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fael.luna\Desktop\docs pessoais\Projects\BotBlaze\BotBlaze\Análises\"/>
    </mc:Choice>
  </mc:AlternateContent>
  <xr:revisionPtr revIDLastSave="0" documentId="13_ncr:1_{978DD341-8036-4FC5-96FC-4752092D935E}" xr6:coauthVersionLast="47" xr6:coauthVersionMax="47" xr10:uidLastSave="{00000000-0000-0000-0000-000000000000}"/>
  <bookViews>
    <workbookView xWindow="-120" yWindow="-120" windowWidth="20730" windowHeight="11160" xr2:uid="{2204E21F-98C3-4969-AF8F-F1438E9643B5}"/>
  </bookViews>
  <sheets>
    <sheet name="tabRESUMO" sheetId="3" r:id="rId1"/>
    <sheet name="tabGERAL" sheetId="2" r:id="rId2"/>
    <sheet name="DE-PARA" sheetId="1" r:id="rId3"/>
  </sheets>
  <definedNames>
    <definedName name="_xlcn.WorksheetConnection_Análise_bots.xlsxtabRESUMO1" hidden="1">tabRESUMO[]</definedName>
    <definedName name="_xlcn.WorksheetConnection_Pasta1tabGERAL1" hidden="1">tabGERAL[]</definedName>
    <definedName name="DadosExternos_1" localSheetId="1" hidden="1">tabGERAL!$A$1:$I$4041</definedName>
    <definedName name="DadosExternos_2" localSheetId="0" hidden="1">tabRESUMO!$A$1:$E$101</definedName>
    <definedName name="SegmentaçãodeDados_Column1.name">#N/A</definedName>
  </definedNames>
  <calcPr calcId="191029"/>
  <pivotCaches>
    <pivotCache cacheId="33" r:id="rId4"/>
    <pivotCache cacheId="36" r:id="rId5"/>
  </pivotCaches>
  <extLst>
    <ext xmlns:x14="http://schemas.microsoft.com/office/spreadsheetml/2009/9/main" uri="{876F7934-8845-4945-9796-88D515C7AA90}">
      <x14:pivotCaches>
        <pivotCache cacheId="12" r:id="rId6"/>
      </x14:pivotCaches>
    </ex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GERAL" name="tabGERAL" connection="WorksheetConnection_Pasta1!tabGERAL"/>
          <x15:modelTable id="tabRESUMO" name="tabRESUMO" connection="WorksheetConnection_Análise_bots.xlsx!tabRESUM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L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/>
  <c r="L177" i="2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/>
  <c r="L306" i="2" s="1"/>
  <c r="L307" i="2" s="1"/>
  <c r="L308" i="2" s="1"/>
  <c r="L309" i="2" s="1"/>
  <c r="L310" i="2" s="1"/>
  <c r="L311" i="2" s="1"/>
  <c r="L312" i="2" s="1"/>
  <c r="L313" i="2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/>
  <c r="L362" i="2" s="1"/>
  <c r="L363" i="2" s="1"/>
  <c r="L364" i="2" s="1"/>
  <c r="L365" i="2" s="1"/>
  <c r="L366" i="2" s="1"/>
  <c r="L367" i="2" s="1"/>
  <c r="L368" i="2" s="1"/>
  <c r="L369" i="2" s="1"/>
  <c r="L370" i="2" s="1"/>
  <c r="L371" i="2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/>
  <c r="L421" i="2" s="1"/>
  <c r="L422" i="2" s="1"/>
  <c r="L423" i="2" s="1"/>
  <c r="L424" i="2" s="1"/>
  <c r="L425" i="2" s="1"/>
  <c r="L426" i="2" s="1"/>
  <c r="L427" i="2" s="1"/>
  <c r="L428" i="2" s="1"/>
  <c r="L429" i="2" s="1"/>
  <c r="L430" i="2"/>
  <c r="L431" i="2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/>
  <c r="L487" i="2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L503" i="2" s="1"/>
  <c r="L504" i="2" s="1"/>
  <c r="L505" i="2" s="1"/>
  <c r="L506" i="2" s="1"/>
  <c r="L507" i="2" s="1"/>
  <c r="L508" i="2" s="1"/>
  <c r="L509" i="2" s="1"/>
  <c r="L510" i="2" s="1"/>
  <c r="L511" i="2" s="1"/>
  <c r="L512" i="2" s="1"/>
  <c r="L513" i="2" s="1"/>
  <c r="L514" i="2" s="1"/>
  <c r="L515" i="2" s="1"/>
  <c r="L516" i="2" s="1"/>
  <c r="L517" i="2" s="1"/>
  <c r="L518" i="2" s="1"/>
  <c r="L519" i="2" s="1"/>
  <c r="L520" i="2" s="1"/>
  <c r="L521" i="2" s="1"/>
  <c r="L522" i="2" s="1"/>
  <c r="L523" i="2" s="1"/>
  <c r="L524" i="2" s="1"/>
  <c r="L525" i="2" s="1"/>
  <c r="L526" i="2" s="1"/>
  <c r="L527" i="2" s="1"/>
  <c r="L528" i="2" s="1"/>
  <c r="L529" i="2" s="1"/>
  <c r="L530" i="2" s="1"/>
  <c r="L531" i="2"/>
  <c r="L532" i="2" s="1"/>
  <c r="L533" i="2" s="1"/>
  <c r="L534" i="2" s="1"/>
  <c r="L535" i="2" s="1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  <c r="L560" i="2" s="1"/>
  <c r="L561" i="2" s="1"/>
  <c r="L562" i="2" s="1"/>
  <c r="L563" i="2" s="1"/>
  <c r="L564" i="2" s="1"/>
  <c r="L565" i="2" s="1"/>
  <c r="L566" i="2" s="1"/>
  <c r="L567" i="2" s="1"/>
  <c r="L568" i="2" s="1"/>
  <c r="L569" i="2" s="1"/>
  <c r="L570" i="2" s="1"/>
  <c r="L571" i="2" s="1"/>
  <c r="L572" i="2" s="1"/>
  <c r="L573" i="2" s="1"/>
  <c r="L574" i="2" s="1"/>
  <c r="L575" i="2" s="1"/>
  <c r="L576" i="2" s="1"/>
  <c r="L577" i="2" s="1"/>
  <c r="L578" i="2" s="1"/>
  <c r="L579" i="2" s="1"/>
  <c r="L580" i="2" s="1"/>
  <c r="L581" i="2" s="1"/>
  <c r="L582" i="2" s="1"/>
  <c r="L583" i="2" s="1"/>
  <c r="L584" i="2" s="1"/>
  <c r="L585" i="2" s="1"/>
  <c r="L586" i="2" s="1"/>
  <c r="L587" i="2" s="1"/>
  <c r="L588" i="2" s="1"/>
  <c r="L589" i="2" s="1"/>
  <c r="L590" i="2" s="1"/>
  <c r="L591" i="2" s="1"/>
  <c r="L592" i="2" s="1"/>
  <c r="L593" i="2" s="1"/>
  <c r="L594" i="2" s="1"/>
  <c r="L595" i="2" s="1"/>
  <c r="L596" i="2"/>
  <c r="L597" i="2" s="1"/>
  <c r="L598" i="2" s="1"/>
  <c r="L599" i="2" s="1"/>
  <c r="L600" i="2" s="1"/>
  <c r="L601" i="2" s="1"/>
  <c r="L602" i="2" s="1"/>
  <c r="L603" i="2" s="1"/>
  <c r="L604" i="2" s="1"/>
  <c r="L605" i="2" s="1"/>
  <c r="L606" i="2" s="1"/>
  <c r="L607" i="2" s="1"/>
  <c r="L608" i="2" s="1"/>
  <c r="L609" i="2" s="1"/>
  <c r="L610" i="2" s="1"/>
  <c r="L611" i="2" s="1"/>
  <c r="L612" i="2" s="1"/>
  <c r="L613" i="2" s="1"/>
  <c r="L614" i="2" s="1"/>
  <c r="L615" i="2" s="1"/>
  <c r="L616" i="2" s="1"/>
  <c r="L617" i="2" s="1"/>
  <c r="L618" i="2" s="1"/>
  <c r="L619" i="2" s="1"/>
  <c r="L620" i="2" s="1"/>
  <c r="L621" i="2" s="1"/>
  <c r="L622" i="2" s="1"/>
  <c r="L623" i="2" s="1"/>
  <c r="L624" i="2" s="1"/>
  <c r="L625" i="2" s="1"/>
  <c r="L626" i="2" s="1"/>
  <c r="L627" i="2" s="1"/>
  <c r="L628" i="2" s="1"/>
  <c r="L629" i="2" s="1"/>
  <c r="L630" i="2" s="1"/>
  <c r="L631" i="2" s="1"/>
  <c r="L632" i="2" s="1"/>
  <c r="L633" i="2" s="1"/>
  <c r="L634" i="2" s="1"/>
  <c r="L635" i="2" s="1"/>
  <c r="L636" i="2" s="1"/>
  <c r="L637" i="2" s="1"/>
  <c r="L638" i="2" s="1"/>
  <c r="L639" i="2" s="1"/>
  <c r="L640" i="2" s="1"/>
  <c r="L641" i="2" s="1"/>
  <c r="L642" i="2" s="1"/>
  <c r="L643" i="2" s="1"/>
  <c r="L644" i="2" s="1"/>
  <c r="L645" i="2" s="1"/>
  <c r="L646" i="2"/>
  <c r="L647" i="2"/>
  <c r="L648" i="2" s="1"/>
  <c r="L649" i="2" s="1"/>
  <c r="L650" i="2" s="1"/>
  <c r="L651" i="2" s="1"/>
  <c r="L652" i="2" s="1"/>
  <c r="L653" i="2" s="1"/>
  <c r="L654" i="2" s="1"/>
  <c r="L655" i="2" s="1"/>
  <c r="L656" i="2" s="1"/>
  <c r="L657" i="2" s="1"/>
  <c r="L658" i="2" s="1"/>
  <c r="L659" i="2" s="1"/>
  <c r="L660" i="2" s="1"/>
  <c r="L661" i="2" s="1"/>
  <c r="L662" i="2" s="1"/>
  <c r="L663" i="2" s="1"/>
  <c r="L664" i="2" s="1"/>
  <c r="L665" i="2" s="1"/>
  <c r="L666" i="2" s="1"/>
  <c r="L667" i="2" s="1"/>
  <c r="L668" i="2" s="1"/>
  <c r="L669" i="2" s="1"/>
  <c r="L670" i="2" s="1"/>
  <c r="L671" i="2" s="1"/>
  <c r="L672" i="2" s="1"/>
  <c r="L673" i="2" s="1"/>
  <c r="L674" i="2" s="1"/>
  <c r="L675" i="2" s="1"/>
  <c r="L676" i="2" s="1"/>
  <c r="L677" i="2" s="1"/>
  <c r="L678" i="2" s="1"/>
  <c r="L679" i="2" s="1"/>
  <c r="L680" i="2" s="1"/>
  <c r="L681" i="2"/>
  <c r="L682" i="2"/>
  <c r="L683" i="2" s="1"/>
  <c r="L684" i="2" s="1"/>
  <c r="L685" i="2" s="1"/>
  <c r="L686" i="2" s="1"/>
  <c r="L687" i="2" s="1"/>
  <c r="L688" i="2" s="1"/>
  <c r="L689" i="2" s="1"/>
  <c r="L690" i="2" s="1"/>
  <c r="L691" i="2" s="1"/>
  <c r="L692" i="2" s="1"/>
  <c r="L693" i="2" s="1"/>
  <c r="L694" i="2" s="1"/>
  <c r="L695" i="2" s="1"/>
  <c r="L696" i="2" s="1"/>
  <c r="L697" i="2" s="1"/>
  <c r="L698" i="2" s="1"/>
  <c r="L699" i="2" s="1"/>
  <c r="L700" i="2" s="1"/>
  <c r="L701" i="2" s="1"/>
  <c r="L702" i="2" s="1"/>
  <c r="L703" i="2" s="1"/>
  <c r="L704" i="2" s="1"/>
  <c r="L705" i="2" s="1"/>
  <c r="L706" i="2" s="1"/>
  <c r="L707" i="2" s="1"/>
  <c r="L708" i="2" s="1"/>
  <c r="L709" i="2" s="1"/>
  <c r="L710" i="2" s="1"/>
  <c r="L711" i="2" s="1"/>
  <c r="L712" i="2" s="1"/>
  <c r="L713" i="2" s="1"/>
  <c r="L714" i="2" s="1"/>
  <c r="L715" i="2" s="1"/>
  <c r="L716" i="2" s="1"/>
  <c r="L717" i="2" s="1"/>
  <c r="L718" i="2" s="1"/>
  <c r="L719" i="2"/>
  <c r="L720" i="2"/>
  <c r="L721" i="2" s="1"/>
  <c r="L722" i="2" s="1"/>
  <c r="L723" i="2" s="1"/>
  <c r="L724" i="2" s="1"/>
  <c r="L725" i="2" s="1"/>
  <c r="L726" i="2" s="1"/>
  <c r="L727" i="2" s="1"/>
  <c r="L728" i="2" s="1"/>
  <c r="L729" i="2" s="1"/>
  <c r="L730" i="2" s="1"/>
  <c r="L731" i="2" s="1"/>
  <c r="L732" i="2" s="1"/>
  <c r="L733" i="2" s="1"/>
  <c r="L734" i="2" s="1"/>
  <c r="L735" i="2" s="1"/>
  <c r="L736" i="2" s="1"/>
  <c r="L737" i="2" s="1"/>
  <c r="L738" i="2" s="1"/>
  <c r="L739" i="2" s="1"/>
  <c r="L740" i="2" s="1"/>
  <c r="L741" i="2" s="1"/>
  <c r="L742" i="2" s="1"/>
  <c r="L743" i="2" s="1"/>
  <c r="L744" i="2" s="1"/>
  <c r="L745" i="2" s="1"/>
  <c r="L746" i="2" s="1"/>
  <c r="L747" i="2" s="1"/>
  <c r="L748" i="2" s="1"/>
  <c r="L749" i="2" s="1"/>
  <c r="L750" i="2" s="1"/>
  <c r="L751" i="2" s="1"/>
  <c r="L752" i="2" s="1"/>
  <c r="L753" i="2" s="1"/>
  <c r="L754" i="2" s="1"/>
  <c r="L755" i="2" s="1"/>
  <c r="L756" i="2" s="1"/>
  <c r="L757" i="2" s="1"/>
  <c r="L758" i="2" s="1"/>
  <c r="L759" i="2" s="1"/>
  <c r="L760" i="2" s="1"/>
  <c r="L761" i="2" s="1"/>
  <c r="L762" i="2" s="1"/>
  <c r="L763" i="2" s="1"/>
  <c r="L764" i="2" s="1"/>
  <c r="L765" i="2" s="1"/>
  <c r="L766" i="2" s="1"/>
  <c r="L767" i="2" s="1"/>
  <c r="L768" i="2" s="1"/>
  <c r="L769" i="2" s="1"/>
  <c r="L770" i="2" s="1"/>
  <c r="L771" i="2" s="1"/>
  <c r="L772" i="2" s="1"/>
  <c r="L773" i="2" s="1"/>
  <c r="L774" i="2" s="1"/>
  <c r="L775" i="2" s="1"/>
  <c r="L776" i="2" s="1"/>
  <c r="L777" i="2" s="1"/>
  <c r="L778" i="2" s="1"/>
  <c r="L779" i="2" s="1"/>
  <c r="L780" i="2" s="1"/>
  <c r="L781" i="2" s="1"/>
  <c r="L782" i="2" s="1"/>
  <c r="L783" i="2" s="1"/>
  <c r="L784" i="2" s="1"/>
  <c r="L785" i="2" s="1"/>
  <c r="L786" i="2" s="1"/>
  <c r="L787" i="2" s="1"/>
  <c r="L788" i="2" s="1"/>
  <c r="L789" i="2" s="1"/>
  <c r="L790" i="2"/>
  <c r="L791" i="2" s="1"/>
  <c r="L792" i="2"/>
  <c r="L793" i="2" s="1"/>
  <c r="L794" i="2" s="1"/>
  <c r="L795" i="2" s="1"/>
  <c r="L796" i="2" s="1"/>
  <c r="L797" i="2" s="1"/>
  <c r="L798" i="2" s="1"/>
  <c r="L799" i="2" s="1"/>
  <c r="L800" i="2" s="1"/>
  <c r="L801" i="2" s="1"/>
  <c r="L802" i="2" s="1"/>
  <c r="L803" i="2" s="1"/>
  <c r="L804" i="2" s="1"/>
  <c r="L805" i="2" s="1"/>
  <c r="L806" i="2" s="1"/>
  <c r="L807" i="2" s="1"/>
  <c r="L808" i="2" s="1"/>
  <c r="L809" i="2" s="1"/>
  <c r="L810" i="2" s="1"/>
  <c r="L811" i="2" s="1"/>
  <c r="L812" i="2" s="1"/>
  <c r="L813" i="2" s="1"/>
  <c r="L814" i="2" s="1"/>
  <c r="L815" i="2" s="1"/>
  <c r="L816" i="2" s="1"/>
  <c r="L817" i="2" s="1"/>
  <c r="L818" i="2" s="1"/>
  <c r="L819" i="2" s="1"/>
  <c r="L820" i="2" s="1"/>
  <c r="L821" i="2" s="1"/>
  <c r="L822" i="2" s="1"/>
  <c r="L823" i="2" s="1"/>
  <c r="L824" i="2" s="1"/>
  <c r="L825" i="2" s="1"/>
  <c r="L826" i="2" s="1"/>
  <c r="L827" i="2" s="1"/>
  <c r="L828" i="2" s="1"/>
  <c r="L829" i="2" s="1"/>
  <c r="L830" i="2" s="1"/>
  <c r="L831" i="2" s="1"/>
  <c r="L832" i="2" s="1"/>
  <c r="L833" i="2" s="1"/>
  <c r="L834" i="2" s="1"/>
  <c r="L835" i="2" s="1"/>
  <c r="L836" i="2" s="1"/>
  <c r="L837" i="2" s="1"/>
  <c r="L838" i="2" s="1"/>
  <c r="L839" i="2" s="1"/>
  <c r="L840" i="2" s="1"/>
  <c r="L841" i="2" s="1"/>
  <c r="L842" i="2" s="1"/>
  <c r="L843" i="2" s="1"/>
  <c r="L844" i="2" s="1"/>
  <c r="L845" i="2" s="1"/>
  <c r="L846" i="2" s="1"/>
  <c r="L847" i="2" s="1"/>
  <c r="L848" i="2" s="1"/>
  <c r="L849" i="2" s="1"/>
  <c r="L850" i="2" s="1"/>
  <c r="L851" i="2" s="1"/>
  <c r="L852" i="2" s="1"/>
  <c r="L853" i="2" s="1"/>
  <c r="L854" i="2" s="1"/>
  <c r="L855" i="2" s="1"/>
  <c r="L856" i="2" s="1"/>
  <c r="L857" i="2" s="1"/>
  <c r="L858" i="2" s="1"/>
  <c r="L859" i="2" s="1"/>
  <c r="L860" i="2"/>
  <c r="L861" i="2" s="1"/>
  <c r="L862" i="2" s="1"/>
  <c r="L863" i="2" s="1"/>
  <c r="L864" i="2" s="1"/>
  <c r="L865" i="2" s="1"/>
  <c r="L866" i="2" s="1"/>
  <c r="L867" i="2" s="1"/>
  <c r="L868" i="2" s="1"/>
  <c r="L869" i="2" s="1"/>
  <c r="L870" i="2" s="1"/>
  <c r="L871" i="2" s="1"/>
  <c r="L872" i="2" s="1"/>
  <c r="L873" i="2" s="1"/>
  <c r="L874" i="2" s="1"/>
  <c r="L875" i="2" s="1"/>
  <c r="L876" i="2" s="1"/>
  <c r="L877" i="2" s="1"/>
  <c r="L878" i="2" s="1"/>
  <c r="L879" i="2" s="1"/>
  <c r="L880" i="2" s="1"/>
  <c r="L881" i="2" s="1"/>
  <c r="L882" i="2" s="1"/>
  <c r="L883" i="2" s="1"/>
  <c r="L884" i="2" s="1"/>
  <c r="L885" i="2" s="1"/>
  <c r="L886" i="2" s="1"/>
  <c r="L887" i="2" s="1"/>
  <c r="L888" i="2" s="1"/>
  <c r="L889" i="2" s="1"/>
  <c r="L890" i="2" s="1"/>
  <c r="L891" i="2" s="1"/>
  <c r="L892" i="2" s="1"/>
  <c r="L893" i="2" s="1"/>
  <c r="L894" i="2" s="1"/>
  <c r="L895" i="2" s="1"/>
  <c r="L896" i="2" s="1"/>
  <c r="L897" i="2" s="1"/>
  <c r="L898" i="2" s="1"/>
  <c r="L899" i="2" s="1"/>
  <c r="L900" i="2" s="1"/>
  <c r="L901" i="2" s="1"/>
  <c r="L902" i="2" s="1"/>
  <c r="L903" i="2" s="1"/>
  <c r="L904" i="2" s="1"/>
  <c r="L905" i="2" s="1"/>
  <c r="L906" i="2" s="1"/>
  <c r="L907" i="2" s="1"/>
  <c r="L908" i="2" s="1"/>
  <c r="L909" i="2" s="1"/>
  <c r="L910" i="2" s="1"/>
  <c r="L911" i="2" s="1"/>
  <c r="L912" i="2" s="1"/>
  <c r="L913" i="2" s="1"/>
  <c r="L914" i="2" s="1"/>
  <c r="L915" i="2" s="1"/>
  <c r="L916" i="2" s="1"/>
  <c r="L917" i="2" s="1"/>
  <c r="L918" i="2" s="1"/>
  <c r="L919" i="2" s="1"/>
  <c r="L920" i="2" s="1"/>
  <c r="L921" i="2" s="1"/>
  <c r="L922" i="2" s="1"/>
  <c r="L923" i="2" s="1"/>
  <c r="L924" i="2" s="1"/>
  <c r="L925" i="2" s="1"/>
  <c r="L926" i="2" s="1"/>
  <c r="L927" i="2"/>
  <c r="L928" i="2" s="1"/>
  <c r="L929" i="2" s="1"/>
  <c r="L930" i="2" s="1"/>
  <c r="L931" i="2" s="1"/>
  <c r="L932" i="2" s="1"/>
  <c r="L933" i="2" s="1"/>
  <c r="L934" i="2" s="1"/>
  <c r="L935" i="2" s="1"/>
  <c r="L936" i="2" s="1"/>
  <c r="L937" i="2" s="1"/>
  <c r="L938" i="2" s="1"/>
  <c r="L939" i="2" s="1"/>
  <c r="L940" i="2" s="1"/>
  <c r="L941" i="2" s="1"/>
  <c r="L942" i="2" s="1"/>
  <c r="L943" i="2" s="1"/>
  <c r="L944" i="2" s="1"/>
  <c r="L945" i="2" s="1"/>
  <c r="L946" i="2" s="1"/>
  <c r="L947" i="2" s="1"/>
  <c r="L948" i="2" s="1"/>
  <c r="L949" i="2" s="1"/>
  <c r="L950" i="2" s="1"/>
  <c r="L951" i="2" s="1"/>
  <c r="L952" i="2" s="1"/>
  <c r="L953" i="2" s="1"/>
  <c r="L954" i="2" s="1"/>
  <c r="L955" i="2" s="1"/>
  <c r="L956" i="2" s="1"/>
  <c r="L957" i="2" s="1"/>
  <c r="L958" i="2" s="1"/>
  <c r="L959" i="2" s="1"/>
  <c r="L960" i="2" s="1"/>
  <c r="L961" i="2" s="1"/>
  <c r="L962" i="2" s="1"/>
  <c r="L963" i="2" s="1"/>
  <c r="L964" i="2" s="1"/>
  <c r="L965" i="2" s="1"/>
  <c r="L966" i="2" s="1"/>
  <c r="L967" i="2" s="1"/>
  <c r="L968" i="2" s="1"/>
  <c r="L969" i="2" s="1"/>
  <c r="L970" i="2" s="1"/>
  <c r="L971" i="2" s="1"/>
  <c r="L972" i="2" s="1"/>
  <c r="L973" i="2" s="1"/>
  <c r="L974" i="2" s="1"/>
  <c r="L975" i="2" s="1"/>
  <c r="L976" i="2" s="1"/>
  <c r="L977" i="2" s="1"/>
  <c r="L978" i="2" s="1"/>
  <c r="L979" i="2" s="1"/>
  <c r="L980" i="2" s="1"/>
  <c r="L981" i="2" s="1"/>
  <c r="L982" i="2" s="1"/>
  <c r="L983" i="2"/>
  <c r="L984" i="2"/>
  <c r="L985" i="2" s="1"/>
  <c r="L986" i="2" s="1"/>
  <c r="L987" i="2" s="1"/>
  <c r="L988" i="2" s="1"/>
  <c r="L989" i="2" s="1"/>
  <c r="L990" i="2" s="1"/>
  <c r="L991" i="2" s="1"/>
  <c r="L992" i="2" s="1"/>
  <c r="L993" i="2" s="1"/>
  <c r="L994" i="2" s="1"/>
  <c r="L995" i="2" s="1"/>
  <c r="L996" i="2" s="1"/>
  <c r="L997" i="2" s="1"/>
  <c r="L998" i="2" s="1"/>
  <c r="L999" i="2" s="1"/>
  <c r="L1000" i="2" s="1"/>
  <c r="L1001" i="2" s="1"/>
  <c r="L1002" i="2" s="1"/>
  <c r="L1003" i="2" s="1"/>
  <c r="L1004" i="2" s="1"/>
  <c r="L1005" i="2" s="1"/>
  <c r="L1006" i="2" s="1"/>
  <c r="L1007" i="2"/>
  <c r="L1008" i="2" s="1"/>
  <c r="L1009" i="2" s="1"/>
  <c r="L1010" i="2" s="1"/>
  <c r="L1011" i="2" s="1"/>
  <c r="L1012" i="2" s="1"/>
  <c r="L1013" i="2" s="1"/>
  <c r="L1014" i="2" s="1"/>
  <c r="L1015" i="2" s="1"/>
  <c r="L1016" i="2" s="1"/>
  <c r="L1017" i="2" s="1"/>
  <c r="L1018" i="2" s="1"/>
  <c r="L1019" i="2" s="1"/>
  <c r="L1020" i="2" s="1"/>
  <c r="L1021" i="2" s="1"/>
  <c r="L1022" i="2" s="1"/>
  <c r="L1023" i="2" s="1"/>
  <c r="L1024" i="2" s="1"/>
  <c r="L1025" i="2" s="1"/>
  <c r="L1026" i="2" s="1"/>
  <c r="L1027" i="2" s="1"/>
  <c r="L1028" i="2" s="1"/>
  <c r="L1029" i="2" s="1"/>
  <c r="L1030" i="2" s="1"/>
  <c r="L1031" i="2" s="1"/>
  <c r="L1032" i="2" s="1"/>
  <c r="L1033" i="2" s="1"/>
  <c r="L1034" i="2" s="1"/>
  <c r="L1035" i="2" s="1"/>
  <c r="L1036" i="2" s="1"/>
  <c r="L1037" i="2" s="1"/>
  <c r="L1038" i="2" s="1"/>
  <c r="L1039" i="2" s="1"/>
  <c r="L1040" i="2" s="1"/>
  <c r="L1041" i="2" s="1"/>
  <c r="L1042" i="2" s="1"/>
  <c r="L1043" i="2" s="1"/>
  <c r="L1044" i="2" s="1"/>
  <c r="L1045" i="2" s="1"/>
  <c r="L1046" i="2" s="1"/>
  <c r="L1047" i="2" s="1"/>
  <c r="L1048" i="2" s="1"/>
  <c r="L1049" i="2" s="1"/>
  <c r="L1050" i="2" s="1"/>
  <c r="L1051" i="2" s="1"/>
  <c r="L1052" i="2" s="1"/>
  <c r="L1053" i="2" s="1"/>
  <c r="L1054" i="2" s="1"/>
  <c r="L1055" i="2" s="1"/>
  <c r="L1056" i="2" s="1"/>
  <c r="L1057" i="2" s="1"/>
  <c r="L1058" i="2" s="1"/>
  <c r="L1059" i="2" s="1"/>
  <c r="L1060" i="2" s="1"/>
  <c r="L1061" i="2" s="1"/>
  <c r="L1062" i="2" s="1"/>
  <c r="L1063" i="2" s="1"/>
  <c r="L1064" i="2" s="1"/>
  <c r="L1065" i="2" s="1"/>
  <c r="L1066" i="2" s="1"/>
  <c r="L1067" i="2" s="1"/>
  <c r="L1068" i="2" s="1"/>
  <c r="L1069" i="2" s="1"/>
  <c r="L1070" i="2" s="1"/>
  <c r="L1071" i="2" s="1"/>
  <c r="L1072" i="2" s="1"/>
  <c r="L1073" i="2" s="1"/>
  <c r="L1074" i="2" s="1"/>
  <c r="L1075" i="2"/>
  <c r="L1076" i="2" s="1"/>
  <c r="L1077" i="2" s="1"/>
  <c r="L1078" i="2" s="1"/>
  <c r="L1079" i="2" s="1"/>
  <c r="L1080" i="2" s="1"/>
  <c r="L1081" i="2" s="1"/>
  <c r="L1082" i="2" s="1"/>
  <c r="L1083" i="2" s="1"/>
  <c r="L1084" i="2" s="1"/>
  <c r="L1085" i="2" s="1"/>
  <c r="L1086" i="2" s="1"/>
  <c r="L1087" i="2" s="1"/>
  <c r="L1088" i="2" s="1"/>
  <c r="L1089" i="2" s="1"/>
  <c r="L1090" i="2" s="1"/>
  <c r="L1091" i="2" s="1"/>
  <c r="L1092" i="2" s="1"/>
  <c r="L1093" i="2" s="1"/>
  <c r="L1094" i="2" s="1"/>
  <c r="L1095" i="2" s="1"/>
  <c r="L1096" i="2" s="1"/>
  <c r="L1097" i="2" s="1"/>
  <c r="L1098" i="2" s="1"/>
  <c r="L1099" i="2" s="1"/>
  <c r="L1100" i="2" s="1"/>
  <c r="L1101" i="2" s="1"/>
  <c r="L1102" i="2" s="1"/>
  <c r="L1103" i="2" s="1"/>
  <c r="L1104" i="2" s="1"/>
  <c r="L1105" i="2" s="1"/>
  <c r="L1106" i="2" s="1"/>
  <c r="L1107" i="2" s="1"/>
  <c r="L1108" i="2" s="1"/>
  <c r="L1109" i="2" s="1"/>
  <c r="L1110" i="2" s="1"/>
  <c r="L1111" i="2" s="1"/>
  <c r="L1112" i="2" s="1"/>
  <c r="L1113" i="2" s="1"/>
  <c r="L1114" i="2" s="1"/>
  <c r="L1115" i="2" s="1"/>
  <c r="L1116" i="2" s="1"/>
  <c r="L1117" i="2" s="1"/>
  <c r="L1118" i="2" s="1"/>
  <c r="L1119" i="2" s="1"/>
  <c r="L1120" i="2" s="1"/>
  <c r="L1121" i="2" s="1"/>
  <c r="L1122" i="2" s="1"/>
  <c r="L1123" i="2" s="1"/>
  <c r="L1124" i="2" s="1"/>
  <c r="L1125" i="2" s="1"/>
  <c r="L1126" i="2"/>
  <c r="L1127" i="2" s="1"/>
  <c r="L1128" i="2"/>
  <c r="L1129" i="2" s="1"/>
  <c r="L1130" i="2" s="1"/>
  <c r="L1131" i="2" s="1"/>
  <c r="L1132" i="2" s="1"/>
  <c r="L1133" i="2" s="1"/>
  <c r="L1134" i="2" s="1"/>
  <c r="L1135" i="2" s="1"/>
  <c r="L1136" i="2" s="1"/>
  <c r="L1137" i="2" s="1"/>
  <c r="L1138" i="2" s="1"/>
  <c r="L1139" i="2" s="1"/>
  <c r="L1140" i="2" s="1"/>
  <c r="L1141" i="2" s="1"/>
  <c r="L1142" i="2" s="1"/>
  <c r="L1143" i="2" s="1"/>
  <c r="L1144" i="2" s="1"/>
  <c r="L1145" i="2" s="1"/>
  <c r="L1146" i="2" s="1"/>
  <c r="L1147" i="2" s="1"/>
  <c r="L1148" i="2" s="1"/>
  <c r="L1149" i="2" s="1"/>
  <c r="L1150" i="2" s="1"/>
  <c r="L1151" i="2" s="1"/>
  <c r="L1152" i="2" s="1"/>
  <c r="L1153" i="2" s="1"/>
  <c r="L1154" i="2" s="1"/>
  <c r="L1155" i="2" s="1"/>
  <c r="L1156" i="2" s="1"/>
  <c r="L1157" i="2" s="1"/>
  <c r="L1158" i="2" s="1"/>
  <c r="L1159" i="2" s="1"/>
  <c r="L1160" i="2" s="1"/>
  <c r="L1161" i="2" s="1"/>
  <c r="L1162" i="2" s="1"/>
  <c r="L1163" i="2" s="1"/>
  <c r="L1164" i="2" s="1"/>
  <c r="L1165" i="2" s="1"/>
  <c r="L1166" i="2" s="1"/>
  <c r="L1167" i="2" s="1"/>
  <c r="L1168" i="2" s="1"/>
  <c r="L1169" i="2" s="1"/>
  <c r="L1170" i="2" s="1"/>
  <c r="L1171" i="2"/>
  <c r="L1172" i="2" s="1"/>
  <c r="L1173" i="2" s="1"/>
  <c r="L1174" i="2"/>
  <c r="L1175" i="2" s="1"/>
  <c r="L1176" i="2" s="1"/>
  <c r="L1177" i="2" s="1"/>
  <c r="L1178" i="2" s="1"/>
  <c r="L1179" i="2" s="1"/>
  <c r="L1180" i="2" s="1"/>
  <c r="L1181" i="2" s="1"/>
  <c r="L1182" i="2" s="1"/>
  <c r="L1183" i="2" s="1"/>
  <c r="L1184" i="2"/>
  <c r="L1185" i="2" s="1"/>
  <c r="L1186" i="2" s="1"/>
  <c r="L1187" i="2" s="1"/>
  <c r="L1188" i="2" s="1"/>
  <c r="L1189" i="2" s="1"/>
  <c r="L1190" i="2" s="1"/>
  <c r="L1191" i="2" s="1"/>
  <c r="L1192" i="2" s="1"/>
  <c r="L1193" i="2" s="1"/>
  <c r="L1194" i="2" s="1"/>
  <c r="L1195" i="2" s="1"/>
  <c r="L1196" i="2" s="1"/>
  <c r="L1197" i="2" s="1"/>
  <c r="L1198" i="2" s="1"/>
  <c r="L1199" i="2" s="1"/>
  <c r="L1200" i="2" s="1"/>
  <c r="L1201" i="2" s="1"/>
  <c r="L1202" i="2" s="1"/>
  <c r="L1203" i="2" s="1"/>
  <c r="L1204" i="2" s="1"/>
  <c r="L1205" i="2" s="1"/>
  <c r="L1206" i="2" s="1"/>
  <c r="L1207" i="2" s="1"/>
  <c r="L1208" i="2" s="1"/>
  <c r="L1209" i="2" s="1"/>
  <c r="L1210" i="2" s="1"/>
  <c r="L1211" i="2" s="1"/>
  <c r="L1212" i="2" s="1"/>
  <c r="L1213" i="2" s="1"/>
  <c r="L1214" i="2" s="1"/>
  <c r="L1215" i="2" s="1"/>
  <c r="L1216" i="2" s="1"/>
  <c r="L1217" i="2" s="1"/>
  <c r="L1218" i="2" s="1"/>
  <c r="L1219" i="2" s="1"/>
  <c r="L1220" i="2" s="1"/>
  <c r="L1221" i="2" s="1"/>
  <c r="L1222" i="2" s="1"/>
  <c r="L1223" i="2" s="1"/>
  <c r="L1224" i="2" s="1"/>
  <c r="L1225" i="2" s="1"/>
  <c r="L1226" i="2" s="1"/>
  <c r="L1227" i="2" s="1"/>
  <c r="L1228" i="2" s="1"/>
  <c r="L1229" i="2" s="1"/>
  <c r="L1230" i="2" s="1"/>
  <c r="L1231" i="2" s="1"/>
  <c r="L1232" i="2" s="1"/>
  <c r="L1233" i="2" s="1"/>
  <c r="L1234" i="2" s="1"/>
  <c r="L1235" i="2" s="1"/>
  <c r="L1236" i="2" s="1"/>
  <c r="L1237" i="2" s="1"/>
  <c r="L1238" i="2" s="1"/>
  <c r="L1239" i="2" s="1"/>
  <c r="L1240" i="2" s="1"/>
  <c r="L1241" i="2" s="1"/>
  <c r="L1242" i="2" s="1"/>
  <c r="L1243" i="2" s="1"/>
  <c r="L1244" i="2" s="1"/>
  <c r="L1245" i="2" s="1"/>
  <c r="L1246" i="2" s="1"/>
  <c r="L1247" i="2" s="1"/>
  <c r="L1248" i="2" s="1"/>
  <c r="L1249" i="2" s="1"/>
  <c r="L1250" i="2"/>
  <c r="L1251" i="2" s="1"/>
  <c r="L1252" i="2" s="1"/>
  <c r="L1253" i="2" s="1"/>
  <c r="L1254" i="2" s="1"/>
  <c r="L1255" i="2" s="1"/>
  <c r="L1256" i="2" s="1"/>
  <c r="L1257" i="2" s="1"/>
  <c r="L1258" i="2" s="1"/>
  <c r="L1259" i="2" s="1"/>
  <c r="L1260" i="2" s="1"/>
  <c r="L1261" i="2" s="1"/>
  <c r="L1262" i="2" s="1"/>
  <c r="L1263" i="2"/>
  <c r="L1264" i="2" s="1"/>
  <c r="L1265" i="2" s="1"/>
  <c r="L1266" i="2" s="1"/>
  <c r="L1267" i="2" s="1"/>
  <c r="L1268" i="2" s="1"/>
  <c r="L1269" i="2" s="1"/>
  <c r="L1270" i="2" s="1"/>
  <c r="L1271" i="2" s="1"/>
  <c r="L1272" i="2" s="1"/>
  <c r="L1273" i="2" s="1"/>
  <c r="L1274" i="2" s="1"/>
  <c r="L1275" i="2" s="1"/>
  <c r="L1276" i="2" s="1"/>
  <c r="L1277" i="2" s="1"/>
  <c r="L1278" i="2" s="1"/>
  <c r="L1279" i="2" s="1"/>
  <c r="L1280" i="2" s="1"/>
  <c r="L1281" i="2" s="1"/>
  <c r="L1282" i="2" s="1"/>
  <c r="L1283" i="2" s="1"/>
  <c r="L1284" i="2" s="1"/>
  <c r="L1285" i="2" s="1"/>
  <c r="L1286" i="2" s="1"/>
  <c r="L1287" i="2" s="1"/>
  <c r="L1288" i="2" s="1"/>
  <c r="L1289" i="2" s="1"/>
  <c r="L1290" i="2" s="1"/>
  <c r="L1291" i="2" s="1"/>
  <c r="L1292" i="2" s="1"/>
  <c r="L1293" i="2" s="1"/>
  <c r="L1294" i="2" s="1"/>
  <c r="L1295" i="2" s="1"/>
  <c r="L1296" i="2" s="1"/>
  <c r="L1297" i="2" s="1"/>
  <c r="L1298" i="2" s="1"/>
  <c r="L1299" i="2" s="1"/>
  <c r="L1300" i="2" s="1"/>
  <c r="L1301" i="2" s="1"/>
  <c r="L1302" i="2" s="1"/>
  <c r="L1303" i="2" s="1"/>
  <c r="L1304" i="2" s="1"/>
  <c r="L1305" i="2" s="1"/>
  <c r="L1306" i="2" s="1"/>
  <c r="L1307" i="2" s="1"/>
  <c r="L1308" i="2" s="1"/>
  <c r="L1309" i="2" s="1"/>
  <c r="L1310" i="2" s="1"/>
  <c r="L1311" i="2" s="1"/>
  <c r="L1312" i="2" s="1"/>
  <c r="L1313" i="2" s="1"/>
  <c r="L1314" i="2" s="1"/>
  <c r="L1315" i="2" s="1"/>
  <c r="L1316" i="2" s="1"/>
  <c r="L1317" i="2" s="1"/>
  <c r="L1318" i="2" s="1"/>
  <c r="L1319" i="2" s="1"/>
  <c r="L1320" i="2" s="1"/>
  <c r="L1321" i="2" s="1"/>
  <c r="L1322" i="2" s="1"/>
  <c r="L1323" i="2" s="1"/>
  <c r="L1324" i="2" s="1"/>
  <c r="L1325" i="2" s="1"/>
  <c r="L1326" i="2" s="1"/>
  <c r="L1327" i="2" s="1"/>
  <c r="L1328" i="2" s="1"/>
  <c r="L1329" i="2" s="1"/>
  <c r="L1330" i="2" s="1"/>
  <c r="L1331" i="2" s="1"/>
  <c r="L1332" i="2" s="1"/>
  <c r="L1333" i="2" s="1"/>
  <c r="L1334" i="2" s="1"/>
  <c r="L1335" i="2" s="1"/>
  <c r="L1336" i="2"/>
  <c r="L1337" i="2" s="1"/>
  <c r="L1338" i="2" s="1"/>
  <c r="L1339" i="2" s="1"/>
  <c r="L1340" i="2" s="1"/>
  <c r="L1341" i="2" s="1"/>
  <c r="L1342" i="2" s="1"/>
  <c r="L1343" i="2" s="1"/>
  <c r="L1344" i="2" s="1"/>
  <c r="L1345" i="2" s="1"/>
  <c r="L1346" i="2" s="1"/>
  <c r="L1347" i="2" s="1"/>
  <c r="L1348" i="2" s="1"/>
  <c r="L1349" i="2" s="1"/>
  <c r="L1350" i="2" s="1"/>
  <c r="L1351" i="2" s="1"/>
  <c r="L1352" i="2" s="1"/>
  <c r="L1353" i="2" s="1"/>
  <c r="L1354" i="2" s="1"/>
  <c r="L1355" i="2" s="1"/>
  <c r="L1356" i="2" s="1"/>
  <c r="L1357" i="2" s="1"/>
  <c r="L1358" i="2" s="1"/>
  <c r="L1359" i="2" s="1"/>
  <c r="L1360" i="2" s="1"/>
  <c r="L1361" i="2" s="1"/>
  <c r="L1362" i="2" s="1"/>
  <c r="L1363" i="2" s="1"/>
  <c r="L1364" i="2" s="1"/>
  <c r="L1365" i="2" s="1"/>
  <c r="L1366" i="2" s="1"/>
  <c r="L1367" i="2" s="1"/>
  <c r="L1368" i="2" s="1"/>
  <c r="L1369" i="2" s="1"/>
  <c r="L1370" i="2" s="1"/>
  <c r="L1371" i="2" s="1"/>
  <c r="L1372" i="2" s="1"/>
  <c r="L1373" i="2" s="1"/>
  <c r="L1374" i="2" s="1"/>
  <c r="L1375" i="2" s="1"/>
  <c r="L1376" i="2" s="1"/>
  <c r="L1377" i="2" s="1"/>
  <c r="L1378" i="2" s="1"/>
  <c r="L1379" i="2" s="1"/>
  <c r="L1380" i="2" s="1"/>
  <c r="L1381" i="2" s="1"/>
  <c r="L1382" i="2" s="1"/>
  <c r="L1383" i="2" s="1"/>
  <c r="L1384" i="2" s="1"/>
  <c r="L1385" i="2"/>
  <c r="L1386" i="2"/>
  <c r="L1387" i="2" s="1"/>
  <c r="L1388" i="2" s="1"/>
  <c r="L1389" i="2" s="1"/>
  <c r="L1390" i="2" s="1"/>
  <c r="L1391" i="2" s="1"/>
  <c r="L1392" i="2" s="1"/>
  <c r="L1393" i="2" s="1"/>
  <c r="L1394" i="2" s="1"/>
  <c r="L1395" i="2" s="1"/>
  <c r="L1396" i="2" s="1"/>
  <c r="L1397" i="2" s="1"/>
  <c r="L1398" i="2" s="1"/>
  <c r="L1399" i="2" s="1"/>
  <c r="L1400" i="2" s="1"/>
  <c r="L1401" i="2" s="1"/>
  <c r="L1402" i="2" s="1"/>
  <c r="L1403" i="2" s="1"/>
  <c r="L1404" i="2" s="1"/>
  <c r="L1405" i="2" s="1"/>
  <c r="L1406" i="2" s="1"/>
  <c r="L1407" i="2" s="1"/>
  <c r="L1408" i="2" s="1"/>
  <c r="L1409" i="2" s="1"/>
  <c r="L1410" i="2" s="1"/>
  <c r="L1411" i="2" s="1"/>
  <c r="L1412" i="2" s="1"/>
  <c r="L1413" i="2" s="1"/>
  <c r="L1414" i="2" s="1"/>
  <c r="L1415" i="2" s="1"/>
  <c r="L1416" i="2" s="1"/>
  <c r="L1417" i="2" s="1"/>
  <c r="L1418" i="2" s="1"/>
  <c r="L1419" i="2" s="1"/>
  <c r="L1420" i="2" s="1"/>
  <c r="L1421" i="2" s="1"/>
  <c r="L1422" i="2" s="1"/>
  <c r="L1423" i="2" s="1"/>
  <c r="L1424" i="2" s="1"/>
  <c r="L1425" i="2" s="1"/>
  <c r="L1426" i="2" s="1"/>
  <c r="L1427" i="2" s="1"/>
  <c r="L1428" i="2" s="1"/>
  <c r="L1429" i="2" s="1"/>
  <c r="L1430" i="2" s="1"/>
  <c r="L1431" i="2" s="1"/>
  <c r="L1432" i="2" s="1"/>
  <c r="L1433" i="2" s="1"/>
  <c r="L1434" i="2" s="1"/>
  <c r="L1435" i="2"/>
  <c r="L1436" i="2"/>
  <c r="L1437" i="2" s="1"/>
  <c r="L1438" i="2" s="1"/>
  <c r="L1439" i="2" s="1"/>
  <c r="L1440" i="2" s="1"/>
  <c r="L1441" i="2" s="1"/>
  <c r="L1442" i="2" s="1"/>
  <c r="L1443" i="2" s="1"/>
  <c r="L1444" i="2" s="1"/>
  <c r="L1445" i="2" s="1"/>
  <c r="L1446" i="2" s="1"/>
  <c r="L1447" i="2" s="1"/>
  <c r="L1448" i="2" s="1"/>
  <c r="L1449" i="2" s="1"/>
  <c r="L1450" i="2" s="1"/>
  <c r="L1451" i="2" s="1"/>
  <c r="L1452" i="2" s="1"/>
  <c r="L1453" i="2" s="1"/>
  <c r="L1454" i="2" s="1"/>
  <c r="L1455" i="2" s="1"/>
  <c r="L1456" i="2" s="1"/>
  <c r="L1457" i="2" s="1"/>
  <c r="L1458" i="2" s="1"/>
  <c r="L1459" i="2"/>
  <c r="L1460" i="2" s="1"/>
  <c r="L1461" i="2" s="1"/>
  <c r="L1462" i="2" s="1"/>
  <c r="L1463" i="2" s="1"/>
  <c r="L1464" i="2" s="1"/>
  <c r="L1465" i="2" s="1"/>
  <c r="L1466" i="2" s="1"/>
  <c r="L1467" i="2" s="1"/>
  <c r="L1468" i="2" s="1"/>
  <c r="L1469" i="2" s="1"/>
  <c r="L1470" i="2" s="1"/>
  <c r="L1471" i="2" s="1"/>
  <c r="L1472" i="2" s="1"/>
  <c r="L1473" i="2" s="1"/>
  <c r="L1474" i="2" s="1"/>
  <c r="L1475" i="2" s="1"/>
  <c r="L1476" i="2" s="1"/>
  <c r="L1477" i="2" s="1"/>
  <c r="L1478" i="2" s="1"/>
  <c r="L1479" i="2" s="1"/>
  <c r="L1480" i="2" s="1"/>
  <c r="L1481" i="2" s="1"/>
  <c r="L1482" i="2" s="1"/>
  <c r="L1483" i="2" s="1"/>
  <c r="L1484" i="2" s="1"/>
  <c r="L1485" i="2" s="1"/>
  <c r="L1486" i="2" s="1"/>
  <c r="L1487" i="2" s="1"/>
  <c r="L1488" i="2" s="1"/>
  <c r="L1489" i="2" s="1"/>
  <c r="L1490" i="2" s="1"/>
  <c r="L1491" i="2" s="1"/>
  <c r="L1492" i="2" s="1"/>
  <c r="L1493" i="2" s="1"/>
  <c r="L1494" i="2" s="1"/>
  <c r="L1495" i="2" s="1"/>
  <c r="L1496" i="2" s="1"/>
  <c r="L1497" i="2" s="1"/>
  <c r="L1498" i="2" s="1"/>
  <c r="L1499" i="2" s="1"/>
  <c r="L1500" i="2" s="1"/>
  <c r="L1501" i="2" s="1"/>
  <c r="L1502" i="2" s="1"/>
  <c r="L1503" i="2" s="1"/>
  <c r="L1504" i="2" s="1"/>
  <c r="L1505" i="2" s="1"/>
  <c r="L1506" i="2" s="1"/>
  <c r="L1507" i="2" s="1"/>
  <c r="L1508" i="2" s="1"/>
  <c r="L1509" i="2" s="1"/>
  <c r="L1510" i="2" s="1"/>
  <c r="L1511" i="2" s="1"/>
  <c r="L1512" i="2" s="1"/>
  <c r="L1513" i="2"/>
  <c r="L1514" i="2"/>
  <c r="L1515" i="2" s="1"/>
  <c r="L1516" i="2" s="1"/>
  <c r="L1517" i="2" s="1"/>
  <c r="L1518" i="2" s="1"/>
  <c r="L1519" i="2" s="1"/>
  <c r="L1520" i="2" s="1"/>
  <c r="L1521" i="2" s="1"/>
  <c r="L1522" i="2" s="1"/>
  <c r="L1523" i="2" s="1"/>
  <c r="L1524" i="2" s="1"/>
  <c r="L1525" i="2" s="1"/>
  <c r="L1526" i="2"/>
  <c r="L1527" i="2"/>
  <c r="L1528" i="2" s="1"/>
  <c r="L1529" i="2" s="1"/>
  <c r="L1530" i="2" s="1"/>
  <c r="L1531" i="2" s="1"/>
  <c r="L1532" i="2" s="1"/>
  <c r="L1533" i="2" s="1"/>
  <c r="L1534" i="2" s="1"/>
  <c r="L1535" i="2" s="1"/>
  <c r="L1536" i="2" s="1"/>
  <c r="L1537" i="2"/>
  <c r="L1538" i="2" s="1"/>
  <c r="L1539" i="2" s="1"/>
  <c r="L1540" i="2" s="1"/>
  <c r="L1541" i="2" s="1"/>
  <c r="L1542" i="2" s="1"/>
  <c r="L1543" i="2" s="1"/>
  <c r="L1544" i="2" s="1"/>
  <c r="L1545" i="2" s="1"/>
  <c r="L1546" i="2" s="1"/>
  <c r="L1547" i="2" s="1"/>
  <c r="L1548" i="2" s="1"/>
  <c r="L1549" i="2" s="1"/>
  <c r="L1550" i="2" s="1"/>
  <c r="L1551" i="2" s="1"/>
  <c r="L1552" i="2" s="1"/>
  <c r="L1553" i="2" s="1"/>
  <c r="L1554" i="2" s="1"/>
  <c r="L1555" i="2" s="1"/>
  <c r="L1556" i="2" s="1"/>
  <c r="L1557" i="2" s="1"/>
  <c r="L1558" i="2" s="1"/>
  <c r="L1559" i="2" s="1"/>
  <c r="L1560" i="2" s="1"/>
  <c r="L1561" i="2" s="1"/>
  <c r="L1562" i="2" s="1"/>
  <c r="L1563" i="2" s="1"/>
  <c r="L1564" i="2" s="1"/>
  <c r="L1565" i="2" s="1"/>
  <c r="L1566" i="2" s="1"/>
  <c r="L1567" i="2" s="1"/>
  <c r="L1568" i="2" s="1"/>
  <c r="L1569" i="2" s="1"/>
  <c r="L1570" i="2" s="1"/>
  <c r="L1571" i="2" s="1"/>
  <c r="L1572" i="2" s="1"/>
  <c r="L1573" i="2" s="1"/>
  <c r="L1574" i="2" s="1"/>
  <c r="L1575" i="2" s="1"/>
  <c r="L1576" i="2" s="1"/>
  <c r="L1577" i="2" s="1"/>
  <c r="L1578" i="2" s="1"/>
  <c r="L1579" i="2" s="1"/>
  <c r="L1580" i="2" s="1"/>
  <c r="L1581" i="2" s="1"/>
  <c r="L1582" i="2" s="1"/>
  <c r="L1583" i="2" s="1"/>
  <c r="L1584" i="2" s="1"/>
  <c r="L1585" i="2" s="1"/>
  <c r="L1586" i="2" s="1"/>
  <c r="L1587" i="2" s="1"/>
  <c r="L1588" i="2" s="1"/>
  <c r="L1589" i="2" s="1"/>
  <c r="L1590" i="2" s="1"/>
  <c r="L1591" i="2" s="1"/>
  <c r="L1592" i="2" s="1"/>
  <c r="L1593" i="2" s="1"/>
  <c r="L1594" i="2" s="1"/>
  <c r="L1595" i="2" s="1"/>
  <c r="L1596" i="2" s="1"/>
  <c r="L1597" i="2" s="1"/>
  <c r="L1598" i="2" s="1"/>
  <c r="L1599" i="2" s="1"/>
  <c r="L1600" i="2" s="1"/>
  <c r="L1601" i="2" s="1"/>
  <c r="L1602" i="2" s="1"/>
  <c r="L1603" i="2" s="1"/>
  <c r="L1604" i="2" s="1"/>
  <c r="L1605" i="2" s="1"/>
  <c r="L1606" i="2" s="1"/>
  <c r="L1607" i="2" s="1"/>
  <c r="L1608" i="2" s="1"/>
  <c r="L1609" i="2" s="1"/>
  <c r="L1610" i="2" s="1"/>
  <c r="L1611" i="2" s="1"/>
  <c r="L1612" i="2" s="1"/>
  <c r="L1613" i="2"/>
  <c r="L1614" i="2" s="1"/>
  <c r="L1615" i="2" s="1"/>
  <c r="L1616" i="2" s="1"/>
  <c r="L1617" i="2" s="1"/>
  <c r="L1618" i="2" s="1"/>
  <c r="L1619" i="2" s="1"/>
  <c r="L1620" i="2" s="1"/>
  <c r="L1621" i="2" s="1"/>
  <c r="L1622" i="2" s="1"/>
  <c r="L1623" i="2" s="1"/>
  <c r="L1624" i="2" s="1"/>
  <c r="L1625" i="2" s="1"/>
  <c r="L1626" i="2" s="1"/>
  <c r="L1627" i="2" s="1"/>
  <c r="L1628" i="2" s="1"/>
  <c r="L1629" i="2" s="1"/>
  <c r="L1630" i="2" s="1"/>
  <c r="L1631" i="2" s="1"/>
  <c r="L1632" i="2" s="1"/>
  <c r="L1633" i="2" s="1"/>
  <c r="L1634" i="2" s="1"/>
  <c r="L1635" i="2" s="1"/>
  <c r="L1636" i="2" s="1"/>
  <c r="L1637" i="2"/>
  <c r="L1638" i="2" s="1"/>
  <c r="L1639" i="2" s="1"/>
  <c r="L1640" i="2" s="1"/>
  <c r="L1641" i="2" s="1"/>
  <c r="L1642" i="2" s="1"/>
  <c r="L1643" i="2" s="1"/>
  <c r="L1644" i="2" s="1"/>
  <c r="L1645" i="2" s="1"/>
  <c r="L1646" i="2" s="1"/>
  <c r="L1647" i="2" s="1"/>
  <c r="L1648" i="2" s="1"/>
  <c r="L1649" i="2" s="1"/>
  <c r="L1650" i="2" s="1"/>
  <c r="L1651" i="2" s="1"/>
  <c r="L1652" i="2" s="1"/>
  <c r="L1653" i="2" s="1"/>
  <c r="L1654" i="2" s="1"/>
  <c r="L1655" i="2" s="1"/>
  <c r="L1656" i="2" s="1"/>
  <c r="L1657" i="2" s="1"/>
  <c r="L1658" i="2" s="1"/>
  <c r="L1659" i="2" s="1"/>
  <c r="L1660" i="2" s="1"/>
  <c r="L1661" i="2" s="1"/>
  <c r="L1662" i="2" s="1"/>
  <c r="L1663" i="2" s="1"/>
  <c r="L1664" i="2" s="1"/>
  <c r="L1665" i="2" s="1"/>
  <c r="L1666" i="2" s="1"/>
  <c r="L1667" i="2" s="1"/>
  <c r="L1668" i="2" s="1"/>
  <c r="L1669" i="2" s="1"/>
  <c r="L1670" i="2" s="1"/>
  <c r="L1671" i="2" s="1"/>
  <c r="L1672" i="2" s="1"/>
  <c r="L1673" i="2" s="1"/>
  <c r="L1674" i="2" s="1"/>
  <c r="L1675" i="2" s="1"/>
  <c r="L1676" i="2" s="1"/>
  <c r="L1677" i="2" s="1"/>
  <c r="L1678" i="2" s="1"/>
  <c r="L1679" i="2" s="1"/>
  <c r="L1680" i="2" s="1"/>
  <c r="L1681" i="2" s="1"/>
  <c r="L1682" i="2" s="1"/>
  <c r="L1683" i="2" s="1"/>
  <c r="L1684" i="2" s="1"/>
  <c r="L1685" i="2" s="1"/>
  <c r="L1686" i="2" s="1"/>
  <c r="L1687" i="2" s="1"/>
  <c r="L1688" i="2" s="1"/>
  <c r="L1689" i="2" s="1"/>
  <c r="L1690" i="2" s="1"/>
  <c r="L1691" i="2" s="1"/>
  <c r="L1692" i="2" s="1"/>
  <c r="L1693" i="2" s="1"/>
  <c r="L1694" i="2" s="1"/>
  <c r="L1695" i="2" s="1"/>
  <c r="L1696" i="2" s="1"/>
  <c r="L1697" i="2" s="1"/>
  <c r="L1698" i="2" s="1"/>
  <c r="L1699" i="2" s="1"/>
  <c r="L1700" i="2" s="1"/>
  <c r="L1701" i="2" s="1"/>
  <c r="L1702" i="2" s="1"/>
  <c r="L1703" i="2" s="1"/>
  <c r="L1704" i="2" s="1"/>
  <c r="L1705" i="2" s="1"/>
  <c r="L1706" i="2" s="1"/>
  <c r="L1707" i="2" s="1"/>
  <c r="L1708" i="2" s="1"/>
  <c r="L1709" i="2" s="1"/>
  <c r="L1710" i="2" s="1"/>
  <c r="L1711" i="2" s="1"/>
  <c r="L1712" i="2" s="1"/>
  <c r="L1713" i="2" s="1"/>
  <c r="L1714" i="2" s="1"/>
  <c r="L1715" i="2" s="1"/>
  <c r="L1716" i="2" s="1"/>
  <c r="L1717" i="2" s="1"/>
  <c r="L1718" i="2" s="1"/>
  <c r="L1719" i="2" s="1"/>
  <c r="L1720" i="2" s="1"/>
  <c r="L1721" i="2"/>
  <c r="L1722" i="2" s="1"/>
  <c r="L1723" i="2" s="1"/>
  <c r="L1724" i="2" s="1"/>
  <c r="L1725" i="2" s="1"/>
  <c r="L1726" i="2" s="1"/>
  <c r="L1727" i="2" s="1"/>
  <c r="L1728" i="2" s="1"/>
  <c r="L1729" i="2" s="1"/>
  <c r="L1730" i="2" s="1"/>
  <c r="L1731" i="2" s="1"/>
  <c r="L1732" i="2" s="1"/>
  <c r="L1733" i="2" s="1"/>
  <c r="L1734" i="2" s="1"/>
  <c r="L1735" i="2" s="1"/>
  <c r="L1736" i="2" s="1"/>
  <c r="L1737" i="2" s="1"/>
  <c r="L1738" i="2" s="1"/>
  <c r="L1739" i="2" s="1"/>
  <c r="L1740" i="2" s="1"/>
  <c r="L1741" i="2" s="1"/>
  <c r="L1742" i="2" s="1"/>
  <c r="L1743" i="2" s="1"/>
  <c r="L1744" i="2" s="1"/>
  <c r="L1745" i="2" s="1"/>
  <c r="L1746" i="2" s="1"/>
  <c r="L1747" i="2" s="1"/>
  <c r="L1748" i="2" s="1"/>
  <c r="L1749" i="2" s="1"/>
  <c r="L1750" i="2" s="1"/>
  <c r="L1751" i="2" s="1"/>
  <c r="L1752" i="2" s="1"/>
  <c r="L1753" i="2" s="1"/>
  <c r="L1754" i="2" s="1"/>
  <c r="L1755" i="2" s="1"/>
  <c r="L1756" i="2" s="1"/>
  <c r="L1757" i="2" s="1"/>
  <c r="L1758" i="2" s="1"/>
  <c r="L1759" i="2" s="1"/>
  <c r="L1760" i="2" s="1"/>
  <c r="L1761" i="2" s="1"/>
  <c r="L1762" i="2" s="1"/>
  <c r="L1763" i="2" s="1"/>
  <c r="L1764" i="2" s="1"/>
  <c r="L1765" i="2" s="1"/>
  <c r="L1766" i="2" s="1"/>
  <c r="L1767" i="2" s="1"/>
  <c r="L1768" i="2" s="1"/>
  <c r="L1769" i="2" s="1"/>
  <c r="L1770" i="2" s="1"/>
  <c r="L1771" i="2" s="1"/>
  <c r="L1772" i="2" s="1"/>
  <c r="L1773" i="2" s="1"/>
  <c r="L1774" i="2" s="1"/>
  <c r="L1775" i="2" s="1"/>
  <c r="L1776" i="2" s="1"/>
  <c r="L1777" i="2" s="1"/>
  <c r="L1778" i="2" s="1"/>
  <c r="L1779" i="2" s="1"/>
  <c r="L1780" i="2" s="1"/>
  <c r="L1781" i="2" s="1"/>
  <c r="L1782" i="2" s="1"/>
  <c r="L1783" i="2" s="1"/>
  <c r="L1784" i="2" s="1"/>
  <c r="L1785" i="2" s="1"/>
  <c r="L1786" i="2" s="1"/>
  <c r="L1787" i="2" s="1"/>
  <c r="L1788" i="2" s="1"/>
  <c r="L1789" i="2" s="1"/>
  <c r="L1790" i="2" s="1"/>
  <c r="L1791" i="2" s="1"/>
  <c r="L1792" i="2"/>
  <c r="L1793" i="2"/>
  <c r="L1794" i="2" s="1"/>
  <c r="L1795" i="2" s="1"/>
  <c r="L1796" i="2" s="1"/>
  <c r="L1797" i="2" s="1"/>
  <c r="L1798" i="2" s="1"/>
  <c r="L1799" i="2" s="1"/>
  <c r="L1800" i="2" s="1"/>
  <c r="L1801" i="2" s="1"/>
  <c r="L1802" i="2"/>
  <c r="L1803" i="2" s="1"/>
  <c r="L1804" i="2" s="1"/>
  <c r="L1805" i="2" s="1"/>
  <c r="L1806" i="2" s="1"/>
  <c r="L1807" i="2" s="1"/>
  <c r="L1808" i="2" s="1"/>
  <c r="L1809" i="2" s="1"/>
  <c r="L1810" i="2" s="1"/>
  <c r="L1811" i="2" s="1"/>
  <c r="L1812" i="2" s="1"/>
  <c r="L1813" i="2" s="1"/>
  <c r="L1814" i="2" s="1"/>
  <c r="L1815" i="2"/>
  <c r="L1816" i="2" s="1"/>
  <c r="L1817" i="2" s="1"/>
  <c r="L1818" i="2" s="1"/>
  <c r="L1819" i="2" s="1"/>
  <c r="L1820" i="2" s="1"/>
  <c r="L1821" i="2" s="1"/>
  <c r="L1822" i="2" s="1"/>
  <c r="L1823" i="2" s="1"/>
  <c r="L1824" i="2" s="1"/>
  <c r="L1825" i="2" s="1"/>
  <c r="L1826" i="2" s="1"/>
  <c r="L1827" i="2" s="1"/>
  <c r="L1828" i="2" s="1"/>
  <c r="L1829" i="2" s="1"/>
  <c r="L1830" i="2" s="1"/>
  <c r="L1831" i="2" s="1"/>
  <c r="L1832" i="2" s="1"/>
  <c r="L1833" i="2" s="1"/>
  <c r="L1834" i="2" s="1"/>
  <c r="L1835" i="2" s="1"/>
  <c r="L1836" i="2" s="1"/>
  <c r="L1837" i="2" s="1"/>
  <c r="L1838" i="2" s="1"/>
  <c r="L1839" i="2" s="1"/>
  <c r="L1840" i="2" s="1"/>
  <c r="L1841" i="2" s="1"/>
  <c r="L1842" i="2" s="1"/>
  <c r="L1843" i="2" s="1"/>
  <c r="L1844" i="2" s="1"/>
  <c r="L1845" i="2" s="1"/>
  <c r="L1846" i="2" s="1"/>
  <c r="L1847" i="2" s="1"/>
  <c r="L1848" i="2" s="1"/>
  <c r="L1849" i="2" s="1"/>
  <c r="L1850" i="2" s="1"/>
  <c r="L1851" i="2" s="1"/>
  <c r="L1852" i="2" s="1"/>
  <c r="L1853" i="2" s="1"/>
  <c r="L1854" i="2" s="1"/>
  <c r="L1855" i="2" s="1"/>
  <c r="L1856" i="2" s="1"/>
  <c r="L1857" i="2" s="1"/>
  <c r="L1858" i="2" s="1"/>
  <c r="L1859" i="2" s="1"/>
  <c r="L1860" i="2" s="1"/>
  <c r="L1861" i="2" s="1"/>
  <c r="L1862" i="2" s="1"/>
  <c r="L1863" i="2"/>
  <c r="L1864" i="2" s="1"/>
  <c r="L1865" i="2" s="1"/>
  <c r="L1866" i="2" s="1"/>
  <c r="L1867" i="2" s="1"/>
  <c r="L1868" i="2" s="1"/>
  <c r="L1869" i="2" s="1"/>
  <c r="L1870" i="2" s="1"/>
  <c r="L1871" i="2" s="1"/>
  <c r="L1872" i="2" s="1"/>
  <c r="L1873" i="2" s="1"/>
  <c r="L1874" i="2" s="1"/>
  <c r="L1875" i="2" s="1"/>
  <c r="L1876" i="2" s="1"/>
  <c r="L1877" i="2" s="1"/>
  <c r="L1878" i="2" s="1"/>
  <c r="L1879" i="2" s="1"/>
  <c r="L1880" i="2" s="1"/>
  <c r="L1881" i="2" s="1"/>
  <c r="L1882" i="2" s="1"/>
  <c r="L1883" i="2" s="1"/>
  <c r="L1884" i="2" s="1"/>
  <c r="L1885" i="2" s="1"/>
  <c r="L1886" i="2" s="1"/>
  <c r="L1887" i="2" s="1"/>
  <c r="L1888" i="2" s="1"/>
  <c r="L1889" i="2" s="1"/>
  <c r="L1890" i="2" s="1"/>
  <c r="L1891" i="2" s="1"/>
  <c r="L1892" i="2" s="1"/>
  <c r="L1893" i="2" s="1"/>
  <c r="L1894" i="2" s="1"/>
  <c r="L1895" i="2" s="1"/>
  <c r="L1896" i="2" s="1"/>
  <c r="L1897" i="2" s="1"/>
  <c r="L1898" i="2" s="1"/>
  <c r="L1899" i="2" s="1"/>
  <c r="L1900" i="2" s="1"/>
  <c r="L1901" i="2" s="1"/>
  <c r="L1902" i="2" s="1"/>
  <c r="L1903" i="2" s="1"/>
  <c r="L1904" i="2" s="1"/>
  <c r="L1905" i="2" s="1"/>
  <c r="L1906" i="2" s="1"/>
  <c r="L1907" i="2" s="1"/>
  <c r="L1908" i="2" s="1"/>
  <c r="L1909" i="2" s="1"/>
  <c r="L1910" i="2" s="1"/>
  <c r="L1911" i="2" s="1"/>
  <c r="L1912" i="2" s="1"/>
  <c r="L1913" i="2" s="1"/>
  <c r="L1914" i="2" s="1"/>
  <c r="L1915" i="2" s="1"/>
  <c r="L1916" i="2" s="1"/>
  <c r="L1917" i="2" s="1"/>
  <c r="L1918" i="2" s="1"/>
  <c r="L1919" i="2" s="1"/>
  <c r="L1920" i="2" s="1"/>
  <c r="L1921" i="2" s="1"/>
  <c r="L1922" i="2" s="1"/>
  <c r="L1923" i="2" s="1"/>
  <c r="L1924" i="2" s="1"/>
  <c r="L1925" i="2" s="1"/>
  <c r="L1926" i="2" s="1"/>
  <c r="L1927" i="2" s="1"/>
  <c r="L1928" i="2" s="1"/>
  <c r="L1929" i="2" s="1"/>
  <c r="L1930" i="2" s="1"/>
  <c r="L1931" i="2" s="1"/>
  <c r="L1932" i="2" s="1"/>
  <c r="L1933" i="2" s="1"/>
  <c r="L1934" i="2" s="1"/>
  <c r="L1935" i="2" s="1"/>
  <c r="L1936" i="2" s="1"/>
  <c r="L1937" i="2" s="1"/>
  <c r="L1938" i="2" s="1"/>
  <c r="L1939" i="2" s="1"/>
  <c r="L1940" i="2" s="1"/>
  <c r="L1941" i="2" s="1"/>
  <c r="L1942" i="2" s="1"/>
  <c r="L1943" i="2" s="1"/>
  <c r="L1944" i="2" s="1"/>
  <c r="L1945" i="2" s="1"/>
  <c r="L1946" i="2" s="1"/>
  <c r="L1947" i="2" s="1"/>
  <c r="L1948" i="2" s="1"/>
  <c r="L1949" i="2"/>
  <c r="L1950" i="2" s="1"/>
  <c r="L1951" i="2" s="1"/>
  <c r="L1952" i="2" s="1"/>
  <c r="L1953" i="2" s="1"/>
  <c r="L1954" i="2" s="1"/>
  <c r="L1955" i="2" s="1"/>
  <c r="L1956" i="2" s="1"/>
  <c r="L1957" i="2" s="1"/>
  <c r="L1958" i="2" s="1"/>
  <c r="L1959" i="2" s="1"/>
  <c r="L1960" i="2" s="1"/>
  <c r="L1961" i="2" s="1"/>
  <c r="L1962" i="2" s="1"/>
  <c r="L1963" i="2" s="1"/>
  <c r="L1964" i="2" s="1"/>
  <c r="L1965" i="2" s="1"/>
  <c r="L1966" i="2" s="1"/>
  <c r="L1967" i="2" s="1"/>
  <c r="L1968" i="2" s="1"/>
  <c r="L1969" i="2" s="1"/>
  <c r="L1970" i="2" s="1"/>
  <c r="L1971" i="2" s="1"/>
  <c r="L1972" i="2" s="1"/>
  <c r="L1973" i="2"/>
  <c r="L1974" i="2" s="1"/>
  <c r="L1975" i="2" s="1"/>
  <c r="L1976" i="2" s="1"/>
  <c r="L1977" i="2" s="1"/>
  <c r="L1978" i="2" s="1"/>
  <c r="L1979" i="2" s="1"/>
  <c r="L1980" i="2" s="1"/>
  <c r="L1981" i="2" s="1"/>
  <c r="L1982" i="2" s="1"/>
  <c r="L1983" i="2" s="1"/>
  <c r="L1984" i="2" s="1"/>
  <c r="L1985" i="2" s="1"/>
  <c r="L1986" i="2" s="1"/>
  <c r="L1987" i="2" s="1"/>
  <c r="L1988" i="2" s="1"/>
  <c r="L1989" i="2" s="1"/>
  <c r="L1990" i="2" s="1"/>
  <c r="L1991" i="2" s="1"/>
  <c r="L1992" i="2" s="1"/>
  <c r="L1993" i="2" s="1"/>
  <c r="L1994" i="2" s="1"/>
  <c r="L1995" i="2" s="1"/>
  <c r="L1996" i="2" s="1"/>
  <c r="L1997" i="2" s="1"/>
  <c r="L1998" i="2" s="1"/>
  <c r="L1999" i="2" s="1"/>
  <c r="L2000" i="2" s="1"/>
  <c r="L2001" i="2" s="1"/>
  <c r="L2002" i="2" s="1"/>
  <c r="L2003" i="2" s="1"/>
  <c r="L2004" i="2" s="1"/>
  <c r="L2005" i="2" s="1"/>
  <c r="L2006" i="2" s="1"/>
  <c r="L2007" i="2" s="1"/>
  <c r="L2008" i="2" s="1"/>
  <c r="L2009" i="2" s="1"/>
  <c r="L2010" i="2" s="1"/>
  <c r="L2011" i="2" s="1"/>
  <c r="L2012" i="2" s="1"/>
  <c r="L2013" i="2" s="1"/>
  <c r="L2014" i="2" s="1"/>
  <c r="L2015" i="2" s="1"/>
  <c r="L2016" i="2" s="1"/>
  <c r="L2017" i="2" s="1"/>
  <c r="L2018" i="2" s="1"/>
  <c r="L2019" i="2" s="1"/>
  <c r="L2020" i="2" s="1"/>
  <c r="L2021" i="2" s="1"/>
  <c r="L2022" i="2" s="1"/>
  <c r="L2023" i="2" s="1"/>
  <c r="L2024" i="2" s="1"/>
  <c r="L2025" i="2" s="1"/>
  <c r="L2026" i="2" s="1"/>
  <c r="L2027" i="2" s="1"/>
  <c r="L2028" i="2" s="1"/>
  <c r="L2029" i="2" s="1"/>
  <c r="L2030" i="2" s="1"/>
  <c r="L2031" i="2" s="1"/>
  <c r="L2032" i="2" s="1"/>
  <c r="L2033" i="2" s="1"/>
  <c r="L2034" i="2" s="1"/>
  <c r="L2035" i="2" s="1"/>
  <c r="L2036" i="2" s="1"/>
  <c r="L2037" i="2" s="1"/>
  <c r="L2038" i="2" s="1"/>
  <c r="L2039" i="2" s="1"/>
  <c r="L2040" i="2" s="1"/>
  <c r="L2041" i="2" s="1"/>
  <c r="L2042" i="2" s="1"/>
  <c r="L2043" i="2" s="1"/>
  <c r="L2044" i="2" s="1"/>
  <c r="L2045" i="2" s="1"/>
  <c r="L2046" i="2" s="1"/>
  <c r="L2047" i="2" s="1"/>
  <c r="L2048" i="2" s="1"/>
  <c r="L2049" i="2" s="1"/>
  <c r="L2050" i="2" s="1"/>
  <c r="L2051" i="2" s="1"/>
  <c r="L2052" i="2"/>
  <c r="L2053" i="2"/>
  <c r="L2054" i="2" s="1"/>
  <c r="L2055" i="2" s="1"/>
  <c r="L2056" i="2" s="1"/>
  <c r="L2057" i="2" s="1"/>
  <c r="L2058" i="2" s="1"/>
  <c r="L2059" i="2" s="1"/>
  <c r="L2060" i="2" s="1"/>
  <c r="L2061" i="2" s="1"/>
  <c r="L2062" i="2" s="1"/>
  <c r="L2063" i="2" s="1"/>
  <c r="L2064" i="2" s="1"/>
  <c r="L2065" i="2" s="1"/>
  <c r="L2066" i="2" s="1"/>
  <c r="L2067" i="2" s="1"/>
  <c r="L2068" i="2" s="1"/>
  <c r="L2069" i="2" s="1"/>
  <c r="L2070" i="2" s="1"/>
  <c r="L2071" i="2" s="1"/>
  <c r="L2072" i="2" s="1"/>
  <c r="L2073" i="2" s="1"/>
  <c r="L2074" i="2" s="1"/>
  <c r="L2075" i="2"/>
  <c r="L2076" i="2" s="1"/>
  <c r="L2077" i="2" s="1"/>
  <c r="L2078" i="2" s="1"/>
  <c r="L2079" i="2" s="1"/>
  <c r="L2080" i="2" s="1"/>
  <c r="L2081" i="2" s="1"/>
  <c r="L2082" i="2" s="1"/>
  <c r="L2083" i="2" s="1"/>
  <c r="L2084" i="2" s="1"/>
  <c r="L2085" i="2" s="1"/>
  <c r="L2086" i="2" s="1"/>
  <c r="L2087" i="2" s="1"/>
  <c r="L2088" i="2" s="1"/>
  <c r="L2089" i="2" s="1"/>
  <c r="L2090" i="2" s="1"/>
  <c r="L2091" i="2" s="1"/>
  <c r="L2092" i="2" s="1"/>
  <c r="L2093" i="2" s="1"/>
  <c r="L2094" i="2" s="1"/>
  <c r="L2095" i="2" s="1"/>
  <c r="L2096" i="2" s="1"/>
  <c r="L2097" i="2" s="1"/>
  <c r="L2098" i="2" s="1"/>
  <c r="L2099" i="2"/>
  <c r="L2100" i="2" s="1"/>
  <c r="L2101" i="2"/>
  <c r="L2102" i="2" s="1"/>
  <c r="L2103" i="2" s="1"/>
  <c r="L2104" i="2" s="1"/>
  <c r="L2105" i="2" s="1"/>
  <c r="L2106" i="2" s="1"/>
  <c r="L2107" i="2" s="1"/>
  <c r="L2108" i="2" s="1"/>
  <c r="L2109" i="2" s="1"/>
  <c r="L2110" i="2" s="1"/>
  <c r="L2111" i="2" s="1"/>
  <c r="L2112" i="2"/>
  <c r="L2113" i="2" s="1"/>
  <c r="L2114" i="2" s="1"/>
  <c r="L2115" i="2" s="1"/>
  <c r="L2116" i="2" s="1"/>
  <c r="L2117" i="2" s="1"/>
  <c r="L2118" i="2" s="1"/>
  <c r="L2119" i="2"/>
  <c r="L2120" i="2" s="1"/>
  <c r="L2121" i="2" s="1"/>
  <c r="L2122" i="2"/>
  <c r="L2123" i="2" s="1"/>
  <c r="L2124" i="2" s="1"/>
  <c r="L2125" i="2" s="1"/>
  <c r="L2126" i="2" s="1"/>
  <c r="L2127" i="2" s="1"/>
  <c r="L2128" i="2" s="1"/>
  <c r="L2129" i="2" s="1"/>
  <c r="L2130" i="2" s="1"/>
  <c r="L2131" i="2" s="1"/>
  <c r="L2132" i="2" s="1"/>
  <c r="L2133" i="2" s="1"/>
  <c r="L2134" i="2" s="1"/>
  <c r="L2135" i="2" s="1"/>
  <c r="L2136" i="2" s="1"/>
  <c r="L2137" i="2" s="1"/>
  <c r="L2138" i="2" s="1"/>
  <c r="L2139" i="2" s="1"/>
  <c r="L2140" i="2" s="1"/>
  <c r="L2141" i="2" s="1"/>
  <c r="L2142" i="2" s="1"/>
  <c r="L2143" i="2" s="1"/>
  <c r="L2144" i="2" s="1"/>
  <c r="L2145" i="2" s="1"/>
  <c r="L2146" i="2" s="1"/>
  <c r="L2147" i="2" s="1"/>
  <c r="L2148" i="2" s="1"/>
  <c r="L2149" i="2" s="1"/>
  <c r="L2150" i="2" s="1"/>
  <c r="L2151" i="2" s="1"/>
  <c r="L2152" i="2" s="1"/>
  <c r="L2153" i="2" s="1"/>
  <c r="L2154" i="2" s="1"/>
  <c r="L2155" i="2" s="1"/>
  <c r="L2156" i="2" s="1"/>
  <c r="L2157" i="2" s="1"/>
  <c r="L2158" i="2" s="1"/>
  <c r="L2159" i="2" s="1"/>
  <c r="L2160" i="2" s="1"/>
  <c r="L2161" i="2" s="1"/>
  <c r="L2162" i="2" s="1"/>
  <c r="L2163" i="2" s="1"/>
  <c r="L2164" i="2" s="1"/>
  <c r="L2165" i="2" s="1"/>
  <c r="L2166" i="2" s="1"/>
  <c r="L2167" i="2" s="1"/>
  <c r="L2168" i="2" s="1"/>
  <c r="L2169" i="2" s="1"/>
  <c r="L2170" i="2" s="1"/>
  <c r="L2171" i="2" s="1"/>
  <c r="L2172" i="2" s="1"/>
  <c r="L2173" i="2"/>
  <c r="L2174" i="2" s="1"/>
  <c r="L2175" i="2" s="1"/>
  <c r="L2176" i="2" s="1"/>
  <c r="L2177" i="2" s="1"/>
  <c r="L2178" i="2" s="1"/>
  <c r="L2179" i="2" s="1"/>
  <c r="L2180" i="2" s="1"/>
  <c r="L2181" i="2" s="1"/>
  <c r="L2182" i="2" s="1"/>
  <c r="L2183" i="2" s="1"/>
  <c r="L2184" i="2" s="1"/>
  <c r="L2185" i="2" s="1"/>
  <c r="L2186" i="2" s="1"/>
  <c r="L2187" i="2" s="1"/>
  <c r="L2188" i="2" s="1"/>
  <c r="L2189" i="2" s="1"/>
  <c r="L2190" i="2" s="1"/>
  <c r="L2191" i="2" s="1"/>
  <c r="L2192" i="2" s="1"/>
  <c r="L2193" i="2" s="1"/>
  <c r="L2194" i="2" s="1"/>
  <c r="L2195" i="2" s="1"/>
  <c r="L2196" i="2" s="1"/>
  <c r="L2197" i="2" s="1"/>
  <c r="L2198" i="2" s="1"/>
  <c r="L2199" i="2" s="1"/>
  <c r="L2200" i="2" s="1"/>
  <c r="L2201" i="2" s="1"/>
  <c r="L2202" i="2" s="1"/>
  <c r="L2203" i="2" s="1"/>
  <c r="L2204" i="2" s="1"/>
  <c r="L2205" i="2" s="1"/>
  <c r="L2206" i="2" s="1"/>
  <c r="L2207" i="2" s="1"/>
  <c r="L2208" i="2" s="1"/>
  <c r="L2209" i="2" s="1"/>
  <c r="L2210" i="2" s="1"/>
  <c r="L2211" i="2" s="1"/>
  <c r="L2212" i="2" s="1"/>
  <c r="L2213" i="2" s="1"/>
  <c r="L2214" i="2" s="1"/>
  <c r="L2215" i="2" s="1"/>
  <c r="L2216" i="2"/>
  <c r="L2217" i="2" s="1"/>
  <c r="L2218" i="2" s="1"/>
  <c r="L2219" i="2" s="1"/>
  <c r="L2220" i="2"/>
  <c r="L2221" i="2" s="1"/>
  <c r="L2222" i="2" s="1"/>
  <c r="L2223" i="2" s="1"/>
  <c r="L2224" i="2" s="1"/>
  <c r="L2225" i="2" s="1"/>
  <c r="L2226" i="2" s="1"/>
  <c r="L2227" i="2" s="1"/>
  <c r="L2228" i="2" s="1"/>
  <c r="L2229" i="2" s="1"/>
  <c r="L2230" i="2" s="1"/>
  <c r="L2231" i="2" s="1"/>
  <c r="L2232" i="2" s="1"/>
  <c r="L2233" i="2" s="1"/>
  <c r="L2234" i="2" s="1"/>
  <c r="L2235" i="2" s="1"/>
  <c r="L2236" i="2" s="1"/>
  <c r="L2237" i="2" s="1"/>
  <c r="L2238" i="2" s="1"/>
  <c r="L2239" i="2" s="1"/>
  <c r="L2240" i="2" s="1"/>
  <c r="L2241" i="2" s="1"/>
  <c r="L2242" i="2" s="1"/>
  <c r="L2243" i="2" s="1"/>
  <c r="L2244" i="2" s="1"/>
  <c r="L2245" i="2" s="1"/>
  <c r="L2246" i="2" s="1"/>
  <c r="L2247" i="2" s="1"/>
  <c r="L2248" i="2" s="1"/>
  <c r="L2249" i="2" s="1"/>
  <c r="L2250" i="2" s="1"/>
  <c r="L2251" i="2" s="1"/>
  <c r="L2252" i="2" s="1"/>
  <c r="L2253" i="2" s="1"/>
  <c r="L2254" i="2" s="1"/>
  <c r="L2255" i="2" s="1"/>
  <c r="L2256" i="2" s="1"/>
  <c r="L2257" i="2" s="1"/>
  <c r="L2258" i="2" s="1"/>
  <c r="L2259" i="2" s="1"/>
  <c r="L2260" i="2" s="1"/>
  <c r="L2261" i="2" s="1"/>
  <c r="L2262" i="2" s="1"/>
  <c r="L2263" i="2" s="1"/>
  <c r="L2264" i="2" s="1"/>
  <c r="L2265" i="2" s="1"/>
  <c r="L2266" i="2" s="1"/>
  <c r="L2267" i="2" s="1"/>
  <c r="L2268" i="2" s="1"/>
  <c r="L2269" i="2"/>
  <c r="L2270" i="2" s="1"/>
  <c r="L2271" i="2" s="1"/>
  <c r="L2272" i="2" s="1"/>
  <c r="L2273" i="2" s="1"/>
  <c r="L2274" i="2" s="1"/>
  <c r="L2275" i="2" s="1"/>
  <c r="L2276" i="2" s="1"/>
  <c r="L2277" i="2"/>
  <c r="L2278" i="2" s="1"/>
  <c r="L2279" i="2" s="1"/>
  <c r="L2280" i="2" s="1"/>
  <c r="L2281" i="2" s="1"/>
  <c r="L2282" i="2"/>
  <c r="L2283" i="2" s="1"/>
  <c r="L2284" i="2" s="1"/>
  <c r="L2285" i="2" s="1"/>
  <c r="L2286" i="2" s="1"/>
  <c r="L2287" i="2"/>
  <c r="L2288" i="2" s="1"/>
  <c r="L2289" i="2" s="1"/>
  <c r="L2290" i="2" s="1"/>
  <c r="L2291" i="2" s="1"/>
  <c r="L2292" i="2" s="1"/>
  <c r="L2293" i="2"/>
  <c r="L2294" i="2" s="1"/>
  <c r="L2295" i="2" s="1"/>
  <c r="L2296" i="2"/>
  <c r="L2297" i="2" s="1"/>
  <c r="L2298" i="2"/>
  <c r="L2299" i="2" s="1"/>
  <c r="L2300" i="2" s="1"/>
  <c r="L2301" i="2" s="1"/>
  <c r="L2302" i="2" s="1"/>
  <c r="L2303" i="2" s="1"/>
  <c r="L2304" i="2" s="1"/>
  <c r="L2305" i="2" s="1"/>
  <c r="L2306" i="2" s="1"/>
  <c r="L2307" i="2" s="1"/>
  <c r="L2308" i="2" s="1"/>
  <c r="L2309" i="2" s="1"/>
  <c r="L2310" i="2" s="1"/>
  <c r="L2311" i="2" s="1"/>
  <c r="L2312" i="2" s="1"/>
  <c r="L2313" i="2" s="1"/>
  <c r="L2314" i="2" s="1"/>
  <c r="L2315" i="2" s="1"/>
  <c r="L2316" i="2" s="1"/>
  <c r="L2317" i="2" s="1"/>
  <c r="L2318" i="2" s="1"/>
  <c r="L2319" i="2" s="1"/>
  <c r="L2320" i="2" s="1"/>
  <c r="L2321" i="2" s="1"/>
  <c r="L2322" i="2" s="1"/>
  <c r="L2323" i="2" s="1"/>
  <c r="L2324" i="2" s="1"/>
  <c r="L2325" i="2" s="1"/>
  <c r="L2326" i="2" s="1"/>
  <c r="L2327" i="2" s="1"/>
  <c r="L2328" i="2" s="1"/>
  <c r="L2329" i="2" s="1"/>
  <c r="L2330" i="2" s="1"/>
  <c r="L2331" i="2" s="1"/>
  <c r="L2332" i="2" s="1"/>
  <c r="L2333" i="2" s="1"/>
  <c r="L2334" i="2" s="1"/>
  <c r="L2335" i="2"/>
  <c r="L2336" i="2" s="1"/>
  <c r="L2337" i="2" s="1"/>
  <c r="L2338" i="2" s="1"/>
  <c r="L2339" i="2" s="1"/>
  <c r="L2340" i="2" s="1"/>
  <c r="L2341" i="2" s="1"/>
  <c r="L2342" i="2" s="1"/>
  <c r="L2343" i="2" s="1"/>
  <c r="L2344" i="2" s="1"/>
  <c r="L2345" i="2" s="1"/>
  <c r="L2346" i="2" s="1"/>
  <c r="L2347" i="2" s="1"/>
  <c r="L2348" i="2" s="1"/>
  <c r="L2349" i="2" s="1"/>
  <c r="L2350" i="2" s="1"/>
  <c r="L2351" i="2" s="1"/>
  <c r="L2352" i="2" s="1"/>
  <c r="L2353" i="2" s="1"/>
  <c r="L2354" i="2" s="1"/>
  <c r="L2355" i="2" s="1"/>
  <c r="L2356" i="2" s="1"/>
  <c r="L2357" i="2" s="1"/>
  <c r="L2358" i="2" s="1"/>
  <c r="L2359" i="2" s="1"/>
  <c r="L2360" i="2" s="1"/>
  <c r="L2361" i="2" s="1"/>
  <c r="L2362" i="2" s="1"/>
  <c r="L2363" i="2" s="1"/>
  <c r="L2364" i="2" s="1"/>
  <c r="L2365" i="2" s="1"/>
  <c r="L2366" i="2" s="1"/>
  <c r="L2367" i="2" s="1"/>
  <c r="L2368" i="2" s="1"/>
  <c r="L2369" i="2" s="1"/>
  <c r="L2370" i="2" s="1"/>
  <c r="L2371" i="2"/>
  <c r="L2372" i="2" s="1"/>
  <c r="L2373" i="2" s="1"/>
  <c r="L2374" i="2" s="1"/>
  <c r="L2375" i="2" s="1"/>
  <c r="L2376" i="2" s="1"/>
  <c r="L2377" i="2" s="1"/>
  <c r="L2378" i="2" s="1"/>
  <c r="L2379" i="2" s="1"/>
  <c r="L2380" i="2" s="1"/>
  <c r="L2381" i="2" s="1"/>
  <c r="L2382" i="2" s="1"/>
  <c r="L2383" i="2" s="1"/>
  <c r="L2384" i="2"/>
  <c r="L2385" i="2" s="1"/>
  <c r="L2386" i="2" s="1"/>
  <c r="L2387" i="2" s="1"/>
  <c r="L2388" i="2" s="1"/>
  <c r="L2389" i="2" s="1"/>
  <c r="L2390" i="2" s="1"/>
  <c r="L2391" i="2" s="1"/>
  <c r="L2392" i="2" s="1"/>
  <c r="L2393" i="2" s="1"/>
  <c r="L2394" i="2" s="1"/>
  <c r="L2395" i="2" s="1"/>
  <c r="L2396" i="2" s="1"/>
  <c r="L2397" i="2" s="1"/>
  <c r="L2398" i="2" s="1"/>
  <c r="L2399" i="2" s="1"/>
  <c r="L2400" i="2" s="1"/>
  <c r="L2401" i="2" s="1"/>
  <c r="L2402" i="2" s="1"/>
  <c r="L2403" i="2" s="1"/>
  <c r="L2404" i="2" s="1"/>
  <c r="L2405" i="2" s="1"/>
  <c r="L2406" i="2" s="1"/>
  <c r="L2407" i="2" s="1"/>
  <c r="L2408" i="2"/>
  <c r="L2409" i="2" s="1"/>
  <c r="L2410" i="2" s="1"/>
  <c r="L2411" i="2" s="1"/>
  <c r="L2412" i="2" s="1"/>
  <c r="L2413" i="2" s="1"/>
  <c r="L2414" i="2" s="1"/>
  <c r="L2415" i="2" s="1"/>
  <c r="L2416" i="2" s="1"/>
  <c r="L2417" i="2" s="1"/>
  <c r="L2418" i="2" s="1"/>
  <c r="L2419" i="2" s="1"/>
  <c r="L2420" i="2" s="1"/>
  <c r="L2421" i="2" s="1"/>
  <c r="L2422" i="2" s="1"/>
  <c r="L2423" i="2" s="1"/>
  <c r="L2424" i="2" s="1"/>
  <c r="L2425" i="2" s="1"/>
  <c r="L2426" i="2" s="1"/>
  <c r="L2427" i="2" s="1"/>
  <c r="L2428" i="2" s="1"/>
  <c r="L2429" i="2" s="1"/>
  <c r="L2430" i="2" s="1"/>
  <c r="L2431" i="2" s="1"/>
  <c r="L2432" i="2" s="1"/>
  <c r="L2433" i="2" s="1"/>
  <c r="L2434" i="2" s="1"/>
  <c r="L2435" i="2" s="1"/>
  <c r="L2436" i="2" s="1"/>
  <c r="L2437" i="2" s="1"/>
  <c r="L2438" i="2" s="1"/>
  <c r="L2439" i="2" s="1"/>
  <c r="L2440" i="2" s="1"/>
  <c r="L2441" i="2" s="1"/>
  <c r="L2442" i="2" s="1"/>
  <c r="L2443" i="2" s="1"/>
  <c r="L2444" i="2" s="1"/>
  <c r="L2445" i="2" s="1"/>
  <c r="L2446" i="2" s="1"/>
  <c r="L2447" i="2" s="1"/>
  <c r="L2448" i="2" s="1"/>
  <c r="L2449" i="2" s="1"/>
  <c r="L2450" i="2" s="1"/>
  <c r="L2451" i="2" s="1"/>
  <c r="L2452" i="2" s="1"/>
  <c r="L2453" i="2" s="1"/>
  <c r="L2454" i="2" s="1"/>
  <c r="L2455" i="2" s="1"/>
  <c r="L2456" i="2" s="1"/>
  <c r="L2457" i="2" s="1"/>
  <c r="L2458" i="2" s="1"/>
  <c r="L2459" i="2" s="1"/>
  <c r="L2460" i="2" s="1"/>
  <c r="L2461" i="2" s="1"/>
  <c r="L2462" i="2" s="1"/>
  <c r="L2463" i="2"/>
  <c r="L2464" i="2"/>
  <c r="L2465" i="2" s="1"/>
  <c r="L2466" i="2" s="1"/>
  <c r="L2467" i="2" s="1"/>
  <c r="L2468" i="2" s="1"/>
  <c r="L2469" i="2" s="1"/>
  <c r="L2470" i="2" s="1"/>
  <c r="L2471" i="2" s="1"/>
  <c r="L2472" i="2" s="1"/>
  <c r="L2473" i="2" s="1"/>
  <c r="L2474" i="2" s="1"/>
  <c r="L2475" i="2" s="1"/>
  <c r="L2476" i="2" s="1"/>
  <c r="L2477" i="2" s="1"/>
  <c r="L2478" i="2" s="1"/>
  <c r="L2479" i="2" s="1"/>
  <c r="L2480" i="2" s="1"/>
  <c r="L2481" i="2" s="1"/>
  <c r="L2482" i="2" s="1"/>
  <c r="L2483" i="2" s="1"/>
  <c r="L2484" i="2" s="1"/>
  <c r="L2485" i="2" s="1"/>
  <c r="L2486" i="2" s="1"/>
  <c r="L2487" i="2" s="1"/>
  <c r="L2488" i="2" s="1"/>
  <c r="L2489" i="2" s="1"/>
  <c r="L2490" i="2" s="1"/>
  <c r="L2491" i="2" s="1"/>
  <c r="L2492" i="2" s="1"/>
  <c r="L2493" i="2" s="1"/>
  <c r="L2494" i="2" s="1"/>
  <c r="L2495" i="2" s="1"/>
  <c r="L2496" i="2" s="1"/>
  <c r="L2497" i="2" s="1"/>
  <c r="L2498" i="2" s="1"/>
  <c r="L2499" i="2"/>
  <c r="L2500" i="2" s="1"/>
  <c r="L2501" i="2" s="1"/>
  <c r="L2502" i="2" s="1"/>
  <c r="L2503" i="2" s="1"/>
  <c r="L2504" i="2" s="1"/>
  <c r="L2505" i="2" s="1"/>
  <c r="L2506" i="2" s="1"/>
  <c r="L2507" i="2" s="1"/>
  <c r="L2508" i="2" s="1"/>
  <c r="L2509" i="2" s="1"/>
  <c r="L2510" i="2" s="1"/>
  <c r="L2511" i="2" s="1"/>
  <c r="L2512" i="2" s="1"/>
  <c r="L2513" i="2" s="1"/>
  <c r="L2514" i="2" s="1"/>
  <c r="L2515" i="2" s="1"/>
  <c r="L2516" i="2" s="1"/>
  <c r="L2517" i="2" s="1"/>
  <c r="L2518" i="2" s="1"/>
  <c r="L2519" i="2" s="1"/>
  <c r="L2520" i="2" s="1"/>
  <c r="L2521" i="2" s="1"/>
  <c r="L2522" i="2" s="1"/>
  <c r="L2523" i="2" s="1"/>
  <c r="L2524" i="2" s="1"/>
  <c r="L2525" i="2" s="1"/>
  <c r="L2526" i="2" s="1"/>
  <c r="L2527" i="2" s="1"/>
  <c r="L2528" i="2" s="1"/>
  <c r="L2529" i="2" s="1"/>
  <c r="L2530" i="2" s="1"/>
  <c r="L2531" i="2" s="1"/>
  <c r="L2532" i="2" s="1"/>
  <c r="L2533" i="2" s="1"/>
  <c r="L2534" i="2" s="1"/>
  <c r="L2535" i="2" s="1"/>
  <c r="L2536" i="2" s="1"/>
  <c r="L2537" i="2" s="1"/>
  <c r="L2538" i="2" s="1"/>
  <c r="L2539" i="2" s="1"/>
  <c r="L2540" i="2" s="1"/>
  <c r="L2541" i="2" s="1"/>
  <c r="L2542" i="2" s="1"/>
  <c r="L2543" i="2" s="1"/>
  <c r="L2544" i="2" s="1"/>
  <c r="L2545" i="2" s="1"/>
  <c r="L2546" i="2" s="1"/>
  <c r="L2547" i="2" s="1"/>
  <c r="L2548" i="2" s="1"/>
  <c r="L2549" i="2" s="1"/>
  <c r="L2550" i="2" s="1"/>
  <c r="L2551" i="2" s="1"/>
  <c r="L2552" i="2" s="1"/>
  <c r="L2553" i="2" s="1"/>
  <c r="L2554" i="2" s="1"/>
  <c r="L2555" i="2" s="1"/>
  <c r="L2556" i="2" s="1"/>
  <c r="L2557" i="2" s="1"/>
  <c r="L2558" i="2"/>
  <c r="L2559" i="2" s="1"/>
  <c r="L2560" i="2" s="1"/>
  <c r="L2561" i="2" s="1"/>
  <c r="L2562" i="2" s="1"/>
  <c r="L2563" i="2" s="1"/>
  <c r="L2564" i="2" s="1"/>
  <c r="L2565" i="2" s="1"/>
  <c r="L2566" i="2" s="1"/>
  <c r="L2567" i="2" s="1"/>
  <c r="L2568" i="2" s="1"/>
  <c r="L2569" i="2" s="1"/>
  <c r="L2570" i="2" s="1"/>
  <c r="L2571" i="2" s="1"/>
  <c r="L2572" i="2" s="1"/>
  <c r="L2573" i="2" s="1"/>
  <c r="L2574" i="2" s="1"/>
  <c r="L2575" i="2" s="1"/>
  <c r="L2576" i="2" s="1"/>
  <c r="L2577" i="2" s="1"/>
  <c r="L2578" i="2" s="1"/>
  <c r="L2579" i="2" s="1"/>
  <c r="L2580" i="2" s="1"/>
  <c r="L2581" i="2" s="1"/>
  <c r="L2582" i="2"/>
  <c r="L2583" i="2" s="1"/>
  <c r="L2584" i="2"/>
  <c r="L2585" i="2" s="1"/>
  <c r="L2586" i="2" s="1"/>
  <c r="L2587" i="2" s="1"/>
  <c r="L2588" i="2" s="1"/>
  <c r="L2589" i="2" s="1"/>
  <c r="L2590" i="2" s="1"/>
  <c r="L2591" i="2" s="1"/>
  <c r="L2592" i="2" s="1"/>
  <c r="L2593" i="2" s="1"/>
  <c r="L2594" i="2" s="1"/>
  <c r="L2595" i="2" s="1"/>
  <c r="L2596" i="2" s="1"/>
  <c r="L2597" i="2" s="1"/>
  <c r="L2598" i="2" s="1"/>
  <c r="L2599" i="2" s="1"/>
  <c r="L2600" i="2" s="1"/>
  <c r="L2601" i="2" s="1"/>
  <c r="L2602" i="2" s="1"/>
  <c r="L2603" i="2" s="1"/>
  <c r="L2604" i="2" s="1"/>
  <c r="L2605" i="2" s="1"/>
  <c r="L2606" i="2" s="1"/>
  <c r="L2607" i="2" s="1"/>
  <c r="L2608" i="2" s="1"/>
  <c r="L2609" i="2" s="1"/>
  <c r="L2610" i="2" s="1"/>
  <c r="L2611" i="2" s="1"/>
  <c r="L2612" i="2" s="1"/>
  <c r="L2613" i="2" s="1"/>
  <c r="L2614" i="2" s="1"/>
  <c r="L2615" i="2" s="1"/>
  <c r="L2616" i="2" s="1"/>
  <c r="L2617" i="2" s="1"/>
  <c r="L2618" i="2" s="1"/>
  <c r="L2619" i="2" s="1"/>
  <c r="L2620" i="2" s="1"/>
  <c r="L2621" i="2" s="1"/>
  <c r="L2622" i="2" s="1"/>
  <c r="L2623" i="2" s="1"/>
  <c r="L2624" i="2" s="1"/>
  <c r="L2625" i="2" s="1"/>
  <c r="L2626" i="2" s="1"/>
  <c r="L2627" i="2" s="1"/>
  <c r="L2628" i="2" s="1"/>
  <c r="L2629" i="2" s="1"/>
  <c r="L2630" i="2" s="1"/>
  <c r="L2631" i="2" s="1"/>
  <c r="L2632" i="2" s="1"/>
  <c r="L2633" i="2" s="1"/>
  <c r="L2634" i="2" s="1"/>
  <c r="L2635" i="2"/>
  <c r="L2636" i="2"/>
  <c r="L2637" i="2"/>
  <c r="L2638" i="2" s="1"/>
  <c r="L2639" i="2" s="1"/>
  <c r="L2640" i="2" s="1"/>
  <c r="L2641" i="2" s="1"/>
  <c r="L2642" i="2" s="1"/>
  <c r="L2643" i="2" s="1"/>
  <c r="L2644" i="2" s="1"/>
  <c r="L2645" i="2" s="1"/>
  <c r="L2646" i="2" s="1"/>
  <c r="L2647" i="2" s="1"/>
  <c r="L2648" i="2" s="1"/>
  <c r="L2649" i="2" s="1"/>
  <c r="L2650" i="2" s="1"/>
  <c r="L2651" i="2" s="1"/>
  <c r="L2652" i="2" s="1"/>
  <c r="L2653" i="2" s="1"/>
  <c r="L2654" i="2" s="1"/>
  <c r="L2655" i="2" s="1"/>
  <c r="L2656" i="2" s="1"/>
  <c r="L2657" i="2" s="1"/>
  <c r="L2658" i="2" s="1"/>
  <c r="L2659" i="2" s="1"/>
  <c r="L2660" i="2" s="1"/>
  <c r="L2661" i="2" s="1"/>
  <c r="L2662" i="2" s="1"/>
  <c r="L2663" i="2" s="1"/>
  <c r="L2664" i="2" s="1"/>
  <c r="L2665" i="2" s="1"/>
  <c r="L2666" i="2" s="1"/>
  <c r="L2667" i="2" s="1"/>
  <c r="L2668" i="2" s="1"/>
  <c r="L2669" i="2" s="1"/>
  <c r="L2670" i="2" s="1"/>
  <c r="L2671" i="2" s="1"/>
  <c r="L2672" i="2" s="1"/>
  <c r="L2673" i="2" s="1"/>
  <c r="L2674" i="2" s="1"/>
  <c r="L2675" i="2" s="1"/>
  <c r="L2676" i="2" s="1"/>
  <c r="L2677" i="2" s="1"/>
  <c r="L2678" i="2" s="1"/>
  <c r="L2679" i="2" s="1"/>
  <c r="L2680" i="2" s="1"/>
  <c r="L2681" i="2" s="1"/>
  <c r="L2682" i="2" s="1"/>
  <c r="L2683" i="2" s="1"/>
  <c r="L2684" i="2" s="1"/>
  <c r="L2685" i="2" s="1"/>
  <c r="L2686" i="2" s="1"/>
  <c r="L2687" i="2"/>
  <c r="L2688" i="2" s="1"/>
  <c r="L2689" i="2" s="1"/>
  <c r="L2690" i="2" s="1"/>
  <c r="L2691" i="2" s="1"/>
  <c r="L2692" i="2" s="1"/>
  <c r="L2693" i="2" s="1"/>
  <c r="L2694" i="2" s="1"/>
  <c r="L2695" i="2" s="1"/>
  <c r="L2696" i="2" s="1"/>
  <c r="L2697" i="2" s="1"/>
  <c r="L2698" i="2"/>
  <c r="L2699" i="2" s="1"/>
  <c r="L2700" i="2" s="1"/>
  <c r="L2701" i="2" s="1"/>
  <c r="L2702" i="2" s="1"/>
  <c r="L2703" i="2" s="1"/>
  <c r="L2704" i="2" s="1"/>
  <c r="L2705" i="2" s="1"/>
  <c r="L2706" i="2" s="1"/>
  <c r="L2707" i="2" s="1"/>
  <c r="L2708" i="2" s="1"/>
  <c r="L2709" i="2" s="1"/>
  <c r="L2710" i="2" s="1"/>
  <c r="L2711" i="2"/>
  <c r="L2712" i="2"/>
  <c r="L2713" i="2"/>
  <c r="L2714" i="2" s="1"/>
  <c r="L2715" i="2" s="1"/>
  <c r="L2716" i="2" s="1"/>
  <c r="L2717" i="2" s="1"/>
  <c r="L2718" i="2" s="1"/>
  <c r="L2719" i="2" s="1"/>
  <c r="L2720" i="2" s="1"/>
  <c r="L2721" i="2" s="1"/>
  <c r="L2722" i="2" s="1"/>
  <c r="L2723" i="2" s="1"/>
  <c r="L2724" i="2" s="1"/>
  <c r="L2725" i="2" s="1"/>
  <c r="L2726" i="2" s="1"/>
  <c r="L2727" i="2" s="1"/>
  <c r="L2728" i="2" s="1"/>
  <c r="L2729" i="2" s="1"/>
  <c r="L2730" i="2" s="1"/>
  <c r="L2731" i="2" s="1"/>
  <c r="L2732" i="2" s="1"/>
  <c r="L2733" i="2" s="1"/>
  <c r="L2734" i="2" s="1"/>
  <c r="L2735" i="2" s="1"/>
  <c r="L2736" i="2" s="1"/>
  <c r="L2737" i="2" s="1"/>
  <c r="L2738" i="2" s="1"/>
  <c r="L2739" i="2" s="1"/>
  <c r="L2740" i="2" s="1"/>
  <c r="L2741" i="2" s="1"/>
  <c r="L2742" i="2" s="1"/>
  <c r="L2743" i="2" s="1"/>
  <c r="L2744" i="2" s="1"/>
  <c r="L2745" i="2" s="1"/>
  <c r="L2746" i="2" s="1"/>
  <c r="L2747" i="2" s="1"/>
  <c r="L2748" i="2" s="1"/>
  <c r="L2749" i="2" s="1"/>
  <c r="L2750" i="2" s="1"/>
  <c r="L2751" i="2"/>
  <c r="L2752" i="2"/>
  <c r="L2753" i="2" s="1"/>
  <c r="L2754" i="2" s="1"/>
  <c r="L2755" i="2" s="1"/>
  <c r="L2756" i="2" s="1"/>
  <c r="L2757" i="2" s="1"/>
  <c r="L2758" i="2" s="1"/>
  <c r="L2759" i="2" s="1"/>
  <c r="L2760" i="2" s="1"/>
  <c r="L2761" i="2" s="1"/>
  <c r="L2762" i="2" s="1"/>
  <c r="L2763" i="2" s="1"/>
  <c r="L2764" i="2" s="1"/>
  <c r="L2765" i="2" s="1"/>
  <c r="L2766" i="2" s="1"/>
  <c r="L2767" i="2" s="1"/>
  <c r="L2768" i="2" s="1"/>
  <c r="L2769" i="2" s="1"/>
  <c r="L2770" i="2" s="1"/>
  <c r="L2771" i="2" s="1"/>
  <c r="L2772" i="2" s="1"/>
  <c r="L2773" i="2" s="1"/>
  <c r="L2774" i="2" s="1"/>
  <c r="L2775" i="2" s="1"/>
  <c r="L2776" i="2" s="1"/>
  <c r="L2777" i="2" s="1"/>
  <c r="L2778" i="2" s="1"/>
  <c r="L2779" i="2" s="1"/>
  <c r="L2780" i="2" s="1"/>
  <c r="L2781" i="2" s="1"/>
  <c r="L2782" i="2" s="1"/>
  <c r="L2783" i="2" s="1"/>
  <c r="L2784" i="2" s="1"/>
  <c r="L2785" i="2" s="1"/>
  <c r="L2786" i="2" s="1"/>
  <c r="L2787" i="2" s="1"/>
  <c r="L2788" i="2" s="1"/>
  <c r="L2789" i="2" s="1"/>
  <c r="L2790" i="2" s="1"/>
  <c r="L2791" i="2" s="1"/>
  <c r="L2792" i="2" s="1"/>
  <c r="L2793" i="2" s="1"/>
  <c r="L2794" i="2" s="1"/>
  <c r="L2795" i="2" s="1"/>
  <c r="L2796" i="2" s="1"/>
  <c r="L2797" i="2"/>
  <c r="L2798" i="2" s="1"/>
  <c r="L2799" i="2" s="1"/>
  <c r="L2800" i="2" s="1"/>
  <c r="L2801" i="2" s="1"/>
  <c r="L2802" i="2" s="1"/>
  <c r="L2803" i="2" s="1"/>
  <c r="L2804" i="2" s="1"/>
  <c r="L2805" i="2" s="1"/>
  <c r="L2806" i="2" s="1"/>
  <c r="L2807" i="2"/>
  <c r="L2808" i="2"/>
  <c r="L2809" i="2" s="1"/>
  <c r="L2810" i="2" s="1"/>
  <c r="L2811" i="2" s="1"/>
  <c r="L2812" i="2" s="1"/>
  <c r="L2813" i="2" s="1"/>
  <c r="L2814" i="2" s="1"/>
  <c r="L2815" i="2" s="1"/>
  <c r="L2816" i="2" s="1"/>
  <c r="L2817" i="2" s="1"/>
  <c r="L2818" i="2" s="1"/>
  <c r="L2819" i="2" s="1"/>
  <c r="L2820" i="2" s="1"/>
  <c r="L2821" i="2" s="1"/>
  <c r="L2822" i="2" s="1"/>
  <c r="L2823" i="2" s="1"/>
  <c r="L2824" i="2" s="1"/>
  <c r="L2825" i="2" s="1"/>
  <c r="L2826" i="2" s="1"/>
  <c r="L2827" i="2" s="1"/>
  <c r="L2828" i="2" s="1"/>
  <c r="L2829" i="2" s="1"/>
  <c r="L2830" i="2" s="1"/>
  <c r="L2831" i="2" s="1"/>
  <c r="L2832" i="2" s="1"/>
  <c r="L2833" i="2" s="1"/>
  <c r="L2834" i="2" s="1"/>
  <c r="L2835" i="2" s="1"/>
  <c r="L2836" i="2" s="1"/>
  <c r="L2837" i="2" s="1"/>
  <c r="L2838" i="2" s="1"/>
  <c r="L2839" i="2" s="1"/>
  <c r="L2840" i="2" s="1"/>
  <c r="L2841" i="2" s="1"/>
  <c r="L2842" i="2" s="1"/>
  <c r="L2843" i="2" s="1"/>
  <c r="L2844" i="2" s="1"/>
  <c r="L2845" i="2" s="1"/>
  <c r="L2846" i="2" s="1"/>
  <c r="L2847" i="2" s="1"/>
  <c r="L2848" i="2" s="1"/>
  <c r="L2849" i="2" s="1"/>
  <c r="L2850" i="2" s="1"/>
  <c r="L2851" i="2" s="1"/>
  <c r="L2852" i="2" s="1"/>
  <c r="L2853" i="2" s="1"/>
  <c r="L2854" i="2" s="1"/>
  <c r="L2855" i="2" s="1"/>
  <c r="L2856" i="2" s="1"/>
  <c r="L2857" i="2" s="1"/>
  <c r="L2858" i="2"/>
  <c r="L2859" i="2" s="1"/>
  <c r="L2860" i="2" s="1"/>
  <c r="L2861" i="2" s="1"/>
  <c r="L2862" i="2" s="1"/>
  <c r="L2863" i="2" s="1"/>
  <c r="L2864" i="2" s="1"/>
  <c r="L2865" i="2" s="1"/>
  <c r="L2866" i="2" s="1"/>
  <c r="L2867" i="2" s="1"/>
  <c r="L2868" i="2"/>
  <c r="L2869" i="2"/>
  <c r="L2870" i="2" s="1"/>
  <c r="L2871" i="2" s="1"/>
  <c r="L2872" i="2" s="1"/>
  <c r="L2873" i="2" s="1"/>
  <c r="L2874" i="2" s="1"/>
  <c r="L2875" i="2" s="1"/>
  <c r="L2876" i="2" s="1"/>
  <c r="L2877" i="2" s="1"/>
  <c r="L2878" i="2" s="1"/>
  <c r="L2879" i="2"/>
  <c r="L2880" i="2" s="1"/>
  <c r="L2881" i="2" s="1"/>
  <c r="L2882" i="2" s="1"/>
  <c r="L2883" i="2" s="1"/>
  <c r="L2884" i="2" s="1"/>
  <c r="L2885" i="2" s="1"/>
  <c r="L2886" i="2" s="1"/>
  <c r="L2887" i="2" s="1"/>
  <c r="L2888" i="2" s="1"/>
  <c r="L2889" i="2" s="1"/>
  <c r="L2890" i="2" s="1"/>
  <c r="L2891" i="2" s="1"/>
  <c r="L2892" i="2" s="1"/>
  <c r="L2893" i="2" s="1"/>
  <c r="L2894" i="2" s="1"/>
  <c r="L2895" i="2" s="1"/>
  <c r="L2896" i="2" s="1"/>
  <c r="L2897" i="2" s="1"/>
  <c r="L2898" i="2" s="1"/>
  <c r="L2899" i="2" s="1"/>
  <c r="L2900" i="2" s="1"/>
  <c r="L2901" i="2" s="1"/>
  <c r="L2902" i="2" s="1"/>
  <c r="L2903" i="2" s="1"/>
  <c r="L2904" i="2" s="1"/>
  <c r="L2905" i="2" s="1"/>
  <c r="L2906" i="2" s="1"/>
  <c r="L2907" i="2" s="1"/>
  <c r="L2908" i="2" s="1"/>
  <c r="L2909" i="2" s="1"/>
  <c r="L2910" i="2" s="1"/>
  <c r="L2911" i="2"/>
  <c r="L2912" i="2"/>
  <c r="L2913" i="2" s="1"/>
  <c r="L2914" i="2" s="1"/>
  <c r="L2915" i="2" s="1"/>
  <c r="L2916" i="2" s="1"/>
  <c r="L2917" i="2" s="1"/>
  <c r="L2918" i="2" s="1"/>
  <c r="L2919" i="2" s="1"/>
  <c r="L2920" i="2" s="1"/>
  <c r="L2921" i="2" s="1"/>
  <c r="L2922" i="2" s="1"/>
  <c r="L2923" i="2" s="1"/>
  <c r="L2924" i="2" s="1"/>
  <c r="L2925" i="2" s="1"/>
  <c r="L2926" i="2" s="1"/>
  <c r="L2927" i="2" s="1"/>
  <c r="L2928" i="2" s="1"/>
  <c r="L2929" i="2" s="1"/>
  <c r="L2930" i="2" s="1"/>
  <c r="L2931" i="2" s="1"/>
  <c r="L2932" i="2" s="1"/>
  <c r="L2933" i="2" s="1"/>
  <c r="L2934" i="2" s="1"/>
  <c r="L2935" i="2" s="1"/>
  <c r="L2936" i="2" s="1"/>
  <c r="L2937" i="2" s="1"/>
  <c r="L2938" i="2" s="1"/>
  <c r="L2939" i="2" s="1"/>
  <c r="L2940" i="2" s="1"/>
  <c r="L2941" i="2" s="1"/>
  <c r="L2942" i="2" s="1"/>
  <c r="L2943" i="2" s="1"/>
  <c r="L2944" i="2" s="1"/>
  <c r="L2945" i="2" s="1"/>
  <c r="L2946" i="2" s="1"/>
  <c r="L2947" i="2" s="1"/>
  <c r="L2948" i="2" s="1"/>
  <c r="L2949" i="2" s="1"/>
  <c r="L2950" i="2" s="1"/>
  <c r="L2951" i="2" s="1"/>
  <c r="L2952" i="2" s="1"/>
  <c r="L2953" i="2" s="1"/>
  <c r="L2954" i="2" s="1"/>
  <c r="L2955" i="2" s="1"/>
  <c r="L2956" i="2" s="1"/>
  <c r="L2957" i="2" s="1"/>
  <c r="L2958" i="2"/>
  <c r="L2959" i="2" s="1"/>
  <c r="L2960" i="2" s="1"/>
  <c r="L2961" i="2" s="1"/>
  <c r="L2962" i="2" s="1"/>
  <c r="L2963" i="2" s="1"/>
  <c r="L2964" i="2" s="1"/>
  <c r="L2965" i="2" s="1"/>
  <c r="L2966" i="2" s="1"/>
  <c r="L2967" i="2" s="1"/>
  <c r="L2968" i="2" s="1"/>
  <c r="L2969" i="2" s="1"/>
  <c r="L2970" i="2" s="1"/>
  <c r="L2971" i="2" s="1"/>
  <c r="L2972" i="2" s="1"/>
  <c r="L2973" i="2" s="1"/>
  <c r="L2974" i="2" s="1"/>
  <c r="L2975" i="2" s="1"/>
  <c r="L2976" i="2" s="1"/>
  <c r="L2977" i="2" s="1"/>
  <c r="L2978" i="2" s="1"/>
  <c r="L2979" i="2" s="1"/>
  <c r="L2980" i="2" s="1"/>
  <c r="L2981" i="2" s="1"/>
  <c r="L2982" i="2" s="1"/>
  <c r="L2983" i="2" s="1"/>
  <c r="L2984" i="2" s="1"/>
  <c r="L2985" i="2" s="1"/>
  <c r="L2986" i="2" s="1"/>
  <c r="L2987" i="2" s="1"/>
  <c r="L2988" i="2"/>
  <c r="L2989" i="2" s="1"/>
  <c r="L2990" i="2" s="1"/>
  <c r="L2991" i="2" s="1"/>
  <c r="L2992" i="2" s="1"/>
  <c r="L2993" i="2" s="1"/>
  <c r="L2994" i="2" s="1"/>
  <c r="L2995" i="2" s="1"/>
  <c r="L2996" i="2" s="1"/>
  <c r="L2997" i="2" s="1"/>
  <c r="L2998" i="2" s="1"/>
  <c r="L2999" i="2" s="1"/>
  <c r="L3000" i="2" s="1"/>
  <c r="L3001" i="2" s="1"/>
  <c r="L3002" i="2" s="1"/>
  <c r="L3003" i="2" s="1"/>
  <c r="L3004" i="2" s="1"/>
  <c r="L3005" i="2" s="1"/>
  <c r="L3006" i="2" s="1"/>
  <c r="L3007" i="2" s="1"/>
  <c r="L3008" i="2" s="1"/>
  <c r="L3009" i="2" s="1"/>
  <c r="L3010" i="2" s="1"/>
  <c r="L3011" i="2" s="1"/>
  <c r="L3012" i="2" s="1"/>
  <c r="L3013" i="2" s="1"/>
  <c r="L3014" i="2" s="1"/>
  <c r="L3015" i="2" s="1"/>
  <c r="L3016" i="2" s="1"/>
  <c r="L3017" i="2" s="1"/>
  <c r="L3018" i="2" s="1"/>
  <c r="L3019" i="2" s="1"/>
  <c r="L3020" i="2" s="1"/>
  <c r="L3021" i="2" s="1"/>
  <c r="L3022" i="2" s="1"/>
  <c r="L3023" i="2" s="1"/>
  <c r="L3024" i="2" s="1"/>
  <c r="L3025" i="2" s="1"/>
  <c r="L3026" i="2" s="1"/>
  <c r="L3027" i="2" s="1"/>
  <c r="L3028" i="2" s="1"/>
  <c r="L3029" i="2"/>
  <c r="L3030" i="2" s="1"/>
  <c r="L3031" i="2" s="1"/>
  <c r="L3032" i="2" s="1"/>
  <c r="L3033" i="2" s="1"/>
  <c r="L3034" i="2" s="1"/>
  <c r="L3035" i="2" s="1"/>
  <c r="L3036" i="2" s="1"/>
  <c r="L3037" i="2" s="1"/>
  <c r="L3038" i="2" s="1"/>
  <c r="L3039" i="2" s="1"/>
  <c r="L3040" i="2" s="1"/>
  <c r="L3041" i="2" s="1"/>
  <c r="L3042" i="2" s="1"/>
  <c r="L3043" i="2" s="1"/>
  <c r="L3044" i="2" s="1"/>
  <c r="L3045" i="2" s="1"/>
  <c r="L3046" i="2" s="1"/>
  <c r="L3047" i="2" s="1"/>
  <c r="L3048" i="2" s="1"/>
  <c r="L3049" i="2" s="1"/>
  <c r="L3050" i="2" s="1"/>
  <c r="L3051" i="2" s="1"/>
  <c r="L3052" i="2" s="1"/>
  <c r="L3053" i="2" s="1"/>
  <c r="L3054" i="2" s="1"/>
  <c r="L3055" i="2" s="1"/>
  <c r="L3056" i="2" s="1"/>
  <c r="L3057" i="2" s="1"/>
  <c r="L3058" i="2" s="1"/>
  <c r="L3059" i="2" s="1"/>
  <c r="L3060" i="2" s="1"/>
  <c r="L3061" i="2" s="1"/>
  <c r="L3062" i="2" s="1"/>
  <c r="L3063" i="2" s="1"/>
  <c r="L3064" i="2" s="1"/>
  <c r="L3065" i="2" s="1"/>
  <c r="L3066" i="2" s="1"/>
  <c r="L3067" i="2" s="1"/>
  <c r="L3068" i="2" s="1"/>
  <c r="L3069" i="2" s="1"/>
  <c r="L3070" i="2" s="1"/>
  <c r="L3071" i="2" s="1"/>
  <c r="L3072" i="2" s="1"/>
  <c r="L3073" i="2" s="1"/>
  <c r="L3074" i="2"/>
  <c r="L3075" i="2" s="1"/>
  <c r="L3076" i="2" s="1"/>
  <c r="L3077" i="2" s="1"/>
  <c r="L3078" i="2" s="1"/>
  <c r="L3079" i="2" s="1"/>
  <c r="L3080" i="2" s="1"/>
  <c r="L3081" i="2" s="1"/>
  <c r="L3082" i="2" s="1"/>
  <c r="L3083" i="2" s="1"/>
  <c r="L3084" i="2" s="1"/>
  <c r="L3085" i="2" s="1"/>
  <c r="L3086" i="2" s="1"/>
  <c r="L3087" i="2" s="1"/>
  <c r="L3088" i="2" s="1"/>
  <c r="L3089" i="2" s="1"/>
  <c r="L3090" i="2" s="1"/>
  <c r="L3091" i="2" s="1"/>
  <c r="L3092" i="2" s="1"/>
  <c r="L3093" i="2" s="1"/>
  <c r="L3094" i="2" s="1"/>
  <c r="L3095" i="2" s="1"/>
  <c r="L3096" i="2" s="1"/>
  <c r="L3097" i="2" s="1"/>
  <c r="L3098" i="2" s="1"/>
  <c r="L3099" i="2" s="1"/>
  <c r="L3100" i="2" s="1"/>
  <c r="L3101" i="2" s="1"/>
  <c r="L3102" i="2" s="1"/>
  <c r="L3103" i="2" s="1"/>
  <c r="L3104" i="2" s="1"/>
  <c r="L3105" i="2" s="1"/>
  <c r="L3106" i="2" s="1"/>
  <c r="L3107" i="2" s="1"/>
  <c r="L3108" i="2" s="1"/>
  <c r="L3109" i="2" s="1"/>
  <c r="L3110" i="2"/>
  <c r="L3111" i="2" s="1"/>
  <c r="L3112" i="2" s="1"/>
  <c r="L3113" i="2"/>
  <c r="L3114" i="2" s="1"/>
  <c r="L3115" i="2" s="1"/>
  <c r="L3116" i="2" s="1"/>
  <c r="L3117" i="2" s="1"/>
  <c r="L3118" i="2" s="1"/>
  <c r="L3119" i="2" s="1"/>
  <c r="L3120" i="2" s="1"/>
  <c r="L3121" i="2" s="1"/>
  <c r="L3122" i="2" s="1"/>
  <c r="L3123" i="2" s="1"/>
  <c r="L3124" i="2" s="1"/>
  <c r="L3125" i="2" s="1"/>
  <c r="L3126" i="2" s="1"/>
  <c r="L3127" i="2" s="1"/>
  <c r="L3128" i="2" s="1"/>
  <c r="L3129" i="2" s="1"/>
  <c r="L3130" i="2" s="1"/>
  <c r="L3131" i="2" s="1"/>
  <c r="L3132" i="2" s="1"/>
  <c r="L3133" i="2" s="1"/>
  <c r="L3134" i="2" s="1"/>
  <c r="L3135" i="2" s="1"/>
  <c r="L3136" i="2" s="1"/>
  <c r="L3137" i="2" s="1"/>
  <c r="L3138" i="2" s="1"/>
  <c r="L3139" i="2" s="1"/>
  <c r="L3140" i="2" s="1"/>
  <c r="L3141" i="2" s="1"/>
  <c r="L3142" i="2" s="1"/>
  <c r="L3143" i="2" s="1"/>
  <c r="L3144" i="2" s="1"/>
  <c r="L3145" i="2" s="1"/>
  <c r="L3146" i="2" s="1"/>
  <c r="L3147" i="2" s="1"/>
  <c r="L3148" i="2" s="1"/>
  <c r="L3149" i="2" s="1"/>
  <c r="L3150" i="2" s="1"/>
  <c r="L3151" i="2" s="1"/>
  <c r="L3152" i="2" s="1"/>
  <c r="L3153" i="2" s="1"/>
  <c r="L3154" i="2" s="1"/>
  <c r="L3155" i="2"/>
  <c r="L3156" i="2" s="1"/>
  <c r="L3157" i="2" s="1"/>
  <c r="L3158" i="2" s="1"/>
  <c r="L3159" i="2" s="1"/>
  <c r="L3160" i="2" s="1"/>
  <c r="L3161" i="2" s="1"/>
  <c r="L3162" i="2" s="1"/>
  <c r="L3163" i="2" s="1"/>
  <c r="L3164" i="2" s="1"/>
  <c r="L3165" i="2" s="1"/>
  <c r="L3166" i="2" s="1"/>
  <c r="L3167" i="2" s="1"/>
  <c r="L3168" i="2" s="1"/>
  <c r="L3169" i="2" s="1"/>
  <c r="L3170" i="2" s="1"/>
  <c r="L3171" i="2" s="1"/>
  <c r="L3172" i="2" s="1"/>
  <c r="L3173" i="2" s="1"/>
  <c r="L3174" i="2" s="1"/>
  <c r="L3175" i="2" s="1"/>
  <c r="L3176" i="2" s="1"/>
  <c r="L3177" i="2" s="1"/>
  <c r="L3178" i="2" s="1"/>
  <c r="L3179" i="2" s="1"/>
  <c r="L3180" i="2" s="1"/>
  <c r="L3181" i="2" s="1"/>
  <c r="L3182" i="2" s="1"/>
  <c r="L3183" i="2" s="1"/>
  <c r="L3184" i="2" s="1"/>
  <c r="L3185" i="2" s="1"/>
  <c r="L3186" i="2" s="1"/>
  <c r="L3187" i="2" s="1"/>
  <c r="L3188" i="2" s="1"/>
  <c r="L3189" i="2" s="1"/>
  <c r="L3190" i="2" s="1"/>
  <c r="L3191" i="2" s="1"/>
  <c r="L3192" i="2" s="1"/>
  <c r="L3193" i="2"/>
  <c r="L3194" i="2" s="1"/>
  <c r="L3195" i="2"/>
  <c r="L3196" i="2" s="1"/>
  <c r="L3197" i="2" s="1"/>
  <c r="L3198" i="2" s="1"/>
  <c r="L3199" i="2" s="1"/>
  <c r="L3200" i="2" s="1"/>
  <c r="L3201" i="2" s="1"/>
  <c r="L3202" i="2" s="1"/>
  <c r="L3203" i="2" s="1"/>
  <c r="L3204" i="2" s="1"/>
  <c r="L3205" i="2" s="1"/>
  <c r="L3206" i="2" s="1"/>
  <c r="L3207" i="2" s="1"/>
  <c r="L3208" i="2" s="1"/>
  <c r="L3209" i="2" s="1"/>
  <c r="L3210" i="2" s="1"/>
  <c r="L3211" i="2" s="1"/>
  <c r="L3212" i="2" s="1"/>
  <c r="L3213" i="2" s="1"/>
  <c r="L3214" i="2" s="1"/>
  <c r="L3215" i="2" s="1"/>
  <c r="L3216" i="2" s="1"/>
  <c r="L3217" i="2" s="1"/>
  <c r="L3218" i="2" s="1"/>
  <c r="L3219" i="2" s="1"/>
  <c r="L3220" i="2" s="1"/>
  <c r="L3221" i="2" s="1"/>
  <c r="L3222" i="2" s="1"/>
  <c r="L3223" i="2" s="1"/>
  <c r="L3224" i="2" s="1"/>
  <c r="L3225" i="2" s="1"/>
  <c r="L3226" i="2" s="1"/>
  <c r="L3227" i="2" s="1"/>
  <c r="L3228" i="2" s="1"/>
  <c r="L3229" i="2" s="1"/>
  <c r="L3230" i="2" s="1"/>
  <c r="L3231" i="2" s="1"/>
  <c r="L3232" i="2" s="1"/>
  <c r="L3233" i="2" s="1"/>
  <c r="L3234" i="2" s="1"/>
  <c r="L3235" i="2" s="1"/>
  <c r="L3236" i="2" s="1"/>
  <c r="L3237" i="2" s="1"/>
  <c r="L3238" i="2" s="1"/>
  <c r="L3239" i="2" s="1"/>
  <c r="L3240" i="2" s="1"/>
  <c r="L3241" i="2" s="1"/>
  <c r="L3242" i="2"/>
  <c r="L3243" i="2"/>
  <c r="L3244" i="2" s="1"/>
  <c r="L3245" i="2" s="1"/>
  <c r="L3246" i="2" s="1"/>
  <c r="L3247" i="2" s="1"/>
  <c r="L3248" i="2" s="1"/>
  <c r="L3249" i="2" s="1"/>
  <c r="L3250" i="2" s="1"/>
  <c r="L3251" i="2" s="1"/>
  <c r="L3252" i="2" s="1"/>
  <c r="L3253" i="2" s="1"/>
  <c r="L3254" i="2" s="1"/>
  <c r="L3255" i="2" s="1"/>
  <c r="L3256" i="2" s="1"/>
  <c r="L3257" i="2" s="1"/>
  <c r="L3258" i="2" s="1"/>
  <c r="L3259" i="2" s="1"/>
  <c r="L3260" i="2" s="1"/>
  <c r="L3261" i="2" s="1"/>
  <c r="L3262" i="2" s="1"/>
  <c r="L3263" i="2" s="1"/>
  <c r="L3264" i="2" s="1"/>
  <c r="L3265" i="2" s="1"/>
  <c r="L3266" i="2" s="1"/>
  <c r="L3267" i="2" s="1"/>
  <c r="L3268" i="2" s="1"/>
  <c r="L3269" i="2" s="1"/>
  <c r="L3270" i="2" s="1"/>
  <c r="L3271" i="2" s="1"/>
  <c r="L3272" i="2" s="1"/>
  <c r="L3273" i="2" s="1"/>
  <c r="L3274" i="2" s="1"/>
  <c r="L3275" i="2" s="1"/>
  <c r="L3276" i="2" s="1"/>
  <c r="L3277" i="2" s="1"/>
  <c r="L3278" i="2"/>
  <c r="L3279" i="2" s="1"/>
  <c r="L3280" i="2" s="1"/>
  <c r="L3281" i="2" s="1"/>
  <c r="L3282" i="2" s="1"/>
  <c r="L3283" i="2" s="1"/>
  <c r="L3284" i="2" s="1"/>
  <c r="L3285" i="2" s="1"/>
  <c r="L3286" i="2" s="1"/>
  <c r="L3287" i="2" s="1"/>
  <c r="L3288" i="2" s="1"/>
  <c r="L3289" i="2" s="1"/>
  <c r="L3290" i="2" s="1"/>
  <c r="L3291" i="2" s="1"/>
  <c r="L3292" i="2" s="1"/>
  <c r="L3293" i="2" s="1"/>
  <c r="L3294" i="2" s="1"/>
  <c r="L3295" i="2" s="1"/>
  <c r="L3296" i="2" s="1"/>
  <c r="L3297" i="2" s="1"/>
  <c r="L3298" i="2" s="1"/>
  <c r="L3299" i="2" s="1"/>
  <c r="L3300" i="2" s="1"/>
  <c r="L3301" i="2" s="1"/>
  <c r="L3302" i="2" s="1"/>
  <c r="L3303" i="2" s="1"/>
  <c r="L3304" i="2" s="1"/>
  <c r="L3305" i="2" s="1"/>
  <c r="L3306" i="2" s="1"/>
  <c r="L3307" i="2" s="1"/>
  <c r="L3308" i="2" s="1"/>
  <c r="L3309" i="2" s="1"/>
  <c r="L3310" i="2" s="1"/>
  <c r="L3311" i="2" s="1"/>
  <c r="L3312" i="2" s="1"/>
  <c r="L3313" i="2" s="1"/>
  <c r="L3314" i="2" s="1"/>
  <c r="L3315" i="2" s="1"/>
  <c r="L3316" i="2" s="1"/>
  <c r="L3317" i="2" s="1"/>
  <c r="L3318" i="2" s="1"/>
  <c r="L3319" i="2" s="1"/>
  <c r="L3320" i="2" s="1"/>
  <c r="L3321" i="2" s="1"/>
  <c r="L3322" i="2" s="1"/>
  <c r="L3323" i="2" s="1"/>
  <c r="L3324" i="2" s="1"/>
  <c r="L3325" i="2" s="1"/>
  <c r="L3326" i="2" s="1"/>
  <c r="L3327" i="2" s="1"/>
  <c r="L3328" i="2"/>
  <c r="L3329" i="2" s="1"/>
  <c r="L3330" i="2" s="1"/>
  <c r="L3331" i="2" s="1"/>
  <c r="L3332" i="2" s="1"/>
  <c r="L3333" i="2" s="1"/>
  <c r="L3334" i="2" s="1"/>
  <c r="L3335" i="2" s="1"/>
  <c r="L3336" i="2" s="1"/>
  <c r="L3337" i="2" s="1"/>
  <c r="L3338" i="2" s="1"/>
  <c r="L3339" i="2" s="1"/>
  <c r="L3340" i="2" s="1"/>
  <c r="L3341" i="2" s="1"/>
  <c r="L3342" i="2" s="1"/>
  <c r="L3343" i="2" s="1"/>
  <c r="L3344" i="2" s="1"/>
  <c r="L3345" i="2" s="1"/>
  <c r="L3346" i="2" s="1"/>
  <c r="L3347" i="2" s="1"/>
  <c r="L3348" i="2" s="1"/>
  <c r="L3349" i="2" s="1"/>
  <c r="L3350" i="2" s="1"/>
  <c r="L3351" i="2" s="1"/>
  <c r="L3352" i="2" s="1"/>
  <c r="L3353" i="2" s="1"/>
  <c r="L3354" i="2" s="1"/>
  <c r="L3355" i="2" s="1"/>
  <c r="L3356" i="2" s="1"/>
  <c r="L3357" i="2" s="1"/>
  <c r="L3358" i="2" s="1"/>
  <c r="L3359" i="2" s="1"/>
  <c r="L3360" i="2" s="1"/>
  <c r="L3361" i="2" s="1"/>
  <c r="L3362" i="2" s="1"/>
  <c r="L3363" i="2" s="1"/>
  <c r="L3364" i="2" s="1"/>
  <c r="L3365" i="2" s="1"/>
  <c r="L3366" i="2" s="1"/>
  <c r="L3367" i="2" s="1"/>
  <c r="L3368" i="2" s="1"/>
  <c r="L3369" i="2" s="1"/>
  <c r="L3370" i="2" s="1"/>
  <c r="L3371" i="2" s="1"/>
  <c r="L3372" i="2"/>
  <c r="L3373" i="2" s="1"/>
  <c r="L3374" i="2"/>
  <c r="L3375" i="2" s="1"/>
  <c r="L3376" i="2" s="1"/>
  <c r="L3377" i="2" s="1"/>
  <c r="L3378" i="2" s="1"/>
  <c r="L3379" i="2" s="1"/>
  <c r="L3380" i="2" s="1"/>
  <c r="L3381" i="2" s="1"/>
  <c r="L3382" i="2" s="1"/>
  <c r="L3383" i="2" s="1"/>
  <c r="L3384" i="2" s="1"/>
  <c r="L3385" i="2" s="1"/>
  <c r="L3386" i="2" s="1"/>
  <c r="L3387" i="2" s="1"/>
  <c r="L3388" i="2" s="1"/>
  <c r="L3389" i="2" s="1"/>
  <c r="L3390" i="2" s="1"/>
  <c r="L3391" i="2" s="1"/>
  <c r="L3392" i="2" s="1"/>
  <c r="L3393" i="2" s="1"/>
  <c r="L3394" i="2" s="1"/>
  <c r="L3395" i="2" s="1"/>
  <c r="L3396" i="2" s="1"/>
  <c r="L3397" i="2" s="1"/>
  <c r="L3398" i="2" s="1"/>
  <c r="L3399" i="2" s="1"/>
  <c r="L3400" i="2" s="1"/>
  <c r="L3401" i="2" s="1"/>
  <c r="L3402" i="2" s="1"/>
  <c r="L3403" i="2" s="1"/>
  <c r="L3404" i="2" s="1"/>
  <c r="L3405" i="2" s="1"/>
  <c r="L3406" i="2" s="1"/>
  <c r="L3407" i="2" s="1"/>
  <c r="L3408" i="2" s="1"/>
  <c r="L3409" i="2" s="1"/>
  <c r="L3410" i="2" s="1"/>
  <c r="L3411" i="2" s="1"/>
  <c r="L3412" i="2" s="1"/>
  <c r="L3413" i="2" s="1"/>
  <c r="L3414" i="2" s="1"/>
  <c r="L3415" i="2" s="1"/>
  <c r="L3416" i="2" s="1"/>
  <c r="L3417" i="2" s="1"/>
  <c r="L3418" i="2" s="1"/>
  <c r="L3419" i="2" s="1"/>
  <c r="L3420" i="2" s="1"/>
  <c r="L3421" i="2" s="1"/>
  <c r="L3422" i="2"/>
  <c r="L3423" i="2"/>
  <c r="L3424" i="2" s="1"/>
  <c r="L3425" i="2" s="1"/>
  <c r="L3426" i="2" s="1"/>
  <c r="L3427" i="2"/>
  <c r="L3428" i="2" s="1"/>
  <c r="L3429" i="2" s="1"/>
  <c r="L3430" i="2" s="1"/>
  <c r="L3431" i="2" s="1"/>
  <c r="L3432" i="2" s="1"/>
  <c r="L3433" i="2" s="1"/>
  <c r="L3434" i="2" s="1"/>
  <c r="L3435" i="2" s="1"/>
  <c r="L3436" i="2" s="1"/>
  <c r="L3437" i="2" s="1"/>
  <c r="L3438" i="2" s="1"/>
  <c r="L3439" i="2" s="1"/>
  <c r="L3440" i="2" s="1"/>
  <c r="L3441" i="2" s="1"/>
  <c r="L3442" i="2" s="1"/>
  <c r="L3443" i="2" s="1"/>
  <c r="L3444" i="2" s="1"/>
  <c r="L3445" i="2" s="1"/>
  <c r="L3446" i="2" s="1"/>
  <c r="L3447" i="2" s="1"/>
  <c r="L3448" i="2" s="1"/>
  <c r="L3449" i="2" s="1"/>
  <c r="L3450" i="2" s="1"/>
  <c r="L3451" i="2" s="1"/>
  <c r="L3452" i="2" s="1"/>
  <c r="L3453" i="2" s="1"/>
  <c r="L3454" i="2" s="1"/>
  <c r="L3455" i="2" s="1"/>
  <c r="L3456" i="2" s="1"/>
  <c r="L3457" i="2" s="1"/>
  <c r="L3458" i="2" s="1"/>
  <c r="L3459" i="2" s="1"/>
  <c r="L3460" i="2" s="1"/>
  <c r="L3461" i="2" s="1"/>
  <c r="L3462" i="2" s="1"/>
  <c r="L3463" i="2" s="1"/>
  <c r="L3464" i="2" s="1"/>
  <c r="L3465" i="2" s="1"/>
  <c r="L3466" i="2" s="1"/>
  <c r="L3467" i="2" s="1"/>
  <c r="L3468" i="2" s="1"/>
  <c r="L3469" i="2" s="1"/>
  <c r="L3470" i="2" s="1"/>
  <c r="L3471" i="2" s="1"/>
  <c r="L3472" i="2" s="1"/>
  <c r="L3473" i="2" s="1"/>
  <c r="L3474" i="2" s="1"/>
  <c r="L3475" i="2" s="1"/>
  <c r="L3476" i="2" s="1"/>
  <c r="L3477" i="2" s="1"/>
  <c r="L3478" i="2" s="1"/>
  <c r="L3479" i="2" s="1"/>
  <c r="L3480" i="2" s="1"/>
  <c r="L3481" i="2" s="1"/>
  <c r="L3482" i="2" s="1"/>
  <c r="L3483" i="2" s="1"/>
  <c r="L3484" i="2" s="1"/>
  <c r="L3485" i="2" s="1"/>
  <c r="L3486" i="2" s="1"/>
  <c r="L3487" i="2" s="1"/>
  <c r="L3488" i="2"/>
  <c r="L3489" i="2" s="1"/>
  <c r="L3490" i="2" s="1"/>
  <c r="L3491" i="2" s="1"/>
  <c r="L3492" i="2" s="1"/>
  <c r="L3493" i="2" s="1"/>
  <c r="L3494" i="2" s="1"/>
  <c r="L3495" i="2" s="1"/>
  <c r="L3496" i="2" s="1"/>
  <c r="L3497" i="2" s="1"/>
  <c r="L3498" i="2" s="1"/>
  <c r="L3499" i="2" s="1"/>
  <c r="L3500" i="2" s="1"/>
  <c r="L3501" i="2" s="1"/>
  <c r="L3502" i="2" s="1"/>
  <c r="L3503" i="2" s="1"/>
  <c r="L3504" i="2" s="1"/>
  <c r="L3505" i="2" s="1"/>
  <c r="L3506" i="2" s="1"/>
  <c r="L3507" i="2" s="1"/>
  <c r="L3508" i="2" s="1"/>
  <c r="L3509" i="2" s="1"/>
  <c r="L3510" i="2" s="1"/>
  <c r="L3511" i="2" s="1"/>
  <c r="L3512" i="2" s="1"/>
  <c r="L3513" i="2" s="1"/>
  <c r="L3514" i="2" s="1"/>
  <c r="L3515" i="2" s="1"/>
  <c r="L3516" i="2" s="1"/>
  <c r="L3517" i="2" s="1"/>
  <c r="L3518" i="2" s="1"/>
  <c r="L3519" i="2" s="1"/>
  <c r="L3520" i="2" s="1"/>
  <c r="L3521" i="2" s="1"/>
  <c r="L3522" i="2" s="1"/>
  <c r="L3523" i="2" s="1"/>
  <c r="L3524" i="2" s="1"/>
  <c r="L3525" i="2" s="1"/>
  <c r="L3526" i="2" s="1"/>
  <c r="L3527" i="2" s="1"/>
  <c r="L3528" i="2" s="1"/>
  <c r="L3529" i="2" s="1"/>
  <c r="L3530" i="2" s="1"/>
  <c r="L3531" i="2" s="1"/>
  <c r="L3532" i="2" s="1"/>
  <c r="L3533" i="2" s="1"/>
  <c r="L3534" i="2" s="1"/>
  <c r="L3535" i="2" s="1"/>
  <c r="L3536" i="2" s="1"/>
  <c r="L3537" i="2"/>
  <c r="L3538" i="2" s="1"/>
  <c r="L3539" i="2" s="1"/>
  <c r="L3540" i="2"/>
  <c r="L3541" i="2" s="1"/>
  <c r="L3542" i="2" s="1"/>
  <c r="L3543" i="2" s="1"/>
  <c r="L3544" i="2" s="1"/>
  <c r="L3545" i="2" s="1"/>
  <c r="L3546" i="2" s="1"/>
  <c r="L3547" i="2" s="1"/>
  <c r="L3548" i="2" s="1"/>
  <c r="L3549" i="2" s="1"/>
  <c r="L3550" i="2" s="1"/>
  <c r="L3551" i="2" s="1"/>
  <c r="L3552" i="2" s="1"/>
  <c r="L3553" i="2" s="1"/>
  <c r="L3554" i="2" s="1"/>
  <c r="L3555" i="2" s="1"/>
  <c r="L3556" i="2" s="1"/>
  <c r="L3557" i="2" s="1"/>
  <c r="L3558" i="2" s="1"/>
  <c r="L3559" i="2" s="1"/>
  <c r="L3560" i="2" s="1"/>
  <c r="L3561" i="2" s="1"/>
  <c r="L3562" i="2" s="1"/>
  <c r="L3563" i="2" s="1"/>
  <c r="L3564" i="2" s="1"/>
  <c r="L3565" i="2" s="1"/>
  <c r="L3566" i="2" s="1"/>
  <c r="L3567" i="2" s="1"/>
  <c r="L3568" i="2" s="1"/>
  <c r="L3569" i="2" s="1"/>
  <c r="L3570" i="2" s="1"/>
  <c r="L3571" i="2" s="1"/>
  <c r="L3572" i="2" s="1"/>
  <c r="L3573" i="2" s="1"/>
  <c r="L3574" i="2" s="1"/>
  <c r="L3575" i="2" s="1"/>
  <c r="L3576" i="2" s="1"/>
  <c r="L3577" i="2" s="1"/>
  <c r="L3578" i="2" s="1"/>
  <c r="L3579" i="2" s="1"/>
  <c r="L3580" i="2" s="1"/>
  <c r="L3581" i="2"/>
  <c r="L3582" i="2"/>
  <c r="L3583" i="2" s="1"/>
  <c r="L3584" i="2" s="1"/>
  <c r="L3585" i="2" s="1"/>
  <c r="L3586" i="2" s="1"/>
  <c r="L3587" i="2" s="1"/>
  <c r="L3588" i="2" s="1"/>
  <c r="L3589" i="2" s="1"/>
  <c r="L3590" i="2" s="1"/>
  <c r="L3591" i="2" s="1"/>
  <c r="L3592" i="2" s="1"/>
  <c r="L3593" i="2" s="1"/>
  <c r="L3594" i="2" s="1"/>
  <c r="L3595" i="2" s="1"/>
  <c r="L3596" i="2" s="1"/>
  <c r="L3597" i="2" s="1"/>
  <c r="L3598" i="2" s="1"/>
  <c r="L3599" i="2" s="1"/>
  <c r="L3600" i="2" s="1"/>
  <c r="L3601" i="2" s="1"/>
  <c r="L3602" i="2" s="1"/>
  <c r="L3603" i="2" s="1"/>
  <c r="L3604" i="2" s="1"/>
  <c r="L3605" i="2" s="1"/>
  <c r="L3606" i="2" s="1"/>
  <c r="L3607" i="2" s="1"/>
  <c r="L3608" i="2" s="1"/>
  <c r="L3609" i="2" s="1"/>
  <c r="L3610" i="2" s="1"/>
  <c r="L3611" i="2" s="1"/>
  <c r="L3612" i="2" s="1"/>
  <c r="L3613" i="2" s="1"/>
  <c r="L3614" i="2" s="1"/>
  <c r="L3615" i="2" s="1"/>
  <c r="L3616" i="2" s="1"/>
  <c r="L3617" i="2" s="1"/>
  <c r="L3618" i="2" s="1"/>
  <c r="L3619" i="2" s="1"/>
  <c r="L3620" i="2" s="1"/>
  <c r="L3621" i="2" s="1"/>
  <c r="L3622" i="2" s="1"/>
  <c r="L3623" i="2" s="1"/>
  <c r="L3624" i="2" s="1"/>
  <c r="L3625" i="2" s="1"/>
  <c r="L3626" i="2"/>
  <c r="L3627" i="2" s="1"/>
  <c r="L3628" i="2" s="1"/>
  <c r="L3629" i="2" s="1"/>
  <c r="L3630" i="2" s="1"/>
  <c r="L3631" i="2" s="1"/>
  <c r="L3632" i="2" s="1"/>
  <c r="L3633" i="2" s="1"/>
  <c r="L3634" i="2" s="1"/>
  <c r="L3635" i="2" s="1"/>
  <c r="L3636" i="2" s="1"/>
  <c r="L3637" i="2" s="1"/>
  <c r="L3638" i="2" s="1"/>
  <c r="L3639" i="2" s="1"/>
  <c r="L3640" i="2" s="1"/>
  <c r="L3641" i="2" s="1"/>
  <c r="L3642" i="2" s="1"/>
  <c r="L3643" i="2" s="1"/>
  <c r="L3644" i="2" s="1"/>
  <c r="L3645" i="2" s="1"/>
  <c r="L3646" i="2" s="1"/>
  <c r="L3647" i="2" s="1"/>
  <c r="L3648" i="2" s="1"/>
  <c r="L3649" i="2" s="1"/>
  <c r="L3650" i="2" s="1"/>
  <c r="L3651" i="2" s="1"/>
  <c r="L3652" i="2" s="1"/>
  <c r="L3653" i="2" s="1"/>
  <c r="L3654" i="2" s="1"/>
  <c r="L3655" i="2" s="1"/>
  <c r="L3656" i="2" s="1"/>
  <c r="L3657" i="2" s="1"/>
  <c r="L3658" i="2" s="1"/>
  <c r="L3659" i="2" s="1"/>
  <c r="L3660" i="2" s="1"/>
  <c r="L3661" i="2" s="1"/>
  <c r="L3662" i="2" s="1"/>
  <c r="L3663" i="2" s="1"/>
  <c r="L3664" i="2" s="1"/>
  <c r="L3665" i="2" s="1"/>
  <c r="L3666" i="2" s="1"/>
  <c r="L3667" i="2"/>
  <c r="L3668" i="2"/>
  <c r="L3669" i="2" s="1"/>
  <c r="L3670" i="2" s="1"/>
  <c r="L3671" i="2" s="1"/>
  <c r="L3672" i="2" s="1"/>
  <c r="L3673" i="2" s="1"/>
  <c r="L3674" i="2" s="1"/>
  <c r="L3675" i="2" s="1"/>
  <c r="L3676" i="2" s="1"/>
  <c r="L3677" i="2" s="1"/>
  <c r="L3678" i="2" s="1"/>
  <c r="L3679" i="2" s="1"/>
  <c r="L3680" i="2" s="1"/>
  <c r="L3681" i="2" s="1"/>
  <c r="L3682" i="2" s="1"/>
  <c r="L3683" i="2" s="1"/>
  <c r="L3684" i="2" s="1"/>
  <c r="L3685" i="2" s="1"/>
  <c r="L3686" i="2" s="1"/>
  <c r="L3687" i="2" s="1"/>
  <c r="L3688" i="2" s="1"/>
  <c r="L3689" i="2" s="1"/>
  <c r="L3690" i="2" s="1"/>
  <c r="L3691" i="2" s="1"/>
  <c r="L3692" i="2" s="1"/>
  <c r="L3693" i="2" s="1"/>
  <c r="L3694" i="2" s="1"/>
  <c r="L3695" i="2" s="1"/>
  <c r="L3696" i="2" s="1"/>
  <c r="L3697" i="2" s="1"/>
  <c r="L3698" i="2" s="1"/>
  <c r="L3699" i="2" s="1"/>
  <c r="L3700" i="2" s="1"/>
  <c r="L3701" i="2" s="1"/>
  <c r="L3702" i="2" s="1"/>
  <c r="L3703" i="2" s="1"/>
  <c r="L3704" i="2" s="1"/>
  <c r="L3705" i="2" s="1"/>
  <c r="L3706" i="2" s="1"/>
  <c r="L3707" i="2" s="1"/>
  <c r="L3708" i="2"/>
  <c r="L3709" i="2" s="1"/>
  <c r="L3710" i="2" s="1"/>
  <c r="L3711" i="2" s="1"/>
  <c r="L3712" i="2"/>
  <c r="L3713" i="2" s="1"/>
  <c r="L3714" i="2" s="1"/>
  <c r="L3715" i="2" s="1"/>
  <c r="L3716" i="2" s="1"/>
  <c r="L3717" i="2" s="1"/>
  <c r="L3718" i="2" s="1"/>
  <c r="L3719" i="2" s="1"/>
  <c r="L3720" i="2" s="1"/>
  <c r="L3721" i="2" s="1"/>
  <c r="L3722" i="2" s="1"/>
  <c r="L3723" i="2" s="1"/>
  <c r="L3724" i="2" s="1"/>
  <c r="L3725" i="2" s="1"/>
  <c r="L3726" i="2" s="1"/>
  <c r="L3727" i="2" s="1"/>
  <c r="L3728" i="2" s="1"/>
  <c r="L3729" i="2" s="1"/>
  <c r="L3730" i="2" s="1"/>
  <c r="L3731" i="2" s="1"/>
  <c r="L3732" i="2" s="1"/>
  <c r="L3733" i="2" s="1"/>
  <c r="L3734" i="2" s="1"/>
  <c r="L3735" i="2" s="1"/>
  <c r="L3736" i="2" s="1"/>
  <c r="L3737" i="2" s="1"/>
  <c r="L3738" i="2" s="1"/>
  <c r="L3739" i="2" s="1"/>
  <c r="L3740" i="2" s="1"/>
  <c r="L3741" i="2" s="1"/>
  <c r="L3742" i="2" s="1"/>
  <c r="L3743" i="2" s="1"/>
  <c r="L3744" i="2" s="1"/>
  <c r="L3745" i="2" s="1"/>
  <c r="L3746" i="2" s="1"/>
  <c r="L3747" i="2" s="1"/>
  <c r="L3748" i="2" s="1"/>
  <c r="L3749" i="2" s="1"/>
  <c r="L3750" i="2" s="1"/>
  <c r="L3751" i="2" s="1"/>
  <c r="L3752" i="2" s="1"/>
  <c r="L3753" i="2" s="1"/>
  <c r="L3754" i="2" s="1"/>
  <c r="L3755" i="2" s="1"/>
  <c r="L3756" i="2" s="1"/>
  <c r="L3757" i="2" s="1"/>
  <c r="L3758" i="2" s="1"/>
  <c r="L3759" i="2" s="1"/>
  <c r="L3760" i="2" s="1"/>
  <c r="L3761" i="2" s="1"/>
  <c r="L3762" i="2" s="1"/>
  <c r="L3763" i="2" s="1"/>
  <c r="L3764" i="2" s="1"/>
  <c r="L3765" i="2" s="1"/>
  <c r="L3766" i="2" s="1"/>
  <c r="L3767" i="2" s="1"/>
  <c r="L3768" i="2" s="1"/>
  <c r="L3769" i="2" s="1"/>
  <c r="L3770" i="2" s="1"/>
  <c r="L3771" i="2" s="1"/>
  <c r="L3772" i="2"/>
  <c r="L3773" i="2" s="1"/>
  <c r="L3774" i="2" s="1"/>
  <c r="L3775" i="2" s="1"/>
  <c r="L3776" i="2" s="1"/>
  <c r="L3777" i="2" s="1"/>
  <c r="L3778" i="2" s="1"/>
  <c r="L3779" i="2" s="1"/>
  <c r="L3780" i="2" s="1"/>
  <c r="L3781" i="2" s="1"/>
  <c r="L3782" i="2" s="1"/>
  <c r="L3783" i="2" s="1"/>
  <c r="L3784" i="2" s="1"/>
  <c r="L3785" i="2" s="1"/>
  <c r="L3786" i="2" s="1"/>
  <c r="L3787" i="2" s="1"/>
  <c r="L3788" i="2" s="1"/>
  <c r="L3789" i="2" s="1"/>
  <c r="L3790" i="2" s="1"/>
  <c r="L3791" i="2" s="1"/>
  <c r="L3792" i="2" s="1"/>
  <c r="L3793" i="2" s="1"/>
  <c r="L3794" i="2" s="1"/>
  <c r="L3795" i="2" s="1"/>
  <c r="L3796" i="2" s="1"/>
  <c r="L3797" i="2" s="1"/>
  <c r="L3798" i="2" s="1"/>
  <c r="L3799" i="2" s="1"/>
  <c r="L3800" i="2" s="1"/>
  <c r="L3801" i="2" s="1"/>
  <c r="L3802" i="2" s="1"/>
  <c r="L3803" i="2" s="1"/>
  <c r="L3804" i="2" s="1"/>
  <c r="L3805" i="2" s="1"/>
  <c r="L3806" i="2" s="1"/>
  <c r="L3807" i="2" s="1"/>
  <c r="L3808" i="2" s="1"/>
  <c r="L3809" i="2" s="1"/>
  <c r="L3810" i="2" s="1"/>
  <c r="L3811" i="2" s="1"/>
  <c r="L3812" i="2" s="1"/>
  <c r="L3813" i="2" s="1"/>
  <c r="L3814" i="2" s="1"/>
  <c r="L3815" i="2" s="1"/>
  <c r="L3816" i="2" s="1"/>
  <c r="L3817" i="2" s="1"/>
  <c r="L3818" i="2" s="1"/>
  <c r="L3819" i="2" s="1"/>
  <c r="L3820" i="2" s="1"/>
  <c r="L3821" i="2" s="1"/>
  <c r="L3822" i="2" s="1"/>
  <c r="L3823" i="2" s="1"/>
  <c r="L3824" i="2" s="1"/>
  <c r="L3825" i="2" s="1"/>
  <c r="L3826" i="2" s="1"/>
  <c r="L3827" i="2" s="1"/>
  <c r="L3828" i="2" s="1"/>
  <c r="L3829" i="2" s="1"/>
  <c r="L3830" i="2" s="1"/>
  <c r="L3831" i="2" s="1"/>
  <c r="L3832" i="2" s="1"/>
  <c r="L3833" i="2" s="1"/>
  <c r="L3834" i="2" s="1"/>
  <c r="L3835" i="2" s="1"/>
  <c r="L3836" i="2" s="1"/>
  <c r="L3837" i="2" s="1"/>
  <c r="L3838" i="2" s="1"/>
  <c r="L3839" i="2" s="1"/>
  <c r="L3840" i="2" s="1"/>
  <c r="L3841" i="2" s="1"/>
  <c r="L3842" i="2" s="1"/>
  <c r="L3843" i="2" s="1"/>
  <c r="L3844" i="2" s="1"/>
  <c r="L3845" i="2" s="1"/>
  <c r="L3846" i="2" s="1"/>
  <c r="L3847" i="2"/>
  <c r="L3848" i="2" s="1"/>
  <c r="L3849" i="2" s="1"/>
  <c r="L3850" i="2" s="1"/>
  <c r="L3851" i="2" s="1"/>
  <c r="L3852" i="2" s="1"/>
  <c r="L3853" i="2" s="1"/>
  <c r="L3854" i="2" s="1"/>
  <c r="L3855" i="2" s="1"/>
  <c r="L3856" i="2" s="1"/>
  <c r="L3857" i="2" s="1"/>
  <c r="L3858" i="2" s="1"/>
  <c r="L3859" i="2" s="1"/>
  <c r="L3860" i="2" s="1"/>
  <c r="L3861" i="2" s="1"/>
  <c r="L3862" i="2" s="1"/>
  <c r="L3863" i="2" s="1"/>
  <c r="L3864" i="2" s="1"/>
  <c r="L3865" i="2" s="1"/>
  <c r="L3866" i="2" s="1"/>
  <c r="L3867" i="2" s="1"/>
  <c r="L3868" i="2" s="1"/>
  <c r="L3869" i="2" s="1"/>
  <c r="L3870" i="2" s="1"/>
  <c r="L3871" i="2" s="1"/>
  <c r="L3872" i="2" s="1"/>
  <c r="L3873" i="2" s="1"/>
  <c r="L3874" i="2" s="1"/>
  <c r="L3875" i="2" s="1"/>
  <c r="L3876" i="2" s="1"/>
  <c r="L3877" i="2" s="1"/>
  <c r="L3878" i="2" s="1"/>
  <c r="L3879" i="2" s="1"/>
  <c r="L3880" i="2" s="1"/>
  <c r="L3881" i="2" s="1"/>
  <c r="L3882" i="2" s="1"/>
  <c r="L3883" i="2" s="1"/>
  <c r="L3884" i="2" s="1"/>
  <c r="L3885" i="2" s="1"/>
  <c r="L3886" i="2" s="1"/>
  <c r="L3887" i="2" s="1"/>
  <c r="L3888" i="2" s="1"/>
  <c r="L3889" i="2" s="1"/>
  <c r="L3890" i="2" s="1"/>
  <c r="L3891" i="2" s="1"/>
  <c r="L3892" i="2" s="1"/>
  <c r="L3893" i="2"/>
  <c r="L3894" i="2" s="1"/>
  <c r="L3895" i="2" s="1"/>
  <c r="L3896" i="2" s="1"/>
  <c r="L3897" i="2" s="1"/>
  <c r="L3898" i="2" s="1"/>
  <c r="L3899" i="2" s="1"/>
  <c r="L3900" i="2" s="1"/>
  <c r="L3901" i="2" s="1"/>
  <c r="L3902" i="2" s="1"/>
  <c r="L3903" i="2" s="1"/>
  <c r="L3904" i="2" s="1"/>
  <c r="L3905" i="2" s="1"/>
  <c r="L3906" i="2" s="1"/>
  <c r="L3907" i="2" s="1"/>
  <c r="L3908" i="2" s="1"/>
  <c r="L3909" i="2" s="1"/>
  <c r="L3910" i="2" s="1"/>
  <c r="L3911" i="2" s="1"/>
  <c r="L3912" i="2" s="1"/>
  <c r="L3913" i="2" s="1"/>
  <c r="L3914" i="2" s="1"/>
  <c r="L3915" i="2" s="1"/>
  <c r="L3916" i="2"/>
  <c r="L3917" i="2" s="1"/>
  <c r="L3918" i="2" s="1"/>
  <c r="L3919" i="2"/>
  <c r="L3920" i="2" s="1"/>
  <c r="L3921" i="2" s="1"/>
  <c r="L3922" i="2" s="1"/>
  <c r="L3923" i="2" s="1"/>
  <c r="L3924" i="2" s="1"/>
  <c r="L3925" i="2" s="1"/>
  <c r="L3926" i="2" s="1"/>
  <c r="L3927" i="2" s="1"/>
  <c r="L3928" i="2" s="1"/>
  <c r="L3929" i="2" s="1"/>
  <c r="L3930" i="2" s="1"/>
  <c r="L3931" i="2" s="1"/>
  <c r="L3932" i="2" s="1"/>
  <c r="L3933" i="2" s="1"/>
  <c r="L3934" i="2" s="1"/>
  <c r="L3935" i="2" s="1"/>
  <c r="L3936" i="2" s="1"/>
  <c r="L3937" i="2" s="1"/>
  <c r="L3938" i="2" s="1"/>
  <c r="L3939" i="2" s="1"/>
  <c r="L3940" i="2" s="1"/>
  <c r="L3941" i="2" s="1"/>
  <c r="L3942" i="2" s="1"/>
  <c r="L3943" i="2" s="1"/>
  <c r="L3944" i="2" s="1"/>
  <c r="L3945" i="2" s="1"/>
  <c r="L3946" i="2" s="1"/>
  <c r="L3947" i="2"/>
  <c r="L3948" i="2" s="1"/>
  <c r="L3949" i="2" s="1"/>
  <c r="L3950" i="2" s="1"/>
  <c r="L3951" i="2" s="1"/>
  <c r="L3952" i="2" s="1"/>
  <c r="L3953" i="2" s="1"/>
  <c r="L3954" i="2" s="1"/>
  <c r="L3955" i="2" s="1"/>
  <c r="L3956" i="2" s="1"/>
  <c r="L3957" i="2" s="1"/>
  <c r="L3958" i="2" s="1"/>
  <c r="L3959" i="2" s="1"/>
  <c r="L3960" i="2" s="1"/>
  <c r="L3961" i="2" s="1"/>
  <c r="L3962" i="2" s="1"/>
  <c r="L3963" i="2" s="1"/>
  <c r="L3964" i="2" s="1"/>
  <c r="L3965" i="2" s="1"/>
  <c r="L3966" i="2" s="1"/>
  <c r="L3967" i="2" s="1"/>
  <c r="L3968" i="2" s="1"/>
  <c r="L3969" i="2" s="1"/>
  <c r="L3970" i="2" s="1"/>
  <c r="L3971" i="2" s="1"/>
  <c r="L3972" i="2" s="1"/>
  <c r="L3973" i="2" s="1"/>
  <c r="L3974" i="2" s="1"/>
  <c r="L3975" i="2" s="1"/>
  <c r="L3976" i="2" s="1"/>
  <c r="L3977" i="2" s="1"/>
  <c r="L3978" i="2" s="1"/>
  <c r="L3979" i="2" s="1"/>
  <c r="L3980" i="2" s="1"/>
  <c r="L3981" i="2" s="1"/>
  <c r="L3982" i="2" s="1"/>
  <c r="L3983" i="2" s="1"/>
  <c r="L3984" i="2" s="1"/>
  <c r="L3985" i="2" s="1"/>
  <c r="L3986" i="2" s="1"/>
  <c r="L3987" i="2" s="1"/>
  <c r="L3988" i="2" s="1"/>
  <c r="L3989" i="2" s="1"/>
  <c r="L3990" i="2" s="1"/>
  <c r="L3991" i="2" s="1"/>
  <c r="L3992" i="2" s="1"/>
  <c r="L3993" i="2" s="1"/>
  <c r="L3994" i="2" s="1"/>
  <c r="L3995" i="2" s="1"/>
  <c r="L3996" i="2" s="1"/>
  <c r="L3997" i="2" s="1"/>
  <c r="L3998" i="2" s="1"/>
  <c r="L3999" i="2" s="1"/>
  <c r="L4000" i="2" s="1"/>
  <c r="L4001" i="2" s="1"/>
  <c r="L4002" i="2" s="1"/>
  <c r="L4003" i="2" s="1"/>
  <c r="L4004" i="2" s="1"/>
  <c r="L4005" i="2" s="1"/>
  <c r="L4006" i="2" s="1"/>
  <c r="L4007" i="2" s="1"/>
  <c r="L4008" i="2" s="1"/>
  <c r="L4009" i="2" s="1"/>
  <c r="L4010" i="2" s="1"/>
  <c r="L4011" i="2" s="1"/>
  <c r="L4012" i="2" s="1"/>
  <c r="L4013" i="2"/>
  <c r="L4014" i="2" s="1"/>
  <c r="L4015" i="2" s="1"/>
  <c r="L4016" i="2" s="1"/>
  <c r="L4017" i="2" s="1"/>
  <c r="L4018" i="2" s="1"/>
  <c r="L4019" i="2" s="1"/>
  <c r="L4020" i="2" s="1"/>
  <c r="L4021" i="2" s="1"/>
  <c r="L4022" i="2" s="1"/>
  <c r="L4023" i="2" s="1"/>
  <c r="L4024" i="2" s="1"/>
  <c r="L4025" i="2" s="1"/>
  <c r="L4026" i="2" s="1"/>
  <c r="L4027" i="2" s="1"/>
  <c r="L4028" i="2" s="1"/>
  <c r="L4029" i="2" s="1"/>
  <c r="L4030" i="2" s="1"/>
  <c r="L4031" i="2" s="1"/>
  <c r="L4032" i="2" s="1"/>
  <c r="L4033" i="2" s="1"/>
  <c r="L4034" i="2" s="1"/>
  <c r="L4035" i="2" s="1"/>
  <c r="L4036" i="2" s="1"/>
  <c r="L4037" i="2" s="1"/>
  <c r="L4038" i="2" s="1"/>
  <c r="L4039" i="2" s="1"/>
  <c r="L4040" i="2" s="1"/>
  <c r="L4041" i="2" s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L2" i="1" a="1"/>
  <c r="L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1D2E8-25EF-4616-8F6C-A619A832D395}" keepAlive="1" name="Consulta - Report_19 10 2023_08 58" description="Conexão com a consulta 'Report_19 10 2023_08 58' na pasta de trabalho." type="5" refreshedVersion="8" background="1" saveData="1">
    <dbPr connection="Provider=Microsoft.Mashup.OleDb.1;Data Source=$Workbook$;Location=&quot;Report_19 10 2023_08 58&quot;;Extended Properties=&quot;&quot;" command="SELECT * FROM [Report_19 10 2023_08 58]"/>
  </connection>
  <connection id="2" xr16:uid="{B3F22AF4-332E-4C8F-9711-46D034E9FE4F}" keepAlive="1" name="Consulta - Report_19 10 2023_08 58 (2)" description="Conexão com a consulta 'Report_19 10 2023_08 58 (2)' na pasta de trabalho." type="5" refreshedVersion="8" background="1" saveData="1">
    <dbPr connection="Provider=Microsoft.Mashup.OleDb.1;Data Source=$Workbook$;Location=&quot;Report_19 10 2023_08 58 (2)&quot;;Extended Properties=&quot;&quot;" command="SELECT * FROM [Report_19 10 2023_08 58 (2)]"/>
  </connection>
  <connection id="3" xr16:uid="{57218503-4988-4D39-9E34-6177CB42368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1ED71433-583A-4111-8919-DFEBE61F7C01}" name="WorksheetConnection_Análise_bots.xlsx!tabRESUMO" type="102" refreshedVersion="8" minRefreshableVersion="5">
    <extLst>
      <ext xmlns:x15="http://schemas.microsoft.com/office/spreadsheetml/2010/11/main" uri="{DE250136-89BD-433C-8126-D09CA5730AF9}">
        <x15:connection id="tabRESUMO">
          <x15:rangePr sourceName="_xlcn.WorksheetConnection_Análise_bots.xlsxtabRESUMO1"/>
        </x15:connection>
      </ext>
    </extLst>
  </connection>
  <connection id="5" xr16:uid="{FA42DD1A-6CF2-47FE-AC0D-A5DEF938DA3B}" name="WorksheetConnection_Pasta1!tabGERAL" type="102" refreshedVersion="8" minRefreshableVersion="5">
    <extLst>
      <ext xmlns:x15="http://schemas.microsoft.com/office/spreadsheetml/2010/11/main" uri="{DE250136-89BD-433C-8126-D09CA5730AF9}">
        <x15:connection id="tabGERAL" autoDelete="1">
          <x15:rangePr sourceName="_xlcn.WorksheetConnection_Pasta1tabGERAL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tabGERAL].[Column1.name].&amp;[bot36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<sst xmlns="http://schemas.openxmlformats.org/spreadsheetml/2006/main" count="12359" uniqueCount="133">
  <si>
    <t>Column1.name</t>
  </si>
  <si>
    <t>Column1.PicoMaximo</t>
  </si>
  <si>
    <t>Column1.NumLances</t>
  </si>
  <si>
    <t>Column1.SaldoFinal</t>
  </si>
  <si>
    <t>Column1.lances.#</t>
  </si>
  <si>
    <t>Column1.lances.Saldo_Start</t>
  </si>
  <si>
    <t>Column1.lances.ApostaBranca</t>
  </si>
  <si>
    <t>Column1.lances.ApostaVermelha</t>
  </si>
  <si>
    <t>Column1.lances.ApostaPreta</t>
  </si>
  <si>
    <t>Column1.lances.SugestaoIA</t>
  </si>
  <si>
    <t>Column1.lances.CorSorteada</t>
  </si>
  <si>
    <t>Column1.lances.Saldo_End</t>
  </si>
  <si>
    <t>bot0</t>
  </si>
  <si>
    <t>vermelho</t>
  </si>
  <si>
    <t>red</t>
  </si>
  <si>
    <t>black</t>
  </si>
  <si>
    <t>white</t>
  </si>
  <si>
    <t>preto</t>
  </si>
  <si>
    <t>bot1</t>
  </si>
  <si>
    <t>bot2</t>
  </si>
  <si>
    <t>bot3</t>
  </si>
  <si>
    <t>bot4</t>
  </si>
  <si>
    <t>bot5</t>
  </si>
  <si>
    <t>bot6</t>
  </si>
  <si>
    <t>bot7</t>
  </si>
  <si>
    <t>bot8</t>
  </si>
  <si>
    <t>bot9</t>
  </si>
  <si>
    <t>bot10</t>
  </si>
  <si>
    <t>bot11</t>
  </si>
  <si>
    <t>bot12</t>
  </si>
  <si>
    <t>bot13</t>
  </si>
  <si>
    <t>bot14</t>
  </si>
  <si>
    <t>bot15</t>
  </si>
  <si>
    <t>bot16</t>
  </si>
  <si>
    <t>bot17</t>
  </si>
  <si>
    <t>bot18</t>
  </si>
  <si>
    <t>bot19</t>
  </si>
  <si>
    <t>bot20</t>
  </si>
  <si>
    <t>bot21</t>
  </si>
  <si>
    <t>bot22</t>
  </si>
  <si>
    <t>bot23</t>
  </si>
  <si>
    <t>bot24</t>
  </si>
  <si>
    <t>bot25</t>
  </si>
  <si>
    <t>bot26</t>
  </si>
  <si>
    <t>bot27</t>
  </si>
  <si>
    <t>bot28</t>
  </si>
  <si>
    <t>bot29</t>
  </si>
  <si>
    <t>bot30</t>
  </si>
  <si>
    <t>bot31</t>
  </si>
  <si>
    <t>bot32</t>
  </si>
  <si>
    <t>bot33</t>
  </si>
  <si>
    <t>bot34</t>
  </si>
  <si>
    <t>bot35</t>
  </si>
  <si>
    <t>bot36</t>
  </si>
  <si>
    <t>bot37</t>
  </si>
  <si>
    <t>bot38</t>
  </si>
  <si>
    <t>bot39</t>
  </si>
  <si>
    <t>bot40</t>
  </si>
  <si>
    <t>bot41</t>
  </si>
  <si>
    <t>bot42</t>
  </si>
  <si>
    <t>bot43</t>
  </si>
  <si>
    <t>bot44</t>
  </si>
  <si>
    <t>bot45</t>
  </si>
  <si>
    <t>bot46</t>
  </si>
  <si>
    <t>bot47</t>
  </si>
  <si>
    <t>bot48</t>
  </si>
  <si>
    <t>bot49</t>
  </si>
  <si>
    <t>bot99</t>
  </si>
  <si>
    <t>Column1.lances</t>
  </si>
  <si>
    <t>[List]</t>
  </si>
  <si>
    <t>Rótulos de Linha</t>
  </si>
  <si>
    <t>Total Geral</t>
  </si>
  <si>
    <t>branco</t>
  </si>
  <si>
    <t>SugestaoIA</t>
  </si>
  <si>
    <t>CorSorteada</t>
  </si>
  <si>
    <t>Soma de SugestaoIA</t>
  </si>
  <si>
    <t>Soma de CorSorteada</t>
  </si>
  <si>
    <t>Soma de Column1.lances.Saldo_End</t>
  </si>
  <si>
    <t>Sequencia</t>
  </si>
  <si>
    <t>a</t>
  </si>
  <si>
    <t>b</t>
  </si>
  <si>
    <t>c</t>
  </si>
  <si>
    <t>AcertoIA</t>
  </si>
  <si>
    <t>Núm. Lances</t>
  </si>
  <si>
    <t>bot50</t>
  </si>
  <si>
    <t>bot51</t>
  </si>
  <si>
    <t>bot52</t>
  </si>
  <si>
    <t>bot53</t>
  </si>
  <si>
    <t>bot54</t>
  </si>
  <si>
    <t>bot55</t>
  </si>
  <si>
    <t>bot56</t>
  </si>
  <si>
    <t>bot57</t>
  </si>
  <si>
    <t>bot58</t>
  </si>
  <si>
    <t>bot59</t>
  </si>
  <si>
    <t>bot60</t>
  </si>
  <si>
    <t>bot61</t>
  </si>
  <si>
    <t>bot62</t>
  </si>
  <si>
    <t>bot63</t>
  </si>
  <si>
    <t>bot64</t>
  </si>
  <si>
    <t>bot65</t>
  </si>
  <si>
    <t>bot66</t>
  </si>
  <si>
    <t>bot67</t>
  </si>
  <si>
    <t>bot68</t>
  </si>
  <si>
    <t>bot69</t>
  </si>
  <si>
    <t>bot70</t>
  </si>
  <si>
    <t>bot71</t>
  </si>
  <si>
    <t>bot72</t>
  </si>
  <si>
    <t>bot73</t>
  </si>
  <si>
    <t>bot74</t>
  </si>
  <si>
    <t>bot75</t>
  </si>
  <si>
    <t>bot76</t>
  </si>
  <si>
    <t>bot77</t>
  </si>
  <si>
    <t>bot78</t>
  </si>
  <si>
    <t>bot79</t>
  </si>
  <si>
    <t>bot80</t>
  </si>
  <si>
    <t>bot81</t>
  </si>
  <si>
    <t>bot82</t>
  </si>
  <si>
    <t>bot83</t>
  </si>
  <si>
    <t>bot84</t>
  </si>
  <si>
    <t>bot85</t>
  </si>
  <si>
    <t>bot86</t>
  </si>
  <si>
    <t>bot87</t>
  </si>
  <si>
    <t>bot88</t>
  </si>
  <si>
    <t>bot89</t>
  </si>
  <si>
    <t>bot90</t>
  </si>
  <si>
    <t>bot91</t>
  </si>
  <si>
    <t>bot92</t>
  </si>
  <si>
    <t>bot93</t>
  </si>
  <si>
    <t>bot94</t>
  </si>
  <si>
    <t>bot95</t>
  </si>
  <si>
    <t>bot96</t>
  </si>
  <si>
    <t>bot97</t>
  </si>
  <si>
    <t>bot98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</si>
</sst>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1" tint="0.499984740745262"/>
        </patternFill>
      </fill>
    </dxf>
    <dxf>
      <numFmt numFmtId="0" formatCode="General"/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microsoft.com/office/2007/relationships/slicerCache" Target="slicerCaches/slicerCache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pivotCacheDefinition" Target="pivotCache/pivotCacheDefinition1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[Análise_bots.xlsx]tabGERAL!Tabela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square"/>
          <c:size val="21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29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square"/>
          <c:size val="20"/>
          <c:spPr>
            <a:solidFill>
              <a:schemeClr val="accent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square"/>
          <c:size val="15"/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ln w="28575" cap="rnd">
            <a:noFill/>
            <a:round/>
          </a:ln>
          <a:effectLst/>
        </c:spPr>
        <c:marker>
          <c:symbol val="square"/>
          <c:size val="20"/>
          <c:spPr>
            <a:solidFill>
              <a:schemeClr val="accent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ln w="28575" cap="rnd">
            <a:noFill/>
            <a:round/>
          </a:ln>
          <a:effectLst/>
        </c:spPr>
        <c:marker>
          <c:symbol val="square"/>
          <c:size val="15"/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985456497777749E-2"/>
          <c:y val="9.8765421126201319E-2"/>
          <c:w val="0.88468723322988652"/>
          <c:h val="0.81601901806507326"/>
        </c:manualLayout>
      </c:layout>
      <c:lineChart>
        <c:grouping val="standard"/>
        <c:varyColors val="0"/>
        <c:ser>
          <c:idx val="0"/>
          <c:order val="0"/>
          <c:tx>
            <c:strRef>
              <c:f>tabGERAL!$U$3</c:f>
              <c:strCache>
                <c:ptCount val="1"/>
                <c:pt idx="0">
                  <c:v>Soma de CorSorteada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2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strRef>
              <c:f>tabGERAL!$T$4:$T$15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tabGERAL!$U$4:$U$15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A-46B1-AE5E-7295BD22AD71}"/>
            </c:ext>
          </c:extLst>
        </c:ser>
        <c:ser>
          <c:idx val="1"/>
          <c:order val="1"/>
          <c:tx>
            <c:strRef>
              <c:f>tabGERAL!$V$3</c:f>
              <c:strCache>
                <c:ptCount val="1"/>
                <c:pt idx="0">
                  <c:v>Soma de SugestaoIA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tabGERAL!$T$4:$T$15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tabGERAL!$V$4:$V$15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F-8CBA-46B1-AE5E-7295BD22A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20079"/>
        <c:axId val="731077791"/>
      </c:lineChart>
      <c:catAx>
        <c:axId val="14582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1077791"/>
        <c:crosses val="autoZero"/>
        <c:auto val="1"/>
        <c:lblAlgn val="ctr"/>
        <c:lblOffset val="100"/>
        <c:noMultiLvlLbl val="0"/>
      </c:catAx>
      <c:valAx>
        <c:axId val="73107779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82007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[Análise_bots.xlsx]tabGERAL!Tabela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tabGERAL!$Z$3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tabGERAL!$Y$4:$Y$15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tabGERAL!$Z$4:$Z$15</c:f>
              <c:numCache>
                <c:formatCode>General</c:formatCode>
                <c:ptCount val="11"/>
                <c:pt idx="0">
                  <c:v>1015.6</c:v>
                </c:pt>
                <c:pt idx="1">
                  <c:v>989.2</c:v>
                </c:pt>
                <c:pt idx="2">
                  <c:v>954.8</c:v>
                </c:pt>
                <c:pt idx="3">
                  <c:v>910</c:v>
                </c:pt>
                <c:pt idx="4">
                  <c:v>851.19999999999993</c:v>
                </c:pt>
                <c:pt idx="5">
                  <c:v>774.39999999999986</c:v>
                </c:pt>
                <c:pt idx="6">
                  <c:v>673.99999999999977</c:v>
                </c:pt>
                <c:pt idx="7">
                  <c:v>739.79999999999984</c:v>
                </c:pt>
                <c:pt idx="8">
                  <c:v>628.59999999999991</c:v>
                </c:pt>
                <c:pt idx="9">
                  <c:v>482.99999999999994</c:v>
                </c:pt>
                <c:pt idx="10">
                  <c:v>292.59999999999991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08-4B15-8933-3015F5836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567663"/>
        <c:axId val="1811623663"/>
      </c:lineChart>
      <c:catAx>
        <c:axId val="137556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1623663"/>
        <c:crosses val="autoZero"/>
        <c:auto val="1"/>
        <c:lblAlgn val="ctr"/>
        <c:lblOffset val="100"/>
        <c:noMultiLvlLbl val="0"/>
      </c:catAx>
      <c:valAx>
        <c:axId val="181162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556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1129391</xdr:colOff>
      <xdr:row>9</xdr:row>
      <xdr:rowOff>153078</xdr:rowOff>
    </xdr:from>
    <xdr:to>
      <xdr:col>28</xdr:col>
      <xdr:colOff>1230085</xdr:colOff>
      <xdr:row>33</xdr:row>
      <xdr:rowOff>81641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81827F-3D9D-F4E7-A1ED-87BD4DF5C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1000123</xdr:colOff>
      <xdr:row>0</xdr:row>
      <xdr:rowOff>130630</xdr:rowOff>
    </xdr:from>
    <xdr:to>
      <xdr:col>27</xdr:col>
      <xdr:colOff>320756</xdr:colOff>
      <xdr:row>9</xdr:row>
      <xdr:rowOff>13608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olumn1.name">
              <a:extLst>
                <a:ext uri="{FF2B5EF4-FFF2-40B4-BE49-F238E27FC236}">
                  <a16:creationId xmlns:a16="http://schemas.microsoft.com/office/drawing/2014/main" id="{ED3633B4-A480-99EB-70F8-E9664CB0D7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umn1.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36837" y="130630"/>
              <a:ext cx="15142030" cy="15974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19</xdr:col>
      <xdr:colOff>1122588</xdr:colOff>
      <xdr:row>33</xdr:row>
      <xdr:rowOff>179614</xdr:rowOff>
    </xdr:from>
    <xdr:to>
      <xdr:col>28</xdr:col>
      <xdr:colOff>1265464</xdr:colOff>
      <xdr:row>48</xdr:row>
      <xdr:rowOff>65314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91A8CD3-DEC9-4096-B68D-DA37C4DB0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fael oliveira luna" refreshedDate="45227.374454282406" backgroundQuery="1" createdVersion="8" refreshedVersion="8" minRefreshableVersion="3" recordCount="0" supportSubquery="1" supportAdvancedDrill="1" xr:uid="{0E325966-5178-4305-A2FC-018C32CF63F3}">
  <cacheSource type="external" connectionId="3"/>
  <cacheFields count="3">
    <cacheField name="[tabGERAL].[Column1.name].[Column1.name]" caption="Column1.name" numFmtId="0" level="1">
      <sharedItems containsSemiMixedTypes="0" containsNonDate="0" containsString="0"/>
    </cacheField>
    <cacheField name="[Measures].[Soma de Column1.lances.Saldo_End]" caption="Soma de Column1.lances.Saldo_End" numFmtId="0" hierarchy="21" level="32767"/>
    <cacheField name="[tabGERAL].[Column1.lances.#].[Column1.lances.#]" caption="Column1.lances.#" numFmtId="0" hierarchy="1" level="1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  <extLst>
        <ext xmlns:x15="http://schemas.microsoft.com/office/spreadsheetml/2010/11/main" uri="{4F2E5C28-24EA-4eb8-9CBF-B6C8F9C3D259}">
          <x15:cachedUniqueNames>
            <x15:cachedUniqueName index="0" name="[tabGERAL].[Column1.lances.#].&amp;[0]"/>
            <x15:cachedUniqueName index="1" name="[tabGERAL].[Column1.lances.#].&amp;[1]"/>
            <x15:cachedUniqueName index="2" name="[tabGERAL].[Column1.lances.#].&amp;[2]"/>
            <x15:cachedUniqueName index="3" name="[tabGERAL].[Column1.lances.#].&amp;[3]"/>
            <x15:cachedUniqueName index="4" name="[tabGERAL].[Column1.lances.#].&amp;[4]"/>
            <x15:cachedUniqueName index="5" name="[tabGERAL].[Column1.lances.#].&amp;[5]"/>
            <x15:cachedUniqueName index="6" name="[tabGERAL].[Column1.lances.#].&amp;[6]"/>
            <x15:cachedUniqueName index="7" name="[tabGERAL].[Column1.lances.#].&amp;[7]"/>
            <x15:cachedUniqueName index="8" name="[tabGERAL].[Column1.lances.#].&amp;[8]"/>
            <x15:cachedUniqueName index="9" name="[tabGERAL].[Column1.lances.#].&amp;[9]"/>
            <x15:cachedUniqueName index="10" name="[tabGERAL].[Column1.lances.#].&amp;[10]"/>
          </x15:cachedUniqueNames>
        </ext>
      </extLst>
    </cacheField>
  </cacheFields>
  <cacheHierarchies count="27">
    <cacheHierarchy uniqueName="[tabGERAL].[Column1.name]" caption="Column1.name" attribute="1" defaultMemberUniqueName="[tabGERAL].[Column1.name].[All]" allUniqueName="[tabGERAL].[Column1.name].[All]" dimensionUniqueName="[tabGERAL]" displayFolder="" count="2" memberValueDatatype="130" unbalanced="0">
      <fieldsUsage count="2">
        <fieldUsage x="-1"/>
        <fieldUsage x="0"/>
      </fieldsUsage>
    </cacheHierarchy>
    <cacheHierarchy uniqueName="[tabGERAL].[Column1.lances.#]" caption="Column1.lances.#" attribute="1" defaultMemberUniqueName="[tabGERAL].[Column1.lances.#].[All]" allUniqueName="[tabGERAL].[Column1.lances.#].[All]" dimensionUniqueName="[tabGERAL]" displayFolder="" count="2" memberValueDatatype="20" unbalanced="0">
      <fieldsUsage count="2">
        <fieldUsage x="-1"/>
        <fieldUsage x="2"/>
      </fieldsUsage>
    </cacheHierarchy>
    <cacheHierarchy uniqueName="[tabGERAL].[Column1.lances.Saldo_Start]" caption="Column1.lances.Saldo_Start" attribute="1" defaultMemberUniqueName="[tabGERAL].[Column1.lances.Saldo_Start].[All]" allUniqueName="[tabGERAL].[Column1.lances.Saldo_Start].[All]" dimensionUniqueName="[tabGERAL]" displayFolder="" count="0" memberValueDatatype="5" unbalanced="0"/>
    <cacheHierarchy uniqueName="[tabGERAL].[Column1.lances.ApostaBranca]" caption="Column1.lances.ApostaBranca" attribute="1" defaultMemberUniqueName="[tabGERAL].[Column1.lances.ApostaBranca].[All]" allUniqueName="[tabGERAL].[Column1.lances.ApostaBranca].[All]" dimensionUniqueName="[tabGERAL]" displayFolder="" count="0" memberValueDatatype="5" unbalanced="0"/>
    <cacheHierarchy uniqueName="[tabGERAL].[Column1.lances.ApostaVermelha]" caption="Column1.lances.ApostaVermelha" attribute="1" defaultMemberUniqueName="[tabGERAL].[Column1.lances.ApostaVermelha].[All]" allUniqueName="[tabGERAL].[Column1.lances.ApostaVermelha].[All]" dimensionUniqueName="[tabGERAL]" displayFolder="" count="0" memberValueDatatype="5" unbalanced="0"/>
    <cacheHierarchy uniqueName="[tabGERAL].[Column1.lances.ApostaPreta]" caption="Column1.lances.ApostaPreta" attribute="1" defaultMemberUniqueName="[tabGERAL].[Column1.lances.ApostaPreta].[All]" allUniqueName="[tabGERAL].[Column1.lances.ApostaPreta].[All]" dimensionUniqueName="[tabGERAL]" displayFolder="" count="0" memberValueDatatype="5" unbalanced="0"/>
    <cacheHierarchy uniqueName="[tabGERAL].[Column1.lances.SugestaoIA]" caption="Column1.lances.SugestaoIA" attribute="1" defaultMemberUniqueName="[tabGERAL].[Column1.lances.SugestaoIA].[All]" allUniqueName="[tabGERAL].[Column1.lances.SugestaoIA].[All]" dimensionUniqueName="[tabGERAL]" displayFolder="" count="0" memberValueDatatype="130" unbalanced="0"/>
    <cacheHierarchy uniqueName="[tabGERAL].[Column1.lances.CorSorteada]" caption="Column1.lances.CorSorteada" attribute="1" defaultMemberUniqueName="[tabGERAL].[Column1.lances.CorSorteada].[All]" allUniqueName="[tabGERAL].[Column1.lances.CorSorteada].[All]" dimensionUniqueName="[tabGERAL]" displayFolder="" count="0" memberValueDatatype="130" unbalanced="0"/>
    <cacheHierarchy uniqueName="[tabGERAL].[Column1.lances.Saldo_End]" caption="Column1.lances.Saldo_End" attribute="1" defaultMemberUniqueName="[tabGERAL].[Column1.lances.Saldo_End].[All]" allUniqueName="[tabGERAL].[Column1.lances.Saldo_End].[All]" dimensionUniqueName="[tabGERAL]" displayFolder="" count="0" memberValueDatatype="5" unbalanced="0"/>
    <cacheHierarchy uniqueName="[tabGERAL].[SugestaoIA]" caption="SugestaoIA" attribute="1" defaultMemberUniqueName="[tabGERAL].[SugestaoIA].[All]" allUniqueName="[tabGERAL].[SugestaoIA].[All]" dimensionUniqueName="[tabGERAL]" displayFolder="" count="0" memberValueDatatype="20" unbalanced="0"/>
    <cacheHierarchy uniqueName="[tabGERAL].[CorSorteada]" caption="CorSorteada" attribute="1" defaultMemberUniqueName="[tabGERAL].[CorSorteada].[All]" allUniqueName="[tabGERAL].[CorSorteada].[All]" dimensionUniqueName="[tabGERAL]" displayFolder="" count="0" memberValueDatatype="20" unbalanced="0"/>
    <cacheHierarchy uniqueName="[tabGERAL].[Sequencia]" caption="Sequencia" attribute="1" defaultMemberUniqueName="[tabGERAL].[Sequencia].[All]" allUniqueName="[tabGERAL].[Sequencia].[All]" dimensionUniqueName="[tabGERAL]" displayFolder="" count="0" memberValueDatatype="130" unbalanced="0"/>
    <cacheHierarchy uniqueName="[tabGERAL].[AcertoIA]" caption="AcertoIA" attribute="1" defaultMemberUniqueName="[tabGERAL].[AcertoIA].[All]" allUniqueName="[tabGERAL].[AcertoIA].[All]" dimensionUniqueName="[tabGERAL]" displayFolder="" count="0" memberValueDatatype="11" unbalanced="0"/>
    <cacheHierarchy uniqueName="[tabRESUMO].[Column1.name]" caption="Column1.name" attribute="1" defaultMemberUniqueName="[tabRESUMO].[Column1.name].[All]" allUniqueName="[tabRESUMO].[Column1.name].[All]" dimensionUniqueName="[tabRESUMO]" displayFolder="" count="0" memberValueDatatype="130" unbalanced="0"/>
    <cacheHierarchy uniqueName="[tabRESUMO].[Column1.PicoMaximo]" caption="Column1.PicoMaximo" attribute="1" defaultMemberUniqueName="[tabRESUMO].[Column1.PicoMaximo].[All]" allUniqueName="[tabRESUMO].[Column1.PicoMaximo].[All]" dimensionUniqueName="[tabRESUMO]" displayFolder="" count="0" memberValueDatatype="5" unbalanced="0"/>
    <cacheHierarchy uniqueName="[tabRESUMO].[Column1.NumLances]" caption="Column1.NumLances" attribute="1" defaultMemberUniqueName="[tabRESUMO].[Column1.NumLances].[All]" allUniqueName="[tabRESUMO].[Column1.NumLances].[All]" dimensionUniqueName="[tabRESUMO]" displayFolder="" count="0" memberValueDatatype="20" unbalanced="0"/>
    <cacheHierarchy uniqueName="[tabRESUMO].[Column1.SaldoFinal]" caption="Column1.SaldoFinal" attribute="1" defaultMemberUniqueName="[tabRESUMO].[Column1.SaldoFinal].[All]" allUniqueName="[tabRESUMO].[Column1.SaldoFinal].[All]" dimensionUniqueName="[tabRESUMO]" displayFolder="" count="0" memberValueDatatype="5" unbalanced="0"/>
    <cacheHierarchy uniqueName="[tabRESUMO].[Column1.lances]" caption="Column1.lances" attribute="1" defaultMemberUniqueName="[tabRESUMO].[Column1.lances].[All]" allUniqueName="[tabRESUMO].[Column1.lances].[All]" dimensionUniqueName="[tabRESUMO]" displayFolder="" count="0" memberValueDatatype="130" unbalanced="0"/>
    <cacheHierarchy uniqueName="[Measures].[Contagem de Column1.lances.SugestaoIA]" caption="Contagem de Column1.lances.SugestaoIA" measure="1" displayFolder="" measureGroup="tabGERAL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SugestaoIA]" caption="Soma de SugestaoIA" measure="1" displayFolder="" measureGroup="tabGERAL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oma de CorSorteada]" caption="Soma de CorSorteada" measure="1" displayFolder="" measureGroup="tabGERAL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Column1.lances.Saldo_End]" caption="Soma de Column1.lances.Saldo_End" measure="1" displayFolder="" measureGroup="tabGERAL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agem de Column1.name]" caption="Contagem de Column1.name" measure="1" displayFolder="" measureGroup="tabGERAL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Ocorrencias por bot]" caption="Ocorrencias por bot" measure="1" displayFolder="" measureGroup="tabGERAL" count="0"/>
    <cacheHierarchy uniqueName="[Measures].[__XL_Count tabGERAL]" caption="__XL_Count tabGERAL" measure="1" displayFolder="" measureGroup="tabGERAL" count="0" hidden="1"/>
    <cacheHierarchy uniqueName="[Measures].[__XL_Count tabRESUMO]" caption="__XL_Count tabRESUMO" measure="1" displayFolder="" measureGroup="tabRESUMO" count="0" hidden="1"/>
    <cacheHierarchy uniqueName="[Measures].[__No measures defined]" caption="__No measures defined" measure="1" displayFolder="" count="0" hidden="1"/>
  </cacheHierarchies>
  <kpis count="0"/>
  <dimensions count="3">
    <dimension measure="1" name="Measures" uniqueName="[Measures]" caption="Measures"/>
    <dimension name="tabGERAL" uniqueName="[tabGERAL]" caption="tabGERAL"/>
    <dimension name="tabRESUMO" uniqueName="[tabRESUMO]" caption="tabRESUMO"/>
  </dimensions>
  <measureGroups count="2">
    <measureGroup name="tabGERAL" caption="tabGERAL"/>
    <measureGroup name="tabRESUMO" caption="tabRESUMO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fael oliveira luna" refreshedDate="45227.374454745368" backgroundQuery="1" createdVersion="8" refreshedVersion="8" minRefreshableVersion="3" recordCount="0" supportSubquery="1" supportAdvancedDrill="1" xr:uid="{5C5E95E3-5BE5-477B-B739-12B2C0C3DAD9}">
  <cacheSource type="external" connectionId="3"/>
  <cacheFields count="4">
    <cacheField name="[tabGERAL].[Column1.name].[Column1.name]" caption="Column1.name" numFmtId="0" level="1">
      <sharedItems count="27">
        <s v="bot56"/>
        <s v="bot21" u="1"/>
        <s v="bot0" u="1"/>
        <s v="bot1" u="1"/>
        <s v="bot10" u="1"/>
        <s v="bot11" u="1"/>
        <s v="bot12" u="1"/>
        <s v="bot13" u="1"/>
        <s v="bot14" u="1"/>
        <s v="bot15" u="1"/>
        <s v="bot16" u="1"/>
        <s v="bot17" u="1"/>
        <s v="bot18" u="1"/>
        <s v="bot19" u="1"/>
        <s v="bot2" u="1"/>
        <s v="bot20" u="1"/>
        <s v="bot22" u="1"/>
        <s v="bot23" u="1"/>
        <s v="bot24" u="1"/>
        <s v="bot25" u="1"/>
        <s v="bot26" u="1"/>
        <s v="bot27" u="1"/>
        <s v="bot28" u="1"/>
        <s v="bot29" u="1"/>
        <s v="bot3" u="1"/>
        <s v="bot30" u="1"/>
        <s v="bot31" u="1"/>
      </sharedItems>
    </cacheField>
    <cacheField name="[tabGERAL].[Column1.lances.#].[Column1.lances.#]" caption="Column1.lances.#" numFmtId="0" hierarchy="1" level="1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  <extLst>
        <ext xmlns:x15="http://schemas.microsoft.com/office/spreadsheetml/2010/11/main" uri="{4F2E5C28-24EA-4eb8-9CBF-B6C8F9C3D259}">
          <x15:cachedUniqueNames>
            <x15:cachedUniqueName index="0" name="[tabGERAL].[Column1.lances.#].&amp;[0]"/>
            <x15:cachedUniqueName index="1" name="[tabGERAL].[Column1.lances.#].&amp;[1]"/>
            <x15:cachedUniqueName index="2" name="[tabGERAL].[Column1.lances.#].&amp;[2]"/>
            <x15:cachedUniqueName index="3" name="[tabGERAL].[Column1.lances.#].&amp;[3]"/>
            <x15:cachedUniqueName index="4" name="[tabGERAL].[Column1.lances.#].&amp;[4]"/>
            <x15:cachedUniqueName index="5" name="[tabGERAL].[Column1.lances.#].&amp;[5]"/>
            <x15:cachedUniqueName index="6" name="[tabGERAL].[Column1.lances.#].&amp;[6]"/>
            <x15:cachedUniqueName index="7" name="[tabGERAL].[Column1.lances.#].&amp;[7]"/>
            <x15:cachedUniqueName index="8" name="[tabGERAL].[Column1.lances.#].&amp;[8]"/>
            <x15:cachedUniqueName index="9" name="[tabGERAL].[Column1.lances.#].&amp;[9]"/>
            <x15:cachedUniqueName index="10" name="[tabGERAL].[Column1.lances.#].&amp;[10]"/>
          </x15:cachedUniqueNames>
        </ext>
      </extLst>
    </cacheField>
    <cacheField name="[Measures].[Soma de CorSorteada]" caption="Soma de CorSorteada" numFmtId="0" hierarchy="20" level="32767"/>
    <cacheField name="[Measures].[Soma de SugestaoIA]" caption="Soma de SugestaoIA" numFmtId="0" hierarchy="19" level="32767"/>
  </cacheFields>
  <cacheHierarchies count="27">
    <cacheHierarchy uniqueName="[tabGERAL].[Column1.name]" caption="Column1.name" attribute="1" defaultMemberUniqueName="[tabGERAL].[Column1.name].[All]" allUniqueName="[tabGERAL].[Column1.name].[All]" dimensionUniqueName="[tabGERAL]" displayFolder="" count="2" memberValueDatatype="130" unbalanced="0">
      <fieldsUsage count="2">
        <fieldUsage x="-1"/>
        <fieldUsage x="0"/>
      </fieldsUsage>
    </cacheHierarchy>
    <cacheHierarchy uniqueName="[tabGERAL].[Column1.lances.#]" caption="Column1.lances.#" attribute="1" defaultMemberUniqueName="[tabGERAL].[Column1.lances.#].[All]" allUniqueName="[tabGERAL].[Column1.lances.#].[All]" dimensionUniqueName="[tabGERAL]" displayFolder="" count="2" memberValueDatatype="20" unbalanced="0">
      <fieldsUsage count="2">
        <fieldUsage x="-1"/>
        <fieldUsage x="1"/>
      </fieldsUsage>
    </cacheHierarchy>
    <cacheHierarchy uniqueName="[tabGERAL].[Column1.lances.Saldo_Start]" caption="Column1.lances.Saldo_Start" attribute="1" defaultMemberUniqueName="[tabGERAL].[Column1.lances.Saldo_Start].[All]" allUniqueName="[tabGERAL].[Column1.lances.Saldo_Start].[All]" dimensionUniqueName="[tabGERAL]" displayFolder="" count="0" memberValueDatatype="5" unbalanced="0"/>
    <cacheHierarchy uniqueName="[tabGERAL].[Column1.lances.ApostaBranca]" caption="Column1.lances.ApostaBranca" attribute="1" defaultMemberUniqueName="[tabGERAL].[Column1.lances.ApostaBranca].[All]" allUniqueName="[tabGERAL].[Column1.lances.ApostaBranca].[All]" dimensionUniqueName="[tabGERAL]" displayFolder="" count="0" memberValueDatatype="5" unbalanced="0"/>
    <cacheHierarchy uniqueName="[tabGERAL].[Column1.lances.ApostaVermelha]" caption="Column1.lances.ApostaVermelha" attribute="1" defaultMemberUniqueName="[tabGERAL].[Column1.lances.ApostaVermelha].[All]" allUniqueName="[tabGERAL].[Column1.lances.ApostaVermelha].[All]" dimensionUniqueName="[tabGERAL]" displayFolder="" count="0" memberValueDatatype="5" unbalanced="0"/>
    <cacheHierarchy uniqueName="[tabGERAL].[Column1.lances.ApostaPreta]" caption="Column1.lances.ApostaPreta" attribute="1" defaultMemberUniqueName="[tabGERAL].[Column1.lances.ApostaPreta].[All]" allUniqueName="[tabGERAL].[Column1.lances.ApostaPreta].[All]" dimensionUniqueName="[tabGERAL]" displayFolder="" count="0" memberValueDatatype="5" unbalanced="0"/>
    <cacheHierarchy uniqueName="[tabGERAL].[Column1.lances.SugestaoIA]" caption="Column1.lances.SugestaoIA" attribute="1" defaultMemberUniqueName="[tabGERAL].[Column1.lances.SugestaoIA].[All]" allUniqueName="[tabGERAL].[Column1.lances.SugestaoIA].[All]" dimensionUniqueName="[tabGERAL]" displayFolder="" count="0" memberValueDatatype="130" unbalanced="0"/>
    <cacheHierarchy uniqueName="[tabGERAL].[Column1.lances.CorSorteada]" caption="Column1.lances.CorSorteada" attribute="1" defaultMemberUniqueName="[tabGERAL].[Column1.lances.CorSorteada].[All]" allUniqueName="[tabGERAL].[Column1.lances.CorSorteada].[All]" dimensionUniqueName="[tabGERAL]" displayFolder="" count="0" memberValueDatatype="130" unbalanced="0"/>
    <cacheHierarchy uniqueName="[tabGERAL].[Column1.lances.Saldo_End]" caption="Column1.lances.Saldo_End" attribute="1" defaultMemberUniqueName="[tabGERAL].[Column1.lances.Saldo_End].[All]" allUniqueName="[tabGERAL].[Column1.lances.Saldo_End].[All]" dimensionUniqueName="[tabGERAL]" displayFolder="" count="0" memberValueDatatype="5" unbalanced="0"/>
    <cacheHierarchy uniqueName="[tabGERAL].[SugestaoIA]" caption="SugestaoIA" attribute="1" defaultMemberUniqueName="[tabGERAL].[SugestaoIA].[All]" allUniqueName="[tabGERAL].[SugestaoIA].[All]" dimensionUniqueName="[tabGERAL]" displayFolder="" count="0" memberValueDatatype="20" unbalanced="0"/>
    <cacheHierarchy uniqueName="[tabGERAL].[CorSorteada]" caption="CorSorteada" attribute="1" defaultMemberUniqueName="[tabGERAL].[CorSorteada].[All]" allUniqueName="[tabGERAL].[CorSorteada].[All]" dimensionUniqueName="[tabGERAL]" displayFolder="" count="0" memberValueDatatype="20" unbalanced="0"/>
    <cacheHierarchy uniqueName="[tabGERAL].[Sequencia]" caption="Sequencia" attribute="1" defaultMemberUniqueName="[tabGERAL].[Sequencia].[All]" allUniqueName="[tabGERAL].[Sequencia].[All]" dimensionUniqueName="[tabGERAL]" displayFolder="" count="0" memberValueDatatype="130" unbalanced="0"/>
    <cacheHierarchy uniqueName="[tabGERAL].[AcertoIA]" caption="AcertoIA" attribute="1" defaultMemberUniqueName="[tabGERAL].[AcertoIA].[All]" allUniqueName="[tabGERAL].[AcertoIA].[All]" dimensionUniqueName="[tabGERAL]" displayFolder="" count="0" memberValueDatatype="11" unbalanced="0"/>
    <cacheHierarchy uniqueName="[tabRESUMO].[Column1.name]" caption="Column1.name" attribute="1" defaultMemberUniqueName="[tabRESUMO].[Column1.name].[All]" allUniqueName="[tabRESUMO].[Column1.name].[All]" dimensionUniqueName="[tabRESUMO]" displayFolder="" count="0" memberValueDatatype="130" unbalanced="0"/>
    <cacheHierarchy uniqueName="[tabRESUMO].[Column1.PicoMaximo]" caption="Column1.PicoMaximo" attribute="1" defaultMemberUniqueName="[tabRESUMO].[Column1.PicoMaximo].[All]" allUniqueName="[tabRESUMO].[Column1.PicoMaximo].[All]" dimensionUniqueName="[tabRESUMO]" displayFolder="" count="0" memberValueDatatype="5" unbalanced="0"/>
    <cacheHierarchy uniqueName="[tabRESUMO].[Column1.NumLances]" caption="Column1.NumLances" attribute="1" defaultMemberUniqueName="[tabRESUMO].[Column1.NumLances].[All]" allUniqueName="[tabRESUMO].[Column1.NumLances].[All]" dimensionUniqueName="[tabRESUMO]" displayFolder="" count="0" memberValueDatatype="20" unbalanced="0"/>
    <cacheHierarchy uniqueName="[tabRESUMO].[Column1.SaldoFinal]" caption="Column1.SaldoFinal" attribute="1" defaultMemberUniqueName="[tabRESUMO].[Column1.SaldoFinal].[All]" allUniqueName="[tabRESUMO].[Column1.SaldoFinal].[All]" dimensionUniqueName="[tabRESUMO]" displayFolder="" count="0" memberValueDatatype="5" unbalanced="0"/>
    <cacheHierarchy uniqueName="[tabRESUMO].[Column1.lances]" caption="Column1.lances" attribute="1" defaultMemberUniqueName="[tabRESUMO].[Column1.lances].[All]" allUniqueName="[tabRESUMO].[Column1.lances].[All]" dimensionUniqueName="[tabRESUMO]" displayFolder="" count="0" memberValueDatatype="130" unbalanced="0"/>
    <cacheHierarchy uniqueName="[Measures].[Contagem de Column1.lances.SugestaoIA]" caption="Contagem de Column1.lances.SugestaoIA" measure="1" displayFolder="" measureGroup="tabGERAL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SugestaoIA]" caption="Soma de SugestaoIA" measure="1" displayFolder="" measureGroup="tabGERAL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oma de CorSorteada]" caption="Soma de CorSorteada" measure="1" displayFolder="" measureGroup="tabGERAL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Column1.lances.Saldo_End]" caption="Soma de Column1.lances.Saldo_End" measure="1" displayFolder="" measureGroup="tabGERAL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agem de Column1.name]" caption="Contagem de Column1.name" measure="1" displayFolder="" measureGroup="tabGERAL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Ocorrencias por bot]" caption="Ocorrencias por bot" measure="1" displayFolder="" measureGroup="tabGERAL" count="0"/>
    <cacheHierarchy uniqueName="[Measures].[__XL_Count tabGERAL]" caption="__XL_Count tabGERAL" measure="1" displayFolder="" measureGroup="tabGERAL" count="0" hidden="1"/>
    <cacheHierarchy uniqueName="[Measures].[__XL_Count tabRESUMO]" caption="__XL_Count tabRESUMO" measure="1" displayFolder="" measureGroup="tabRESUMO" count="0" hidden="1"/>
    <cacheHierarchy uniqueName="[Measures].[__No measures defined]" caption="__No measures defined" measure="1" displayFolder="" count="0" hidden="1"/>
  </cacheHierarchies>
  <kpis count="0"/>
  <dimensions count="3">
    <dimension measure="1" name="Measures" uniqueName="[Measures]" caption="Measures"/>
    <dimension name="tabGERAL" uniqueName="[tabGERAL]" caption="tabGERAL"/>
    <dimension name="tabRESUMO" uniqueName="[tabRESUMO]" caption="tabRESUMO"/>
  </dimensions>
  <measureGroups count="2">
    <measureGroup name="tabGERAL" caption="tabGERAL"/>
    <measureGroup name="tabRESUMO" caption="tabRESUMO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fael oliveira luna" refreshedDate="45227.373219675923" backgroundQuery="1" createdVersion="3" refreshedVersion="8" minRefreshableVersion="3" recordCount="0" supportSubquery="1" supportAdvancedDrill="1" xr:uid="{B603C960-B62E-413C-B619-97E2A194A688}">
  <cacheSource type="external" connectionId="3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7">
    <cacheHierarchy uniqueName="[tabGERAL].[Column1.name]" caption="Column1.name" attribute="1" defaultMemberUniqueName="[tabGERAL].[Column1.name].[All]" allUniqueName="[tabGERAL].[Column1.name].[All]" dimensionUniqueName="[tabGERAL]" displayFolder="" count="0" memberValueDatatype="130" unbalanced="0"/>
    <cacheHierarchy uniqueName="[tabGERAL].[Column1.lances.#]" caption="Column1.lances.#" attribute="1" defaultMemberUniqueName="[tabGERAL].[Column1.lances.#].[All]" allUniqueName="[tabGERAL].[Column1.lances.#].[All]" dimensionUniqueName="[tabGERAL]" displayFolder="" count="0" memberValueDatatype="20" unbalanced="0"/>
    <cacheHierarchy uniqueName="[tabGERAL].[Column1.lances.Saldo_Start]" caption="Column1.lances.Saldo_Start" attribute="1" defaultMemberUniqueName="[tabGERAL].[Column1.lances.Saldo_Start].[All]" allUniqueName="[tabGERAL].[Column1.lances.Saldo_Start].[All]" dimensionUniqueName="[tabGERAL]" displayFolder="" count="0" memberValueDatatype="5" unbalanced="0"/>
    <cacheHierarchy uniqueName="[tabGERAL].[Column1.lances.ApostaBranca]" caption="Column1.lances.ApostaBranca" attribute="1" defaultMemberUniqueName="[tabGERAL].[Column1.lances.ApostaBranca].[All]" allUniqueName="[tabGERAL].[Column1.lances.ApostaBranca].[All]" dimensionUniqueName="[tabGERAL]" displayFolder="" count="0" memberValueDatatype="5" unbalanced="0"/>
    <cacheHierarchy uniqueName="[tabGERAL].[Column1.lances.ApostaVermelha]" caption="Column1.lances.ApostaVermelha" attribute="1" defaultMemberUniqueName="[tabGERAL].[Column1.lances.ApostaVermelha].[All]" allUniqueName="[tabGERAL].[Column1.lances.ApostaVermelha].[All]" dimensionUniqueName="[tabGERAL]" displayFolder="" count="0" memberValueDatatype="5" unbalanced="0"/>
    <cacheHierarchy uniqueName="[tabGERAL].[Column1.lances.ApostaPreta]" caption="Column1.lances.ApostaPreta" attribute="1" defaultMemberUniqueName="[tabGERAL].[Column1.lances.ApostaPreta].[All]" allUniqueName="[tabGERAL].[Column1.lances.ApostaPreta].[All]" dimensionUniqueName="[tabGERAL]" displayFolder="" count="0" memberValueDatatype="5" unbalanced="0"/>
    <cacheHierarchy uniqueName="[tabGERAL].[Column1.lances.SugestaoIA]" caption="Column1.lances.SugestaoIA" attribute="1" defaultMemberUniqueName="[tabGERAL].[Column1.lances.SugestaoIA].[All]" allUniqueName="[tabGERAL].[Column1.lances.SugestaoIA].[All]" dimensionUniqueName="[tabGERAL]" displayFolder="" count="0" memberValueDatatype="130" unbalanced="0"/>
    <cacheHierarchy uniqueName="[tabGERAL].[Column1.lances.CorSorteada]" caption="Column1.lances.CorSorteada" attribute="1" defaultMemberUniqueName="[tabGERAL].[Column1.lances.CorSorteada].[All]" allUniqueName="[tabGERAL].[Column1.lances.CorSorteada].[All]" dimensionUniqueName="[tabGERAL]" displayFolder="" count="0" memberValueDatatype="130" unbalanced="0"/>
    <cacheHierarchy uniqueName="[tabGERAL].[Column1.lances.Saldo_End]" caption="Column1.lances.Saldo_End" attribute="1" defaultMemberUniqueName="[tabGERAL].[Column1.lances.Saldo_End].[All]" allUniqueName="[tabGERAL].[Column1.lances.Saldo_End].[All]" dimensionUniqueName="[tabGERAL]" displayFolder="" count="0" memberValueDatatype="5" unbalanced="0"/>
    <cacheHierarchy uniqueName="[tabGERAL].[SugestaoIA]" caption="SugestaoIA" attribute="1" defaultMemberUniqueName="[tabGERAL].[SugestaoIA].[All]" allUniqueName="[tabGERAL].[SugestaoIA].[All]" dimensionUniqueName="[tabGERAL]" displayFolder="" count="0" memberValueDatatype="20" unbalanced="0"/>
    <cacheHierarchy uniqueName="[tabGERAL].[CorSorteada]" caption="CorSorteada" attribute="1" defaultMemberUniqueName="[tabGERAL].[CorSorteada].[All]" allUniqueName="[tabGERAL].[CorSorteada].[All]" dimensionUniqueName="[tabGERAL]" displayFolder="" count="0" memberValueDatatype="20" unbalanced="0"/>
    <cacheHierarchy uniqueName="[tabGERAL].[Sequencia]" caption="Sequencia" attribute="1" defaultMemberUniqueName="[tabGERAL].[Sequencia].[All]" allUniqueName="[tabGERAL].[Sequencia].[All]" dimensionUniqueName="[tabGERAL]" displayFolder="" count="0" memberValueDatatype="130" unbalanced="0"/>
    <cacheHierarchy uniqueName="[tabGERAL].[AcertoIA]" caption="AcertoIA" attribute="1" defaultMemberUniqueName="[tabGERAL].[AcertoIA].[All]" allUniqueName="[tabGERAL].[AcertoIA].[All]" dimensionUniqueName="[tabGERAL]" displayFolder="" count="0" memberValueDatatype="11" unbalanced="0"/>
    <cacheHierarchy uniqueName="[tabRESUMO].[Column1.name]" caption="Column1.name" attribute="1" defaultMemberUniqueName="[tabRESUMO].[Column1.name].[All]" allUniqueName="[tabRESUMO].[Column1.name].[All]" dimensionUniqueName="[tabRESUMO]" displayFolder="" count="0" memberValueDatatype="130" unbalanced="0"/>
    <cacheHierarchy uniqueName="[tabRESUMO].[Column1.PicoMaximo]" caption="Column1.PicoMaximo" attribute="1" defaultMemberUniqueName="[tabRESUMO].[Column1.PicoMaximo].[All]" allUniqueName="[tabRESUMO].[Column1.PicoMaximo].[All]" dimensionUniqueName="[tabRESUMO]" displayFolder="" count="0" memberValueDatatype="5" unbalanced="0"/>
    <cacheHierarchy uniqueName="[tabRESUMO].[Column1.NumLances]" caption="Column1.NumLances" attribute="1" defaultMemberUniqueName="[tabRESUMO].[Column1.NumLances].[All]" allUniqueName="[tabRESUMO].[Column1.NumLances].[All]" dimensionUniqueName="[tabRESUMO]" displayFolder="" count="0" memberValueDatatype="20" unbalanced="0"/>
    <cacheHierarchy uniqueName="[tabRESUMO].[Column1.SaldoFinal]" caption="Column1.SaldoFinal" attribute="1" defaultMemberUniqueName="[tabRESUMO].[Column1.SaldoFinal].[All]" allUniqueName="[tabRESUMO].[Column1.SaldoFinal].[All]" dimensionUniqueName="[tabRESUMO]" displayFolder="" count="0" memberValueDatatype="5" unbalanced="0"/>
    <cacheHierarchy uniqueName="[tabRESUMO].[Column1.lances]" caption="Column1.lances" attribute="1" defaultMemberUniqueName="[tabRESUMO].[Column1.lances].[All]" allUniqueName="[tabRESUMO].[Column1.lances].[All]" dimensionUniqueName="[tabRESUMO]" displayFolder="" count="0" memberValueDatatype="130" unbalanced="0"/>
    <cacheHierarchy uniqueName="[Measures].[Contagem de Column1.lances.SugestaoIA]" caption="Contagem de Column1.lances.SugestaoIA" measure="1" displayFolder="" measureGroup="tabGERAL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SugestaoIA]" caption="Soma de SugestaoIA" measure="1" displayFolder="" measureGroup="tabGERAL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oma de CorSorteada]" caption="Soma de CorSorteada" measure="1" displayFolder="" measureGroup="tabGERAL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Column1.lances.Saldo_End]" caption="Soma de Column1.lances.Saldo_End" measure="1" displayFolder="" measureGroup="tabGERAL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agem de Column1.name]" caption="Contagem de Column1.name" measure="1" displayFolder="" measureGroup="tabGERAL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Ocorrencias por bot]" caption="Ocorrencias por bot" measure="1" displayFolder="" measureGroup="tabGERAL" count="0"/>
    <cacheHierarchy uniqueName="[Measures].[__XL_Count tabGERAL]" caption="__XL_Count tabGERAL" measure="1" displayFolder="" measureGroup="tabGERAL" count="0" hidden="1"/>
    <cacheHierarchy uniqueName="[Measures].[__XL_Count tabRESUMO]" caption="__XL_Count tabRESUMO" measure="1" displayFolder="" measureGroup="tabRESUMO" count="0" hidden="1"/>
    <cacheHierarchy uniqueName="[Measures].[__No measures defined]" caption="__No measures defined" measure="1" displayFolder="" count="0" hidden="1"/>
  </cacheHierarchies>
  <kpis count="0"/>
  <dimensions count="3">
    <dimension measure="1" name="Measures" uniqueName="[Measures]" caption="Measures"/>
    <dimension name="tabGERAL" uniqueName="[tabGERAL]" caption="tabGERAL"/>
    <dimension name="tabRESUMO" uniqueName="[tabRESUMO]" caption="tabRESUMO"/>
  </dimensions>
  <measureGroups count="2">
    <measureGroup name="tabGERAL" caption="tabGERAL"/>
    <measureGroup name="tabRESUMO" caption="tabRESUMO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licerData="1" pivotCacheId="860987834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FE6998-EAE0-4D2F-B7B0-5945837016DD}" name="Tabela dinâmica2" cacheId="3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Y3:Z15" firstHeaderRow="1" firstDataRow="1" firstDataCol="1" rowPageCount="1" colPageCount="1"/>
  <pivotFields count="3">
    <pivotField axis="axisPage" allDrilled="1" subtotalTop="0" showAll="0" dataSourceSort="1" defaultSubtotal="0" defaultAttributeDrillState="1"/>
    <pivotField dataField="1" subtotalTop="0" showAll="0" defaultSubtotal="0"/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0" hier="0" name="[tabGERAL].[Column1.name].&amp;[bot36]" cap="bot36"/>
  </pageFields>
  <dataFields count="1">
    <dataField name="Soma de Column1.lances.Saldo_End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7">
    <pivotHierarchy multipleItemSelectionAllowed="1" dragToData="1">
      <members count="1" level="1">
        <member name="[tabGERAL].[Column1.name].&amp;[bot36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asta1!tabGERAL">
        <x15:activeTabTopLevelEntity name="[tabGERAL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6A7630-70C9-4291-A769-5C87E41AE1EE}" name="Tabela dinâmica1" cacheId="36" applyNumberFormats="0" applyBorderFormats="0" applyFontFormats="0" applyPatternFormats="0" applyAlignmentFormats="0" applyWidthHeightFormats="1" dataCaption="Valores" tag="7621e806-51f5-46e2-8166-a5d78cb43b6b" updatedVersion="8" minRefreshableVersion="3" useAutoFormatting="1" subtotalHiddenItems="1" itemPrintTitles="1" createdVersion="8" indent="0" outline="1" outlineData="1" multipleFieldFilters="0" chartFormat="1">
  <location ref="T3:V15" firstHeaderRow="0" firstDataRow="1" firstDataCol="1" rowPageCount="1" colPageCount="1"/>
  <pivotFields count="4">
    <pivotField axis="axisPage" allDrilled="1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  <pivotField dataField="1" subtotalTop="0" showAll="0" defaultSubtota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0" name="[tabGERAL].[Column1.name].&amp;[bot36]" cap="bot36"/>
  </pageFields>
  <dataFields count="2">
    <dataField name="Soma de CorSorteada" fld="2" baseField="0" baseItem="0"/>
    <dataField name="Soma de SugestaoIA" fld="3" baseField="0" baseItem="0"/>
  </dataFields>
  <chartFormats count="2">
    <chartFormat chart="0" format="2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3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7">
    <pivotHierarchy multipleItemSelectionAllowed="1" dragToData="1">
      <members count="1" level="1">
        <member name="[tabGERAL].[Column1.name].&amp;[bot36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 SugestaoIA"/>
    <pivotHierarchy dragToData="1" caption=" CorSorteada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asta1!tabGERAL">
        <x15:activeTabTopLevelEntity name="[tabGERAL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43F7DB0-845C-403E-AE89-3C72B3B5569D}" autoFormatId="16" applyNumberFormats="0" applyBorderFormats="0" applyFontFormats="0" applyPatternFormats="0" applyAlignmentFormats="0" applyWidthHeightFormats="0">
  <queryTableRefresh nextId="6">
    <queryTableFields count="5">
      <queryTableField id="1" name="Column1.name" tableColumnId="1"/>
      <queryTableField id="2" name="Column1.PicoMaximo" tableColumnId="2"/>
      <queryTableField id="3" name="Column1.NumLances" tableColumnId="3"/>
      <queryTableField id="4" name="Column1.SaldoFinal" tableColumnId="4"/>
      <queryTableField id="5" name="Column1.lanc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E7E2EE5-E040-4AAF-A121-06F010F85BA5}" autoFormatId="16" applyNumberFormats="0" applyBorderFormats="0" applyFontFormats="0" applyPatternFormats="0" applyAlignmentFormats="0" applyWidthHeightFormats="0">
  <queryTableRefresh nextId="17" unboundColumnsRight="4">
    <queryTableFields count="13">
      <queryTableField id="1" name="Column1.name" tableColumnId="1"/>
      <queryTableField id="5" name="Column1.lances.#" tableColumnId="5"/>
      <queryTableField id="6" name="Column1.lances.Saldo_Start" tableColumnId="6"/>
      <queryTableField id="7" name="Column1.lances.ApostaBranca" tableColumnId="7"/>
      <queryTableField id="8" name="Column1.lances.ApostaVermelha" tableColumnId="8"/>
      <queryTableField id="9" name="Column1.lances.ApostaPreta" tableColumnId="9"/>
      <queryTableField id="10" name="Column1.lances.SugestaoIA" tableColumnId="10"/>
      <queryTableField id="11" name="Column1.lances.CorSorteada" tableColumnId="11"/>
      <queryTableField id="12" name="Column1.lances.Saldo_End" tableColumnId="12"/>
      <queryTableField id="13" dataBound="0" tableColumnId="13"/>
      <queryTableField id="14" dataBound="0" tableColumnId="14"/>
      <queryTableField id="15" dataBound="0" tableColumnId="2"/>
      <queryTableField id="16" dataBound="0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lumn1.name" xr10:uid="{44198054-AE75-492F-8334-F68DAC973A38}" sourceName="[tabGERAL].[Column1.name]">
  <pivotTables>
    <pivotTable tabId="2" name="Tabela dinâmica2"/>
    <pivotTable tabId="2" name="Tabela dinâmica1"/>
  </pivotTables>
  <data>
    <olap pivotCacheId="860987834">
      <levels count="2">
        <level uniqueName="[tabGERAL].[Column1.name].[(All)]" sourceCaption="(All)" count="0"/>
        <level uniqueName="[tabGERAL].[Column1.name].[Column1.name]" sourceCaption="Column1.name" count="100">
          <ranges>
            <range startItem="0">
              <i n="[tabGERAL].[Column1.name].&amp;[bot0]" c="bot0"/>
              <i n="[tabGERAL].[Column1.name].&amp;[bot1]" c="bot1"/>
              <i n="[tabGERAL].[Column1.name].&amp;[bot10]" c="bot10"/>
              <i n="[tabGERAL].[Column1.name].&amp;[bot11]" c="bot11"/>
              <i n="[tabGERAL].[Column1.name].&amp;[bot12]" c="bot12"/>
              <i n="[tabGERAL].[Column1.name].&amp;[bot13]" c="bot13"/>
              <i n="[tabGERAL].[Column1.name].&amp;[bot14]" c="bot14"/>
              <i n="[tabGERAL].[Column1.name].&amp;[bot15]" c="bot15"/>
              <i n="[tabGERAL].[Column1.name].&amp;[bot16]" c="bot16"/>
              <i n="[tabGERAL].[Column1.name].&amp;[bot17]" c="bot17"/>
              <i n="[tabGERAL].[Column1.name].&amp;[bot18]" c="bot18"/>
              <i n="[tabGERAL].[Column1.name].&amp;[bot19]" c="bot19"/>
              <i n="[tabGERAL].[Column1.name].&amp;[bot2]" c="bot2"/>
              <i n="[tabGERAL].[Column1.name].&amp;[bot20]" c="bot20"/>
              <i n="[tabGERAL].[Column1.name].&amp;[bot21]" c="bot21"/>
              <i n="[tabGERAL].[Column1.name].&amp;[bot22]" c="bot22"/>
              <i n="[tabGERAL].[Column1.name].&amp;[bot23]" c="bot23"/>
              <i n="[tabGERAL].[Column1.name].&amp;[bot24]" c="bot24"/>
              <i n="[tabGERAL].[Column1.name].&amp;[bot25]" c="bot25"/>
              <i n="[tabGERAL].[Column1.name].&amp;[bot26]" c="bot26"/>
              <i n="[tabGERAL].[Column1.name].&amp;[bot27]" c="bot27"/>
              <i n="[tabGERAL].[Column1.name].&amp;[bot28]" c="bot28"/>
              <i n="[tabGERAL].[Column1.name].&amp;[bot29]" c="bot29"/>
              <i n="[tabGERAL].[Column1.name].&amp;[bot3]" c="bot3"/>
              <i n="[tabGERAL].[Column1.name].&amp;[bot30]" c="bot30"/>
              <i n="[tabGERAL].[Column1.name].&amp;[bot31]" c="bot31"/>
              <i n="[tabGERAL].[Column1.name].&amp;[bot32]" c="bot32"/>
              <i n="[tabGERAL].[Column1.name].&amp;[bot33]" c="bot33"/>
              <i n="[tabGERAL].[Column1.name].&amp;[bot34]" c="bot34"/>
              <i n="[tabGERAL].[Column1.name].&amp;[bot35]" c="bot35"/>
              <i n="[tabGERAL].[Column1.name].&amp;[bot36]" c="bot36"/>
              <i n="[tabGERAL].[Column1.name].&amp;[bot37]" c="bot37"/>
              <i n="[tabGERAL].[Column1.name].&amp;[bot38]" c="bot38"/>
              <i n="[tabGERAL].[Column1.name].&amp;[bot39]" c="bot39"/>
              <i n="[tabGERAL].[Column1.name].&amp;[bot4]" c="bot4"/>
              <i n="[tabGERAL].[Column1.name].&amp;[bot40]" c="bot40"/>
              <i n="[tabGERAL].[Column1.name].&amp;[bot41]" c="bot41"/>
              <i n="[tabGERAL].[Column1.name].&amp;[bot42]" c="bot42"/>
              <i n="[tabGERAL].[Column1.name].&amp;[bot43]" c="bot43"/>
              <i n="[tabGERAL].[Column1.name].&amp;[bot44]" c="bot44"/>
              <i n="[tabGERAL].[Column1.name].&amp;[bot45]" c="bot45"/>
              <i n="[tabGERAL].[Column1.name].&amp;[bot46]" c="bot46"/>
              <i n="[tabGERAL].[Column1.name].&amp;[bot47]" c="bot47"/>
              <i n="[tabGERAL].[Column1.name].&amp;[bot48]" c="bot48"/>
              <i n="[tabGERAL].[Column1.name].&amp;[bot49]" c="bot49"/>
              <i n="[tabGERAL].[Column1.name].&amp;[bot5]" c="bot5"/>
              <i n="[tabGERAL].[Column1.name].&amp;[bot50]" c="bot50"/>
              <i n="[tabGERAL].[Column1.name].&amp;[bot51]" c="bot51"/>
              <i n="[tabGERAL].[Column1.name].&amp;[bot52]" c="bot52"/>
              <i n="[tabGERAL].[Column1.name].&amp;[bot53]" c="bot53"/>
              <i n="[tabGERAL].[Column1.name].&amp;[bot54]" c="bot54"/>
              <i n="[tabGERAL].[Column1.name].&amp;[bot55]" c="bot55"/>
              <i n="[tabGERAL].[Column1.name].&amp;[bot56]" c="bot56"/>
              <i n="[tabGERAL].[Column1.name].&amp;[bot57]" c="bot57"/>
              <i n="[tabGERAL].[Column1.name].&amp;[bot58]" c="bot58"/>
              <i n="[tabGERAL].[Column1.name].&amp;[bot59]" c="bot59"/>
              <i n="[tabGERAL].[Column1.name].&amp;[bot6]" c="bot6"/>
              <i n="[tabGERAL].[Column1.name].&amp;[bot60]" c="bot60"/>
              <i n="[tabGERAL].[Column1.name].&amp;[bot61]" c="bot61"/>
              <i n="[tabGERAL].[Column1.name].&amp;[bot62]" c="bot62"/>
              <i n="[tabGERAL].[Column1.name].&amp;[bot63]" c="bot63"/>
              <i n="[tabGERAL].[Column1.name].&amp;[bot64]" c="bot64"/>
              <i n="[tabGERAL].[Column1.name].&amp;[bot65]" c="bot65"/>
              <i n="[tabGERAL].[Column1.name].&amp;[bot66]" c="bot66"/>
              <i n="[tabGERAL].[Column1.name].&amp;[bot67]" c="bot67"/>
              <i n="[tabGERAL].[Column1.name].&amp;[bot68]" c="bot68"/>
              <i n="[tabGERAL].[Column1.name].&amp;[bot69]" c="bot69"/>
              <i n="[tabGERAL].[Column1.name].&amp;[bot7]" c="bot7"/>
              <i n="[tabGERAL].[Column1.name].&amp;[bot70]" c="bot70"/>
              <i n="[tabGERAL].[Column1.name].&amp;[bot71]" c="bot71"/>
              <i n="[tabGERAL].[Column1.name].&amp;[bot72]" c="bot72"/>
              <i n="[tabGERAL].[Column1.name].&amp;[bot73]" c="bot73"/>
              <i n="[tabGERAL].[Column1.name].&amp;[bot74]" c="bot74"/>
              <i n="[tabGERAL].[Column1.name].&amp;[bot75]" c="bot75"/>
              <i n="[tabGERAL].[Column1.name].&amp;[bot76]" c="bot76"/>
              <i n="[tabGERAL].[Column1.name].&amp;[bot77]" c="bot77"/>
              <i n="[tabGERAL].[Column1.name].&amp;[bot78]" c="bot78"/>
              <i n="[tabGERAL].[Column1.name].&amp;[bot79]" c="bot79"/>
              <i n="[tabGERAL].[Column1.name].&amp;[bot8]" c="bot8"/>
              <i n="[tabGERAL].[Column1.name].&amp;[bot80]" c="bot80"/>
              <i n="[tabGERAL].[Column1.name].&amp;[bot81]" c="bot81"/>
              <i n="[tabGERAL].[Column1.name].&amp;[bot82]" c="bot82"/>
              <i n="[tabGERAL].[Column1.name].&amp;[bot83]" c="bot83"/>
              <i n="[tabGERAL].[Column1.name].&amp;[bot84]" c="bot84"/>
              <i n="[tabGERAL].[Column1.name].&amp;[bot85]" c="bot85"/>
              <i n="[tabGERAL].[Column1.name].&amp;[bot86]" c="bot86"/>
              <i n="[tabGERAL].[Column1.name].&amp;[bot87]" c="bot87"/>
              <i n="[tabGERAL].[Column1.name].&amp;[bot88]" c="bot88"/>
              <i n="[tabGERAL].[Column1.name].&amp;[bot89]" c="bot89"/>
              <i n="[tabGERAL].[Column1.name].&amp;[bot9]" c="bot9"/>
              <i n="[tabGERAL].[Column1.name].&amp;[bot90]" c="bot90"/>
              <i n="[tabGERAL].[Column1.name].&amp;[bot91]" c="bot91"/>
              <i n="[tabGERAL].[Column1.name].&amp;[bot92]" c="bot92"/>
              <i n="[tabGERAL].[Column1.name].&amp;[bot93]" c="bot93"/>
              <i n="[tabGERAL].[Column1.name].&amp;[bot94]" c="bot94"/>
              <i n="[tabGERAL].[Column1.name].&amp;[bot95]" c="bot95"/>
              <i n="[tabGERAL].[Column1.name].&amp;[bot96]" c="bot96"/>
              <i n="[tabGERAL].[Column1.name].&amp;[bot97]" c="bot97"/>
              <i n="[tabGERAL].[Column1.name].&amp;[bot98]" c="bot98"/>
              <i n="[tabGERAL].[Column1.name].&amp;[bot99]" c="bot99"/>
            </range>
          </ranges>
        </level>
      </levels>
      <selections count="1">
        <selection n="[tabGERAL].[Column1.name].&amp;[bot36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lumn1.name" xr10:uid="{C96A1D4B-18AF-476A-B0C0-456DDF94439D}" cache="SegmentaçãodeDados_Column1.name" caption="Column1.name" columnCount="25" level="1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178F6A-A5A0-4DB1-87ED-F16A6EE25E34}" name="tabRESUMO" displayName="tabRESUMO" ref="A1:E101" tableType="queryTable" totalsRowShown="0">
  <autoFilter ref="A1:E101" xr:uid="{4C178F6A-A5A0-4DB1-87ED-F16A6EE25E34}"/>
  <sortState xmlns:xlrd2="http://schemas.microsoft.com/office/spreadsheetml/2017/richdata2" ref="A2:E101">
    <sortCondition descending="1" ref="D1:D101"/>
  </sortState>
  <tableColumns count="5">
    <tableColumn id="1" xr3:uid="{402B449D-E600-4280-A62A-F82E9B2A6087}" uniqueName="1" name="Column1.name" queryTableFieldId="1"/>
    <tableColumn id="2" xr3:uid="{1BE40884-55A6-4023-B3A1-4743B5E85696}" uniqueName="2" name="Column1.PicoMaximo" queryTableFieldId="2"/>
    <tableColumn id="3" xr3:uid="{2A226BE4-3305-4882-BCD1-5D9F00CF60BA}" uniqueName="3" name="Column1.NumLances" queryTableFieldId="3"/>
    <tableColumn id="4" xr3:uid="{77D1A944-8DE9-46A5-A9D0-94D4A34F280E}" uniqueName="4" name="Column1.SaldoFinal" queryTableFieldId="4"/>
    <tableColumn id="5" xr3:uid="{4B858FD9-54AC-4044-A93E-AE82B617EF4B}" uniqueName="5" name="Column1.lanc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C6A75-29E2-4F77-9009-97169CDCA6FA}" name="tabGERAL" displayName="tabGERAL" ref="A1:M4041" tableType="queryTable" totalsRowShown="0">
  <autoFilter ref="A1:M4041" xr:uid="{3EDC6A75-29E2-4F77-9009-97169CDCA6FA}"/>
  <tableColumns count="13">
    <tableColumn id="1" xr3:uid="{52727988-595A-449C-BBB0-CD87A735ED7E}" uniqueName="1" name="Column1.name" queryTableFieldId="1"/>
    <tableColumn id="5" xr3:uid="{98CB9D4A-D693-4356-B5DB-C519F958F48F}" uniqueName="5" name="Column1.lances.#" queryTableFieldId="5" dataDxfId="4"/>
    <tableColumn id="6" xr3:uid="{B184C3C2-FE58-4C2B-A01E-17FD2E23FEEC}" uniqueName="6" name="Column1.lances.Saldo_Start" queryTableFieldId="6"/>
    <tableColumn id="7" xr3:uid="{1057595D-5A16-4BFE-98CD-FEA2DE986345}" uniqueName="7" name="Column1.lances.ApostaBranca" queryTableFieldId="7"/>
    <tableColumn id="8" xr3:uid="{56D34F77-8D53-49B1-B4BB-96EC0640A3CF}" uniqueName="8" name="Column1.lances.ApostaVermelha" queryTableFieldId="8"/>
    <tableColumn id="9" xr3:uid="{3AD52679-B440-4561-8381-41DC9D321C67}" uniqueName="9" name="Column1.lances.ApostaPreta" queryTableFieldId="9"/>
    <tableColumn id="10" xr3:uid="{187378BA-5FCD-4798-A9C8-38DA33AEF226}" uniqueName="10" name="Column1.lances.SugestaoIA" queryTableFieldId="10"/>
    <tableColumn id="11" xr3:uid="{B7589E7A-B7EE-4839-92A8-03BEE74B5C38}" uniqueName="11" name="Column1.lances.CorSorteada" queryTableFieldId="11"/>
    <tableColumn id="12" xr3:uid="{F455A133-CBC2-4C67-9AA6-4ED7FE1DAC65}" uniqueName="12" name="Column1.lances.Saldo_End" queryTableFieldId="12"/>
    <tableColumn id="13" xr3:uid="{9AF8B269-1014-45E1-A9A9-76609D8DE81D}" uniqueName="13" name="SugestaoIA" queryTableFieldId="13" dataDxfId="3">
      <calculatedColumnFormula>VLOOKUP(tabGERAL[[#This Row],[Column1.lances.SugestaoIA]],'DE-PARA'!$A:$B,2,FALSE)</calculatedColumnFormula>
    </tableColumn>
    <tableColumn id="14" xr3:uid="{33DD1415-37DD-41CC-B274-BA7F9A0753B2}" uniqueName="14" name="CorSorteada" queryTableFieldId="14" dataDxfId="2">
      <calculatedColumnFormula>VLOOKUP(tabGERAL[[#This Row],[Column1.lances.CorSorteada]],'DE-PARA'!$A:$B,2,FALSE)</calculatedColumnFormula>
    </tableColumn>
    <tableColumn id="2" xr3:uid="{DF07E3EB-51D0-4424-B054-6D347B52A57A}" uniqueName="2" name="Sequencia" queryTableFieldId="15" dataDxfId="1">
      <calculatedColumnFormula xml:space="preserve">
IF(tabGERAL[[#This Row],[Column1.lances.'#]]=0,
    TEXT(tabGERAL[[#This Row],[CorSorteada]],"0"),
    IF(LEN(L1&amp;tabGERAL[[#This Row],[CorSorteada]])&gt;$P$2,
        RIGHT(SUBSTITUTE(L1&amp;tabGERAL[[#This Row],[CorSorteada]],tabGERAL[[#Headers],[Sequencia]],""),$P$2),
        SUBSTITUTE(L1&amp;tabGERAL[[#This Row],[CorSorteada]],tabGERAL[[#Headers],[Sequencia]],"")
    )
)</calculatedColumnFormula>
    </tableColumn>
    <tableColumn id="3" xr3:uid="{95D69E3D-4905-49A2-85B7-56B8F8728E2F}" uniqueName="3" name="AcertoIA" queryTableFieldId="16" dataDxfId="0">
      <calculatedColumnFormula>tabGERAL[[#This Row],[SugestaoIA]]=tabGERAL[[#This Row],[CorSorteada]]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A1FC-4821-442D-B37F-736BEBF85CAB}">
  <dimension ref="A1:E101"/>
  <sheetViews>
    <sheetView tabSelected="1" workbookViewId="0">
      <selection activeCell="C45" sqref="C45"/>
    </sheetView>
  </sheetViews>
  <sheetFormatPr defaultRowHeight="15" x14ac:dyDescent="0.25"/>
  <cols>
    <col min="1" max="1" width="16.85546875" bestFit="1" customWidth="1"/>
    <col min="2" max="2" width="23" bestFit="1" customWidth="1"/>
    <col min="3" max="3" width="22.140625" bestFit="1" customWidth="1"/>
    <col min="4" max="4" width="21.14062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68</v>
      </c>
    </row>
    <row r="2" spans="1:5" x14ac:dyDescent="0.25">
      <c r="A2" t="s">
        <v>47</v>
      </c>
      <c r="B2">
        <v>1207.9000000000008</v>
      </c>
      <c r="C2">
        <v>73</v>
      </c>
      <c r="D2">
        <v>1285.9000000000008</v>
      </c>
      <c r="E2" t="s">
        <v>69</v>
      </c>
    </row>
    <row r="3" spans="1:5" x14ac:dyDescent="0.25">
      <c r="A3" t="s">
        <v>36</v>
      </c>
      <c r="B3">
        <v>1300.7000000000005</v>
      </c>
      <c r="C3">
        <v>71</v>
      </c>
      <c r="D3">
        <v>1269.4000000000008</v>
      </c>
      <c r="E3" t="s">
        <v>69</v>
      </c>
    </row>
    <row r="4" spans="1:5" x14ac:dyDescent="0.25">
      <c r="A4" t="s">
        <v>56</v>
      </c>
      <c r="B4">
        <v>1285.9000000000008</v>
      </c>
      <c r="C4">
        <v>84</v>
      </c>
      <c r="D4">
        <v>1232.5000000000009</v>
      </c>
      <c r="E4" t="s">
        <v>69</v>
      </c>
    </row>
    <row r="5" spans="1:5" x14ac:dyDescent="0.25">
      <c r="A5" t="s">
        <v>54</v>
      </c>
      <c r="B5">
        <v>1285.2000000000005</v>
      </c>
      <c r="C5">
        <v>76</v>
      </c>
      <c r="D5">
        <v>1226.6000000000004</v>
      </c>
      <c r="E5" t="s">
        <v>69</v>
      </c>
    </row>
    <row r="6" spans="1:5" x14ac:dyDescent="0.25">
      <c r="A6" t="s">
        <v>61</v>
      </c>
      <c r="B6">
        <v>1285.2000000000005</v>
      </c>
      <c r="C6">
        <v>86</v>
      </c>
      <c r="D6">
        <v>1220.2000000000005</v>
      </c>
      <c r="E6" t="s">
        <v>69</v>
      </c>
    </row>
    <row r="7" spans="1:5" x14ac:dyDescent="0.25">
      <c r="A7" t="s">
        <v>45</v>
      </c>
      <c r="B7">
        <v>1202.5000000000009</v>
      </c>
      <c r="C7">
        <v>66</v>
      </c>
      <c r="D7">
        <v>1203.2000000000005</v>
      </c>
      <c r="E7" t="s">
        <v>69</v>
      </c>
    </row>
    <row r="8" spans="1:5" x14ac:dyDescent="0.25">
      <c r="A8" t="s">
        <v>57</v>
      </c>
      <c r="B8">
        <v>1178.0000000000002</v>
      </c>
      <c r="C8">
        <v>71</v>
      </c>
      <c r="D8">
        <v>1116.4000000000001</v>
      </c>
      <c r="E8" t="s">
        <v>69</v>
      </c>
    </row>
    <row r="9" spans="1:5" x14ac:dyDescent="0.25">
      <c r="A9" t="s">
        <v>129</v>
      </c>
      <c r="B9">
        <v>1100.5000000000002</v>
      </c>
      <c r="C9">
        <v>46</v>
      </c>
      <c r="D9">
        <v>1116.0999999999999</v>
      </c>
      <c r="E9" t="s">
        <v>69</v>
      </c>
    </row>
    <row r="10" spans="1:5" x14ac:dyDescent="0.25">
      <c r="A10" t="s">
        <v>128</v>
      </c>
      <c r="B10">
        <v>1099.9000000000001</v>
      </c>
      <c r="C10">
        <v>75</v>
      </c>
      <c r="D10">
        <v>1100.5000000000002</v>
      </c>
      <c r="E10" t="s">
        <v>69</v>
      </c>
    </row>
    <row r="11" spans="1:5" x14ac:dyDescent="0.25">
      <c r="A11" t="s">
        <v>42</v>
      </c>
      <c r="B11">
        <v>1091.5</v>
      </c>
      <c r="C11">
        <v>51</v>
      </c>
      <c r="D11">
        <v>1094.6000000000004</v>
      </c>
      <c r="E11" t="s">
        <v>69</v>
      </c>
    </row>
    <row r="12" spans="1:5" x14ac:dyDescent="0.25">
      <c r="A12" t="s">
        <v>12</v>
      </c>
      <c r="B12">
        <v>1266.0000000000005</v>
      </c>
      <c r="C12">
        <v>47</v>
      </c>
      <c r="D12">
        <v>1091.2000000000007</v>
      </c>
      <c r="E12" t="s">
        <v>69</v>
      </c>
    </row>
    <row r="13" spans="1:5" x14ac:dyDescent="0.25">
      <c r="A13" t="s">
        <v>127</v>
      </c>
      <c r="B13">
        <v>1094.5000000000005</v>
      </c>
      <c r="C13">
        <v>64</v>
      </c>
      <c r="D13">
        <v>1090.6000000000004</v>
      </c>
      <c r="E13" t="s">
        <v>69</v>
      </c>
    </row>
    <row r="14" spans="1:5" x14ac:dyDescent="0.25">
      <c r="A14" t="s">
        <v>63</v>
      </c>
      <c r="B14">
        <v>1178.0000000000002</v>
      </c>
      <c r="C14">
        <v>79</v>
      </c>
      <c r="D14">
        <v>1073.8000000000002</v>
      </c>
      <c r="E14" t="s">
        <v>69</v>
      </c>
    </row>
    <row r="15" spans="1:5" x14ac:dyDescent="0.25">
      <c r="A15" t="s">
        <v>99</v>
      </c>
      <c r="B15">
        <v>1129.0000000000002</v>
      </c>
      <c r="C15">
        <v>52</v>
      </c>
      <c r="D15">
        <v>1064.4000000000003</v>
      </c>
      <c r="E15" t="s">
        <v>69</v>
      </c>
    </row>
    <row r="16" spans="1:5" x14ac:dyDescent="0.25">
      <c r="A16" t="s">
        <v>114</v>
      </c>
      <c r="B16">
        <v>1097.8999999999996</v>
      </c>
      <c r="C16">
        <v>45</v>
      </c>
      <c r="D16">
        <v>1063.1999999999998</v>
      </c>
      <c r="E16" t="s">
        <v>69</v>
      </c>
    </row>
    <row r="17" spans="1:5" x14ac:dyDescent="0.25">
      <c r="A17" t="s">
        <v>24</v>
      </c>
      <c r="B17">
        <v>1302.5999999999999</v>
      </c>
      <c r="C17">
        <v>61</v>
      </c>
      <c r="D17">
        <v>1046.9000000000003</v>
      </c>
      <c r="E17" t="s">
        <v>69</v>
      </c>
    </row>
    <row r="18" spans="1:5" x14ac:dyDescent="0.25">
      <c r="A18" t="s">
        <v>118</v>
      </c>
      <c r="B18">
        <v>1097.8999999999996</v>
      </c>
      <c r="C18">
        <v>50</v>
      </c>
      <c r="D18">
        <v>1040.3999999999996</v>
      </c>
      <c r="E18" t="s">
        <v>69</v>
      </c>
    </row>
    <row r="19" spans="1:5" x14ac:dyDescent="0.25">
      <c r="A19" t="s">
        <v>109</v>
      </c>
      <c r="B19">
        <v>1078.8</v>
      </c>
      <c r="C19">
        <v>47</v>
      </c>
      <c r="D19">
        <v>1036.4000000000001</v>
      </c>
      <c r="E19" t="s">
        <v>69</v>
      </c>
    </row>
    <row r="20" spans="1:5" x14ac:dyDescent="0.25">
      <c r="A20" t="s">
        <v>18</v>
      </c>
      <c r="B20">
        <v>1266.8000000000006</v>
      </c>
      <c r="C20">
        <v>47</v>
      </c>
      <c r="D20">
        <v>1025.600000000001</v>
      </c>
      <c r="E20" t="s">
        <v>69</v>
      </c>
    </row>
    <row r="21" spans="1:5" x14ac:dyDescent="0.25">
      <c r="A21" t="s">
        <v>116</v>
      </c>
      <c r="B21">
        <v>1094.5000000000005</v>
      </c>
      <c r="C21">
        <v>49</v>
      </c>
      <c r="D21">
        <v>1025.3</v>
      </c>
      <c r="E21" t="s">
        <v>69</v>
      </c>
    </row>
    <row r="22" spans="1:5" x14ac:dyDescent="0.25">
      <c r="A22" t="s">
        <v>119</v>
      </c>
      <c r="B22">
        <v>1089.3999999999996</v>
      </c>
      <c r="C22">
        <v>44</v>
      </c>
      <c r="D22">
        <v>984.29999999999984</v>
      </c>
      <c r="E22" t="s">
        <v>69</v>
      </c>
    </row>
    <row r="23" spans="1:5" x14ac:dyDescent="0.25">
      <c r="A23" t="s">
        <v>60</v>
      </c>
      <c r="B23">
        <v>1107.9000000000001</v>
      </c>
      <c r="C23">
        <v>48</v>
      </c>
      <c r="D23">
        <v>981.9</v>
      </c>
      <c r="E23" t="s">
        <v>69</v>
      </c>
    </row>
    <row r="24" spans="1:5" x14ac:dyDescent="0.25">
      <c r="A24" t="s">
        <v>30</v>
      </c>
      <c r="B24">
        <v>1199.5999999999999</v>
      </c>
      <c r="C24">
        <v>45</v>
      </c>
      <c r="D24">
        <v>905.50000000000057</v>
      </c>
      <c r="E24" t="s">
        <v>69</v>
      </c>
    </row>
    <row r="25" spans="1:5" x14ac:dyDescent="0.25">
      <c r="A25" t="s">
        <v>32</v>
      </c>
      <c r="B25">
        <v>1199.9000000000003</v>
      </c>
      <c r="C25">
        <v>50</v>
      </c>
      <c r="D25">
        <v>873.60000000000105</v>
      </c>
      <c r="E25" t="s">
        <v>69</v>
      </c>
    </row>
    <row r="26" spans="1:5" x14ac:dyDescent="0.25">
      <c r="A26" t="s">
        <v>21</v>
      </c>
      <c r="B26">
        <v>1266.6000000000006</v>
      </c>
      <c r="C26">
        <v>44</v>
      </c>
      <c r="D26">
        <v>675.00000000000114</v>
      </c>
      <c r="E26" t="s">
        <v>69</v>
      </c>
    </row>
    <row r="27" spans="1:5" x14ac:dyDescent="0.25">
      <c r="A27" t="s">
        <v>22</v>
      </c>
      <c r="B27">
        <v>1267.7000000000005</v>
      </c>
      <c r="C27">
        <v>53</v>
      </c>
      <c r="D27">
        <v>481.30000000000098</v>
      </c>
      <c r="E27" t="s">
        <v>69</v>
      </c>
    </row>
    <row r="28" spans="1:5" x14ac:dyDescent="0.25">
      <c r="A28" t="s">
        <v>126</v>
      </c>
      <c r="B28">
        <v>1105.5999999999999</v>
      </c>
      <c r="C28">
        <v>41</v>
      </c>
      <c r="D28">
        <v>143.00000000000028</v>
      </c>
      <c r="E28" t="s">
        <v>69</v>
      </c>
    </row>
    <row r="29" spans="1:5" x14ac:dyDescent="0.25">
      <c r="A29" t="s">
        <v>64</v>
      </c>
      <c r="B29">
        <v>1081.5999999999999</v>
      </c>
      <c r="C29">
        <v>23</v>
      </c>
      <c r="D29">
        <v>133.7000000000001</v>
      </c>
      <c r="E29" t="s">
        <v>69</v>
      </c>
    </row>
    <row r="30" spans="1:5" x14ac:dyDescent="0.25">
      <c r="A30" t="s">
        <v>37</v>
      </c>
      <c r="B30">
        <v>1268.3000000000006</v>
      </c>
      <c r="C30">
        <v>70</v>
      </c>
      <c r="D30">
        <v>111.70000000000113</v>
      </c>
      <c r="E30" t="s">
        <v>69</v>
      </c>
    </row>
    <row r="31" spans="1:5" x14ac:dyDescent="0.25">
      <c r="A31" t="s">
        <v>25</v>
      </c>
      <c r="B31">
        <v>1267.7000000000005</v>
      </c>
      <c r="C31">
        <v>56</v>
      </c>
      <c r="D31">
        <v>111.100000000001</v>
      </c>
      <c r="E31" t="s">
        <v>69</v>
      </c>
    </row>
    <row r="32" spans="1:5" x14ac:dyDescent="0.25">
      <c r="A32" t="s">
        <v>29</v>
      </c>
      <c r="B32">
        <v>1267.7000000000005</v>
      </c>
      <c r="C32">
        <v>56</v>
      </c>
      <c r="D32">
        <v>111.100000000001</v>
      </c>
      <c r="E32" t="s">
        <v>69</v>
      </c>
    </row>
    <row r="33" spans="1:5" x14ac:dyDescent="0.25">
      <c r="A33" t="s">
        <v>39</v>
      </c>
      <c r="B33">
        <v>1267.7000000000005</v>
      </c>
      <c r="C33">
        <v>56</v>
      </c>
      <c r="D33">
        <v>111.100000000001</v>
      </c>
      <c r="E33" t="s">
        <v>69</v>
      </c>
    </row>
    <row r="34" spans="1:5" x14ac:dyDescent="0.25">
      <c r="A34" t="s">
        <v>38</v>
      </c>
      <c r="B34">
        <v>1267.3000000000004</v>
      </c>
      <c r="C34">
        <v>67</v>
      </c>
      <c r="D34">
        <v>110.7000000000009</v>
      </c>
      <c r="E34" t="s">
        <v>69</v>
      </c>
    </row>
    <row r="35" spans="1:5" x14ac:dyDescent="0.25">
      <c r="A35" t="s">
        <v>43</v>
      </c>
      <c r="B35">
        <v>1266.9000000000001</v>
      </c>
      <c r="C35">
        <v>45</v>
      </c>
      <c r="D35">
        <v>110.30000000000058</v>
      </c>
      <c r="E35" t="s">
        <v>69</v>
      </c>
    </row>
    <row r="36" spans="1:5" x14ac:dyDescent="0.25">
      <c r="A36" t="s">
        <v>27</v>
      </c>
      <c r="B36">
        <v>1266.8000000000006</v>
      </c>
      <c r="C36">
        <v>49</v>
      </c>
      <c r="D36">
        <v>110.20000000000113</v>
      </c>
      <c r="E36" t="s">
        <v>69</v>
      </c>
    </row>
    <row r="37" spans="1:5" x14ac:dyDescent="0.25">
      <c r="A37" t="s">
        <v>41</v>
      </c>
      <c r="B37">
        <v>1266.8000000000006</v>
      </c>
      <c r="C37">
        <v>68</v>
      </c>
      <c r="D37">
        <v>110.20000000000113</v>
      </c>
      <c r="E37" t="s">
        <v>69</v>
      </c>
    </row>
    <row r="38" spans="1:5" x14ac:dyDescent="0.25">
      <c r="A38" t="s">
        <v>48</v>
      </c>
      <c r="B38">
        <v>1266.8000000000006</v>
      </c>
      <c r="C38">
        <v>49</v>
      </c>
      <c r="D38">
        <v>110.20000000000113</v>
      </c>
      <c r="E38" t="s">
        <v>69</v>
      </c>
    </row>
    <row r="39" spans="1:5" x14ac:dyDescent="0.25">
      <c r="A39" t="s">
        <v>51</v>
      </c>
      <c r="B39">
        <v>1266.8000000000006</v>
      </c>
      <c r="C39">
        <v>54</v>
      </c>
      <c r="D39">
        <v>110.20000000000113</v>
      </c>
      <c r="E39" t="s">
        <v>69</v>
      </c>
    </row>
    <row r="40" spans="1:5" x14ac:dyDescent="0.25">
      <c r="A40" t="s">
        <v>33</v>
      </c>
      <c r="B40">
        <v>1265.6000000000004</v>
      </c>
      <c r="C40">
        <v>50</v>
      </c>
      <c r="D40">
        <v>109.00000000000084</v>
      </c>
      <c r="E40" t="s">
        <v>69</v>
      </c>
    </row>
    <row r="41" spans="1:5" x14ac:dyDescent="0.25">
      <c r="A41" t="s">
        <v>49</v>
      </c>
      <c r="B41">
        <v>1265.6000000000004</v>
      </c>
      <c r="C41">
        <v>50</v>
      </c>
      <c r="D41">
        <v>109.00000000000084</v>
      </c>
      <c r="E41" t="s">
        <v>69</v>
      </c>
    </row>
    <row r="42" spans="1:5" x14ac:dyDescent="0.25">
      <c r="A42" t="s">
        <v>120</v>
      </c>
      <c r="B42">
        <v>1209.3999999999994</v>
      </c>
      <c r="C42">
        <v>51</v>
      </c>
      <c r="D42">
        <v>54.799999999999073</v>
      </c>
      <c r="E42" t="s">
        <v>69</v>
      </c>
    </row>
    <row r="43" spans="1:5" x14ac:dyDescent="0.25">
      <c r="A43" t="s">
        <v>89</v>
      </c>
      <c r="B43">
        <v>1000</v>
      </c>
      <c r="C43">
        <v>12</v>
      </c>
      <c r="D43">
        <v>45.599999999999994</v>
      </c>
      <c r="E43" t="s">
        <v>69</v>
      </c>
    </row>
    <row r="44" spans="1:5" x14ac:dyDescent="0.25">
      <c r="A44" t="s">
        <v>100</v>
      </c>
      <c r="B44">
        <v>1000</v>
      </c>
      <c r="C44">
        <v>12</v>
      </c>
      <c r="D44">
        <v>45.599999999999994</v>
      </c>
      <c r="E44" t="s">
        <v>69</v>
      </c>
    </row>
    <row r="45" spans="1:5" x14ac:dyDescent="0.25">
      <c r="A45" t="s">
        <v>53</v>
      </c>
      <c r="B45">
        <v>1015.6</v>
      </c>
      <c r="C45">
        <v>12</v>
      </c>
      <c r="D45">
        <v>43.799999999999898</v>
      </c>
      <c r="E45" t="s">
        <v>69</v>
      </c>
    </row>
    <row r="46" spans="1:5" x14ac:dyDescent="0.25">
      <c r="A46" t="s">
        <v>107</v>
      </c>
      <c r="B46">
        <v>1015.6</v>
      </c>
      <c r="C46">
        <v>12</v>
      </c>
      <c r="D46">
        <v>43.799999999999898</v>
      </c>
      <c r="E46" t="s">
        <v>69</v>
      </c>
    </row>
    <row r="47" spans="1:5" x14ac:dyDescent="0.25">
      <c r="A47" t="s">
        <v>35</v>
      </c>
      <c r="B47">
        <v>1252.8</v>
      </c>
      <c r="C47">
        <v>39</v>
      </c>
      <c r="D47">
        <v>36.799999999999415</v>
      </c>
      <c r="E47" t="s">
        <v>69</v>
      </c>
    </row>
    <row r="48" spans="1:5" x14ac:dyDescent="0.25">
      <c r="A48" t="s">
        <v>122</v>
      </c>
      <c r="B48">
        <v>1100.9999999999991</v>
      </c>
      <c r="C48">
        <v>50</v>
      </c>
      <c r="D48">
        <v>30.999999999999488</v>
      </c>
      <c r="E48" t="s">
        <v>69</v>
      </c>
    </row>
    <row r="49" spans="1:5" x14ac:dyDescent="0.25">
      <c r="A49" t="s">
        <v>55</v>
      </c>
      <c r="B49">
        <v>1079.2000000000005</v>
      </c>
      <c r="C49">
        <v>25</v>
      </c>
      <c r="D49">
        <v>28.000000000000085</v>
      </c>
      <c r="E49" t="s">
        <v>69</v>
      </c>
    </row>
    <row r="50" spans="1:5" x14ac:dyDescent="0.25">
      <c r="A50" t="s">
        <v>121</v>
      </c>
      <c r="B50">
        <v>1121.1999999999998</v>
      </c>
      <c r="C50">
        <v>67</v>
      </c>
      <c r="D50">
        <v>23.599999999999284</v>
      </c>
      <c r="E50" t="s">
        <v>69</v>
      </c>
    </row>
    <row r="51" spans="1:5" x14ac:dyDescent="0.25">
      <c r="A51" t="s">
        <v>132</v>
      </c>
      <c r="B51">
        <v>1121.1999999999998</v>
      </c>
      <c r="C51">
        <v>67</v>
      </c>
      <c r="D51">
        <v>23.599999999999284</v>
      </c>
      <c r="E51" t="s">
        <v>69</v>
      </c>
    </row>
    <row r="52" spans="1:5" x14ac:dyDescent="0.25">
      <c r="A52" t="s">
        <v>40</v>
      </c>
      <c r="B52">
        <v>1058.9999999999998</v>
      </c>
      <c r="C52">
        <v>25</v>
      </c>
      <c r="D52">
        <v>18.799999999999613</v>
      </c>
      <c r="E52" t="s">
        <v>69</v>
      </c>
    </row>
    <row r="53" spans="1:5" x14ac:dyDescent="0.25">
      <c r="A53" t="s">
        <v>62</v>
      </c>
      <c r="B53">
        <v>1058.9999999999998</v>
      </c>
      <c r="C53">
        <v>25</v>
      </c>
      <c r="D53">
        <v>18.799999999999613</v>
      </c>
      <c r="E53" t="s">
        <v>69</v>
      </c>
    </row>
    <row r="54" spans="1:5" x14ac:dyDescent="0.25">
      <c r="A54" t="s">
        <v>65</v>
      </c>
      <c r="B54">
        <v>1058.9999999999998</v>
      </c>
      <c r="C54">
        <v>25</v>
      </c>
      <c r="D54">
        <v>18.799999999999613</v>
      </c>
      <c r="E54" t="s">
        <v>69</v>
      </c>
    </row>
    <row r="55" spans="1:5" x14ac:dyDescent="0.25">
      <c r="A55" t="s">
        <v>93</v>
      </c>
      <c r="B55">
        <v>1063.2</v>
      </c>
      <c r="C55">
        <v>25</v>
      </c>
      <c r="D55">
        <v>16.799999999999841</v>
      </c>
      <c r="E55" t="s">
        <v>69</v>
      </c>
    </row>
    <row r="56" spans="1:5" x14ac:dyDescent="0.25">
      <c r="A56" t="s">
        <v>34</v>
      </c>
      <c r="B56">
        <v>1165.5999999999999</v>
      </c>
      <c r="C56">
        <v>36</v>
      </c>
      <c r="D56">
        <v>10.399999999999691</v>
      </c>
      <c r="E56" t="s">
        <v>69</v>
      </c>
    </row>
    <row r="57" spans="1:5" x14ac:dyDescent="0.25">
      <c r="A57" t="s">
        <v>67</v>
      </c>
      <c r="B57">
        <v>1041.8</v>
      </c>
      <c r="C57">
        <v>30</v>
      </c>
      <c r="D57">
        <v>2.2737367544323211E-13</v>
      </c>
      <c r="E57" t="s">
        <v>69</v>
      </c>
    </row>
    <row r="58" spans="1:5" x14ac:dyDescent="0.25">
      <c r="A58" t="s">
        <v>50</v>
      </c>
      <c r="B58">
        <v>1084.8</v>
      </c>
      <c r="C58">
        <v>25</v>
      </c>
      <c r="D58">
        <v>-7.4000000000002606</v>
      </c>
      <c r="E58" t="s">
        <v>69</v>
      </c>
    </row>
    <row r="59" spans="1:5" x14ac:dyDescent="0.25">
      <c r="A59" t="s">
        <v>97</v>
      </c>
      <c r="B59">
        <v>1084.8</v>
      </c>
      <c r="C59">
        <v>25</v>
      </c>
      <c r="D59">
        <v>-7.4000000000002606</v>
      </c>
      <c r="E59" t="s">
        <v>69</v>
      </c>
    </row>
    <row r="60" spans="1:5" x14ac:dyDescent="0.25">
      <c r="A60" t="s">
        <v>20</v>
      </c>
      <c r="B60">
        <v>1020.8000000000002</v>
      </c>
      <c r="C60">
        <v>22</v>
      </c>
      <c r="D60">
        <v>-34.799999999999784</v>
      </c>
      <c r="E60" t="s">
        <v>69</v>
      </c>
    </row>
    <row r="61" spans="1:5" x14ac:dyDescent="0.25">
      <c r="A61" t="s">
        <v>94</v>
      </c>
      <c r="B61">
        <v>1107.9000000000001</v>
      </c>
      <c r="C61">
        <v>56</v>
      </c>
      <c r="D61">
        <v>-46.300000000000011</v>
      </c>
      <c r="E61" t="s">
        <v>69</v>
      </c>
    </row>
    <row r="62" spans="1:5" x14ac:dyDescent="0.25">
      <c r="A62" t="s">
        <v>103</v>
      </c>
      <c r="B62">
        <v>1107.7000000000005</v>
      </c>
      <c r="C62">
        <v>47</v>
      </c>
      <c r="D62">
        <v>-46.499999999999829</v>
      </c>
      <c r="E62" t="s">
        <v>69</v>
      </c>
    </row>
    <row r="63" spans="1:5" x14ac:dyDescent="0.25">
      <c r="A63" t="s">
        <v>96</v>
      </c>
      <c r="B63">
        <v>1107.4000000000001</v>
      </c>
      <c r="C63">
        <v>60</v>
      </c>
      <c r="D63">
        <v>-46.800000000000239</v>
      </c>
      <c r="E63" t="s">
        <v>69</v>
      </c>
    </row>
    <row r="64" spans="1:5" x14ac:dyDescent="0.25">
      <c r="A64" t="s">
        <v>112</v>
      </c>
      <c r="B64">
        <v>1107.3000000000002</v>
      </c>
      <c r="C64">
        <v>46</v>
      </c>
      <c r="D64">
        <v>-46.89999999999992</v>
      </c>
      <c r="E64" t="s">
        <v>69</v>
      </c>
    </row>
    <row r="65" spans="1:5" x14ac:dyDescent="0.25">
      <c r="A65" t="s">
        <v>124</v>
      </c>
      <c r="B65">
        <v>1107.3000000000002</v>
      </c>
      <c r="C65">
        <v>46</v>
      </c>
      <c r="D65">
        <v>-46.89999999999992</v>
      </c>
      <c r="E65" t="s">
        <v>69</v>
      </c>
    </row>
    <row r="66" spans="1:5" x14ac:dyDescent="0.25">
      <c r="A66" t="s">
        <v>85</v>
      </c>
      <c r="B66">
        <v>1107.2000000000005</v>
      </c>
      <c r="C66">
        <v>52</v>
      </c>
      <c r="D66">
        <v>-46.999999999999829</v>
      </c>
      <c r="E66" t="s">
        <v>69</v>
      </c>
    </row>
    <row r="67" spans="1:5" x14ac:dyDescent="0.25">
      <c r="A67" t="s">
        <v>105</v>
      </c>
      <c r="B67">
        <v>1107.2000000000005</v>
      </c>
      <c r="C67">
        <v>52</v>
      </c>
      <c r="D67">
        <v>-46.999999999999829</v>
      </c>
      <c r="E67" t="s">
        <v>69</v>
      </c>
    </row>
    <row r="68" spans="1:5" x14ac:dyDescent="0.25">
      <c r="A68" t="s">
        <v>111</v>
      </c>
      <c r="B68">
        <v>1106.9000000000003</v>
      </c>
      <c r="C68">
        <v>42</v>
      </c>
      <c r="D68">
        <v>-47.299999999999784</v>
      </c>
      <c r="E68" t="s">
        <v>69</v>
      </c>
    </row>
    <row r="69" spans="1:5" x14ac:dyDescent="0.25">
      <c r="A69" t="s">
        <v>123</v>
      </c>
      <c r="B69">
        <v>1106.9000000000003</v>
      </c>
      <c r="C69">
        <v>45</v>
      </c>
      <c r="D69">
        <v>-47.299999999999784</v>
      </c>
      <c r="E69" t="s">
        <v>69</v>
      </c>
    </row>
    <row r="70" spans="1:5" x14ac:dyDescent="0.25">
      <c r="A70" t="s">
        <v>125</v>
      </c>
      <c r="B70">
        <v>1106.9000000000003</v>
      </c>
      <c r="C70">
        <v>42</v>
      </c>
      <c r="D70">
        <v>-47.299999999999784</v>
      </c>
      <c r="E70" t="s">
        <v>69</v>
      </c>
    </row>
    <row r="71" spans="1:5" x14ac:dyDescent="0.25">
      <c r="A71" t="s">
        <v>90</v>
      </c>
      <c r="B71">
        <v>1106.8</v>
      </c>
      <c r="C71">
        <v>43</v>
      </c>
      <c r="D71">
        <v>-47.400000000000148</v>
      </c>
      <c r="E71" t="s">
        <v>69</v>
      </c>
    </row>
    <row r="72" spans="1:5" x14ac:dyDescent="0.25">
      <c r="A72" t="s">
        <v>115</v>
      </c>
      <c r="B72">
        <v>1106.8</v>
      </c>
      <c r="C72">
        <v>39</v>
      </c>
      <c r="D72">
        <v>-47.400000000000148</v>
      </c>
      <c r="E72" t="s">
        <v>69</v>
      </c>
    </row>
    <row r="73" spans="1:5" x14ac:dyDescent="0.25">
      <c r="A73" t="s">
        <v>91</v>
      </c>
      <c r="B73">
        <v>1106.6999999999998</v>
      </c>
      <c r="C73">
        <v>37</v>
      </c>
      <c r="D73">
        <v>-47.500000000000291</v>
      </c>
      <c r="E73" t="s">
        <v>69</v>
      </c>
    </row>
    <row r="74" spans="1:5" x14ac:dyDescent="0.25">
      <c r="A74" t="s">
        <v>95</v>
      </c>
      <c r="B74">
        <v>1106.6999999999998</v>
      </c>
      <c r="C74">
        <v>37</v>
      </c>
      <c r="D74">
        <v>-47.500000000000291</v>
      </c>
      <c r="E74" t="s">
        <v>69</v>
      </c>
    </row>
    <row r="75" spans="1:5" x14ac:dyDescent="0.25">
      <c r="A75" t="s">
        <v>113</v>
      </c>
      <c r="B75">
        <v>1106.6999999999998</v>
      </c>
      <c r="C75">
        <v>37</v>
      </c>
      <c r="D75">
        <v>-47.500000000000291</v>
      </c>
      <c r="E75" t="s">
        <v>69</v>
      </c>
    </row>
    <row r="76" spans="1:5" x14ac:dyDescent="0.25">
      <c r="A76" t="s">
        <v>117</v>
      </c>
      <c r="B76">
        <v>1106.6999999999998</v>
      </c>
      <c r="C76">
        <v>37</v>
      </c>
      <c r="D76">
        <v>-47.500000000000291</v>
      </c>
      <c r="E76" t="s">
        <v>69</v>
      </c>
    </row>
    <row r="77" spans="1:5" x14ac:dyDescent="0.25">
      <c r="A77" t="s">
        <v>86</v>
      </c>
      <c r="B77">
        <v>1106.6999999999994</v>
      </c>
      <c r="C77">
        <v>44</v>
      </c>
      <c r="D77">
        <v>-47.500000000000739</v>
      </c>
      <c r="E77" t="s">
        <v>69</v>
      </c>
    </row>
    <row r="78" spans="1:5" x14ac:dyDescent="0.25">
      <c r="A78" t="s">
        <v>87</v>
      </c>
      <c r="B78">
        <v>1106.5999999999999</v>
      </c>
      <c r="C78">
        <v>54</v>
      </c>
      <c r="D78">
        <v>-47.599999999999966</v>
      </c>
      <c r="E78" t="s">
        <v>69</v>
      </c>
    </row>
    <row r="79" spans="1:5" x14ac:dyDescent="0.25">
      <c r="A79" t="s">
        <v>98</v>
      </c>
      <c r="B79">
        <v>1106.5999999999999</v>
      </c>
      <c r="C79">
        <v>54</v>
      </c>
      <c r="D79">
        <v>-47.599999999999966</v>
      </c>
      <c r="E79" t="s">
        <v>69</v>
      </c>
    </row>
    <row r="80" spans="1:5" x14ac:dyDescent="0.25">
      <c r="A80" t="s">
        <v>102</v>
      </c>
      <c r="B80">
        <v>1106.5</v>
      </c>
      <c r="C80">
        <v>41</v>
      </c>
      <c r="D80">
        <v>-47.700000000000102</v>
      </c>
      <c r="E80" t="s">
        <v>69</v>
      </c>
    </row>
    <row r="81" spans="1:5" x14ac:dyDescent="0.25">
      <c r="A81" t="s">
        <v>131</v>
      </c>
      <c r="B81">
        <v>1102.7</v>
      </c>
      <c r="C81">
        <v>32</v>
      </c>
      <c r="D81">
        <v>-51.500000000000057</v>
      </c>
      <c r="E81" t="s">
        <v>69</v>
      </c>
    </row>
    <row r="82" spans="1:5" x14ac:dyDescent="0.25">
      <c r="A82" t="s">
        <v>110</v>
      </c>
      <c r="B82">
        <v>1100.9999999999998</v>
      </c>
      <c r="C82">
        <v>31</v>
      </c>
      <c r="D82">
        <v>-53.20000000000033</v>
      </c>
      <c r="E82" t="s">
        <v>69</v>
      </c>
    </row>
    <row r="83" spans="1:5" x14ac:dyDescent="0.25">
      <c r="A83" t="s">
        <v>108</v>
      </c>
      <c r="B83">
        <v>1100.0000000000002</v>
      </c>
      <c r="C83">
        <v>33</v>
      </c>
      <c r="D83">
        <v>-54.199999999999875</v>
      </c>
      <c r="E83" t="s">
        <v>69</v>
      </c>
    </row>
    <row r="84" spans="1:5" x14ac:dyDescent="0.25">
      <c r="A84" t="s">
        <v>66</v>
      </c>
      <c r="B84">
        <v>1000</v>
      </c>
      <c r="C84">
        <v>14</v>
      </c>
      <c r="D84">
        <v>-66.800000000000011</v>
      </c>
      <c r="E84" t="s">
        <v>69</v>
      </c>
    </row>
    <row r="85" spans="1:5" x14ac:dyDescent="0.25">
      <c r="A85" t="s">
        <v>88</v>
      </c>
      <c r="B85">
        <v>1006.2000000000002</v>
      </c>
      <c r="C85">
        <v>14</v>
      </c>
      <c r="D85">
        <v>-68.199999999999818</v>
      </c>
      <c r="E85" t="s">
        <v>69</v>
      </c>
    </row>
    <row r="86" spans="1:5" x14ac:dyDescent="0.25">
      <c r="A86" t="s">
        <v>52</v>
      </c>
      <c r="B86">
        <v>1000</v>
      </c>
      <c r="C86">
        <v>14</v>
      </c>
      <c r="D86">
        <v>-68.199999999999818</v>
      </c>
      <c r="E86" t="s">
        <v>69</v>
      </c>
    </row>
    <row r="87" spans="1:5" x14ac:dyDescent="0.25">
      <c r="A87" t="s">
        <v>101</v>
      </c>
      <c r="B87">
        <v>1000</v>
      </c>
      <c r="C87">
        <v>14</v>
      </c>
      <c r="D87">
        <v>-68.199999999999818</v>
      </c>
      <c r="E87" t="s">
        <v>69</v>
      </c>
    </row>
    <row r="88" spans="1:5" x14ac:dyDescent="0.25">
      <c r="A88" t="s">
        <v>44</v>
      </c>
      <c r="B88">
        <v>1000</v>
      </c>
      <c r="C88">
        <v>14</v>
      </c>
      <c r="D88">
        <v>-68.400000000000091</v>
      </c>
      <c r="E88" t="s">
        <v>69</v>
      </c>
    </row>
    <row r="89" spans="1:5" x14ac:dyDescent="0.25">
      <c r="A89" t="s">
        <v>59</v>
      </c>
      <c r="B89">
        <v>1000</v>
      </c>
      <c r="C89">
        <v>14</v>
      </c>
      <c r="D89">
        <v>-68.400000000000091</v>
      </c>
      <c r="E89" t="s">
        <v>69</v>
      </c>
    </row>
    <row r="90" spans="1:5" x14ac:dyDescent="0.25">
      <c r="A90" t="s">
        <v>92</v>
      </c>
      <c r="B90">
        <v>1000</v>
      </c>
      <c r="C90">
        <v>14</v>
      </c>
      <c r="D90">
        <v>-68.400000000000091</v>
      </c>
      <c r="E90" t="s">
        <v>69</v>
      </c>
    </row>
    <row r="91" spans="1:5" x14ac:dyDescent="0.25">
      <c r="A91" t="s">
        <v>46</v>
      </c>
      <c r="B91">
        <v>1000</v>
      </c>
      <c r="C91">
        <v>14</v>
      </c>
      <c r="D91">
        <v>-68.800000000000068</v>
      </c>
      <c r="E91" t="s">
        <v>69</v>
      </c>
    </row>
    <row r="92" spans="1:5" x14ac:dyDescent="0.25">
      <c r="A92" t="s">
        <v>58</v>
      </c>
      <c r="B92">
        <v>1000</v>
      </c>
      <c r="C92">
        <v>11</v>
      </c>
      <c r="D92">
        <v>-146.39999999999964</v>
      </c>
      <c r="E92" t="s">
        <v>69</v>
      </c>
    </row>
    <row r="93" spans="1:5" x14ac:dyDescent="0.25">
      <c r="A93" t="s">
        <v>84</v>
      </c>
      <c r="B93">
        <v>1000</v>
      </c>
      <c r="C93">
        <v>11</v>
      </c>
      <c r="D93">
        <v>-146.39999999999964</v>
      </c>
      <c r="E93" t="s">
        <v>69</v>
      </c>
    </row>
    <row r="94" spans="1:5" x14ac:dyDescent="0.25">
      <c r="A94" t="s">
        <v>28</v>
      </c>
      <c r="B94">
        <v>1000</v>
      </c>
      <c r="C94">
        <v>11</v>
      </c>
      <c r="D94">
        <v>-148.2000000000001</v>
      </c>
      <c r="E94" t="s">
        <v>69</v>
      </c>
    </row>
    <row r="95" spans="1:5" x14ac:dyDescent="0.25">
      <c r="A95" t="s">
        <v>104</v>
      </c>
      <c r="B95">
        <v>1000</v>
      </c>
      <c r="C95">
        <v>11</v>
      </c>
      <c r="D95">
        <v>-148.39999999999969</v>
      </c>
      <c r="E95" t="s">
        <v>69</v>
      </c>
    </row>
    <row r="96" spans="1:5" x14ac:dyDescent="0.25">
      <c r="A96" t="s">
        <v>106</v>
      </c>
      <c r="B96">
        <v>1000</v>
      </c>
      <c r="C96">
        <v>11</v>
      </c>
      <c r="D96">
        <v>-148.39999999999969</v>
      </c>
      <c r="E96" t="s">
        <v>69</v>
      </c>
    </row>
    <row r="97" spans="1:5" x14ac:dyDescent="0.25">
      <c r="A97" t="s">
        <v>26</v>
      </c>
      <c r="B97">
        <v>1000</v>
      </c>
      <c r="C97">
        <v>11</v>
      </c>
      <c r="D97">
        <v>-149.80000000000001</v>
      </c>
      <c r="E97" t="s">
        <v>69</v>
      </c>
    </row>
    <row r="98" spans="1:5" x14ac:dyDescent="0.25">
      <c r="A98" t="s">
        <v>130</v>
      </c>
      <c r="B98">
        <v>1000</v>
      </c>
      <c r="C98">
        <v>24</v>
      </c>
      <c r="D98">
        <v>-152.39999999999992</v>
      </c>
      <c r="E98" t="s">
        <v>69</v>
      </c>
    </row>
    <row r="99" spans="1:5" x14ac:dyDescent="0.25">
      <c r="A99" t="s">
        <v>19</v>
      </c>
      <c r="B99">
        <v>1000</v>
      </c>
      <c r="C99">
        <v>16</v>
      </c>
      <c r="D99">
        <v>-192.2000000000001</v>
      </c>
      <c r="E99" t="s">
        <v>69</v>
      </c>
    </row>
    <row r="100" spans="1:5" x14ac:dyDescent="0.25">
      <c r="A100" t="s">
        <v>23</v>
      </c>
      <c r="B100">
        <v>1000</v>
      </c>
      <c r="C100">
        <v>16</v>
      </c>
      <c r="D100">
        <v>-192.2000000000001</v>
      </c>
      <c r="E100" t="s">
        <v>69</v>
      </c>
    </row>
    <row r="101" spans="1:5" x14ac:dyDescent="0.25">
      <c r="A101" t="s">
        <v>31</v>
      </c>
      <c r="B101">
        <v>1020.8000000000002</v>
      </c>
      <c r="C101">
        <v>16</v>
      </c>
      <c r="D101">
        <v>-194.80000000000013</v>
      </c>
      <c r="E101" t="s">
        <v>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2268-7FCD-4740-981D-B701CB09A455}">
  <dimension ref="A1:Z4041"/>
  <sheetViews>
    <sheetView topLeftCell="R26" zoomScale="55" zoomScaleNormal="55" workbookViewId="0">
      <selection activeCell="T5" sqref="T5"/>
    </sheetView>
  </sheetViews>
  <sheetFormatPr defaultRowHeight="15" x14ac:dyDescent="0.25"/>
  <cols>
    <col min="1" max="1" width="21.5703125" bestFit="1" customWidth="1"/>
    <col min="2" max="2" width="25.42578125" bestFit="1" customWidth="1"/>
    <col min="3" max="3" width="37.85546875" bestFit="1" customWidth="1"/>
    <col min="4" max="4" width="40.7109375" bestFit="1" customWidth="1"/>
    <col min="5" max="5" width="43.140625" bestFit="1" customWidth="1"/>
    <col min="6" max="6" width="38.5703125" bestFit="1" customWidth="1"/>
    <col min="7" max="7" width="37.42578125" bestFit="1" customWidth="1"/>
    <col min="8" max="8" width="38.7109375" bestFit="1" customWidth="1"/>
    <col min="9" max="9" width="36.7109375" bestFit="1" customWidth="1"/>
    <col min="10" max="10" width="18.140625" bestFit="1" customWidth="1"/>
    <col min="11" max="11" width="19.28515625" bestFit="1" customWidth="1"/>
    <col min="12" max="12" width="17.28515625" bestFit="1" customWidth="1"/>
    <col min="13" max="13" width="14.85546875" bestFit="1" customWidth="1"/>
    <col min="14" max="14" width="36.7109375" customWidth="1"/>
    <col min="15" max="15" width="24" bestFit="1" customWidth="1"/>
    <col min="16" max="16" width="34.42578125" bestFit="1" customWidth="1"/>
    <col min="17" max="17" width="24.5703125" bestFit="1" customWidth="1"/>
    <col min="18" max="18" width="34.42578125" bestFit="1" customWidth="1"/>
    <col min="19" max="19" width="24.5703125" bestFit="1" customWidth="1"/>
    <col min="20" max="20" width="26.140625" bestFit="1" customWidth="1"/>
    <col min="21" max="21" width="28.7109375" bestFit="1" customWidth="1"/>
    <col min="22" max="22" width="26.85546875" bestFit="1" customWidth="1"/>
    <col min="23" max="23" width="24" bestFit="1" customWidth="1"/>
    <col min="24" max="24" width="27.140625" bestFit="1" customWidth="1"/>
    <col min="25" max="25" width="26.140625" bestFit="1" customWidth="1"/>
    <col min="26" max="26" width="45.5703125" bestFit="1" customWidth="1"/>
    <col min="27" max="27" width="32.42578125" bestFit="1" customWidth="1"/>
    <col min="28" max="28" width="24" bestFit="1" customWidth="1"/>
    <col min="29" max="29" width="44.28515625" bestFit="1" customWidth="1"/>
    <col min="30" max="35" width="7.85546875" bestFit="1" customWidth="1"/>
    <col min="36" max="36" width="6.85546875" bestFit="1" customWidth="1"/>
    <col min="37" max="37" width="8.28515625" bestFit="1" customWidth="1"/>
    <col min="38" max="38" width="7.85546875" bestFit="1" customWidth="1"/>
    <col min="39" max="46" width="8.28515625" bestFit="1" customWidth="1"/>
    <col min="47" max="47" width="6.85546875" bestFit="1" customWidth="1"/>
    <col min="48" max="48" width="8.28515625" bestFit="1" customWidth="1"/>
    <col min="49" max="49" width="7.85546875" bestFit="1" customWidth="1"/>
    <col min="50" max="50" width="14.28515625" bestFit="1" customWidth="1"/>
    <col min="51" max="51" width="23.42578125" bestFit="1" customWidth="1"/>
    <col min="52" max="57" width="6" bestFit="1" customWidth="1"/>
    <col min="58" max="58" width="5" bestFit="1" customWidth="1"/>
    <col min="59" max="68" width="6" bestFit="1" customWidth="1"/>
    <col min="69" max="69" width="5" bestFit="1" customWidth="1"/>
    <col min="70" max="79" width="6" bestFit="1" customWidth="1"/>
    <col min="80" max="80" width="5" bestFit="1" customWidth="1"/>
    <col min="81" max="90" width="6" bestFit="1" customWidth="1"/>
    <col min="91" max="91" width="5" bestFit="1" customWidth="1"/>
    <col min="92" max="101" width="6" bestFit="1" customWidth="1"/>
    <col min="102" max="102" width="5" bestFit="1" customWidth="1"/>
    <col min="103" max="112" width="6" bestFit="1" customWidth="1"/>
    <col min="113" max="113" width="5" bestFit="1" customWidth="1"/>
    <col min="114" max="123" width="6" bestFit="1" customWidth="1"/>
    <col min="124" max="124" width="12.28515625" bestFit="1" customWidth="1"/>
    <col min="125" max="125" width="5" bestFit="1" customWidth="1"/>
    <col min="126" max="135" width="6" bestFit="1" customWidth="1"/>
    <col min="136" max="136" width="5" bestFit="1" customWidth="1"/>
    <col min="137" max="146" width="6" bestFit="1" customWidth="1"/>
    <col min="147" max="147" width="5" bestFit="1" customWidth="1"/>
    <col min="148" max="157" width="6" bestFit="1" customWidth="1"/>
    <col min="158" max="158" width="5" bestFit="1" customWidth="1"/>
    <col min="159" max="168" width="6" bestFit="1" customWidth="1"/>
    <col min="169" max="169" width="5" bestFit="1" customWidth="1"/>
    <col min="170" max="179" width="6" bestFit="1" customWidth="1"/>
    <col min="180" max="180" width="5" bestFit="1" customWidth="1"/>
    <col min="181" max="190" width="6" bestFit="1" customWidth="1"/>
    <col min="191" max="191" width="5" bestFit="1" customWidth="1"/>
    <col min="192" max="201" width="6" bestFit="1" customWidth="1"/>
    <col min="202" max="202" width="5" bestFit="1" customWidth="1"/>
    <col min="203" max="212" width="6" bestFit="1" customWidth="1"/>
    <col min="213" max="213" width="5" bestFit="1" customWidth="1"/>
    <col min="214" max="223" width="6" bestFit="1" customWidth="1"/>
    <col min="224" max="224" width="16.28515625" bestFit="1" customWidth="1"/>
    <col min="225" max="225" width="17.42578125" bestFit="1" customWidth="1"/>
  </cols>
  <sheetData>
    <row r="1" spans="1:2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  <c r="K1" t="s">
        <v>74</v>
      </c>
      <c r="L1" t="s">
        <v>78</v>
      </c>
      <c r="M1" t="s">
        <v>82</v>
      </c>
      <c r="T1" s="2" t="s">
        <v>0</v>
      </c>
      <c r="U1" t="s" vm="1">
        <v>53</v>
      </c>
      <c r="Y1" s="2" t="s">
        <v>0</v>
      </c>
      <c r="Z1" t="s" vm="1">
        <v>53</v>
      </c>
    </row>
    <row r="2" spans="1:26" x14ac:dyDescent="0.25">
      <c r="A2" t="s">
        <v>12</v>
      </c>
      <c r="B2" s="1">
        <v>0</v>
      </c>
      <c r="C2">
        <v>1000</v>
      </c>
      <c r="D2">
        <v>7.8</v>
      </c>
      <c r="E2">
        <v>0</v>
      </c>
      <c r="F2">
        <v>23.4</v>
      </c>
      <c r="G2" t="s">
        <v>17</v>
      </c>
      <c r="H2" t="s">
        <v>14</v>
      </c>
      <c r="I2">
        <v>968.8</v>
      </c>
      <c r="J2" s="5">
        <f>VLOOKUP(tabGERAL[[#This Row],[Column1.lances.SugestaoIA]],'DE-PARA'!$A:$B,2,FALSE)</f>
        <v>2</v>
      </c>
      <c r="K2" s="5">
        <f>VLOOKUP(tabGERAL[[#This Row],[Column1.lances.CorSorteada]],'DE-PARA'!$A:$B,2,FALSE)</f>
        <v>1</v>
      </c>
      <c r="L2" s="4" t="str">
        <f xml:space="preserve">
IF(tabGERAL[[#This Row],[Column1.lances.'#]]=0,
    TEXT(tabGERAL[[#This Row],[CorSorteada]],"0"),
    IF(LEN(L1&amp;tabGERAL[[#This Row],[CorSorteada]])&gt;$P$2,
        RIGHT(SUBSTITUTE(L1&amp;tabGERAL[[#This Row],[CorSorteada]],tabGERAL[[#Headers],[Sequencia]],""),$P$2),
        SUBSTITUTE(L1&amp;tabGERAL[[#This Row],[CorSorteada]],tabGERAL[[#Headers],[Sequencia]],"")
    )
)</f>
        <v>1</v>
      </c>
      <c r="M2" s="4" t="b">
        <f>tabGERAL[[#This Row],[SugestaoIA]]=tabGERAL[[#This Row],[CorSorteada]]</f>
        <v>0</v>
      </c>
      <c r="O2" t="s">
        <v>83</v>
      </c>
      <c r="P2">
        <v>6</v>
      </c>
    </row>
    <row r="3" spans="1:26" x14ac:dyDescent="0.25">
      <c r="A3" t="s">
        <v>12</v>
      </c>
      <c r="B3" s="1">
        <v>1</v>
      </c>
      <c r="C3">
        <v>968.8</v>
      </c>
      <c r="D3">
        <v>10.1</v>
      </c>
      <c r="E3">
        <v>30.299999999999997</v>
      </c>
      <c r="F3">
        <v>0</v>
      </c>
      <c r="G3" t="s">
        <v>13</v>
      </c>
      <c r="H3" t="s">
        <v>14</v>
      </c>
      <c r="I3">
        <v>989</v>
      </c>
      <c r="J3" s="5">
        <f>VLOOKUP(tabGERAL[[#This Row],[Column1.lances.SugestaoIA]],'DE-PARA'!$A:$B,2,FALSE)</f>
        <v>1</v>
      </c>
      <c r="K3" s="5">
        <f>VLOOKUP(tabGERAL[[#This Row],[Column1.lances.CorSorteada]],'DE-PARA'!$A:$B,2,FALSE)</f>
        <v>1</v>
      </c>
      <c r="L3" s="4" t="str">
        <f xml:space="preserve">
IF(tabGERAL[[#This Row],[Column1.lances.'#]]=0,
    TEXT(tabGERAL[[#This Row],[CorSorteada]],"0"),
    IF(LEN(L2&amp;tabGERAL[[#This Row],[CorSorteada]])&gt;$P$2,
        RIGHT(SUBSTITUTE(L2&amp;tabGERAL[[#This Row],[CorSorteada]],tabGERAL[[#Headers],[Sequencia]],""),$P$2),
        SUBSTITUTE(L2&amp;tabGERAL[[#This Row],[CorSorteada]],tabGERAL[[#Headers],[Sequencia]],"")
    )
)</f>
        <v>11</v>
      </c>
      <c r="M3" s="4" t="b">
        <f>tabGERAL[[#This Row],[SugestaoIA]]=tabGERAL[[#This Row],[CorSorteada]]</f>
        <v>1</v>
      </c>
      <c r="T3" s="2" t="s">
        <v>70</v>
      </c>
      <c r="U3" t="s">
        <v>76</v>
      </c>
      <c r="V3" t="s">
        <v>75</v>
      </c>
      <c r="Y3" s="2" t="s">
        <v>70</v>
      </c>
      <c r="Z3" t="s">
        <v>77</v>
      </c>
    </row>
    <row r="4" spans="1:26" x14ac:dyDescent="0.25">
      <c r="A4" t="s">
        <v>12</v>
      </c>
      <c r="B4" s="1">
        <v>2</v>
      </c>
      <c r="C4">
        <v>989</v>
      </c>
      <c r="D4">
        <v>8.6</v>
      </c>
      <c r="E4">
        <v>0</v>
      </c>
      <c r="F4">
        <v>25.799999999999997</v>
      </c>
      <c r="G4" t="s">
        <v>17</v>
      </c>
      <c r="H4" t="s">
        <v>14</v>
      </c>
      <c r="I4">
        <v>954.6</v>
      </c>
      <c r="J4" s="5">
        <f>VLOOKUP(tabGERAL[[#This Row],[Column1.lances.SugestaoIA]],'DE-PARA'!$A:$B,2,FALSE)</f>
        <v>2</v>
      </c>
      <c r="K4" s="5">
        <f>VLOOKUP(tabGERAL[[#This Row],[Column1.lances.CorSorteada]],'DE-PARA'!$A:$B,2,FALSE)</f>
        <v>1</v>
      </c>
      <c r="L4" s="4" t="str">
        <f xml:space="preserve">
IF(tabGERAL[[#This Row],[Column1.lances.'#]]=0,
    TEXT(tabGERAL[[#This Row],[CorSorteada]],"0"),
    IF(LEN(L3&amp;tabGERAL[[#This Row],[CorSorteada]])&gt;$P$2,
        RIGHT(SUBSTITUTE(L3&amp;tabGERAL[[#This Row],[CorSorteada]],tabGERAL[[#Headers],[Sequencia]],""),$P$2),
        SUBSTITUTE(L3&amp;tabGERAL[[#This Row],[CorSorteada]],tabGERAL[[#Headers],[Sequencia]],"")
    )
)</f>
        <v>111</v>
      </c>
      <c r="M4" s="4" t="b">
        <f>tabGERAL[[#This Row],[SugestaoIA]]=tabGERAL[[#This Row],[CorSorteada]]</f>
        <v>0</v>
      </c>
      <c r="T4" s="3">
        <v>0</v>
      </c>
      <c r="U4" s="4">
        <v>2</v>
      </c>
      <c r="V4" s="4">
        <v>2</v>
      </c>
      <c r="Y4" s="3">
        <v>0</v>
      </c>
      <c r="Z4" s="4">
        <v>1015.6</v>
      </c>
    </row>
    <row r="5" spans="1:26" x14ac:dyDescent="0.25">
      <c r="A5" t="s">
        <v>12</v>
      </c>
      <c r="B5" s="1">
        <v>3</v>
      </c>
      <c r="C5">
        <v>954.6</v>
      </c>
      <c r="D5">
        <v>11.2</v>
      </c>
      <c r="E5">
        <v>0</v>
      </c>
      <c r="F5">
        <v>33.599999999999994</v>
      </c>
      <c r="G5" t="s">
        <v>17</v>
      </c>
      <c r="H5" t="s">
        <v>15</v>
      </c>
      <c r="I5">
        <v>977</v>
      </c>
      <c r="J5" s="5">
        <f>VLOOKUP(tabGERAL[[#This Row],[Column1.lances.SugestaoIA]],'DE-PARA'!$A:$B,2,FALSE)</f>
        <v>2</v>
      </c>
      <c r="K5" s="5">
        <f>VLOOKUP(tabGERAL[[#This Row],[Column1.lances.CorSorteada]],'DE-PARA'!$A:$B,2,FALSE)</f>
        <v>2</v>
      </c>
      <c r="L5" s="4" t="str">
        <f xml:space="preserve">
IF(tabGERAL[[#This Row],[Column1.lances.'#]]=0,
    TEXT(tabGERAL[[#This Row],[CorSorteada]],"0"),
    IF(LEN(L4&amp;tabGERAL[[#This Row],[CorSorteada]])&gt;$P$2,
        RIGHT(SUBSTITUTE(L4&amp;tabGERAL[[#This Row],[CorSorteada]],tabGERAL[[#Headers],[Sequencia]],""),$P$2),
        SUBSTITUTE(L4&amp;tabGERAL[[#This Row],[CorSorteada]],tabGERAL[[#Headers],[Sequencia]],"")
    )
)</f>
        <v>1112</v>
      </c>
      <c r="M5" s="4" t="b">
        <f>tabGERAL[[#This Row],[SugestaoIA]]=tabGERAL[[#This Row],[CorSorteada]]</f>
        <v>1</v>
      </c>
      <c r="T5" s="3">
        <v>1</v>
      </c>
      <c r="U5" s="4">
        <v>1</v>
      </c>
      <c r="V5" s="4">
        <v>2</v>
      </c>
      <c r="Y5" s="3">
        <v>1</v>
      </c>
      <c r="Z5" s="4">
        <v>989.2</v>
      </c>
    </row>
    <row r="6" spans="1:26" x14ac:dyDescent="0.25">
      <c r="A6" t="s">
        <v>12</v>
      </c>
      <c r="B6" s="1">
        <v>4</v>
      </c>
      <c r="C6">
        <v>977</v>
      </c>
      <c r="D6">
        <v>9.5</v>
      </c>
      <c r="E6">
        <v>0</v>
      </c>
      <c r="F6">
        <v>28.5</v>
      </c>
      <c r="G6" t="s">
        <v>17</v>
      </c>
      <c r="H6" t="s">
        <v>15</v>
      </c>
      <c r="I6">
        <v>996</v>
      </c>
      <c r="J6" s="5">
        <f>VLOOKUP(tabGERAL[[#This Row],[Column1.lances.SugestaoIA]],'DE-PARA'!$A:$B,2,FALSE)</f>
        <v>2</v>
      </c>
      <c r="K6" s="5">
        <f>VLOOKUP(tabGERAL[[#This Row],[Column1.lances.CorSorteada]],'DE-PARA'!$A:$B,2,FALSE)</f>
        <v>2</v>
      </c>
      <c r="L6" s="4" t="str">
        <f xml:space="preserve">
IF(tabGERAL[[#This Row],[Column1.lances.'#]]=0,
    TEXT(tabGERAL[[#This Row],[CorSorteada]],"0"),
    IF(LEN(L5&amp;tabGERAL[[#This Row],[CorSorteada]])&gt;$P$2,
        RIGHT(SUBSTITUTE(L5&amp;tabGERAL[[#This Row],[CorSorteada]],tabGERAL[[#Headers],[Sequencia]],""),$P$2),
        SUBSTITUTE(L5&amp;tabGERAL[[#This Row],[CorSorteada]],tabGERAL[[#Headers],[Sequencia]],"")
    )
)</f>
        <v>11122</v>
      </c>
      <c r="M6" s="4" t="b">
        <f>tabGERAL[[#This Row],[SugestaoIA]]=tabGERAL[[#This Row],[CorSorteada]]</f>
        <v>1</v>
      </c>
      <c r="T6" s="3">
        <v>2</v>
      </c>
      <c r="U6" s="4">
        <v>1</v>
      </c>
      <c r="V6" s="4">
        <v>2</v>
      </c>
      <c r="Y6" s="3">
        <v>2</v>
      </c>
      <c r="Z6" s="4">
        <v>954.8</v>
      </c>
    </row>
    <row r="7" spans="1:26" x14ac:dyDescent="0.25">
      <c r="A7" t="s">
        <v>12</v>
      </c>
      <c r="B7" s="1">
        <v>5</v>
      </c>
      <c r="C7">
        <v>996</v>
      </c>
      <c r="D7">
        <v>8.1</v>
      </c>
      <c r="E7">
        <v>0</v>
      </c>
      <c r="F7">
        <v>24.299999999999997</v>
      </c>
      <c r="G7" t="s">
        <v>17</v>
      </c>
      <c r="H7" t="s">
        <v>14</v>
      </c>
      <c r="I7">
        <v>963.6</v>
      </c>
      <c r="J7" s="5">
        <f>VLOOKUP(tabGERAL[[#This Row],[Column1.lances.SugestaoIA]],'DE-PARA'!$A:$B,2,FALSE)</f>
        <v>2</v>
      </c>
      <c r="K7" s="5">
        <f>VLOOKUP(tabGERAL[[#This Row],[Column1.lances.CorSorteada]],'DE-PARA'!$A:$B,2,FALSE)</f>
        <v>1</v>
      </c>
      <c r="L7" s="4" t="str">
        <f xml:space="preserve">
IF(tabGERAL[[#This Row],[Column1.lances.'#]]=0,
    TEXT(tabGERAL[[#This Row],[CorSorteada]],"0"),
    IF(LEN(L6&amp;tabGERAL[[#This Row],[CorSorteada]])&gt;$P$2,
        RIGHT(SUBSTITUTE(L6&amp;tabGERAL[[#This Row],[CorSorteada]],tabGERAL[[#Headers],[Sequencia]],""),$P$2),
        SUBSTITUTE(L6&amp;tabGERAL[[#This Row],[CorSorteada]],tabGERAL[[#Headers],[Sequencia]],"")
    )
)</f>
        <v>111221</v>
      </c>
      <c r="M7" s="4" t="b">
        <f>tabGERAL[[#This Row],[SugestaoIA]]=tabGERAL[[#This Row],[CorSorteada]]</f>
        <v>0</v>
      </c>
      <c r="T7" s="3">
        <v>3</v>
      </c>
      <c r="U7" s="4">
        <v>1</v>
      </c>
      <c r="V7" s="4">
        <v>2</v>
      </c>
      <c r="Y7" s="3">
        <v>3</v>
      </c>
      <c r="Z7" s="4">
        <v>910</v>
      </c>
    </row>
    <row r="8" spans="1:26" x14ac:dyDescent="0.25">
      <c r="A8" t="s">
        <v>12</v>
      </c>
      <c r="B8" s="1">
        <v>6</v>
      </c>
      <c r="C8">
        <v>963.6</v>
      </c>
      <c r="D8">
        <v>10.5</v>
      </c>
      <c r="E8">
        <v>0</v>
      </c>
      <c r="F8">
        <v>31.5</v>
      </c>
      <c r="G8" t="s">
        <v>17</v>
      </c>
      <c r="H8" t="s">
        <v>15</v>
      </c>
      <c r="I8">
        <v>984.6</v>
      </c>
      <c r="J8" s="5">
        <f>VLOOKUP(tabGERAL[[#This Row],[Column1.lances.SugestaoIA]],'DE-PARA'!$A:$B,2,FALSE)</f>
        <v>2</v>
      </c>
      <c r="K8" s="5">
        <f>VLOOKUP(tabGERAL[[#This Row],[Column1.lances.CorSorteada]],'DE-PARA'!$A:$B,2,FALSE)</f>
        <v>2</v>
      </c>
      <c r="L8" s="4" t="str">
        <f xml:space="preserve">
IF(tabGERAL[[#This Row],[Column1.lances.'#]]=0,
    TEXT(tabGERAL[[#This Row],[CorSorteada]],"0"),
    IF(LEN(L7&amp;tabGERAL[[#This Row],[CorSorteada]])&gt;$P$2,
        RIGHT(SUBSTITUTE(L7&amp;tabGERAL[[#This Row],[CorSorteada]],tabGERAL[[#Headers],[Sequencia]],""),$P$2),
        SUBSTITUTE(L7&amp;tabGERAL[[#This Row],[CorSorteada]],tabGERAL[[#Headers],[Sequencia]],"")
    )
)</f>
        <v>112212</v>
      </c>
      <c r="M8" s="4" t="b">
        <f>tabGERAL[[#This Row],[SugestaoIA]]=tabGERAL[[#This Row],[CorSorteada]]</f>
        <v>1</v>
      </c>
      <c r="T8" s="3">
        <v>4</v>
      </c>
      <c r="U8" s="4">
        <v>2</v>
      </c>
      <c r="V8" s="4">
        <v>1</v>
      </c>
      <c r="Y8" s="3">
        <v>4</v>
      </c>
      <c r="Z8" s="4">
        <v>851.19999999999993</v>
      </c>
    </row>
    <row r="9" spans="1:26" x14ac:dyDescent="0.25">
      <c r="A9" t="s">
        <v>12</v>
      </c>
      <c r="B9" s="1">
        <v>7</v>
      </c>
      <c r="C9">
        <v>984.6</v>
      </c>
      <c r="D9">
        <v>8.9</v>
      </c>
      <c r="E9">
        <v>26.700000000000003</v>
      </c>
      <c r="F9">
        <v>0</v>
      </c>
      <c r="G9" t="s">
        <v>13</v>
      </c>
      <c r="H9" t="s">
        <v>15</v>
      </c>
      <c r="I9">
        <v>949</v>
      </c>
      <c r="J9" s="5">
        <f>VLOOKUP(tabGERAL[[#This Row],[Column1.lances.SugestaoIA]],'DE-PARA'!$A:$B,2,FALSE)</f>
        <v>1</v>
      </c>
      <c r="K9" s="5">
        <f>VLOOKUP(tabGERAL[[#This Row],[Column1.lances.CorSorteada]],'DE-PARA'!$A:$B,2,FALSE)</f>
        <v>2</v>
      </c>
      <c r="L9" s="4" t="str">
        <f xml:space="preserve">
IF(tabGERAL[[#This Row],[Column1.lances.'#]]=0,
    TEXT(tabGERAL[[#This Row],[CorSorteada]],"0"),
    IF(LEN(L8&amp;tabGERAL[[#This Row],[CorSorteada]])&gt;$P$2,
        RIGHT(SUBSTITUTE(L8&amp;tabGERAL[[#This Row],[CorSorteada]],tabGERAL[[#Headers],[Sequencia]],""),$P$2),
        SUBSTITUTE(L8&amp;tabGERAL[[#This Row],[CorSorteada]],tabGERAL[[#Headers],[Sequencia]],"")
    )
)</f>
        <v>122122</v>
      </c>
      <c r="M9" s="4" t="b">
        <f>tabGERAL[[#This Row],[SugestaoIA]]=tabGERAL[[#This Row],[CorSorteada]]</f>
        <v>0</v>
      </c>
      <c r="T9" s="3">
        <v>5</v>
      </c>
      <c r="U9" s="4">
        <v>1</v>
      </c>
      <c r="V9" s="4">
        <v>2</v>
      </c>
      <c r="Y9" s="3">
        <v>5</v>
      </c>
      <c r="Z9" s="4">
        <v>774.39999999999986</v>
      </c>
    </row>
    <row r="10" spans="1:26" x14ac:dyDescent="0.25">
      <c r="A10" t="s">
        <v>12</v>
      </c>
      <c r="B10" s="1">
        <v>8</v>
      </c>
      <c r="C10">
        <v>949</v>
      </c>
      <c r="D10">
        <v>11.7</v>
      </c>
      <c r="E10">
        <v>0</v>
      </c>
      <c r="F10">
        <v>35.099999999999994</v>
      </c>
      <c r="G10" t="s">
        <v>17</v>
      </c>
      <c r="H10" t="s">
        <v>15</v>
      </c>
      <c r="I10">
        <v>972.4</v>
      </c>
      <c r="J10" s="5">
        <f>VLOOKUP(tabGERAL[[#This Row],[Column1.lances.SugestaoIA]],'DE-PARA'!$A:$B,2,FALSE)</f>
        <v>2</v>
      </c>
      <c r="K10" s="5">
        <f>VLOOKUP(tabGERAL[[#This Row],[Column1.lances.CorSorteada]],'DE-PARA'!$A:$B,2,FALSE)</f>
        <v>2</v>
      </c>
      <c r="L10" s="4" t="str">
        <f xml:space="preserve">
IF(tabGERAL[[#This Row],[Column1.lances.'#]]=0,
    TEXT(tabGERAL[[#This Row],[CorSorteada]],"0"),
    IF(LEN(L9&amp;tabGERAL[[#This Row],[CorSorteada]])&gt;$P$2,
        RIGHT(SUBSTITUTE(L9&amp;tabGERAL[[#This Row],[CorSorteada]],tabGERAL[[#Headers],[Sequencia]],""),$P$2),
        SUBSTITUTE(L9&amp;tabGERAL[[#This Row],[CorSorteada]],tabGERAL[[#Headers],[Sequencia]],"")
    )
)</f>
        <v>221222</v>
      </c>
      <c r="M10" s="4" t="b">
        <f>tabGERAL[[#This Row],[SugestaoIA]]=tabGERAL[[#This Row],[CorSorteada]]</f>
        <v>1</v>
      </c>
      <c r="T10" s="3">
        <v>6</v>
      </c>
      <c r="U10" s="4">
        <v>1</v>
      </c>
      <c r="V10" s="4">
        <v>2</v>
      </c>
      <c r="Y10" s="3">
        <v>6</v>
      </c>
      <c r="Z10" s="4">
        <v>673.99999999999977</v>
      </c>
    </row>
    <row r="11" spans="1:26" x14ac:dyDescent="0.25">
      <c r="A11" t="s">
        <v>12</v>
      </c>
      <c r="B11" s="1">
        <v>9</v>
      </c>
      <c r="C11">
        <v>972.4</v>
      </c>
      <c r="D11">
        <v>9.9</v>
      </c>
      <c r="E11">
        <v>0</v>
      </c>
      <c r="F11">
        <v>29.700000000000003</v>
      </c>
      <c r="G11" t="s">
        <v>17</v>
      </c>
      <c r="H11" t="s">
        <v>16</v>
      </c>
      <c r="I11">
        <v>1071.4000000000001</v>
      </c>
      <c r="J11" s="5">
        <f>VLOOKUP(tabGERAL[[#This Row],[Column1.lances.SugestaoIA]],'DE-PARA'!$A:$B,2,FALSE)</f>
        <v>2</v>
      </c>
      <c r="K11" s="5">
        <f>VLOOKUP(tabGERAL[[#This Row],[Column1.lances.CorSorteada]],'DE-PARA'!$A:$B,2,FALSE)</f>
        <v>0</v>
      </c>
      <c r="L11" s="4" t="str">
        <f xml:space="preserve">
IF(tabGERAL[[#This Row],[Column1.lances.'#]]=0,
    TEXT(tabGERAL[[#This Row],[CorSorteada]],"0"),
    IF(LEN(L10&amp;tabGERAL[[#This Row],[CorSorteada]])&gt;$P$2,
        RIGHT(SUBSTITUTE(L10&amp;tabGERAL[[#This Row],[CorSorteada]],tabGERAL[[#Headers],[Sequencia]],""),$P$2),
        SUBSTITUTE(L10&amp;tabGERAL[[#This Row],[CorSorteada]],tabGERAL[[#Headers],[Sequencia]],"")
    )
)</f>
        <v>212220</v>
      </c>
      <c r="M11" s="4" t="b">
        <f>tabGERAL[[#This Row],[SugestaoIA]]=tabGERAL[[#This Row],[CorSorteada]]</f>
        <v>0</v>
      </c>
      <c r="T11" s="3">
        <v>7</v>
      </c>
      <c r="U11" s="4">
        <v>2</v>
      </c>
      <c r="V11" s="4">
        <v>2</v>
      </c>
      <c r="Y11" s="3">
        <v>7</v>
      </c>
      <c r="Z11" s="4">
        <v>739.79999999999984</v>
      </c>
    </row>
    <row r="12" spans="1:26" x14ac:dyDescent="0.25">
      <c r="A12" t="s">
        <v>12</v>
      </c>
      <c r="B12" s="1">
        <v>10</v>
      </c>
      <c r="C12">
        <v>1071.4000000000001</v>
      </c>
      <c r="D12">
        <v>2.2999999999999998</v>
      </c>
      <c r="E12">
        <v>0</v>
      </c>
      <c r="F12">
        <v>6.8999999999999995</v>
      </c>
      <c r="G12" t="s">
        <v>17</v>
      </c>
      <c r="H12" t="s">
        <v>16</v>
      </c>
      <c r="I12">
        <v>1094.4000000000001</v>
      </c>
      <c r="J12" s="5">
        <f>VLOOKUP(tabGERAL[[#This Row],[Column1.lances.SugestaoIA]],'DE-PARA'!$A:$B,2,FALSE)</f>
        <v>2</v>
      </c>
      <c r="K12" s="5">
        <f>VLOOKUP(tabGERAL[[#This Row],[Column1.lances.CorSorteada]],'DE-PARA'!$A:$B,2,FALSE)</f>
        <v>0</v>
      </c>
      <c r="L12" s="4" t="str">
        <f xml:space="preserve">
IF(tabGERAL[[#This Row],[Column1.lances.'#]]=0,
    TEXT(tabGERAL[[#This Row],[CorSorteada]],"0"),
    IF(LEN(L11&amp;tabGERAL[[#This Row],[CorSorteada]])&gt;$P$2,
        RIGHT(SUBSTITUTE(L11&amp;tabGERAL[[#This Row],[CorSorteada]],tabGERAL[[#Headers],[Sequencia]],""),$P$2),
        SUBSTITUTE(L11&amp;tabGERAL[[#This Row],[CorSorteada]],tabGERAL[[#Headers],[Sequencia]],"")
    )
)</f>
        <v>122200</v>
      </c>
      <c r="M12" s="4" t="b">
        <f>tabGERAL[[#This Row],[SugestaoIA]]=tabGERAL[[#This Row],[CorSorteada]]</f>
        <v>0</v>
      </c>
      <c r="T12" s="3">
        <v>8</v>
      </c>
      <c r="U12" s="4">
        <v>2</v>
      </c>
      <c r="V12" s="4">
        <v>1</v>
      </c>
      <c r="Y12" s="3">
        <v>8</v>
      </c>
      <c r="Z12" s="4">
        <v>628.59999999999991</v>
      </c>
    </row>
    <row r="13" spans="1:26" x14ac:dyDescent="0.25">
      <c r="A13" t="s">
        <v>12</v>
      </c>
      <c r="B13" s="1">
        <v>11</v>
      </c>
      <c r="C13">
        <v>1094.4000000000001</v>
      </c>
      <c r="D13">
        <v>1</v>
      </c>
      <c r="E13">
        <v>0</v>
      </c>
      <c r="F13">
        <v>5</v>
      </c>
      <c r="G13" t="s">
        <v>17</v>
      </c>
      <c r="H13" t="s">
        <v>14</v>
      </c>
      <c r="I13">
        <v>1088.4000000000001</v>
      </c>
      <c r="J13" s="5">
        <f>VLOOKUP(tabGERAL[[#This Row],[Column1.lances.SugestaoIA]],'DE-PARA'!$A:$B,2,FALSE)</f>
        <v>2</v>
      </c>
      <c r="K13" s="5">
        <f>VLOOKUP(tabGERAL[[#This Row],[Column1.lances.CorSorteada]],'DE-PARA'!$A:$B,2,FALSE)</f>
        <v>1</v>
      </c>
      <c r="L13" s="4" t="str">
        <f xml:space="preserve">
IF(tabGERAL[[#This Row],[Column1.lances.'#]]=0,
    TEXT(tabGERAL[[#This Row],[CorSorteada]],"0"),
    IF(LEN(L12&amp;tabGERAL[[#This Row],[CorSorteada]])&gt;$P$2,
        RIGHT(SUBSTITUTE(L12&amp;tabGERAL[[#This Row],[CorSorteada]],tabGERAL[[#Headers],[Sequencia]],""),$P$2),
        SUBSTITUTE(L12&amp;tabGERAL[[#This Row],[CorSorteada]],tabGERAL[[#Headers],[Sequencia]],"")
    )
)</f>
        <v>222001</v>
      </c>
      <c r="M13" s="4" t="b">
        <f>tabGERAL[[#This Row],[SugestaoIA]]=tabGERAL[[#This Row],[CorSorteada]]</f>
        <v>0</v>
      </c>
      <c r="T13" s="3">
        <v>9</v>
      </c>
      <c r="U13" s="4">
        <v>1</v>
      </c>
      <c r="V13" s="4">
        <v>2</v>
      </c>
      <c r="Y13" s="3">
        <v>9</v>
      </c>
      <c r="Z13" s="4">
        <v>482.99999999999994</v>
      </c>
    </row>
    <row r="14" spans="1:26" x14ac:dyDescent="0.25">
      <c r="A14" t="s">
        <v>12</v>
      </c>
      <c r="B14" s="1">
        <v>12</v>
      </c>
      <c r="C14">
        <v>1088.4000000000001</v>
      </c>
      <c r="D14">
        <v>1</v>
      </c>
      <c r="E14">
        <v>5</v>
      </c>
      <c r="F14">
        <v>0</v>
      </c>
      <c r="G14" t="s">
        <v>13</v>
      </c>
      <c r="H14" t="s">
        <v>14</v>
      </c>
      <c r="I14">
        <v>1092.4000000000001</v>
      </c>
      <c r="J14" s="5">
        <f>VLOOKUP(tabGERAL[[#This Row],[Column1.lances.SugestaoIA]],'DE-PARA'!$A:$B,2,FALSE)</f>
        <v>1</v>
      </c>
      <c r="K14" s="5">
        <f>VLOOKUP(tabGERAL[[#This Row],[Column1.lances.CorSorteada]],'DE-PARA'!$A:$B,2,FALSE)</f>
        <v>1</v>
      </c>
      <c r="L14" s="4" t="str">
        <f xml:space="preserve">
IF(tabGERAL[[#This Row],[Column1.lances.'#]]=0,
    TEXT(tabGERAL[[#This Row],[CorSorteada]],"0"),
    IF(LEN(L13&amp;tabGERAL[[#This Row],[CorSorteada]])&gt;$P$2,
        RIGHT(SUBSTITUTE(L13&amp;tabGERAL[[#This Row],[CorSorteada]],tabGERAL[[#Headers],[Sequencia]],""),$P$2),
        SUBSTITUTE(L13&amp;tabGERAL[[#This Row],[CorSorteada]],tabGERAL[[#Headers],[Sequencia]],"")
    )
)</f>
        <v>220011</v>
      </c>
      <c r="M14" s="4" t="b">
        <f>tabGERAL[[#This Row],[SugestaoIA]]=tabGERAL[[#This Row],[CorSorteada]]</f>
        <v>1</v>
      </c>
      <c r="T14" s="3">
        <v>10</v>
      </c>
      <c r="U14" s="4">
        <v>1</v>
      </c>
      <c r="V14" s="4">
        <v>2</v>
      </c>
      <c r="Y14" s="3">
        <v>10</v>
      </c>
      <c r="Z14" s="4">
        <v>292.59999999999991</v>
      </c>
    </row>
    <row r="15" spans="1:26" x14ac:dyDescent="0.25">
      <c r="A15" t="s">
        <v>12</v>
      </c>
      <c r="B15" s="1">
        <v>13</v>
      </c>
      <c r="C15">
        <v>1092.4000000000001</v>
      </c>
      <c r="D15">
        <v>1</v>
      </c>
      <c r="E15">
        <v>0</v>
      </c>
      <c r="F15">
        <v>5</v>
      </c>
      <c r="G15" t="s">
        <v>17</v>
      </c>
      <c r="H15" t="s">
        <v>15</v>
      </c>
      <c r="I15">
        <v>1096.4000000000001</v>
      </c>
      <c r="J15" s="5">
        <f>VLOOKUP(tabGERAL[[#This Row],[Column1.lances.SugestaoIA]],'DE-PARA'!$A:$B,2,FALSE)</f>
        <v>2</v>
      </c>
      <c r="K15" s="5">
        <f>VLOOKUP(tabGERAL[[#This Row],[Column1.lances.CorSorteada]],'DE-PARA'!$A:$B,2,FALSE)</f>
        <v>2</v>
      </c>
      <c r="L15" s="4" t="str">
        <f xml:space="preserve">
IF(tabGERAL[[#This Row],[Column1.lances.'#]]=0,
    TEXT(tabGERAL[[#This Row],[CorSorteada]],"0"),
    IF(LEN(L14&amp;tabGERAL[[#This Row],[CorSorteada]])&gt;$P$2,
        RIGHT(SUBSTITUTE(L14&amp;tabGERAL[[#This Row],[CorSorteada]],tabGERAL[[#Headers],[Sequencia]],""),$P$2),
        SUBSTITUTE(L14&amp;tabGERAL[[#This Row],[CorSorteada]],tabGERAL[[#Headers],[Sequencia]],"")
    )
)</f>
        <v>200112</v>
      </c>
      <c r="M15" s="4" t="b">
        <f>tabGERAL[[#This Row],[SugestaoIA]]=tabGERAL[[#This Row],[CorSorteada]]</f>
        <v>1</v>
      </c>
      <c r="T15" s="3" t="s">
        <v>71</v>
      </c>
      <c r="U15" s="4">
        <v>15</v>
      </c>
      <c r="V15" s="4">
        <v>20</v>
      </c>
      <c r="Y15" s="3" t="s">
        <v>71</v>
      </c>
      <c r="Z15" s="4">
        <v>8313.2000000000007</v>
      </c>
    </row>
    <row r="16" spans="1:26" x14ac:dyDescent="0.25">
      <c r="A16" t="s">
        <v>12</v>
      </c>
      <c r="B16" s="1">
        <v>14</v>
      </c>
      <c r="C16">
        <v>1096.4000000000001</v>
      </c>
      <c r="D16">
        <v>1</v>
      </c>
      <c r="E16">
        <v>0</v>
      </c>
      <c r="F16">
        <v>5</v>
      </c>
      <c r="G16" t="s">
        <v>17</v>
      </c>
      <c r="H16" t="s">
        <v>14</v>
      </c>
      <c r="I16">
        <v>1090.4000000000001</v>
      </c>
      <c r="J16" s="5">
        <f>VLOOKUP(tabGERAL[[#This Row],[Column1.lances.SugestaoIA]],'DE-PARA'!$A:$B,2,FALSE)</f>
        <v>2</v>
      </c>
      <c r="K16" s="5">
        <f>VLOOKUP(tabGERAL[[#This Row],[Column1.lances.CorSorteada]],'DE-PARA'!$A:$B,2,FALSE)</f>
        <v>1</v>
      </c>
      <c r="L16" s="4" t="str">
        <f xml:space="preserve">
IF(tabGERAL[[#This Row],[Column1.lances.'#]]=0,
    TEXT(tabGERAL[[#This Row],[CorSorteada]],"0"),
    IF(LEN(L15&amp;tabGERAL[[#This Row],[CorSorteada]])&gt;$P$2,
        RIGHT(SUBSTITUTE(L15&amp;tabGERAL[[#This Row],[CorSorteada]],tabGERAL[[#Headers],[Sequencia]],""),$P$2),
        SUBSTITUTE(L15&amp;tabGERAL[[#This Row],[CorSorteada]],tabGERAL[[#Headers],[Sequencia]],"")
    )
)</f>
        <v>001121</v>
      </c>
      <c r="M16" s="4" t="b">
        <f>tabGERAL[[#This Row],[SugestaoIA]]=tabGERAL[[#This Row],[CorSorteada]]</f>
        <v>0</v>
      </c>
    </row>
    <row r="17" spans="1:13" x14ac:dyDescent="0.25">
      <c r="A17" t="s">
        <v>12</v>
      </c>
      <c r="B17" s="1">
        <v>15</v>
      </c>
      <c r="C17">
        <v>1090.4000000000001</v>
      </c>
      <c r="D17">
        <v>1</v>
      </c>
      <c r="E17">
        <v>0</v>
      </c>
      <c r="F17">
        <v>5</v>
      </c>
      <c r="G17" t="s">
        <v>17</v>
      </c>
      <c r="H17" t="s">
        <v>15</v>
      </c>
      <c r="I17">
        <v>1094.4000000000001</v>
      </c>
      <c r="J17" s="5">
        <f>VLOOKUP(tabGERAL[[#This Row],[Column1.lances.SugestaoIA]],'DE-PARA'!$A:$B,2,FALSE)</f>
        <v>2</v>
      </c>
      <c r="K17" s="5">
        <f>VLOOKUP(tabGERAL[[#This Row],[Column1.lances.CorSorteada]],'DE-PARA'!$A:$B,2,FALSE)</f>
        <v>2</v>
      </c>
      <c r="L17" s="4" t="str">
        <f xml:space="preserve">
IF(tabGERAL[[#This Row],[Column1.lances.'#]]=0,
    TEXT(tabGERAL[[#This Row],[CorSorteada]],"0"),
    IF(LEN(L16&amp;tabGERAL[[#This Row],[CorSorteada]])&gt;$P$2,
        RIGHT(SUBSTITUTE(L16&amp;tabGERAL[[#This Row],[CorSorteada]],tabGERAL[[#Headers],[Sequencia]],""),$P$2),
        SUBSTITUTE(L16&amp;tabGERAL[[#This Row],[CorSorteada]],tabGERAL[[#Headers],[Sequencia]],"")
    )
)</f>
        <v>011212</v>
      </c>
      <c r="M17" s="4" t="b">
        <f>tabGERAL[[#This Row],[SugestaoIA]]=tabGERAL[[#This Row],[CorSorteada]]</f>
        <v>1</v>
      </c>
    </row>
    <row r="18" spans="1:13" x14ac:dyDescent="0.25">
      <c r="A18" t="s">
        <v>12</v>
      </c>
      <c r="B18" s="1">
        <v>16</v>
      </c>
      <c r="C18">
        <v>1094.4000000000001</v>
      </c>
      <c r="D18">
        <v>1</v>
      </c>
      <c r="E18">
        <v>0</v>
      </c>
      <c r="F18">
        <v>5</v>
      </c>
      <c r="G18" t="s">
        <v>17</v>
      </c>
      <c r="H18" t="s">
        <v>14</v>
      </c>
      <c r="I18">
        <v>1088.4000000000001</v>
      </c>
      <c r="J18" s="5">
        <f>VLOOKUP(tabGERAL[[#This Row],[Column1.lances.SugestaoIA]],'DE-PARA'!$A:$B,2,FALSE)</f>
        <v>2</v>
      </c>
      <c r="K18" s="5">
        <f>VLOOKUP(tabGERAL[[#This Row],[Column1.lances.CorSorteada]],'DE-PARA'!$A:$B,2,FALSE)</f>
        <v>1</v>
      </c>
      <c r="L18" s="4" t="str">
        <f xml:space="preserve">
IF(tabGERAL[[#This Row],[Column1.lances.'#]]=0,
    TEXT(tabGERAL[[#This Row],[CorSorteada]],"0"),
    IF(LEN(L17&amp;tabGERAL[[#This Row],[CorSorteada]])&gt;$P$2,
        RIGHT(SUBSTITUTE(L17&amp;tabGERAL[[#This Row],[CorSorteada]],tabGERAL[[#Headers],[Sequencia]],""),$P$2),
        SUBSTITUTE(L17&amp;tabGERAL[[#This Row],[CorSorteada]],tabGERAL[[#Headers],[Sequencia]],"")
    )
)</f>
        <v>112121</v>
      </c>
      <c r="M18" s="4" t="b">
        <f>tabGERAL[[#This Row],[SugestaoIA]]=tabGERAL[[#This Row],[CorSorteada]]</f>
        <v>0</v>
      </c>
    </row>
    <row r="19" spans="1:13" x14ac:dyDescent="0.25">
      <c r="A19" t="s">
        <v>12</v>
      </c>
      <c r="B19" s="1">
        <v>17</v>
      </c>
      <c r="C19">
        <v>1088.4000000000001</v>
      </c>
      <c r="D19">
        <v>1</v>
      </c>
      <c r="E19">
        <v>5</v>
      </c>
      <c r="F19">
        <v>0</v>
      </c>
      <c r="G19" t="s">
        <v>13</v>
      </c>
      <c r="H19" t="s">
        <v>16</v>
      </c>
      <c r="I19">
        <v>1096.4000000000001</v>
      </c>
      <c r="J19" s="5">
        <f>VLOOKUP(tabGERAL[[#This Row],[Column1.lances.SugestaoIA]],'DE-PARA'!$A:$B,2,FALSE)</f>
        <v>1</v>
      </c>
      <c r="K19" s="5">
        <f>VLOOKUP(tabGERAL[[#This Row],[Column1.lances.CorSorteada]],'DE-PARA'!$A:$B,2,FALSE)</f>
        <v>0</v>
      </c>
      <c r="L19" s="4" t="str">
        <f xml:space="preserve">
IF(tabGERAL[[#This Row],[Column1.lances.'#]]=0,
    TEXT(tabGERAL[[#This Row],[CorSorteada]],"0"),
    IF(LEN(L18&amp;tabGERAL[[#This Row],[CorSorteada]])&gt;$P$2,
        RIGHT(SUBSTITUTE(L18&amp;tabGERAL[[#This Row],[CorSorteada]],tabGERAL[[#Headers],[Sequencia]],""),$P$2),
        SUBSTITUTE(L18&amp;tabGERAL[[#This Row],[CorSorteada]],tabGERAL[[#Headers],[Sequencia]],"")
    )
)</f>
        <v>121210</v>
      </c>
      <c r="M19" s="4" t="b">
        <f>tabGERAL[[#This Row],[SugestaoIA]]=tabGERAL[[#This Row],[CorSorteada]]</f>
        <v>0</v>
      </c>
    </row>
    <row r="20" spans="1:13" x14ac:dyDescent="0.25">
      <c r="A20" t="s">
        <v>12</v>
      </c>
      <c r="B20" s="1">
        <v>18</v>
      </c>
      <c r="C20">
        <v>1096.4000000000001</v>
      </c>
      <c r="D20">
        <v>1</v>
      </c>
      <c r="E20">
        <v>0</v>
      </c>
      <c r="F20">
        <v>5</v>
      </c>
      <c r="G20" t="s">
        <v>17</v>
      </c>
      <c r="H20" t="s">
        <v>15</v>
      </c>
      <c r="I20">
        <v>1100.4000000000001</v>
      </c>
      <c r="J20" s="5">
        <f>VLOOKUP(tabGERAL[[#This Row],[Column1.lances.SugestaoIA]],'DE-PARA'!$A:$B,2,FALSE)</f>
        <v>2</v>
      </c>
      <c r="K20" s="5">
        <f>VLOOKUP(tabGERAL[[#This Row],[Column1.lances.CorSorteada]],'DE-PARA'!$A:$B,2,FALSE)</f>
        <v>2</v>
      </c>
      <c r="L20" s="4" t="str">
        <f xml:space="preserve">
IF(tabGERAL[[#This Row],[Column1.lances.'#]]=0,
    TEXT(tabGERAL[[#This Row],[CorSorteada]],"0"),
    IF(LEN(L19&amp;tabGERAL[[#This Row],[CorSorteada]])&gt;$P$2,
        RIGHT(SUBSTITUTE(L19&amp;tabGERAL[[#This Row],[CorSorteada]],tabGERAL[[#Headers],[Sequencia]],""),$P$2),
        SUBSTITUTE(L19&amp;tabGERAL[[#This Row],[CorSorteada]],tabGERAL[[#Headers],[Sequencia]],"")
    )
)</f>
        <v>212102</v>
      </c>
      <c r="M20" s="4" t="b">
        <f>tabGERAL[[#This Row],[SugestaoIA]]=tabGERAL[[#This Row],[CorSorteada]]</f>
        <v>1</v>
      </c>
    </row>
    <row r="21" spans="1:13" x14ac:dyDescent="0.25">
      <c r="A21" t="s">
        <v>12</v>
      </c>
      <c r="B21" s="1">
        <v>19</v>
      </c>
      <c r="C21">
        <v>1100.4000000000001</v>
      </c>
      <c r="D21">
        <v>7.8</v>
      </c>
      <c r="E21">
        <v>23.4</v>
      </c>
      <c r="F21">
        <v>0</v>
      </c>
      <c r="G21" t="s">
        <v>13</v>
      </c>
      <c r="H21" t="s">
        <v>14</v>
      </c>
      <c r="I21">
        <v>1116</v>
      </c>
      <c r="J21" s="5">
        <f>VLOOKUP(tabGERAL[[#This Row],[Column1.lances.SugestaoIA]],'DE-PARA'!$A:$B,2,FALSE)</f>
        <v>1</v>
      </c>
      <c r="K21" s="5">
        <f>VLOOKUP(tabGERAL[[#This Row],[Column1.lances.CorSorteada]],'DE-PARA'!$A:$B,2,FALSE)</f>
        <v>1</v>
      </c>
      <c r="L21" s="4" t="str">
        <f xml:space="preserve">
IF(tabGERAL[[#This Row],[Column1.lances.'#]]=0,
    TEXT(tabGERAL[[#This Row],[CorSorteada]],"0"),
    IF(LEN(L20&amp;tabGERAL[[#This Row],[CorSorteada]])&gt;$P$2,
        RIGHT(SUBSTITUTE(L20&amp;tabGERAL[[#This Row],[CorSorteada]],tabGERAL[[#Headers],[Sequencia]],""),$P$2),
        SUBSTITUTE(L20&amp;tabGERAL[[#This Row],[CorSorteada]],tabGERAL[[#Headers],[Sequencia]],"")
    )
)</f>
        <v>121021</v>
      </c>
      <c r="M21" s="4" t="b">
        <f>tabGERAL[[#This Row],[SugestaoIA]]=tabGERAL[[#This Row],[CorSorteada]]</f>
        <v>1</v>
      </c>
    </row>
    <row r="22" spans="1:13" x14ac:dyDescent="0.25">
      <c r="A22" t="s">
        <v>12</v>
      </c>
      <c r="B22" s="1">
        <v>20</v>
      </c>
      <c r="C22">
        <v>1116</v>
      </c>
      <c r="D22">
        <v>6.6</v>
      </c>
      <c r="E22">
        <v>0</v>
      </c>
      <c r="F22">
        <v>19.799999999999997</v>
      </c>
      <c r="G22" t="s">
        <v>17</v>
      </c>
      <c r="H22" t="s">
        <v>15</v>
      </c>
      <c r="I22">
        <v>1129.2</v>
      </c>
      <c r="J22" s="5">
        <f>VLOOKUP(tabGERAL[[#This Row],[Column1.lances.SugestaoIA]],'DE-PARA'!$A:$B,2,FALSE)</f>
        <v>2</v>
      </c>
      <c r="K22" s="5">
        <f>VLOOKUP(tabGERAL[[#This Row],[Column1.lances.CorSorteada]],'DE-PARA'!$A:$B,2,FALSE)</f>
        <v>2</v>
      </c>
      <c r="L22" s="4" t="str">
        <f xml:space="preserve">
IF(tabGERAL[[#This Row],[Column1.lances.'#]]=0,
    TEXT(tabGERAL[[#This Row],[CorSorteada]],"0"),
    IF(LEN(L21&amp;tabGERAL[[#This Row],[CorSorteada]])&gt;$P$2,
        RIGHT(SUBSTITUTE(L21&amp;tabGERAL[[#This Row],[CorSorteada]],tabGERAL[[#Headers],[Sequencia]],""),$P$2),
        SUBSTITUTE(L21&amp;tabGERAL[[#This Row],[CorSorteada]],tabGERAL[[#Headers],[Sequencia]],"")
    )
)</f>
        <v>210212</v>
      </c>
      <c r="M22" s="4" t="b">
        <f>tabGERAL[[#This Row],[SugestaoIA]]=tabGERAL[[#This Row],[CorSorteada]]</f>
        <v>1</v>
      </c>
    </row>
    <row r="23" spans="1:13" x14ac:dyDescent="0.25">
      <c r="A23" t="s">
        <v>12</v>
      </c>
      <c r="B23" s="1">
        <v>21</v>
      </c>
      <c r="C23">
        <v>1129.2</v>
      </c>
      <c r="D23">
        <v>5.6</v>
      </c>
      <c r="E23">
        <v>0</v>
      </c>
      <c r="F23">
        <v>16.799999999999997</v>
      </c>
      <c r="G23" t="s">
        <v>17</v>
      </c>
      <c r="H23" t="s">
        <v>16</v>
      </c>
      <c r="I23">
        <v>1185.2000000000005</v>
      </c>
      <c r="J23" s="5">
        <f>VLOOKUP(tabGERAL[[#This Row],[Column1.lances.SugestaoIA]],'DE-PARA'!$A:$B,2,FALSE)</f>
        <v>2</v>
      </c>
      <c r="K23" s="5">
        <f>VLOOKUP(tabGERAL[[#This Row],[Column1.lances.CorSorteada]],'DE-PARA'!$A:$B,2,FALSE)</f>
        <v>0</v>
      </c>
      <c r="L23" s="4" t="str">
        <f xml:space="preserve">
IF(tabGERAL[[#This Row],[Column1.lances.'#]]=0,
    TEXT(tabGERAL[[#This Row],[CorSorteada]],"0"),
    IF(LEN(L22&amp;tabGERAL[[#This Row],[CorSorteada]])&gt;$P$2,
        RIGHT(SUBSTITUTE(L22&amp;tabGERAL[[#This Row],[CorSorteada]],tabGERAL[[#Headers],[Sequencia]],""),$P$2),
        SUBSTITUTE(L22&amp;tabGERAL[[#This Row],[CorSorteada]],tabGERAL[[#Headers],[Sequencia]],"")
    )
)</f>
        <v>102120</v>
      </c>
      <c r="M23" s="4" t="b">
        <f>tabGERAL[[#This Row],[SugestaoIA]]=tabGERAL[[#This Row],[CorSorteada]]</f>
        <v>0</v>
      </c>
    </row>
    <row r="24" spans="1:13" x14ac:dyDescent="0.25">
      <c r="A24" t="s">
        <v>12</v>
      </c>
      <c r="B24" s="1">
        <v>22</v>
      </c>
      <c r="C24">
        <v>1185.2000000000005</v>
      </c>
      <c r="D24">
        <v>1.2</v>
      </c>
      <c r="E24">
        <v>0</v>
      </c>
      <c r="F24">
        <v>5</v>
      </c>
      <c r="G24" t="s">
        <v>17</v>
      </c>
      <c r="H24" t="s">
        <v>15</v>
      </c>
      <c r="I24">
        <v>1189.0000000000002</v>
      </c>
      <c r="J24" s="5">
        <f>VLOOKUP(tabGERAL[[#This Row],[Column1.lances.SugestaoIA]],'DE-PARA'!$A:$B,2,FALSE)</f>
        <v>2</v>
      </c>
      <c r="K24" s="5">
        <f>VLOOKUP(tabGERAL[[#This Row],[Column1.lances.CorSorteada]],'DE-PARA'!$A:$B,2,FALSE)</f>
        <v>2</v>
      </c>
      <c r="L24" s="4" t="str">
        <f xml:space="preserve">
IF(tabGERAL[[#This Row],[Column1.lances.'#]]=0,
    TEXT(tabGERAL[[#This Row],[CorSorteada]],"0"),
    IF(LEN(L23&amp;tabGERAL[[#This Row],[CorSorteada]])&gt;$P$2,
        RIGHT(SUBSTITUTE(L23&amp;tabGERAL[[#This Row],[CorSorteada]],tabGERAL[[#Headers],[Sequencia]],""),$P$2),
        SUBSTITUTE(L23&amp;tabGERAL[[#This Row],[CorSorteada]],tabGERAL[[#Headers],[Sequencia]],"")
    )
)</f>
        <v>021202</v>
      </c>
      <c r="M24" s="4" t="b">
        <f>tabGERAL[[#This Row],[SugestaoIA]]=tabGERAL[[#This Row],[CorSorteada]]</f>
        <v>1</v>
      </c>
    </row>
    <row r="25" spans="1:13" x14ac:dyDescent="0.25">
      <c r="A25" t="s">
        <v>12</v>
      </c>
      <c r="B25" s="1">
        <v>23</v>
      </c>
      <c r="C25">
        <v>1189.0000000000002</v>
      </c>
      <c r="D25">
        <v>1</v>
      </c>
      <c r="E25">
        <v>0</v>
      </c>
      <c r="F25">
        <v>5</v>
      </c>
      <c r="G25" t="s">
        <v>17</v>
      </c>
      <c r="H25" t="s">
        <v>16</v>
      </c>
      <c r="I25">
        <v>1197.0000000000002</v>
      </c>
      <c r="J25" s="5">
        <f>VLOOKUP(tabGERAL[[#This Row],[Column1.lances.SugestaoIA]],'DE-PARA'!$A:$B,2,FALSE)</f>
        <v>2</v>
      </c>
      <c r="K25" s="5">
        <f>VLOOKUP(tabGERAL[[#This Row],[Column1.lances.CorSorteada]],'DE-PARA'!$A:$B,2,FALSE)</f>
        <v>0</v>
      </c>
      <c r="L25" s="4" t="str">
        <f xml:space="preserve">
IF(tabGERAL[[#This Row],[Column1.lances.'#]]=0,
    TEXT(tabGERAL[[#This Row],[CorSorteada]],"0"),
    IF(LEN(L24&amp;tabGERAL[[#This Row],[CorSorteada]])&gt;$P$2,
        RIGHT(SUBSTITUTE(L24&amp;tabGERAL[[#This Row],[CorSorteada]],tabGERAL[[#Headers],[Sequencia]],""),$P$2),
        SUBSTITUTE(L24&amp;tabGERAL[[#This Row],[CorSorteada]],tabGERAL[[#Headers],[Sequencia]],"")
    )
)</f>
        <v>212020</v>
      </c>
      <c r="M25" s="4" t="b">
        <f>tabGERAL[[#This Row],[SugestaoIA]]=tabGERAL[[#This Row],[CorSorteada]]</f>
        <v>0</v>
      </c>
    </row>
    <row r="26" spans="1:13" x14ac:dyDescent="0.25">
      <c r="A26" t="s">
        <v>12</v>
      </c>
      <c r="B26" s="1">
        <v>24</v>
      </c>
      <c r="C26">
        <v>1197.0000000000002</v>
      </c>
      <c r="D26">
        <v>1</v>
      </c>
      <c r="E26">
        <v>5</v>
      </c>
      <c r="F26">
        <v>0</v>
      </c>
      <c r="G26" t="s">
        <v>13</v>
      </c>
      <c r="H26" t="s">
        <v>15</v>
      </c>
      <c r="I26">
        <v>1191.0000000000002</v>
      </c>
      <c r="J26" s="5">
        <f>VLOOKUP(tabGERAL[[#This Row],[Column1.lances.SugestaoIA]],'DE-PARA'!$A:$B,2,FALSE)</f>
        <v>1</v>
      </c>
      <c r="K26" s="5">
        <f>VLOOKUP(tabGERAL[[#This Row],[Column1.lances.CorSorteada]],'DE-PARA'!$A:$B,2,FALSE)</f>
        <v>2</v>
      </c>
      <c r="L26" s="4" t="str">
        <f xml:space="preserve">
IF(tabGERAL[[#This Row],[Column1.lances.'#]]=0,
    TEXT(tabGERAL[[#This Row],[CorSorteada]],"0"),
    IF(LEN(L25&amp;tabGERAL[[#This Row],[CorSorteada]])&gt;$P$2,
        RIGHT(SUBSTITUTE(L25&amp;tabGERAL[[#This Row],[CorSorteada]],tabGERAL[[#Headers],[Sequencia]],""),$P$2),
        SUBSTITUTE(L25&amp;tabGERAL[[#This Row],[CorSorteada]],tabGERAL[[#Headers],[Sequencia]],"")
    )
)</f>
        <v>120202</v>
      </c>
      <c r="M26" s="4" t="b">
        <f>tabGERAL[[#This Row],[SugestaoIA]]=tabGERAL[[#This Row],[CorSorteada]]</f>
        <v>0</v>
      </c>
    </row>
    <row r="27" spans="1:13" x14ac:dyDescent="0.25">
      <c r="A27" t="s">
        <v>12</v>
      </c>
      <c r="B27" s="1">
        <v>25</v>
      </c>
      <c r="C27">
        <v>1191.0000000000002</v>
      </c>
      <c r="D27">
        <v>1</v>
      </c>
      <c r="E27">
        <v>0</v>
      </c>
      <c r="F27">
        <v>5</v>
      </c>
      <c r="G27" t="s">
        <v>17</v>
      </c>
      <c r="H27" t="s">
        <v>15</v>
      </c>
      <c r="I27">
        <v>1195.0000000000002</v>
      </c>
      <c r="J27" s="5">
        <f>VLOOKUP(tabGERAL[[#This Row],[Column1.lances.SugestaoIA]],'DE-PARA'!$A:$B,2,FALSE)</f>
        <v>2</v>
      </c>
      <c r="K27" s="5">
        <f>VLOOKUP(tabGERAL[[#This Row],[Column1.lances.CorSorteada]],'DE-PARA'!$A:$B,2,FALSE)</f>
        <v>2</v>
      </c>
      <c r="L27" s="4" t="str">
        <f xml:space="preserve">
IF(tabGERAL[[#This Row],[Column1.lances.'#]]=0,
    TEXT(tabGERAL[[#This Row],[CorSorteada]],"0"),
    IF(LEN(L26&amp;tabGERAL[[#This Row],[CorSorteada]])&gt;$P$2,
        RIGHT(SUBSTITUTE(L26&amp;tabGERAL[[#This Row],[CorSorteada]],tabGERAL[[#Headers],[Sequencia]],""),$P$2),
        SUBSTITUTE(L26&amp;tabGERAL[[#This Row],[CorSorteada]],tabGERAL[[#Headers],[Sequencia]],"")
    )
)</f>
        <v>202022</v>
      </c>
      <c r="M27" s="4" t="b">
        <f>tabGERAL[[#This Row],[SugestaoIA]]=tabGERAL[[#This Row],[CorSorteada]]</f>
        <v>1</v>
      </c>
    </row>
    <row r="28" spans="1:13" x14ac:dyDescent="0.25">
      <c r="A28" t="s">
        <v>12</v>
      </c>
      <c r="B28" s="1">
        <v>26</v>
      </c>
      <c r="C28">
        <v>1195.0000000000002</v>
      </c>
      <c r="D28">
        <v>1</v>
      </c>
      <c r="E28">
        <v>0</v>
      </c>
      <c r="F28">
        <v>5</v>
      </c>
      <c r="G28" t="s">
        <v>17</v>
      </c>
      <c r="H28" t="s">
        <v>15</v>
      </c>
      <c r="I28">
        <v>1199.0000000000002</v>
      </c>
      <c r="J28" s="5">
        <f>VLOOKUP(tabGERAL[[#This Row],[Column1.lances.SugestaoIA]],'DE-PARA'!$A:$B,2,FALSE)</f>
        <v>2</v>
      </c>
      <c r="K28" s="5">
        <f>VLOOKUP(tabGERAL[[#This Row],[Column1.lances.CorSorteada]],'DE-PARA'!$A:$B,2,FALSE)</f>
        <v>2</v>
      </c>
      <c r="L28" s="4" t="str">
        <f xml:space="preserve">
IF(tabGERAL[[#This Row],[Column1.lances.'#]]=0,
    TEXT(tabGERAL[[#This Row],[CorSorteada]],"0"),
    IF(LEN(L27&amp;tabGERAL[[#This Row],[CorSorteada]])&gt;$P$2,
        RIGHT(SUBSTITUTE(L27&amp;tabGERAL[[#This Row],[CorSorteada]],tabGERAL[[#Headers],[Sequencia]],""),$P$2),
        SUBSTITUTE(L27&amp;tabGERAL[[#This Row],[CorSorteada]],tabGERAL[[#Headers],[Sequencia]],"")
    )
)</f>
        <v>020222</v>
      </c>
      <c r="M28" s="4" t="b">
        <f>tabGERAL[[#This Row],[SugestaoIA]]=tabGERAL[[#This Row],[CorSorteada]]</f>
        <v>1</v>
      </c>
    </row>
    <row r="29" spans="1:13" x14ac:dyDescent="0.25">
      <c r="A29" t="s">
        <v>12</v>
      </c>
      <c r="B29" s="1">
        <v>27</v>
      </c>
      <c r="C29">
        <v>1199.0000000000002</v>
      </c>
      <c r="D29">
        <v>1</v>
      </c>
      <c r="E29">
        <v>0</v>
      </c>
      <c r="F29">
        <v>5</v>
      </c>
      <c r="G29" t="s">
        <v>17</v>
      </c>
      <c r="H29" t="s">
        <v>16</v>
      </c>
      <c r="I29">
        <v>1207.0000000000002</v>
      </c>
      <c r="J29" s="5">
        <f>VLOOKUP(tabGERAL[[#This Row],[Column1.lances.SugestaoIA]],'DE-PARA'!$A:$B,2,FALSE)</f>
        <v>2</v>
      </c>
      <c r="K29" s="5">
        <f>VLOOKUP(tabGERAL[[#This Row],[Column1.lances.CorSorteada]],'DE-PARA'!$A:$B,2,FALSE)</f>
        <v>0</v>
      </c>
      <c r="L29" s="4" t="str">
        <f xml:space="preserve">
IF(tabGERAL[[#This Row],[Column1.lances.'#]]=0,
    TEXT(tabGERAL[[#This Row],[CorSorteada]],"0"),
    IF(LEN(L28&amp;tabGERAL[[#This Row],[CorSorteada]])&gt;$P$2,
        RIGHT(SUBSTITUTE(L28&amp;tabGERAL[[#This Row],[CorSorteada]],tabGERAL[[#Headers],[Sequencia]],""),$P$2),
        SUBSTITUTE(L28&amp;tabGERAL[[#This Row],[CorSorteada]],tabGERAL[[#Headers],[Sequencia]],"")
    )
)</f>
        <v>202220</v>
      </c>
      <c r="M29" s="4" t="b">
        <f>tabGERAL[[#This Row],[SugestaoIA]]=tabGERAL[[#This Row],[CorSorteada]]</f>
        <v>0</v>
      </c>
    </row>
    <row r="30" spans="1:13" x14ac:dyDescent="0.25">
      <c r="A30" t="s">
        <v>12</v>
      </c>
      <c r="B30" s="1">
        <v>28</v>
      </c>
      <c r="C30">
        <v>1207.0000000000002</v>
      </c>
      <c r="D30">
        <v>7.8</v>
      </c>
      <c r="E30">
        <v>23.4</v>
      </c>
      <c r="F30">
        <v>0</v>
      </c>
      <c r="G30" t="s">
        <v>13</v>
      </c>
      <c r="H30" t="s">
        <v>14</v>
      </c>
      <c r="I30">
        <v>1222.5999999999999</v>
      </c>
      <c r="J30" s="5">
        <f>VLOOKUP(tabGERAL[[#This Row],[Column1.lances.SugestaoIA]],'DE-PARA'!$A:$B,2,FALSE)</f>
        <v>1</v>
      </c>
      <c r="K30" s="5">
        <f>VLOOKUP(tabGERAL[[#This Row],[Column1.lances.CorSorteada]],'DE-PARA'!$A:$B,2,FALSE)</f>
        <v>1</v>
      </c>
      <c r="L30" s="4" t="str">
        <f xml:space="preserve">
IF(tabGERAL[[#This Row],[Column1.lances.'#]]=0,
    TEXT(tabGERAL[[#This Row],[CorSorteada]],"0"),
    IF(LEN(L29&amp;tabGERAL[[#This Row],[CorSorteada]])&gt;$P$2,
        RIGHT(SUBSTITUTE(L29&amp;tabGERAL[[#This Row],[CorSorteada]],tabGERAL[[#Headers],[Sequencia]],""),$P$2),
        SUBSTITUTE(L29&amp;tabGERAL[[#This Row],[CorSorteada]],tabGERAL[[#Headers],[Sequencia]],"")
    )
)</f>
        <v>022201</v>
      </c>
      <c r="M30" s="4" t="b">
        <f>tabGERAL[[#This Row],[SugestaoIA]]=tabGERAL[[#This Row],[CorSorteada]]</f>
        <v>1</v>
      </c>
    </row>
    <row r="31" spans="1:13" x14ac:dyDescent="0.25">
      <c r="A31" t="s">
        <v>12</v>
      </c>
      <c r="B31" s="1">
        <v>29</v>
      </c>
      <c r="C31">
        <v>1222.5999999999999</v>
      </c>
      <c r="D31">
        <v>6.6</v>
      </c>
      <c r="E31">
        <v>0</v>
      </c>
      <c r="F31">
        <v>19.799999999999997</v>
      </c>
      <c r="G31" t="s">
        <v>17</v>
      </c>
      <c r="H31" t="s">
        <v>14</v>
      </c>
      <c r="I31">
        <v>1196.2000000000005</v>
      </c>
      <c r="J31" s="5">
        <f>VLOOKUP(tabGERAL[[#This Row],[Column1.lances.SugestaoIA]],'DE-PARA'!$A:$B,2,FALSE)</f>
        <v>2</v>
      </c>
      <c r="K31" s="5">
        <f>VLOOKUP(tabGERAL[[#This Row],[Column1.lances.CorSorteada]],'DE-PARA'!$A:$B,2,FALSE)</f>
        <v>1</v>
      </c>
      <c r="L31" s="4" t="str">
        <f xml:space="preserve">
IF(tabGERAL[[#This Row],[Column1.lances.'#]]=0,
    TEXT(tabGERAL[[#This Row],[CorSorteada]],"0"),
    IF(LEN(L30&amp;tabGERAL[[#This Row],[CorSorteada]])&gt;$P$2,
        RIGHT(SUBSTITUTE(L30&amp;tabGERAL[[#This Row],[CorSorteada]],tabGERAL[[#Headers],[Sequencia]],""),$P$2),
        SUBSTITUTE(L30&amp;tabGERAL[[#This Row],[CorSorteada]],tabGERAL[[#Headers],[Sequencia]],"")
    )
)</f>
        <v>222011</v>
      </c>
      <c r="M31" s="4" t="b">
        <f>tabGERAL[[#This Row],[SugestaoIA]]=tabGERAL[[#This Row],[CorSorteada]]</f>
        <v>0</v>
      </c>
    </row>
    <row r="32" spans="1:13" x14ac:dyDescent="0.25">
      <c r="A32" t="s">
        <v>12</v>
      </c>
      <c r="B32" s="1">
        <v>30</v>
      </c>
      <c r="C32">
        <v>1196.2000000000005</v>
      </c>
      <c r="D32">
        <v>8.6</v>
      </c>
      <c r="E32">
        <v>25.799999999999997</v>
      </c>
      <c r="F32">
        <v>0</v>
      </c>
      <c r="G32" t="s">
        <v>13</v>
      </c>
      <c r="H32" t="s">
        <v>15</v>
      </c>
      <c r="I32">
        <v>1161.8000000000004</v>
      </c>
      <c r="J32" s="5">
        <f>VLOOKUP(tabGERAL[[#This Row],[Column1.lances.SugestaoIA]],'DE-PARA'!$A:$B,2,FALSE)</f>
        <v>1</v>
      </c>
      <c r="K32" s="5">
        <f>VLOOKUP(tabGERAL[[#This Row],[Column1.lances.CorSorteada]],'DE-PARA'!$A:$B,2,FALSE)</f>
        <v>2</v>
      </c>
      <c r="L32" s="4" t="str">
        <f xml:space="preserve">
IF(tabGERAL[[#This Row],[Column1.lances.'#]]=0,
    TEXT(tabGERAL[[#This Row],[CorSorteada]],"0"),
    IF(LEN(L31&amp;tabGERAL[[#This Row],[CorSorteada]])&gt;$P$2,
        RIGHT(SUBSTITUTE(L31&amp;tabGERAL[[#This Row],[CorSorteada]],tabGERAL[[#Headers],[Sequencia]],""),$P$2),
        SUBSTITUTE(L31&amp;tabGERAL[[#This Row],[CorSorteada]],tabGERAL[[#Headers],[Sequencia]],"")
    )
)</f>
        <v>220112</v>
      </c>
      <c r="M32" s="4" t="b">
        <f>tabGERAL[[#This Row],[SugestaoIA]]=tabGERAL[[#This Row],[CorSorteada]]</f>
        <v>0</v>
      </c>
    </row>
    <row r="33" spans="1:13" x14ac:dyDescent="0.25">
      <c r="A33" t="s">
        <v>12</v>
      </c>
      <c r="B33" s="1">
        <v>31</v>
      </c>
      <c r="C33">
        <v>1161.8000000000004</v>
      </c>
      <c r="D33">
        <v>11.2</v>
      </c>
      <c r="E33">
        <v>0</v>
      </c>
      <c r="F33">
        <v>33.599999999999994</v>
      </c>
      <c r="G33" t="s">
        <v>17</v>
      </c>
      <c r="H33" t="s">
        <v>14</v>
      </c>
      <c r="I33">
        <v>1117.0000000000005</v>
      </c>
      <c r="J33" s="5">
        <f>VLOOKUP(tabGERAL[[#This Row],[Column1.lances.SugestaoIA]],'DE-PARA'!$A:$B,2,FALSE)</f>
        <v>2</v>
      </c>
      <c r="K33" s="5">
        <f>VLOOKUP(tabGERAL[[#This Row],[Column1.lances.CorSorteada]],'DE-PARA'!$A:$B,2,FALSE)</f>
        <v>1</v>
      </c>
      <c r="L33" s="4" t="str">
        <f xml:space="preserve">
IF(tabGERAL[[#This Row],[Column1.lances.'#]]=0,
    TEXT(tabGERAL[[#This Row],[CorSorteada]],"0"),
    IF(LEN(L32&amp;tabGERAL[[#This Row],[CorSorteada]])&gt;$P$2,
        RIGHT(SUBSTITUTE(L32&amp;tabGERAL[[#This Row],[CorSorteada]],tabGERAL[[#Headers],[Sequencia]],""),$P$2),
        SUBSTITUTE(L32&amp;tabGERAL[[#This Row],[CorSorteada]],tabGERAL[[#Headers],[Sequencia]],"")
    )
)</f>
        <v>201121</v>
      </c>
      <c r="M33" s="4" t="b">
        <f>tabGERAL[[#This Row],[SugestaoIA]]=tabGERAL[[#This Row],[CorSorteada]]</f>
        <v>0</v>
      </c>
    </row>
    <row r="34" spans="1:13" x14ac:dyDescent="0.25">
      <c r="A34" t="s">
        <v>12</v>
      </c>
      <c r="B34" s="1">
        <v>32</v>
      </c>
      <c r="C34">
        <v>1117.0000000000005</v>
      </c>
      <c r="D34">
        <v>14.7</v>
      </c>
      <c r="E34">
        <v>0</v>
      </c>
      <c r="F34">
        <v>44.099999999999994</v>
      </c>
      <c r="G34" t="s">
        <v>17</v>
      </c>
      <c r="H34" t="s">
        <v>14</v>
      </c>
      <c r="I34">
        <v>1058.2000000000005</v>
      </c>
      <c r="J34" s="5">
        <f>VLOOKUP(tabGERAL[[#This Row],[Column1.lances.SugestaoIA]],'DE-PARA'!$A:$B,2,FALSE)</f>
        <v>2</v>
      </c>
      <c r="K34" s="5">
        <f>VLOOKUP(tabGERAL[[#This Row],[Column1.lances.CorSorteada]],'DE-PARA'!$A:$B,2,FALSE)</f>
        <v>1</v>
      </c>
      <c r="L34" s="4" t="str">
        <f xml:space="preserve">
IF(tabGERAL[[#This Row],[Column1.lances.'#]]=0,
    TEXT(tabGERAL[[#This Row],[CorSorteada]],"0"),
    IF(LEN(L33&amp;tabGERAL[[#This Row],[CorSorteada]])&gt;$P$2,
        RIGHT(SUBSTITUTE(L33&amp;tabGERAL[[#This Row],[CorSorteada]],tabGERAL[[#Headers],[Sequencia]],""),$P$2),
        SUBSTITUTE(L33&amp;tabGERAL[[#This Row],[CorSorteada]],tabGERAL[[#Headers],[Sequencia]],"")
    )
)</f>
        <v>011211</v>
      </c>
      <c r="M34" s="4" t="b">
        <f>tabGERAL[[#This Row],[SugestaoIA]]=tabGERAL[[#This Row],[CorSorteada]]</f>
        <v>0</v>
      </c>
    </row>
    <row r="35" spans="1:13" x14ac:dyDescent="0.25">
      <c r="A35" t="s">
        <v>12</v>
      </c>
      <c r="B35" s="1">
        <v>33</v>
      </c>
      <c r="C35">
        <v>1058.2000000000005</v>
      </c>
      <c r="D35">
        <v>19.2</v>
      </c>
      <c r="E35">
        <v>0</v>
      </c>
      <c r="F35">
        <v>57.599999999999994</v>
      </c>
      <c r="G35" t="s">
        <v>17</v>
      </c>
      <c r="H35" t="s">
        <v>15</v>
      </c>
      <c r="I35">
        <v>1096.6000000000004</v>
      </c>
      <c r="J35" s="5">
        <f>VLOOKUP(tabGERAL[[#This Row],[Column1.lances.SugestaoIA]],'DE-PARA'!$A:$B,2,FALSE)</f>
        <v>2</v>
      </c>
      <c r="K35" s="5">
        <f>VLOOKUP(tabGERAL[[#This Row],[Column1.lances.CorSorteada]],'DE-PARA'!$A:$B,2,FALSE)</f>
        <v>2</v>
      </c>
      <c r="L35" s="4" t="str">
        <f xml:space="preserve">
IF(tabGERAL[[#This Row],[Column1.lances.'#]]=0,
    TEXT(tabGERAL[[#This Row],[CorSorteada]],"0"),
    IF(LEN(L34&amp;tabGERAL[[#This Row],[CorSorteada]])&gt;$P$2,
        RIGHT(SUBSTITUTE(L34&amp;tabGERAL[[#This Row],[CorSorteada]],tabGERAL[[#Headers],[Sequencia]],""),$P$2),
        SUBSTITUTE(L34&amp;tabGERAL[[#This Row],[CorSorteada]],tabGERAL[[#Headers],[Sequencia]],"")
    )
)</f>
        <v>112112</v>
      </c>
      <c r="M35" s="4" t="b">
        <f>tabGERAL[[#This Row],[SugestaoIA]]=tabGERAL[[#This Row],[CorSorteada]]</f>
        <v>1</v>
      </c>
    </row>
    <row r="36" spans="1:13" x14ac:dyDescent="0.25">
      <c r="A36" t="s">
        <v>12</v>
      </c>
      <c r="B36" s="1">
        <v>34</v>
      </c>
      <c r="C36">
        <v>1096.6000000000004</v>
      </c>
      <c r="D36">
        <v>16.2</v>
      </c>
      <c r="E36">
        <v>48.599999999999994</v>
      </c>
      <c r="F36">
        <v>0</v>
      </c>
      <c r="G36" t="s">
        <v>13</v>
      </c>
      <c r="H36" t="s">
        <v>14</v>
      </c>
      <c r="I36">
        <v>1129.0000000000005</v>
      </c>
      <c r="J36" s="5">
        <f>VLOOKUP(tabGERAL[[#This Row],[Column1.lances.SugestaoIA]],'DE-PARA'!$A:$B,2,FALSE)</f>
        <v>1</v>
      </c>
      <c r="K36" s="5">
        <f>VLOOKUP(tabGERAL[[#This Row],[Column1.lances.CorSorteada]],'DE-PARA'!$A:$B,2,FALSE)</f>
        <v>1</v>
      </c>
      <c r="L36" s="4" t="str">
        <f xml:space="preserve">
IF(tabGERAL[[#This Row],[Column1.lances.'#]]=0,
    TEXT(tabGERAL[[#This Row],[CorSorteada]],"0"),
    IF(LEN(L35&amp;tabGERAL[[#This Row],[CorSorteada]])&gt;$P$2,
        RIGHT(SUBSTITUTE(L35&amp;tabGERAL[[#This Row],[CorSorteada]],tabGERAL[[#Headers],[Sequencia]],""),$P$2),
        SUBSTITUTE(L35&amp;tabGERAL[[#This Row],[CorSorteada]],tabGERAL[[#Headers],[Sequencia]],"")
    )
)</f>
        <v>121121</v>
      </c>
      <c r="M36" s="4" t="b">
        <f>tabGERAL[[#This Row],[SugestaoIA]]=tabGERAL[[#This Row],[CorSorteada]]</f>
        <v>1</v>
      </c>
    </row>
    <row r="37" spans="1:13" x14ac:dyDescent="0.25">
      <c r="A37" t="s">
        <v>12</v>
      </c>
      <c r="B37" s="1">
        <v>35</v>
      </c>
      <c r="C37">
        <v>1129.0000000000005</v>
      </c>
      <c r="D37">
        <v>13.7</v>
      </c>
      <c r="E37">
        <v>0</v>
      </c>
      <c r="F37">
        <v>41.099999999999994</v>
      </c>
      <c r="G37" t="s">
        <v>17</v>
      </c>
      <c r="H37" t="s">
        <v>16</v>
      </c>
      <c r="I37">
        <v>1266.0000000000005</v>
      </c>
      <c r="J37" s="5">
        <f>VLOOKUP(tabGERAL[[#This Row],[Column1.lances.SugestaoIA]],'DE-PARA'!$A:$B,2,FALSE)</f>
        <v>2</v>
      </c>
      <c r="K37" s="5">
        <f>VLOOKUP(tabGERAL[[#This Row],[Column1.lances.CorSorteada]],'DE-PARA'!$A:$B,2,FALSE)</f>
        <v>0</v>
      </c>
      <c r="L37" s="4" t="str">
        <f xml:space="preserve">
IF(tabGERAL[[#This Row],[Column1.lances.'#]]=0,
    TEXT(tabGERAL[[#This Row],[CorSorteada]],"0"),
    IF(LEN(L36&amp;tabGERAL[[#This Row],[CorSorteada]])&gt;$P$2,
        RIGHT(SUBSTITUTE(L36&amp;tabGERAL[[#This Row],[CorSorteada]],tabGERAL[[#Headers],[Sequencia]],""),$P$2),
        SUBSTITUTE(L36&amp;tabGERAL[[#This Row],[CorSorteada]],tabGERAL[[#Headers],[Sequencia]],"")
    )
)</f>
        <v>211210</v>
      </c>
      <c r="M37" s="4" t="b">
        <f>tabGERAL[[#This Row],[SugestaoIA]]=tabGERAL[[#This Row],[CorSorteada]]</f>
        <v>0</v>
      </c>
    </row>
    <row r="38" spans="1:13" x14ac:dyDescent="0.25">
      <c r="A38" t="s">
        <v>12</v>
      </c>
      <c r="B38" s="1">
        <v>36</v>
      </c>
      <c r="C38">
        <v>1266.0000000000005</v>
      </c>
      <c r="D38">
        <v>3.2</v>
      </c>
      <c r="E38">
        <v>0</v>
      </c>
      <c r="F38">
        <v>9.6</v>
      </c>
      <c r="G38" t="s">
        <v>17</v>
      </c>
      <c r="H38" t="s">
        <v>14</v>
      </c>
      <c r="I38">
        <v>1253.2000000000005</v>
      </c>
      <c r="J38" s="5">
        <f>VLOOKUP(tabGERAL[[#This Row],[Column1.lances.SugestaoIA]],'DE-PARA'!$A:$B,2,FALSE)</f>
        <v>2</v>
      </c>
      <c r="K38" s="5">
        <f>VLOOKUP(tabGERAL[[#This Row],[Column1.lances.CorSorteada]],'DE-PARA'!$A:$B,2,FALSE)</f>
        <v>1</v>
      </c>
      <c r="L38" s="4" t="str">
        <f xml:space="preserve">
IF(tabGERAL[[#This Row],[Column1.lances.'#]]=0,
    TEXT(tabGERAL[[#This Row],[CorSorteada]],"0"),
    IF(LEN(L37&amp;tabGERAL[[#This Row],[CorSorteada]])&gt;$P$2,
        RIGHT(SUBSTITUTE(L37&amp;tabGERAL[[#This Row],[CorSorteada]],tabGERAL[[#Headers],[Sequencia]],""),$P$2),
        SUBSTITUTE(L37&amp;tabGERAL[[#This Row],[CorSorteada]],tabGERAL[[#Headers],[Sequencia]],"")
    )
)</f>
        <v>112101</v>
      </c>
      <c r="M38" s="4" t="b">
        <f>tabGERAL[[#This Row],[SugestaoIA]]=tabGERAL[[#This Row],[CorSorteada]]</f>
        <v>0</v>
      </c>
    </row>
    <row r="39" spans="1:13" x14ac:dyDescent="0.25">
      <c r="A39" t="s">
        <v>12</v>
      </c>
      <c r="B39" s="1">
        <v>37</v>
      </c>
      <c r="C39">
        <v>1253.2000000000005</v>
      </c>
      <c r="D39">
        <v>4.2</v>
      </c>
      <c r="E39">
        <v>0</v>
      </c>
      <c r="F39">
        <v>12.6</v>
      </c>
      <c r="G39" t="s">
        <v>17</v>
      </c>
      <c r="H39" t="s">
        <v>14</v>
      </c>
      <c r="I39">
        <v>1236.4000000000003</v>
      </c>
      <c r="J39" s="5">
        <f>VLOOKUP(tabGERAL[[#This Row],[Column1.lances.SugestaoIA]],'DE-PARA'!$A:$B,2,FALSE)</f>
        <v>2</v>
      </c>
      <c r="K39" s="5">
        <f>VLOOKUP(tabGERAL[[#This Row],[Column1.lances.CorSorteada]],'DE-PARA'!$A:$B,2,FALSE)</f>
        <v>1</v>
      </c>
      <c r="L39" s="4" t="str">
        <f xml:space="preserve">
IF(tabGERAL[[#This Row],[Column1.lances.'#]]=0,
    TEXT(tabGERAL[[#This Row],[CorSorteada]],"0"),
    IF(LEN(L38&amp;tabGERAL[[#This Row],[CorSorteada]])&gt;$P$2,
        RIGHT(SUBSTITUTE(L38&amp;tabGERAL[[#This Row],[CorSorteada]],tabGERAL[[#Headers],[Sequencia]],""),$P$2),
        SUBSTITUTE(L38&amp;tabGERAL[[#This Row],[CorSorteada]],tabGERAL[[#Headers],[Sequencia]],"")
    )
)</f>
        <v>121011</v>
      </c>
      <c r="M39" s="4" t="b">
        <f>tabGERAL[[#This Row],[SugestaoIA]]=tabGERAL[[#This Row],[CorSorteada]]</f>
        <v>0</v>
      </c>
    </row>
    <row r="40" spans="1:13" x14ac:dyDescent="0.25">
      <c r="A40" t="s">
        <v>12</v>
      </c>
      <c r="B40" s="1">
        <v>38</v>
      </c>
      <c r="C40">
        <v>1236.4000000000003</v>
      </c>
      <c r="D40">
        <v>5.5</v>
      </c>
      <c r="E40">
        <v>0</v>
      </c>
      <c r="F40">
        <v>16.5</v>
      </c>
      <c r="G40" t="s">
        <v>17</v>
      </c>
      <c r="H40" t="s">
        <v>14</v>
      </c>
      <c r="I40">
        <v>1214.4000000000003</v>
      </c>
      <c r="J40" s="5">
        <f>VLOOKUP(tabGERAL[[#This Row],[Column1.lances.SugestaoIA]],'DE-PARA'!$A:$B,2,FALSE)</f>
        <v>2</v>
      </c>
      <c r="K40" s="5">
        <f>VLOOKUP(tabGERAL[[#This Row],[Column1.lances.CorSorteada]],'DE-PARA'!$A:$B,2,FALSE)</f>
        <v>1</v>
      </c>
      <c r="L40" s="4" t="str">
        <f xml:space="preserve">
IF(tabGERAL[[#This Row],[Column1.lances.'#]]=0,
    TEXT(tabGERAL[[#This Row],[CorSorteada]],"0"),
    IF(LEN(L39&amp;tabGERAL[[#This Row],[CorSorteada]])&gt;$P$2,
        RIGHT(SUBSTITUTE(L39&amp;tabGERAL[[#This Row],[CorSorteada]],tabGERAL[[#Headers],[Sequencia]],""),$P$2),
        SUBSTITUTE(L39&amp;tabGERAL[[#This Row],[CorSorteada]],tabGERAL[[#Headers],[Sequencia]],"")
    )
)</f>
        <v>210111</v>
      </c>
      <c r="M40" s="4" t="b">
        <f>tabGERAL[[#This Row],[SugestaoIA]]=tabGERAL[[#This Row],[CorSorteada]]</f>
        <v>0</v>
      </c>
    </row>
    <row r="41" spans="1:13" x14ac:dyDescent="0.25">
      <c r="A41" t="s">
        <v>12</v>
      </c>
      <c r="B41" s="1">
        <v>39</v>
      </c>
      <c r="C41">
        <v>1214.4000000000003</v>
      </c>
      <c r="D41">
        <v>7.2</v>
      </c>
      <c r="E41">
        <v>0</v>
      </c>
      <c r="F41">
        <v>21.6</v>
      </c>
      <c r="G41" t="s">
        <v>17</v>
      </c>
      <c r="H41" t="s">
        <v>14</v>
      </c>
      <c r="I41">
        <v>1185.6000000000006</v>
      </c>
      <c r="J41" s="5">
        <f>VLOOKUP(tabGERAL[[#This Row],[Column1.lances.SugestaoIA]],'DE-PARA'!$A:$B,2,FALSE)</f>
        <v>2</v>
      </c>
      <c r="K41" s="5">
        <f>VLOOKUP(tabGERAL[[#This Row],[Column1.lances.CorSorteada]],'DE-PARA'!$A:$B,2,FALSE)</f>
        <v>1</v>
      </c>
      <c r="L41" s="4" t="str">
        <f xml:space="preserve">
IF(tabGERAL[[#This Row],[Column1.lances.'#]]=0,
    TEXT(tabGERAL[[#This Row],[CorSorteada]],"0"),
    IF(LEN(L40&amp;tabGERAL[[#This Row],[CorSorteada]])&gt;$P$2,
        RIGHT(SUBSTITUTE(L40&amp;tabGERAL[[#This Row],[CorSorteada]],tabGERAL[[#Headers],[Sequencia]],""),$P$2),
        SUBSTITUTE(L40&amp;tabGERAL[[#This Row],[CorSorteada]],tabGERAL[[#Headers],[Sequencia]],"")
    )
)</f>
        <v>101111</v>
      </c>
      <c r="M41" s="4" t="b">
        <f>tabGERAL[[#This Row],[SugestaoIA]]=tabGERAL[[#This Row],[CorSorteada]]</f>
        <v>0</v>
      </c>
    </row>
    <row r="42" spans="1:13" x14ac:dyDescent="0.25">
      <c r="A42" t="s">
        <v>12</v>
      </c>
      <c r="B42" s="1">
        <v>40</v>
      </c>
      <c r="C42">
        <v>1185.6000000000006</v>
      </c>
      <c r="D42">
        <v>9.4</v>
      </c>
      <c r="E42">
        <v>0</v>
      </c>
      <c r="F42">
        <v>28.200000000000003</v>
      </c>
      <c r="G42" t="s">
        <v>17</v>
      </c>
      <c r="H42" t="s">
        <v>15</v>
      </c>
      <c r="I42">
        <v>1204.4000000000003</v>
      </c>
      <c r="J42" s="5">
        <f>VLOOKUP(tabGERAL[[#This Row],[Column1.lances.SugestaoIA]],'DE-PARA'!$A:$B,2,FALSE)</f>
        <v>2</v>
      </c>
      <c r="K42" s="5">
        <f>VLOOKUP(tabGERAL[[#This Row],[Column1.lances.CorSorteada]],'DE-PARA'!$A:$B,2,FALSE)</f>
        <v>2</v>
      </c>
      <c r="L42" s="4" t="str">
        <f xml:space="preserve">
IF(tabGERAL[[#This Row],[Column1.lances.'#]]=0,
    TEXT(tabGERAL[[#This Row],[CorSorteada]],"0"),
    IF(LEN(L41&amp;tabGERAL[[#This Row],[CorSorteada]])&gt;$P$2,
        RIGHT(SUBSTITUTE(L41&amp;tabGERAL[[#This Row],[CorSorteada]],tabGERAL[[#Headers],[Sequencia]],""),$P$2),
        SUBSTITUTE(L41&amp;tabGERAL[[#This Row],[CorSorteada]],tabGERAL[[#Headers],[Sequencia]],"")
    )
)</f>
        <v>011112</v>
      </c>
      <c r="M42" s="4" t="b">
        <f>tabGERAL[[#This Row],[SugestaoIA]]=tabGERAL[[#This Row],[CorSorteada]]</f>
        <v>1</v>
      </c>
    </row>
    <row r="43" spans="1:13" x14ac:dyDescent="0.25">
      <c r="A43" t="s">
        <v>12</v>
      </c>
      <c r="B43" s="1">
        <v>41</v>
      </c>
      <c r="C43">
        <v>1204.4000000000003</v>
      </c>
      <c r="D43">
        <v>8</v>
      </c>
      <c r="E43">
        <v>0</v>
      </c>
      <c r="F43">
        <v>24</v>
      </c>
      <c r="G43" t="s">
        <v>17</v>
      </c>
      <c r="H43" t="s">
        <v>14</v>
      </c>
      <c r="I43">
        <v>1172.4000000000003</v>
      </c>
      <c r="J43" s="5">
        <f>VLOOKUP(tabGERAL[[#This Row],[Column1.lances.SugestaoIA]],'DE-PARA'!$A:$B,2,FALSE)</f>
        <v>2</v>
      </c>
      <c r="K43" s="5">
        <f>VLOOKUP(tabGERAL[[#This Row],[Column1.lances.CorSorteada]],'DE-PARA'!$A:$B,2,FALSE)</f>
        <v>1</v>
      </c>
      <c r="L43" s="4" t="str">
        <f xml:space="preserve">
IF(tabGERAL[[#This Row],[Column1.lances.'#]]=0,
    TEXT(tabGERAL[[#This Row],[CorSorteada]],"0"),
    IF(LEN(L42&amp;tabGERAL[[#This Row],[CorSorteada]])&gt;$P$2,
        RIGHT(SUBSTITUTE(L42&amp;tabGERAL[[#This Row],[CorSorteada]],tabGERAL[[#Headers],[Sequencia]],""),$P$2),
        SUBSTITUTE(L42&amp;tabGERAL[[#This Row],[CorSorteada]],tabGERAL[[#Headers],[Sequencia]],"")
    )
)</f>
        <v>111121</v>
      </c>
      <c r="M43" s="4" t="b">
        <f>tabGERAL[[#This Row],[SugestaoIA]]=tabGERAL[[#This Row],[CorSorteada]]</f>
        <v>0</v>
      </c>
    </row>
    <row r="44" spans="1:13" x14ac:dyDescent="0.25">
      <c r="A44" t="s">
        <v>12</v>
      </c>
      <c r="B44" s="1">
        <v>42</v>
      </c>
      <c r="C44">
        <v>1172.4000000000003</v>
      </c>
      <c r="D44">
        <v>10.4</v>
      </c>
      <c r="E44">
        <v>0</v>
      </c>
      <c r="F44">
        <v>31.200000000000003</v>
      </c>
      <c r="G44" t="s">
        <v>17</v>
      </c>
      <c r="H44" t="s">
        <v>14</v>
      </c>
      <c r="I44">
        <v>1130.8000000000004</v>
      </c>
      <c r="J44" s="5">
        <f>VLOOKUP(tabGERAL[[#This Row],[Column1.lances.SugestaoIA]],'DE-PARA'!$A:$B,2,FALSE)</f>
        <v>2</v>
      </c>
      <c r="K44" s="5">
        <f>VLOOKUP(tabGERAL[[#This Row],[Column1.lances.CorSorteada]],'DE-PARA'!$A:$B,2,FALSE)</f>
        <v>1</v>
      </c>
      <c r="L44" s="4" t="str">
        <f xml:space="preserve">
IF(tabGERAL[[#This Row],[Column1.lances.'#]]=0,
    TEXT(tabGERAL[[#This Row],[CorSorteada]],"0"),
    IF(LEN(L43&amp;tabGERAL[[#This Row],[CorSorteada]])&gt;$P$2,
        RIGHT(SUBSTITUTE(L43&amp;tabGERAL[[#This Row],[CorSorteada]],tabGERAL[[#Headers],[Sequencia]],""),$P$2),
        SUBSTITUTE(L43&amp;tabGERAL[[#This Row],[CorSorteada]],tabGERAL[[#Headers],[Sequencia]],"")
    )
)</f>
        <v>111211</v>
      </c>
      <c r="M44" s="4" t="b">
        <f>tabGERAL[[#This Row],[SugestaoIA]]=tabGERAL[[#This Row],[CorSorteada]]</f>
        <v>0</v>
      </c>
    </row>
    <row r="45" spans="1:13" x14ac:dyDescent="0.25">
      <c r="A45" t="s">
        <v>12</v>
      </c>
      <c r="B45" s="1">
        <v>43</v>
      </c>
      <c r="C45">
        <v>1130.8000000000004</v>
      </c>
      <c r="D45">
        <v>13.6</v>
      </c>
      <c r="E45">
        <v>0</v>
      </c>
      <c r="F45">
        <v>40.799999999999997</v>
      </c>
      <c r="G45" t="s">
        <v>17</v>
      </c>
      <c r="H45" t="s">
        <v>14</v>
      </c>
      <c r="I45">
        <v>1076.4000000000003</v>
      </c>
      <c r="J45" s="5">
        <f>VLOOKUP(tabGERAL[[#This Row],[Column1.lances.SugestaoIA]],'DE-PARA'!$A:$B,2,FALSE)</f>
        <v>2</v>
      </c>
      <c r="K45" s="5">
        <f>VLOOKUP(tabGERAL[[#This Row],[Column1.lances.CorSorteada]],'DE-PARA'!$A:$B,2,FALSE)</f>
        <v>1</v>
      </c>
      <c r="L45" s="4" t="str">
        <f xml:space="preserve">
IF(tabGERAL[[#This Row],[Column1.lances.'#]]=0,
    TEXT(tabGERAL[[#This Row],[CorSorteada]],"0"),
    IF(LEN(L44&amp;tabGERAL[[#This Row],[CorSorteada]])&gt;$P$2,
        RIGHT(SUBSTITUTE(L44&amp;tabGERAL[[#This Row],[CorSorteada]],tabGERAL[[#Headers],[Sequencia]],""),$P$2),
        SUBSTITUTE(L44&amp;tabGERAL[[#This Row],[CorSorteada]],tabGERAL[[#Headers],[Sequencia]],"")
    )
)</f>
        <v>112111</v>
      </c>
      <c r="M45" s="4" t="b">
        <f>tabGERAL[[#This Row],[SugestaoIA]]=tabGERAL[[#This Row],[CorSorteada]]</f>
        <v>0</v>
      </c>
    </row>
    <row r="46" spans="1:13" x14ac:dyDescent="0.25">
      <c r="A46" t="s">
        <v>12</v>
      </c>
      <c r="B46" s="1">
        <v>44</v>
      </c>
      <c r="C46">
        <v>1076.4000000000003</v>
      </c>
      <c r="D46">
        <v>17.8</v>
      </c>
      <c r="E46">
        <v>53.400000000000006</v>
      </c>
      <c r="F46">
        <v>0</v>
      </c>
      <c r="G46" t="s">
        <v>13</v>
      </c>
      <c r="H46" t="s">
        <v>14</v>
      </c>
      <c r="I46">
        <v>1112.0000000000009</v>
      </c>
      <c r="J46" s="5">
        <f>VLOOKUP(tabGERAL[[#This Row],[Column1.lances.SugestaoIA]],'DE-PARA'!$A:$B,2,FALSE)</f>
        <v>1</v>
      </c>
      <c r="K46" s="5">
        <f>VLOOKUP(tabGERAL[[#This Row],[Column1.lances.CorSorteada]],'DE-PARA'!$A:$B,2,FALSE)</f>
        <v>1</v>
      </c>
      <c r="L46" s="4" t="str">
        <f xml:space="preserve">
IF(tabGERAL[[#This Row],[Column1.lances.'#]]=0,
    TEXT(tabGERAL[[#This Row],[CorSorteada]],"0"),
    IF(LEN(L45&amp;tabGERAL[[#This Row],[CorSorteada]])&gt;$P$2,
        RIGHT(SUBSTITUTE(L45&amp;tabGERAL[[#This Row],[CorSorteada]],tabGERAL[[#Headers],[Sequencia]],""),$P$2),
        SUBSTITUTE(L45&amp;tabGERAL[[#This Row],[CorSorteada]],tabGERAL[[#Headers],[Sequencia]],"")
    )
)</f>
        <v>121111</v>
      </c>
      <c r="M46" s="4" t="b">
        <f>tabGERAL[[#This Row],[SugestaoIA]]=tabGERAL[[#This Row],[CorSorteada]]</f>
        <v>1</v>
      </c>
    </row>
    <row r="47" spans="1:13" x14ac:dyDescent="0.25">
      <c r="A47" t="s">
        <v>12</v>
      </c>
      <c r="B47" s="1">
        <v>45</v>
      </c>
      <c r="C47">
        <v>1112.0000000000009</v>
      </c>
      <c r="D47">
        <v>15</v>
      </c>
      <c r="E47">
        <v>0</v>
      </c>
      <c r="F47">
        <v>45</v>
      </c>
      <c r="G47" t="s">
        <v>17</v>
      </c>
      <c r="H47" t="s">
        <v>15</v>
      </c>
      <c r="I47">
        <v>1142.0000000000009</v>
      </c>
      <c r="J47" s="5">
        <f>VLOOKUP(tabGERAL[[#This Row],[Column1.lances.SugestaoIA]],'DE-PARA'!$A:$B,2,FALSE)</f>
        <v>2</v>
      </c>
      <c r="K47" s="5">
        <f>VLOOKUP(tabGERAL[[#This Row],[Column1.lances.CorSorteada]],'DE-PARA'!$A:$B,2,FALSE)</f>
        <v>2</v>
      </c>
      <c r="L47" s="4" t="str">
        <f xml:space="preserve">
IF(tabGERAL[[#This Row],[Column1.lances.'#]]=0,
    TEXT(tabGERAL[[#This Row],[CorSorteada]],"0"),
    IF(LEN(L46&amp;tabGERAL[[#This Row],[CorSorteada]])&gt;$P$2,
        RIGHT(SUBSTITUTE(L46&amp;tabGERAL[[#This Row],[CorSorteada]],tabGERAL[[#Headers],[Sequencia]],""),$P$2),
        SUBSTITUTE(L46&amp;tabGERAL[[#This Row],[CorSorteada]],tabGERAL[[#Headers],[Sequencia]],"")
    )
)</f>
        <v>211112</v>
      </c>
      <c r="M47" s="4" t="b">
        <f>tabGERAL[[#This Row],[SugestaoIA]]=tabGERAL[[#This Row],[CorSorteada]]</f>
        <v>1</v>
      </c>
    </row>
    <row r="48" spans="1:13" x14ac:dyDescent="0.25">
      <c r="A48" t="s">
        <v>12</v>
      </c>
      <c r="B48" s="1">
        <v>46</v>
      </c>
      <c r="C48">
        <v>1142.0000000000009</v>
      </c>
      <c r="D48">
        <v>12.7</v>
      </c>
      <c r="E48">
        <v>0</v>
      </c>
      <c r="F48">
        <v>38.099999999999994</v>
      </c>
      <c r="G48" t="s">
        <v>17</v>
      </c>
      <c r="H48" t="s">
        <v>14</v>
      </c>
      <c r="I48">
        <v>1091.2000000000007</v>
      </c>
      <c r="J48" s="5">
        <f>VLOOKUP(tabGERAL[[#This Row],[Column1.lances.SugestaoIA]],'DE-PARA'!$A:$B,2,FALSE)</f>
        <v>2</v>
      </c>
      <c r="K48" s="5">
        <f>VLOOKUP(tabGERAL[[#This Row],[Column1.lances.CorSorteada]],'DE-PARA'!$A:$B,2,FALSE)</f>
        <v>1</v>
      </c>
      <c r="L48" s="4" t="str">
        <f xml:space="preserve">
IF(tabGERAL[[#This Row],[Column1.lances.'#]]=0,
    TEXT(tabGERAL[[#This Row],[CorSorteada]],"0"),
    IF(LEN(L47&amp;tabGERAL[[#This Row],[CorSorteada]])&gt;$P$2,
        RIGHT(SUBSTITUTE(L47&amp;tabGERAL[[#This Row],[CorSorteada]],tabGERAL[[#Headers],[Sequencia]],""),$P$2),
        SUBSTITUTE(L47&amp;tabGERAL[[#This Row],[CorSorteada]],tabGERAL[[#Headers],[Sequencia]],"")
    )
)</f>
        <v>111121</v>
      </c>
      <c r="M48" s="4" t="b">
        <f>tabGERAL[[#This Row],[SugestaoIA]]=tabGERAL[[#This Row],[CorSorteada]]</f>
        <v>0</v>
      </c>
    </row>
    <row r="49" spans="1:13" x14ac:dyDescent="0.25">
      <c r="A49" t="s">
        <v>18</v>
      </c>
      <c r="B49" s="1">
        <v>0</v>
      </c>
      <c r="C49">
        <v>1000</v>
      </c>
      <c r="D49">
        <v>7.8</v>
      </c>
      <c r="E49">
        <v>23.4</v>
      </c>
      <c r="F49">
        <v>0</v>
      </c>
      <c r="G49" t="s">
        <v>13</v>
      </c>
      <c r="H49" t="s">
        <v>14</v>
      </c>
      <c r="I49">
        <v>1015.6</v>
      </c>
      <c r="J49" s="5">
        <f>VLOOKUP(tabGERAL[[#This Row],[Column1.lances.SugestaoIA]],'DE-PARA'!$A:$B,2,FALSE)</f>
        <v>1</v>
      </c>
      <c r="K49" s="5">
        <f>VLOOKUP(tabGERAL[[#This Row],[Column1.lances.CorSorteada]],'DE-PARA'!$A:$B,2,FALSE)</f>
        <v>1</v>
      </c>
      <c r="L49" s="4" t="str">
        <f xml:space="preserve">
IF(tabGERAL[[#This Row],[Column1.lances.'#]]=0,
    TEXT(tabGERAL[[#This Row],[CorSorteada]],"0"),
    IF(LEN(L48&amp;tabGERAL[[#This Row],[CorSorteada]])&gt;$P$2,
        RIGHT(SUBSTITUTE(L48&amp;tabGERAL[[#This Row],[CorSorteada]],tabGERAL[[#Headers],[Sequencia]],""),$P$2),
        SUBSTITUTE(L48&amp;tabGERAL[[#This Row],[CorSorteada]],tabGERAL[[#Headers],[Sequencia]],"")
    )
)</f>
        <v>1</v>
      </c>
      <c r="M49" s="4" t="b">
        <f>tabGERAL[[#This Row],[SugestaoIA]]=tabGERAL[[#This Row],[CorSorteada]]</f>
        <v>1</v>
      </c>
    </row>
    <row r="50" spans="1:13" x14ac:dyDescent="0.25">
      <c r="A50" t="s">
        <v>18</v>
      </c>
      <c r="B50" s="1">
        <v>1</v>
      </c>
      <c r="C50">
        <v>1015.6</v>
      </c>
      <c r="D50">
        <v>6.6</v>
      </c>
      <c r="E50">
        <v>0</v>
      </c>
      <c r="F50">
        <v>19.799999999999997</v>
      </c>
      <c r="G50" t="s">
        <v>17</v>
      </c>
      <c r="H50" t="s">
        <v>14</v>
      </c>
      <c r="I50">
        <v>989.2</v>
      </c>
      <c r="J50" s="5">
        <f>VLOOKUP(tabGERAL[[#This Row],[Column1.lances.SugestaoIA]],'DE-PARA'!$A:$B,2,FALSE)</f>
        <v>2</v>
      </c>
      <c r="K50" s="5">
        <f>VLOOKUP(tabGERAL[[#This Row],[Column1.lances.CorSorteada]],'DE-PARA'!$A:$B,2,FALSE)</f>
        <v>1</v>
      </c>
      <c r="L50" s="4" t="str">
        <f xml:space="preserve">
IF(tabGERAL[[#This Row],[Column1.lances.'#]]=0,
    TEXT(tabGERAL[[#This Row],[CorSorteada]],"0"),
    IF(LEN(L49&amp;tabGERAL[[#This Row],[CorSorteada]])&gt;$P$2,
        RIGHT(SUBSTITUTE(L49&amp;tabGERAL[[#This Row],[CorSorteada]],tabGERAL[[#Headers],[Sequencia]],""),$P$2),
        SUBSTITUTE(L49&amp;tabGERAL[[#This Row],[CorSorteada]],tabGERAL[[#Headers],[Sequencia]],"")
    )
)</f>
        <v>11</v>
      </c>
      <c r="M50" s="4" t="b">
        <f>tabGERAL[[#This Row],[SugestaoIA]]=tabGERAL[[#This Row],[CorSorteada]]</f>
        <v>0</v>
      </c>
    </row>
    <row r="51" spans="1:13" x14ac:dyDescent="0.25">
      <c r="A51" t="s">
        <v>18</v>
      </c>
      <c r="B51" s="1">
        <v>2</v>
      </c>
      <c r="C51">
        <v>989.2</v>
      </c>
      <c r="D51">
        <v>8.6</v>
      </c>
      <c r="E51">
        <v>0</v>
      </c>
      <c r="F51">
        <v>25.799999999999997</v>
      </c>
      <c r="G51" t="s">
        <v>17</v>
      </c>
      <c r="H51" t="s">
        <v>15</v>
      </c>
      <c r="I51">
        <v>1006.4</v>
      </c>
      <c r="J51" s="5">
        <f>VLOOKUP(tabGERAL[[#This Row],[Column1.lances.SugestaoIA]],'DE-PARA'!$A:$B,2,FALSE)</f>
        <v>2</v>
      </c>
      <c r="K51" s="5">
        <f>VLOOKUP(tabGERAL[[#This Row],[Column1.lances.CorSorteada]],'DE-PARA'!$A:$B,2,FALSE)</f>
        <v>2</v>
      </c>
      <c r="L51" s="4" t="str">
        <f xml:space="preserve">
IF(tabGERAL[[#This Row],[Column1.lances.'#]]=0,
    TEXT(tabGERAL[[#This Row],[CorSorteada]],"0"),
    IF(LEN(L50&amp;tabGERAL[[#This Row],[CorSorteada]])&gt;$P$2,
        RIGHT(SUBSTITUTE(L50&amp;tabGERAL[[#This Row],[CorSorteada]],tabGERAL[[#Headers],[Sequencia]],""),$P$2),
        SUBSTITUTE(L50&amp;tabGERAL[[#This Row],[CorSorteada]],tabGERAL[[#Headers],[Sequencia]],"")
    )
)</f>
        <v>112</v>
      </c>
      <c r="M51" s="4" t="b">
        <f>tabGERAL[[#This Row],[SugestaoIA]]=tabGERAL[[#This Row],[CorSorteada]]</f>
        <v>1</v>
      </c>
    </row>
    <row r="52" spans="1:13" x14ac:dyDescent="0.25">
      <c r="A52" t="s">
        <v>18</v>
      </c>
      <c r="B52" s="1">
        <v>3</v>
      </c>
      <c r="C52">
        <v>1006.4</v>
      </c>
      <c r="D52">
        <v>7.3</v>
      </c>
      <c r="E52">
        <v>0</v>
      </c>
      <c r="F52">
        <v>21.9</v>
      </c>
      <c r="G52" t="s">
        <v>17</v>
      </c>
      <c r="H52" t="s">
        <v>15</v>
      </c>
      <c r="I52">
        <v>1021</v>
      </c>
      <c r="J52" s="5">
        <f>VLOOKUP(tabGERAL[[#This Row],[Column1.lances.SugestaoIA]],'DE-PARA'!$A:$B,2,FALSE)</f>
        <v>2</v>
      </c>
      <c r="K52" s="5">
        <f>VLOOKUP(tabGERAL[[#This Row],[Column1.lances.CorSorteada]],'DE-PARA'!$A:$B,2,FALSE)</f>
        <v>2</v>
      </c>
      <c r="L52" s="4" t="str">
        <f xml:space="preserve">
IF(tabGERAL[[#This Row],[Column1.lances.'#]]=0,
    TEXT(tabGERAL[[#This Row],[CorSorteada]],"0"),
    IF(LEN(L51&amp;tabGERAL[[#This Row],[CorSorteada]])&gt;$P$2,
        RIGHT(SUBSTITUTE(L51&amp;tabGERAL[[#This Row],[CorSorteada]],tabGERAL[[#Headers],[Sequencia]],""),$P$2),
        SUBSTITUTE(L51&amp;tabGERAL[[#This Row],[CorSorteada]],tabGERAL[[#Headers],[Sequencia]],"")
    )
)</f>
        <v>1122</v>
      </c>
      <c r="M52" s="4" t="b">
        <f>tabGERAL[[#This Row],[SugestaoIA]]=tabGERAL[[#This Row],[CorSorteada]]</f>
        <v>1</v>
      </c>
    </row>
    <row r="53" spans="1:13" x14ac:dyDescent="0.25">
      <c r="A53" t="s">
        <v>18</v>
      </c>
      <c r="B53" s="1">
        <v>4</v>
      </c>
      <c r="C53">
        <v>1021</v>
      </c>
      <c r="D53">
        <v>6.1</v>
      </c>
      <c r="E53">
        <v>0</v>
      </c>
      <c r="F53">
        <v>18.299999999999997</v>
      </c>
      <c r="G53" t="s">
        <v>17</v>
      </c>
      <c r="H53" t="s">
        <v>14</v>
      </c>
      <c r="I53">
        <v>996.6</v>
      </c>
      <c r="J53" s="5">
        <f>VLOOKUP(tabGERAL[[#This Row],[Column1.lances.SugestaoIA]],'DE-PARA'!$A:$B,2,FALSE)</f>
        <v>2</v>
      </c>
      <c r="K53" s="5">
        <f>VLOOKUP(tabGERAL[[#This Row],[Column1.lances.CorSorteada]],'DE-PARA'!$A:$B,2,FALSE)</f>
        <v>1</v>
      </c>
      <c r="L53" s="4" t="str">
        <f xml:space="preserve">
IF(tabGERAL[[#This Row],[Column1.lances.'#]]=0,
    TEXT(tabGERAL[[#This Row],[CorSorteada]],"0"),
    IF(LEN(L52&amp;tabGERAL[[#This Row],[CorSorteada]])&gt;$P$2,
        RIGHT(SUBSTITUTE(L52&amp;tabGERAL[[#This Row],[CorSorteada]],tabGERAL[[#Headers],[Sequencia]],""),$P$2),
        SUBSTITUTE(L52&amp;tabGERAL[[#This Row],[CorSorteada]],tabGERAL[[#Headers],[Sequencia]],"")
    )
)</f>
        <v>11221</v>
      </c>
      <c r="M53" s="4" t="b">
        <f>tabGERAL[[#This Row],[SugestaoIA]]=tabGERAL[[#This Row],[CorSorteada]]</f>
        <v>0</v>
      </c>
    </row>
    <row r="54" spans="1:13" x14ac:dyDescent="0.25">
      <c r="A54" t="s">
        <v>18</v>
      </c>
      <c r="B54" s="1">
        <v>5</v>
      </c>
      <c r="C54">
        <v>996.6</v>
      </c>
      <c r="D54">
        <v>8</v>
      </c>
      <c r="E54">
        <v>0</v>
      </c>
      <c r="F54">
        <v>24</v>
      </c>
      <c r="G54" t="s">
        <v>17</v>
      </c>
      <c r="H54" t="s">
        <v>15</v>
      </c>
      <c r="I54">
        <v>1012.6</v>
      </c>
      <c r="J54" s="5">
        <f>VLOOKUP(tabGERAL[[#This Row],[Column1.lances.SugestaoIA]],'DE-PARA'!$A:$B,2,FALSE)</f>
        <v>2</v>
      </c>
      <c r="K54" s="5">
        <f>VLOOKUP(tabGERAL[[#This Row],[Column1.lances.CorSorteada]],'DE-PARA'!$A:$B,2,FALSE)</f>
        <v>2</v>
      </c>
      <c r="L54" s="4" t="str">
        <f xml:space="preserve">
IF(tabGERAL[[#This Row],[Column1.lances.'#]]=0,
    TEXT(tabGERAL[[#This Row],[CorSorteada]],"0"),
    IF(LEN(L53&amp;tabGERAL[[#This Row],[CorSorteada]])&gt;$P$2,
        RIGHT(SUBSTITUTE(L53&amp;tabGERAL[[#This Row],[CorSorteada]],tabGERAL[[#Headers],[Sequencia]],""),$P$2),
        SUBSTITUTE(L53&amp;tabGERAL[[#This Row],[CorSorteada]],tabGERAL[[#Headers],[Sequencia]],"")
    )
)</f>
        <v>112212</v>
      </c>
      <c r="M54" s="4" t="b">
        <f>tabGERAL[[#This Row],[SugestaoIA]]=tabGERAL[[#This Row],[CorSorteada]]</f>
        <v>1</v>
      </c>
    </row>
    <row r="55" spans="1:13" x14ac:dyDescent="0.25">
      <c r="A55" t="s">
        <v>18</v>
      </c>
      <c r="B55" s="1">
        <v>6</v>
      </c>
      <c r="C55">
        <v>1012.6</v>
      </c>
      <c r="D55">
        <v>6.8</v>
      </c>
      <c r="E55">
        <v>20.399999999999999</v>
      </c>
      <c r="F55">
        <v>0</v>
      </c>
      <c r="G55" t="s">
        <v>13</v>
      </c>
      <c r="H55" t="s">
        <v>15</v>
      </c>
      <c r="I55">
        <v>985.4000000000002</v>
      </c>
      <c r="J55" s="5">
        <f>VLOOKUP(tabGERAL[[#This Row],[Column1.lances.SugestaoIA]],'DE-PARA'!$A:$B,2,FALSE)</f>
        <v>1</v>
      </c>
      <c r="K55" s="5">
        <f>VLOOKUP(tabGERAL[[#This Row],[Column1.lances.CorSorteada]],'DE-PARA'!$A:$B,2,FALSE)</f>
        <v>2</v>
      </c>
      <c r="L55" s="4" t="str">
        <f xml:space="preserve">
IF(tabGERAL[[#This Row],[Column1.lances.'#]]=0,
    TEXT(tabGERAL[[#This Row],[CorSorteada]],"0"),
    IF(LEN(L54&amp;tabGERAL[[#This Row],[CorSorteada]])&gt;$P$2,
        RIGHT(SUBSTITUTE(L54&amp;tabGERAL[[#This Row],[CorSorteada]],tabGERAL[[#Headers],[Sequencia]],""),$P$2),
        SUBSTITUTE(L54&amp;tabGERAL[[#This Row],[CorSorteada]],tabGERAL[[#Headers],[Sequencia]],"")
    )
)</f>
        <v>122122</v>
      </c>
      <c r="M55" s="4" t="b">
        <f>tabGERAL[[#This Row],[SugestaoIA]]=tabGERAL[[#This Row],[CorSorteada]]</f>
        <v>0</v>
      </c>
    </row>
    <row r="56" spans="1:13" x14ac:dyDescent="0.25">
      <c r="A56" t="s">
        <v>18</v>
      </c>
      <c r="B56" s="1">
        <v>7</v>
      </c>
      <c r="C56">
        <v>985.4000000000002</v>
      </c>
      <c r="D56">
        <v>8.9</v>
      </c>
      <c r="E56">
        <v>0</v>
      </c>
      <c r="F56">
        <v>26.700000000000003</v>
      </c>
      <c r="G56" t="s">
        <v>17</v>
      </c>
      <c r="H56" t="s">
        <v>15</v>
      </c>
      <c r="I56">
        <v>1003.2000000000002</v>
      </c>
      <c r="J56" s="5">
        <f>VLOOKUP(tabGERAL[[#This Row],[Column1.lances.SugestaoIA]],'DE-PARA'!$A:$B,2,FALSE)</f>
        <v>2</v>
      </c>
      <c r="K56" s="5">
        <f>VLOOKUP(tabGERAL[[#This Row],[Column1.lances.CorSorteada]],'DE-PARA'!$A:$B,2,FALSE)</f>
        <v>2</v>
      </c>
      <c r="L56" s="4" t="str">
        <f xml:space="preserve">
IF(tabGERAL[[#This Row],[Column1.lances.'#]]=0,
    TEXT(tabGERAL[[#This Row],[CorSorteada]],"0"),
    IF(LEN(L55&amp;tabGERAL[[#This Row],[CorSorteada]])&gt;$P$2,
        RIGHT(SUBSTITUTE(L55&amp;tabGERAL[[#This Row],[CorSorteada]],tabGERAL[[#Headers],[Sequencia]],""),$P$2),
        SUBSTITUTE(L55&amp;tabGERAL[[#This Row],[CorSorteada]],tabGERAL[[#Headers],[Sequencia]],"")
    )
)</f>
        <v>221222</v>
      </c>
      <c r="M56" s="4" t="b">
        <f>tabGERAL[[#This Row],[SugestaoIA]]=tabGERAL[[#This Row],[CorSorteada]]</f>
        <v>1</v>
      </c>
    </row>
    <row r="57" spans="1:13" x14ac:dyDescent="0.25">
      <c r="A57" t="s">
        <v>18</v>
      </c>
      <c r="B57" s="1">
        <v>8</v>
      </c>
      <c r="C57">
        <v>1003.2000000000002</v>
      </c>
      <c r="D57">
        <v>7.5</v>
      </c>
      <c r="E57">
        <v>0</v>
      </c>
      <c r="F57">
        <v>22.5</v>
      </c>
      <c r="G57" t="s">
        <v>17</v>
      </c>
      <c r="H57" t="s">
        <v>16</v>
      </c>
      <c r="I57">
        <v>1078.2000000000005</v>
      </c>
      <c r="J57" s="5">
        <f>VLOOKUP(tabGERAL[[#This Row],[Column1.lances.SugestaoIA]],'DE-PARA'!$A:$B,2,FALSE)</f>
        <v>2</v>
      </c>
      <c r="K57" s="5">
        <f>VLOOKUP(tabGERAL[[#This Row],[Column1.lances.CorSorteada]],'DE-PARA'!$A:$B,2,FALSE)</f>
        <v>0</v>
      </c>
      <c r="L57" s="4" t="str">
        <f xml:space="preserve">
IF(tabGERAL[[#This Row],[Column1.lances.'#]]=0,
    TEXT(tabGERAL[[#This Row],[CorSorteada]],"0"),
    IF(LEN(L56&amp;tabGERAL[[#This Row],[CorSorteada]])&gt;$P$2,
        RIGHT(SUBSTITUTE(L56&amp;tabGERAL[[#This Row],[CorSorteada]],tabGERAL[[#Headers],[Sequencia]],""),$P$2),
        SUBSTITUTE(L56&amp;tabGERAL[[#This Row],[CorSorteada]],tabGERAL[[#Headers],[Sequencia]],"")
    )
)</f>
        <v>212220</v>
      </c>
      <c r="M57" s="4" t="b">
        <f>tabGERAL[[#This Row],[SugestaoIA]]=tabGERAL[[#This Row],[CorSorteada]]</f>
        <v>0</v>
      </c>
    </row>
    <row r="58" spans="1:13" x14ac:dyDescent="0.25">
      <c r="A58" t="s">
        <v>18</v>
      </c>
      <c r="B58" s="1">
        <v>9</v>
      </c>
      <c r="C58">
        <v>1078.2000000000005</v>
      </c>
      <c r="D58">
        <v>1.7</v>
      </c>
      <c r="E58">
        <v>0</v>
      </c>
      <c r="F58">
        <v>5.0999999999999996</v>
      </c>
      <c r="G58" t="s">
        <v>17</v>
      </c>
      <c r="H58" t="s">
        <v>16</v>
      </c>
      <c r="I58">
        <v>1095.2000000000005</v>
      </c>
      <c r="J58" s="5">
        <f>VLOOKUP(tabGERAL[[#This Row],[Column1.lances.SugestaoIA]],'DE-PARA'!$A:$B,2,FALSE)</f>
        <v>2</v>
      </c>
      <c r="K58" s="5">
        <f>VLOOKUP(tabGERAL[[#This Row],[Column1.lances.CorSorteada]],'DE-PARA'!$A:$B,2,FALSE)</f>
        <v>0</v>
      </c>
      <c r="L58" s="4" t="str">
        <f xml:space="preserve">
IF(tabGERAL[[#This Row],[Column1.lances.'#]]=0,
    TEXT(tabGERAL[[#This Row],[CorSorteada]],"0"),
    IF(LEN(L57&amp;tabGERAL[[#This Row],[CorSorteada]])&gt;$P$2,
        RIGHT(SUBSTITUTE(L57&amp;tabGERAL[[#This Row],[CorSorteada]],tabGERAL[[#Headers],[Sequencia]],""),$P$2),
        SUBSTITUTE(L57&amp;tabGERAL[[#This Row],[CorSorteada]],tabGERAL[[#Headers],[Sequencia]],"")
    )
)</f>
        <v>122200</v>
      </c>
      <c r="M58" s="4" t="b">
        <f>tabGERAL[[#This Row],[SugestaoIA]]=tabGERAL[[#This Row],[CorSorteada]]</f>
        <v>0</v>
      </c>
    </row>
    <row r="59" spans="1:13" x14ac:dyDescent="0.25">
      <c r="A59" t="s">
        <v>18</v>
      </c>
      <c r="B59" s="1">
        <v>10</v>
      </c>
      <c r="C59">
        <v>1095.2000000000005</v>
      </c>
      <c r="D59">
        <v>1</v>
      </c>
      <c r="E59">
        <v>0</v>
      </c>
      <c r="F59">
        <v>5</v>
      </c>
      <c r="G59" t="s">
        <v>17</v>
      </c>
      <c r="H59" t="s">
        <v>14</v>
      </c>
      <c r="I59">
        <v>1089.2000000000005</v>
      </c>
      <c r="J59" s="5">
        <f>VLOOKUP(tabGERAL[[#This Row],[Column1.lances.SugestaoIA]],'DE-PARA'!$A:$B,2,FALSE)</f>
        <v>2</v>
      </c>
      <c r="K59" s="5">
        <f>VLOOKUP(tabGERAL[[#This Row],[Column1.lances.CorSorteada]],'DE-PARA'!$A:$B,2,FALSE)</f>
        <v>1</v>
      </c>
      <c r="L59" s="4" t="str">
        <f xml:space="preserve">
IF(tabGERAL[[#This Row],[Column1.lances.'#]]=0,
    TEXT(tabGERAL[[#This Row],[CorSorteada]],"0"),
    IF(LEN(L58&amp;tabGERAL[[#This Row],[CorSorteada]])&gt;$P$2,
        RIGHT(SUBSTITUTE(L58&amp;tabGERAL[[#This Row],[CorSorteada]],tabGERAL[[#Headers],[Sequencia]],""),$P$2),
        SUBSTITUTE(L58&amp;tabGERAL[[#This Row],[CorSorteada]],tabGERAL[[#Headers],[Sequencia]],"")
    )
)</f>
        <v>222001</v>
      </c>
      <c r="M59" s="4" t="b">
        <f>tabGERAL[[#This Row],[SugestaoIA]]=tabGERAL[[#This Row],[CorSorteada]]</f>
        <v>0</v>
      </c>
    </row>
    <row r="60" spans="1:13" x14ac:dyDescent="0.25">
      <c r="A60" t="s">
        <v>18</v>
      </c>
      <c r="B60" s="1">
        <v>11</v>
      </c>
      <c r="C60">
        <v>1089.2000000000005</v>
      </c>
      <c r="D60">
        <v>1</v>
      </c>
      <c r="E60">
        <v>5</v>
      </c>
      <c r="F60">
        <v>0</v>
      </c>
      <c r="G60" t="s">
        <v>13</v>
      </c>
      <c r="H60" t="s">
        <v>14</v>
      </c>
      <c r="I60">
        <v>1093.2000000000005</v>
      </c>
      <c r="J60" s="5">
        <f>VLOOKUP(tabGERAL[[#This Row],[Column1.lances.SugestaoIA]],'DE-PARA'!$A:$B,2,FALSE)</f>
        <v>1</v>
      </c>
      <c r="K60" s="5">
        <f>VLOOKUP(tabGERAL[[#This Row],[Column1.lances.CorSorteada]],'DE-PARA'!$A:$B,2,FALSE)</f>
        <v>1</v>
      </c>
      <c r="L60" s="4" t="str">
        <f xml:space="preserve">
IF(tabGERAL[[#This Row],[Column1.lances.'#]]=0,
    TEXT(tabGERAL[[#This Row],[CorSorteada]],"0"),
    IF(LEN(L59&amp;tabGERAL[[#This Row],[CorSorteada]])&gt;$P$2,
        RIGHT(SUBSTITUTE(L59&amp;tabGERAL[[#This Row],[CorSorteada]],tabGERAL[[#Headers],[Sequencia]],""),$P$2),
        SUBSTITUTE(L59&amp;tabGERAL[[#This Row],[CorSorteada]],tabGERAL[[#Headers],[Sequencia]],"")
    )
)</f>
        <v>220011</v>
      </c>
      <c r="M60" s="4" t="b">
        <f>tabGERAL[[#This Row],[SugestaoIA]]=tabGERAL[[#This Row],[CorSorteada]]</f>
        <v>1</v>
      </c>
    </row>
    <row r="61" spans="1:13" x14ac:dyDescent="0.25">
      <c r="A61" t="s">
        <v>18</v>
      </c>
      <c r="B61" s="1">
        <v>12</v>
      </c>
      <c r="C61">
        <v>1093.2000000000005</v>
      </c>
      <c r="D61">
        <v>1</v>
      </c>
      <c r="E61">
        <v>0</v>
      </c>
      <c r="F61">
        <v>5</v>
      </c>
      <c r="G61" t="s">
        <v>17</v>
      </c>
      <c r="H61" t="s">
        <v>15</v>
      </c>
      <c r="I61">
        <v>1097.2000000000005</v>
      </c>
      <c r="J61" s="5">
        <f>VLOOKUP(tabGERAL[[#This Row],[Column1.lances.SugestaoIA]],'DE-PARA'!$A:$B,2,FALSE)</f>
        <v>2</v>
      </c>
      <c r="K61" s="5">
        <f>VLOOKUP(tabGERAL[[#This Row],[Column1.lances.CorSorteada]],'DE-PARA'!$A:$B,2,FALSE)</f>
        <v>2</v>
      </c>
      <c r="L61" s="4" t="str">
        <f xml:space="preserve">
IF(tabGERAL[[#This Row],[Column1.lances.'#]]=0,
    TEXT(tabGERAL[[#This Row],[CorSorteada]],"0"),
    IF(LEN(L60&amp;tabGERAL[[#This Row],[CorSorteada]])&gt;$P$2,
        RIGHT(SUBSTITUTE(L60&amp;tabGERAL[[#This Row],[CorSorteada]],tabGERAL[[#Headers],[Sequencia]],""),$P$2),
        SUBSTITUTE(L60&amp;tabGERAL[[#This Row],[CorSorteada]],tabGERAL[[#Headers],[Sequencia]],"")
    )
)</f>
        <v>200112</v>
      </c>
      <c r="M61" s="4" t="b">
        <f>tabGERAL[[#This Row],[SugestaoIA]]=tabGERAL[[#This Row],[CorSorteada]]</f>
        <v>1</v>
      </c>
    </row>
    <row r="62" spans="1:13" x14ac:dyDescent="0.25">
      <c r="A62" t="s">
        <v>18</v>
      </c>
      <c r="B62" s="1">
        <v>13</v>
      </c>
      <c r="C62">
        <v>1097.2000000000005</v>
      </c>
      <c r="D62">
        <v>1</v>
      </c>
      <c r="E62">
        <v>0</v>
      </c>
      <c r="F62">
        <v>5</v>
      </c>
      <c r="G62" t="s">
        <v>17</v>
      </c>
      <c r="H62" t="s">
        <v>14</v>
      </c>
      <c r="I62">
        <v>1091.2000000000005</v>
      </c>
      <c r="J62" s="5">
        <f>VLOOKUP(tabGERAL[[#This Row],[Column1.lances.SugestaoIA]],'DE-PARA'!$A:$B,2,FALSE)</f>
        <v>2</v>
      </c>
      <c r="K62" s="5">
        <f>VLOOKUP(tabGERAL[[#This Row],[Column1.lances.CorSorteada]],'DE-PARA'!$A:$B,2,FALSE)</f>
        <v>1</v>
      </c>
      <c r="L62" s="4" t="str">
        <f xml:space="preserve">
IF(tabGERAL[[#This Row],[Column1.lances.'#]]=0,
    TEXT(tabGERAL[[#This Row],[CorSorteada]],"0"),
    IF(LEN(L61&amp;tabGERAL[[#This Row],[CorSorteada]])&gt;$P$2,
        RIGHT(SUBSTITUTE(L61&amp;tabGERAL[[#This Row],[CorSorteada]],tabGERAL[[#Headers],[Sequencia]],""),$P$2),
        SUBSTITUTE(L61&amp;tabGERAL[[#This Row],[CorSorteada]],tabGERAL[[#Headers],[Sequencia]],"")
    )
)</f>
        <v>001121</v>
      </c>
      <c r="M62" s="4" t="b">
        <f>tabGERAL[[#This Row],[SugestaoIA]]=tabGERAL[[#This Row],[CorSorteada]]</f>
        <v>0</v>
      </c>
    </row>
    <row r="63" spans="1:13" x14ac:dyDescent="0.25">
      <c r="A63" t="s">
        <v>18</v>
      </c>
      <c r="B63" s="1">
        <v>14</v>
      </c>
      <c r="C63">
        <v>1091.2000000000005</v>
      </c>
      <c r="D63">
        <v>1</v>
      </c>
      <c r="E63">
        <v>0</v>
      </c>
      <c r="F63">
        <v>5</v>
      </c>
      <c r="G63" t="s">
        <v>17</v>
      </c>
      <c r="H63" t="s">
        <v>15</v>
      </c>
      <c r="I63">
        <v>1095.2000000000005</v>
      </c>
      <c r="J63" s="5">
        <f>VLOOKUP(tabGERAL[[#This Row],[Column1.lances.SugestaoIA]],'DE-PARA'!$A:$B,2,FALSE)</f>
        <v>2</v>
      </c>
      <c r="K63" s="5">
        <f>VLOOKUP(tabGERAL[[#This Row],[Column1.lances.CorSorteada]],'DE-PARA'!$A:$B,2,FALSE)</f>
        <v>2</v>
      </c>
      <c r="L63" s="4" t="str">
        <f xml:space="preserve">
IF(tabGERAL[[#This Row],[Column1.lances.'#]]=0,
    TEXT(tabGERAL[[#This Row],[CorSorteada]],"0"),
    IF(LEN(L62&amp;tabGERAL[[#This Row],[CorSorteada]])&gt;$P$2,
        RIGHT(SUBSTITUTE(L62&amp;tabGERAL[[#This Row],[CorSorteada]],tabGERAL[[#Headers],[Sequencia]],""),$P$2),
        SUBSTITUTE(L62&amp;tabGERAL[[#This Row],[CorSorteada]],tabGERAL[[#Headers],[Sequencia]],"")
    )
)</f>
        <v>011212</v>
      </c>
      <c r="M63" s="4" t="b">
        <f>tabGERAL[[#This Row],[SugestaoIA]]=tabGERAL[[#This Row],[CorSorteada]]</f>
        <v>1</v>
      </c>
    </row>
    <row r="64" spans="1:13" x14ac:dyDescent="0.25">
      <c r="A64" t="s">
        <v>18</v>
      </c>
      <c r="B64" s="1">
        <v>15</v>
      </c>
      <c r="C64">
        <v>1095.2000000000005</v>
      </c>
      <c r="D64">
        <v>1</v>
      </c>
      <c r="E64">
        <v>0</v>
      </c>
      <c r="F64">
        <v>5</v>
      </c>
      <c r="G64" t="s">
        <v>17</v>
      </c>
      <c r="H64" t="s">
        <v>14</v>
      </c>
      <c r="I64">
        <v>1089.2000000000005</v>
      </c>
      <c r="J64" s="5">
        <f>VLOOKUP(tabGERAL[[#This Row],[Column1.lances.SugestaoIA]],'DE-PARA'!$A:$B,2,FALSE)</f>
        <v>2</v>
      </c>
      <c r="K64" s="5">
        <f>VLOOKUP(tabGERAL[[#This Row],[Column1.lances.CorSorteada]],'DE-PARA'!$A:$B,2,FALSE)</f>
        <v>1</v>
      </c>
      <c r="L64" s="4" t="str">
        <f xml:space="preserve">
IF(tabGERAL[[#This Row],[Column1.lances.'#]]=0,
    TEXT(tabGERAL[[#This Row],[CorSorteada]],"0"),
    IF(LEN(L63&amp;tabGERAL[[#This Row],[CorSorteada]])&gt;$P$2,
        RIGHT(SUBSTITUTE(L63&amp;tabGERAL[[#This Row],[CorSorteada]],tabGERAL[[#Headers],[Sequencia]],""),$P$2),
        SUBSTITUTE(L63&amp;tabGERAL[[#This Row],[CorSorteada]],tabGERAL[[#Headers],[Sequencia]],"")
    )
)</f>
        <v>112121</v>
      </c>
      <c r="M64" s="4" t="b">
        <f>tabGERAL[[#This Row],[SugestaoIA]]=tabGERAL[[#This Row],[CorSorteada]]</f>
        <v>0</v>
      </c>
    </row>
    <row r="65" spans="1:13" x14ac:dyDescent="0.25">
      <c r="A65" t="s">
        <v>18</v>
      </c>
      <c r="B65" s="1">
        <v>16</v>
      </c>
      <c r="C65">
        <v>1089.2000000000005</v>
      </c>
      <c r="D65">
        <v>1</v>
      </c>
      <c r="E65">
        <v>5</v>
      </c>
      <c r="F65">
        <v>0</v>
      </c>
      <c r="G65" t="s">
        <v>13</v>
      </c>
      <c r="H65" t="s">
        <v>16</v>
      </c>
      <c r="I65">
        <v>1097.2000000000005</v>
      </c>
      <c r="J65" s="5">
        <f>VLOOKUP(tabGERAL[[#This Row],[Column1.lances.SugestaoIA]],'DE-PARA'!$A:$B,2,FALSE)</f>
        <v>1</v>
      </c>
      <c r="K65" s="5">
        <f>VLOOKUP(tabGERAL[[#This Row],[Column1.lances.CorSorteada]],'DE-PARA'!$A:$B,2,FALSE)</f>
        <v>0</v>
      </c>
      <c r="L65" s="4" t="str">
        <f xml:space="preserve">
IF(tabGERAL[[#This Row],[Column1.lances.'#]]=0,
    TEXT(tabGERAL[[#This Row],[CorSorteada]],"0"),
    IF(LEN(L64&amp;tabGERAL[[#This Row],[CorSorteada]])&gt;$P$2,
        RIGHT(SUBSTITUTE(L64&amp;tabGERAL[[#This Row],[CorSorteada]],tabGERAL[[#Headers],[Sequencia]],""),$P$2),
        SUBSTITUTE(L64&amp;tabGERAL[[#This Row],[CorSorteada]],tabGERAL[[#Headers],[Sequencia]],"")
    )
)</f>
        <v>121210</v>
      </c>
      <c r="M65" s="4" t="b">
        <f>tabGERAL[[#This Row],[SugestaoIA]]=tabGERAL[[#This Row],[CorSorteada]]</f>
        <v>0</v>
      </c>
    </row>
    <row r="66" spans="1:13" x14ac:dyDescent="0.25">
      <c r="A66" t="s">
        <v>18</v>
      </c>
      <c r="B66" s="1">
        <v>17</v>
      </c>
      <c r="C66">
        <v>1097.2000000000005</v>
      </c>
      <c r="D66">
        <v>1</v>
      </c>
      <c r="E66">
        <v>0</v>
      </c>
      <c r="F66">
        <v>5</v>
      </c>
      <c r="G66" t="s">
        <v>17</v>
      </c>
      <c r="H66" t="s">
        <v>15</v>
      </c>
      <c r="I66">
        <v>1101.2000000000005</v>
      </c>
      <c r="J66" s="5">
        <f>VLOOKUP(tabGERAL[[#This Row],[Column1.lances.SugestaoIA]],'DE-PARA'!$A:$B,2,FALSE)</f>
        <v>2</v>
      </c>
      <c r="K66" s="5">
        <f>VLOOKUP(tabGERAL[[#This Row],[Column1.lances.CorSorteada]],'DE-PARA'!$A:$B,2,FALSE)</f>
        <v>2</v>
      </c>
      <c r="L66" s="4" t="str">
        <f xml:space="preserve">
IF(tabGERAL[[#This Row],[Column1.lances.'#]]=0,
    TEXT(tabGERAL[[#This Row],[CorSorteada]],"0"),
    IF(LEN(L65&amp;tabGERAL[[#This Row],[CorSorteada]])&gt;$P$2,
        RIGHT(SUBSTITUTE(L65&amp;tabGERAL[[#This Row],[CorSorteada]],tabGERAL[[#Headers],[Sequencia]],""),$P$2),
        SUBSTITUTE(L65&amp;tabGERAL[[#This Row],[CorSorteada]],tabGERAL[[#Headers],[Sequencia]],"")
    )
)</f>
        <v>212102</v>
      </c>
      <c r="M66" s="4" t="b">
        <f>tabGERAL[[#This Row],[SugestaoIA]]=tabGERAL[[#This Row],[CorSorteada]]</f>
        <v>1</v>
      </c>
    </row>
    <row r="67" spans="1:13" x14ac:dyDescent="0.25">
      <c r="A67" t="s">
        <v>18</v>
      </c>
      <c r="B67" s="1">
        <v>18</v>
      </c>
      <c r="C67">
        <v>1101.2000000000005</v>
      </c>
      <c r="D67">
        <v>7.8</v>
      </c>
      <c r="E67">
        <v>23.4</v>
      </c>
      <c r="F67">
        <v>0</v>
      </c>
      <c r="G67" t="s">
        <v>13</v>
      </c>
      <c r="H67" t="s">
        <v>14</v>
      </c>
      <c r="I67">
        <v>1116.8000000000002</v>
      </c>
      <c r="J67" s="5">
        <f>VLOOKUP(tabGERAL[[#This Row],[Column1.lances.SugestaoIA]],'DE-PARA'!$A:$B,2,FALSE)</f>
        <v>1</v>
      </c>
      <c r="K67" s="5">
        <f>VLOOKUP(tabGERAL[[#This Row],[Column1.lances.CorSorteada]],'DE-PARA'!$A:$B,2,FALSE)</f>
        <v>1</v>
      </c>
      <c r="L67" s="4" t="str">
        <f xml:space="preserve">
IF(tabGERAL[[#This Row],[Column1.lances.'#]]=0,
    TEXT(tabGERAL[[#This Row],[CorSorteada]],"0"),
    IF(LEN(L66&amp;tabGERAL[[#This Row],[CorSorteada]])&gt;$P$2,
        RIGHT(SUBSTITUTE(L66&amp;tabGERAL[[#This Row],[CorSorteada]],tabGERAL[[#Headers],[Sequencia]],""),$P$2),
        SUBSTITUTE(L66&amp;tabGERAL[[#This Row],[CorSorteada]],tabGERAL[[#Headers],[Sequencia]],"")
    )
)</f>
        <v>121021</v>
      </c>
      <c r="M67" s="4" t="b">
        <f>tabGERAL[[#This Row],[SugestaoIA]]=tabGERAL[[#This Row],[CorSorteada]]</f>
        <v>1</v>
      </c>
    </row>
    <row r="68" spans="1:13" x14ac:dyDescent="0.25">
      <c r="A68" t="s">
        <v>18</v>
      </c>
      <c r="B68" s="1">
        <v>19</v>
      </c>
      <c r="C68">
        <v>1116.8000000000002</v>
      </c>
      <c r="D68">
        <v>6.6</v>
      </c>
      <c r="E68">
        <v>0</v>
      </c>
      <c r="F68">
        <v>19.799999999999997</v>
      </c>
      <c r="G68" t="s">
        <v>17</v>
      </c>
      <c r="H68" t="s">
        <v>15</v>
      </c>
      <c r="I68">
        <v>1130.0000000000002</v>
      </c>
      <c r="J68" s="5">
        <f>VLOOKUP(tabGERAL[[#This Row],[Column1.lances.SugestaoIA]],'DE-PARA'!$A:$B,2,FALSE)</f>
        <v>2</v>
      </c>
      <c r="K68" s="5">
        <f>VLOOKUP(tabGERAL[[#This Row],[Column1.lances.CorSorteada]],'DE-PARA'!$A:$B,2,FALSE)</f>
        <v>2</v>
      </c>
      <c r="L68" s="4" t="str">
        <f xml:space="preserve">
IF(tabGERAL[[#This Row],[Column1.lances.'#]]=0,
    TEXT(tabGERAL[[#This Row],[CorSorteada]],"0"),
    IF(LEN(L67&amp;tabGERAL[[#This Row],[CorSorteada]])&gt;$P$2,
        RIGHT(SUBSTITUTE(L67&amp;tabGERAL[[#This Row],[CorSorteada]],tabGERAL[[#Headers],[Sequencia]],""),$P$2),
        SUBSTITUTE(L67&amp;tabGERAL[[#This Row],[CorSorteada]],tabGERAL[[#Headers],[Sequencia]],"")
    )
)</f>
        <v>210212</v>
      </c>
      <c r="M68" s="4" t="b">
        <f>tabGERAL[[#This Row],[SugestaoIA]]=tabGERAL[[#This Row],[CorSorteada]]</f>
        <v>1</v>
      </c>
    </row>
    <row r="69" spans="1:13" x14ac:dyDescent="0.25">
      <c r="A69" t="s">
        <v>18</v>
      </c>
      <c r="B69" s="1">
        <v>20</v>
      </c>
      <c r="C69">
        <v>1130.0000000000002</v>
      </c>
      <c r="D69">
        <v>5.6</v>
      </c>
      <c r="E69">
        <v>0</v>
      </c>
      <c r="F69">
        <v>16.799999999999997</v>
      </c>
      <c r="G69" t="s">
        <v>17</v>
      </c>
      <c r="H69" t="s">
        <v>16</v>
      </c>
      <c r="I69">
        <v>1186.0000000000005</v>
      </c>
      <c r="J69" s="5">
        <f>VLOOKUP(tabGERAL[[#This Row],[Column1.lances.SugestaoIA]],'DE-PARA'!$A:$B,2,FALSE)</f>
        <v>2</v>
      </c>
      <c r="K69" s="5">
        <f>VLOOKUP(tabGERAL[[#This Row],[Column1.lances.CorSorteada]],'DE-PARA'!$A:$B,2,FALSE)</f>
        <v>0</v>
      </c>
      <c r="L69" s="4" t="str">
        <f xml:space="preserve">
IF(tabGERAL[[#This Row],[Column1.lances.'#]]=0,
    TEXT(tabGERAL[[#This Row],[CorSorteada]],"0"),
    IF(LEN(L68&amp;tabGERAL[[#This Row],[CorSorteada]])&gt;$P$2,
        RIGHT(SUBSTITUTE(L68&amp;tabGERAL[[#This Row],[CorSorteada]],tabGERAL[[#Headers],[Sequencia]],""),$P$2),
        SUBSTITUTE(L68&amp;tabGERAL[[#This Row],[CorSorteada]],tabGERAL[[#Headers],[Sequencia]],"")
    )
)</f>
        <v>102120</v>
      </c>
      <c r="M69" s="4" t="b">
        <f>tabGERAL[[#This Row],[SugestaoIA]]=tabGERAL[[#This Row],[CorSorteada]]</f>
        <v>0</v>
      </c>
    </row>
    <row r="70" spans="1:13" x14ac:dyDescent="0.25">
      <c r="A70" t="s">
        <v>18</v>
      </c>
      <c r="B70" s="1">
        <v>21</v>
      </c>
      <c r="C70">
        <v>1186.0000000000005</v>
      </c>
      <c r="D70">
        <v>1.2</v>
      </c>
      <c r="E70">
        <v>0</v>
      </c>
      <c r="F70">
        <v>5</v>
      </c>
      <c r="G70" t="s">
        <v>17</v>
      </c>
      <c r="H70" t="s">
        <v>15</v>
      </c>
      <c r="I70">
        <v>1189.8000000000004</v>
      </c>
      <c r="J70" s="5">
        <f>VLOOKUP(tabGERAL[[#This Row],[Column1.lances.SugestaoIA]],'DE-PARA'!$A:$B,2,FALSE)</f>
        <v>2</v>
      </c>
      <c r="K70" s="5">
        <f>VLOOKUP(tabGERAL[[#This Row],[Column1.lances.CorSorteada]],'DE-PARA'!$A:$B,2,FALSE)</f>
        <v>2</v>
      </c>
      <c r="L70" s="4" t="str">
        <f xml:space="preserve">
IF(tabGERAL[[#This Row],[Column1.lances.'#]]=0,
    TEXT(tabGERAL[[#This Row],[CorSorteada]],"0"),
    IF(LEN(L69&amp;tabGERAL[[#This Row],[CorSorteada]])&gt;$P$2,
        RIGHT(SUBSTITUTE(L69&amp;tabGERAL[[#This Row],[CorSorteada]],tabGERAL[[#Headers],[Sequencia]],""),$P$2),
        SUBSTITUTE(L69&amp;tabGERAL[[#This Row],[CorSorteada]],tabGERAL[[#Headers],[Sequencia]],"")
    )
)</f>
        <v>021202</v>
      </c>
      <c r="M70" s="4" t="b">
        <f>tabGERAL[[#This Row],[SugestaoIA]]=tabGERAL[[#This Row],[CorSorteada]]</f>
        <v>1</v>
      </c>
    </row>
    <row r="71" spans="1:13" x14ac:dyDescent="0.25">
      <c r="A71" t="s">
        <v>18</v>
      </c>
      <c r="B71" s="1">
        <v>22</v>
      </c>
      <c r="C71">
        <v>1189.8000000000004</v>
      </c>
      <c r="D71">
        <v>1</v>
      </c>
      <c r="E71">
        <v>0</v>
      </c>
      <c r="F71">
        <v>5</v>
      </c>
      <c r="G71" t="s">
        <v>17</v>
      </c>
      <c r="H71" t="s">
        <v>16</v>
      </c>
      <c r="I71">
        <v>1197.8000000000004</v>
      </c>
      <c r="J71" s="5">
        <f>VLOOKUP(tabGERAL[[#This Row],[Column1.lances.SugestaoIA]],'DE-PARA'!$A:$B,2,FALSE)</f>
        <v>2</v>
      </c>
      <c r="K71" s="5">
        <f>VLOOKUP(tabGERAL[[#This Row],[Column1.lances.CorSorteada]],'DE-PARA'!$A:$B,2,FALSE)</f>
        <v>0</v>
      </c>
      <c r="L71" s="4" t="str">
        <f xml:space="preserve">
IF(tabGERAL[[#This Row],[Column1.lances.'#]]=0,
    TEXT(tabGERAL[[#This Row],[CorSorteada]],"0"),
    IF(LEN(L70&amp;tabGERAL[[#This Row],[CorSorteada]])&gt;$P$2,
        RIGHT(SUBSTITUTE(L70&amp;tabGERAL[[#This Row],[CorSorteada]],tabGERAL[[#Headers],[Sequencia]],""),$P$2),
        SUBSTITUTE(L70&amp;tabGERAL[[#This Row],[CorSorteada]],tabGERAL[[#Headers],[Sequencia]],"")
    )
)</f>
        <v>212020</v>
      </c>
      <c r="M71" s="4" t="b">
        <f>tabGERAL[[#This Row],[SugestaoIA]]=tabGERAL[[#This Row],[CorSorteada]]</f>
        <v>0</v>
      </c>
    </row>
    <row r="72" spans="1:13" x14ac:dyDescent="0.25">
      <c r="A72" t="s">
        <v>18</v>
      </c>
      <c r="B72" s="1">
        <v>23</v>
      </c>
      <c r="C72">
        <v>1197.8000000000004</v>
      </c>
      <c r="D72">
        <v>1</v>
      </c>
      <c r="E72">
        <v>5</v>
      </c>
      <c r="F72">
        <v>0</v>
      </c>
      <c r="G72" t="s">
        <v>13</v>
      </c>
      <c r="H72" t="s">
        <v>15</v>
      </c>
      <c r="I72">
        <v>1191.8000000000004</v>
      </c>
      <c r="J72" s="5">
        <f>VLOOKUP(tabGERAL[[#This Row],[Column1.lances.SugestaoIA]],'DE-PARA'!$A:$B,2,FALSE)</f>
        <v>1</v>
      </c>
      <c r="K72" s="5">
        <f>VLOOKUP(tabGERAL[[#This Row],[Column1.lances.CorSorteada]],'DE-PARA'!$A:$B,2,FALSE)</f>
        <v>2</v>
      </c>
      <c r="L72" s="4" t="str">
        <f xml:space="preserve">
IF(tabGERAL[[#This Row],[Column1.lances.'#]]=0,
    TEXT(tabGERAL[[#This Row],[CorSorteada]],"0"),
    IF(LEN(L71&amp;tabGERAL[[#This Row],[CorSorteada]])&gt;$P$2,
        RIGHT(SUBSTITUTE(L71&amp;tabGERAL[[#This Row],[CorSorteada]],tabGERAL[[#Headers],[Sequencia]],""),$P$2),
        SUBSTITUTE(L71&amp;tabGERAL[[#This Row],[CorSorteada]],tabGERAL[[#Headers],[Sequencia]],"")
    )
)</f>
        <v>120202</v>
      </c>
      <c r="M72" s="4" t="b">
        <f>tabGERAL[[#This Row],[SugestaoIA]]=tabGERAL[[#This Row],[CorSorteada]]</f>
        <v>0</v>
      </c>
    </row>
    <row r="73" spans="1:13" x14ac:dyDescent="0.25">
      <c r="A73" t="s">
        <v>18</v>
      </c>
      <c r="B73" s="1">
        <v>24</v>
      </c>
      <c r="C73">
        <v>1191.8000000000004</v>
      </c>
      <c r="D73">
        <v>1</v>
      </c>
      <c r="E73">
        <v>0</v>
      </c>
      <c r="F73">
        <v>5</v>
      </c>
      <c r="G73" t="s">
        <v>17</v>
      </c>
      <c r="H73" t="s">
        <v>15</v>
      </c>
      <c r="I73">
        <v>1195.8000000000004</v>
      </c>
      <c r="J73" s="5">
        <f>VLOOKUP(tabGERAL[[#This Row],[Column1.lances.SugestaoIA]],'DE-PARA'!$A:$B,2,FALSE)</f>
        <v>2</v>
      </c>
      <c r="K73" s="5">
        <f>VLOOKUP(tabGERAL[[#This Row],[Column1.lances.CorSorteada]],'DE-PARA'!$A:$B,2,FALSE)</f>
        <v>2</v>
      </c>
      <c r="L73" s="4" t="str">
        <f xml:space="preserve">
IF(tabGERAL[[#This Row],[Column1.lances.'#]]=0,
    TEXT(tabGERAL[[#This Row],[CorSorteada]],"0"),
    IF(LEN(L72&amp;tabGERAL[[#This Row],[CorSorteada]])&gt;$P$2,
        RIGHT(SUBSTITUTE(L72&amp;tabGERAL[[#This Row],[CorSorteada]],tabGERAL[[#Headers],[Sequencia]],""),$P$2),
        SUBSTITUTE(L72&amp;tabGERAL[[#This Row],[CorSorteada]],tabGERAL[[#Headers],[Sequencia]],"")
    )
)</f>
        <v>202022</v>
      </c>
      <c r="M73" s="4" t="b">
        <f>tabGERAL[[#This Row],[SugestaoIA]]=tabGERAL[[#This Row],[CorSorteada]]</f>
        <v>1</v>
      </c>
    </row>
    <row r="74" spans="1:13" x14ac:dyDescent="0.25">
      <c r="A74" t="s">
        <v>18</v>
      </c>
      <c r="B74" s="1">
        <v>25</v>
      </c>
      <c r="C74">
        <v>1195.8000000000004</v>
      </c>
      <c r="D74">
        <v>1</v>
      </c>
      <c r="E74">
        <v>0</v>
      </c>
      <c r="F74">
        <v>5</v>
      </c>
      <c r="G74" t="s">
        <v>17</v>
      </c>
      <c r="H74" t="s">
        <v>15</v>
      </c>
      <c r="I74">
        <v>1199.8000000000004</v>
      </c>
      <c r="J74" s="5">
        <f>VLOOKUP(tabGERAL[[#This Row],[Column1.lances.SugestaoIA]],'DE-PARA'!$A:$B,2,FALSE)</f>
        <v>2</v>
      </c>
      <c r="K74" s="5">
        <f>VLOOKUP(tabGERAL[[#This Row],[Column1.lances.CorSorteada]],'DE-PARA'!$A:$B,2,FALSE)</f>
        <v>2</v>
      </c>
      <c r="L74" s="4" t="str">
        <f xml:space="preserve">
IF(tabGERAL[[#This Row],[Column1.lances.'#]]=0,
    TEXT(tabGERAL[[#This Row],[CorSorteada]],"0"),
    IF(LEN(L73&amp;tabGERAL[[#This Row],[CorSorteada]])&gt;$P$2,
        RIGHT(SUBSTITUTE(L73&amp;tabGERAL[[#This Row],[CorSorteada]],tabGERAL[[#Headers],[Sequencia]],""),$P$2),
        SUBSTITUTE(L73&amp;tabGERAL[[#This Row],[CorSorteada]],tabGERAL[[#Headers],[Sequencia]],"")
    )
)</f>
        <v>020222</v>
      </c>
      <c r="M74" s="4" t="b">
        <f>tabGERAL[[#This Row],[SugestaoIA]]=tabGERAL[[#This Row],[CorSorteada]]</f>
        <v>1</v>
      </c>
    </row>
    <row r="75" spans="1:13" x14ac:dyDescent="0.25">
      <c r="A75" t="s">
        <v>18</v>
      </c>
      <c r="B75" s="1">
        <v>26</v>
      </c>
      <c r="C75">
        <v>1199.8000000000004</v>
      </c>
      <c r="D75">
        <v>1</v>
      </c>
      <c r="E75">
        <v>0</v>
      </c>
      <c r="F75">
        <v>5</v>
      </c>
      <c r="G75" t="s">
        <v>17</v>
      </c>
      <c r="H75" t="s">
        <v>16</v>
      </c>
      <c r="I75">
        <v>1207.8000000000004</v>
      </c>
      <c r="J75" s="5">
        <f>VLOOKUP(tabGERAL[[#This Row],[Column1.lances.SugestaoIA]],'DE-PARA'!$A:$B,2,FALSE)</f>
        <v>2</v>
      </c>
      <c r="K75" s="5">
        <f>VLOOKUP(tabGERAL[[#This Row],[Column1.lances.CorSorteada]],'DE-PARA'!$A:$B,2,FALSE)</f>
        <v>0</v>
      </c>
      <c r="L75" s="4" t="str">
        <f xml:space="preserve">
IF(tabGERAL[[#This Row],[Column1.lances.'#]]=0,
    TEXT(tabGERAL[[#This Row],[CorSorteada]],"0"),
    IF(LEN(L74&amp;tabGERAL[[#This Row],[CorSorteada]])&gt;$P$2,
        RIGHT(SUBSTITUTE(L74&amp;tabGERAL[[#This Row],[CorSorteada]],tabGERAL[[#Headers],[Sequencia]],""),$P$2),
        SUBSTITUTE(L74&amp;tabGERAL[[#This Row],[CorSorteada]],tabGERAL[[#Headers],[Sequencia]],"")
    )
)</f>
        <v>202220</v>
      </c>
      <c r="M75" s="4" t="b">
        <f>tabGERAL[[#This Row],[SugestaoIA]]=tabGERAL[[#This Row],[CorSorteada]]</f>
        <v>0</v>
      </c>
    </row>
    <row r="76" spans="1:13" x14ac:dyDescent="0.25">
      <c r="A76" t="s">
        <v>18</v>
      </c>
      <c r="B76" s="1">
        <v>27</v>
      </c>
      <c r="C76">
        <v>1207.8000000000004</v>
      </c>
      <c r="D76">
        <v>7.8</v>
      </c>
      <c r="E76">
        <v>23.4</v>
      </c>
      <c r="F76">
        <v>0</v>
      </c>
      <c r="G76" t="s">
        <v>13</v>
      </c>
      <c r="H76" t="s">
        <v>14</v>
      </c>
      <c r="I76">
        <v>1223.4000000000003</v>
      </c>
      <c r="J76" s="5">
        <f>VLOOKUP(tabGERAL[[#This Row],[Column1.lances.SugestaoIA]],'DE-PARA'!$A:$B,2,FALSE)</f>
        <v>1</v>
      </c>
      <c r="K76" s="5">
        <f>VLOOKUP(tabGERAL[[#This Row],[Column1.lances.CorSorteada]],'DE-PARA'!$A:$B,2,FALSE)</f>
        <v>1</v>
      </c>
      <c r="L76" s="4" t="str">
        <f xml:space="preserve">
IF(tabGERAL[[#This Row],[Column1.lances.'#]]=0,
    TEXT(tabGERAL[[#This Row],[CorSorteada]],"0"),
    IF(LEN(L75&amp;tabGERAL[[#This Row],[CorSorteada]])&gt;$P$2,
        RIGHT(SUBSTITUTE(L75&amp;tabGERAL[[#This Row],[CorSorteada]],tabGERAL[[#Headers],[Sequencia]],""),$P$2),
        SUBSTITUTE(L75&amp;tabGERAL[[#This Row],[CorSorteada]],tabGERAL[[#Headers],[Sequencia]],"")
    )
)</f>
        <v>022201</v>
      </c>
      <c r="M76" s="4" t="b">
        <f>tabGERAL[[#This Row],[SugestaoIA]]=tabGERAL[[#This Row],[CorSorteada]]</f>
        <v>1</v>
      </c>
    </row>
    <row r="77" spans="1:13" x14ac:dyDescent="0.25">
      <c r="A77" t="s">
        <v>18</v>
      </c>
      <c r="B77" s="1">
        <v>28</v>
      </c>
      <c r="C77">
        <v>1223.4000000000003</v>
      </c>
      <c r="D77">
        <v>6.6</v>
      </c>
      <c r="E77">
        <v>0</v>
      </c>
      <c r="F77">
        <v>19.799999999999997</v>
      </c>
      <c r="G77" t="s">
        <v>17</v>
      </c>
      <c r="H77" t="s">
        <v>14</v>
      </c>
      <c r="I77">
        <v>1197.0000000000005</v>
      </c>
      <c r="J77" s="5">
        <f>VLOOKUP(tabGERAL[[#This Row],[Column1.lances.SugestaoIA]],'DE-PARA'!$A:$B,2,FALSE)</f>
        <v>2</v>
      </c>
      <c r="K77" s="5">
        <f>VLOOKUP(tabGERAL[[#This Row],[Column1.lances.CorSorteada]],'DE-PARA'!$A:$B,2,FALSE)</f>
        <v>1</v>
      </c>
      <c r="L77" s="4" t="str">
        <f xml:space="preserve">
IF(tabGERAL[[#This Row],[Column1.lances.'#]]=0,
    TEXT(tabGERAL[[#This Row],[CorSorteada]],"0"),
    IF(LEN(L76&amp;tabGERAL[[#This Row],[CorSorteada]])&gt;$P$2,
        RIGHT(SUBSTITUTE(L76&amp;tabGERAL[[#This Row],[CorSorteada]],tabGERAL[[#Headers],[Sequencia]],""),$P$2),
        SUBSTITUTE(L76&amp;tabGERAL[[#This Row],[CorSorteada]],tabGERAL[[#Headers],[Sequencia]],"")
    )
)</f>
        <v>222011</v>
      </c>
      <c r="M77" s="4" t="b">
        <f>tabGERAL[[#This Row],[SugestaoIA]]=tabGERAL[[#This Row],[CorSorteada]]</f>
        <v>0</v>
      </c>
    </row>
    <row r="78" spans="1:13" x14ac:dyDescent="0.25">
      <c r="A78" t="s">
        <v>18</v>
      </c>
      <c r="B78" s="1">
        <v>29</v>
      </c>
      <c r="C78">
        <v>1197.0000000000005</v>
      </c>
      <c r="D78">
        <v>8.6</v>
      </c>
      <c r="E78">
        <v>25.799999999999997</v>
      </c>
      <c r="F78">
        <v>0</v>
      </c>
      <c r="G78" t="s">
        <v>13</v>
      </c>
      <c r="H78" t="s">
        <v>15</v>
      </c>
      <c r="I78">
        <v>1162.6000000000006</v>
      </c>
      <c r="J78" s="5">
        <f>VLOOKUP(tabGERAL[[#This Row],[Column1.lances.SugestaoIA]],'DE-PARA'!$A:$B,2,FALSE)</f>
        <v>1</v>
      </c>
      <c r="K78" s="5">
        <f>VLOOKUP(tabGERAL[[#This Row],[Column1.lances.CorSorteada]],'DE-PARA'!$A:$B,2,FALSE)</f>
        <v>2</v>
      </c>
      <c r="L78" s="4" t="str">
        <f xml:space="preserve">
IF(tabGERAL[[#This Row],[Column1.lances.'#]]=0,
    TEXT(tabGERAL[[#This Row],[CorSorteada]],"0"),
    IF(LEN(L77&amp;tabGERAL[[#This Row],[CorSorteada]])&gt;$P$2,
        RIGHT(SUBSTITUTE(L77&amp;tabGERAL[[#This Row],[CorSorteada]],tabGERAL[[#Headers],[Sequencia]],""),$P$2),
        SUBSTITUTE(L77&amp;tabGERAL[[#This Row],[CorSorteada]],tabGERAL[[#Headers],[Sequencia]],"")
    )
)</f>
        <v>220112</v>
      </c>
      <c r="M78" s="4" t="b">
        <f>tabGERAL[[#This Row],[SugestaoIA]]=tabGERAL[[#This Row],[CorSorteada]]</f>
        <v>0</v>
      </c>
    </row>
    <row r="79" spans="1:13" x14ac:dyDescent="0.25">
      <c r="A79" t="s">
        <v>18</v>
      </c>
      <c r="B79" s="1">
        <v>30</v>
      </c>
      <c r="C79">
        <v>1162.6000000000006</v>
      </c>
      <c r="D79">
        <v>11.2</v>
      </c>
      <c r="E79">
        <v>0</v>
      </c>
      <c r="F79">
        <v>33.599999999999994</v>
      </c>
      <c r="G79" t="s">
        <v>17</v>
      </c>
      <c r="H79" t="s">
        <v>14</v>
      </c>
      <c r="I79">
        <v>1117.8000000000006</v>
      </c>
      <c r="J79" s="5">
        <f>VLOOKUP(tabGERAL[[#This Row],[Column1.lances.SugestaoIA]],'DE-PARA'!$A:$B,2,FALSE)</f>
        <v>2</v>
      </c>
      <c r="K79" s="5">
        <f>VLOOKUP(tabGERAL[[#This Row],[Column1.lances.CorSorteada]],'DE-PARA'!$A:$B,2,FALSE)</f>
        <v>1</v>
      </c>
      <c r="L79" s="4" t="str">
        <f xml:space="preserve">
IF(tabGERAL[[#This Row],[Column1.lances.'#]]=0,
    TEXT(tabGERAL[[#This Row],[CorSorteada]],"0"),
    IF(LEN(L78&amp;tabGERAL[[#This Row],[CorSorteada]])&gt;$P$2,
        RIGHT(SUBSTITUTE(L78&amp;tabGERAL[[#This Row],[CorSorteada]],tabGERAL[[#Headers],[Sequencia]],""),$P$2),
        SUBSTITUTE(L78&amp;tabGERAL[[#This Row],[CorSorteada]],tabGERAL[[#Headers],[Sequencia]],"")
    )
)</f>
        <v>201121</v>
      </c>
      <c r="M79" s="4" t="b">
        <f>tabGERAL[[#This Row],[SugestaoIA]]=tabGERAL[[#This Row],[CorSorteada]]</f>
        <v>0</v>
      </c>
    </row>
    <row r="80" spans="1:13" x14ac:dyDescent="0.25">
      <c r="A80" t="s">
        <v>18</v>
      </c>
      <c r="B80" s="1">
        <v>31</v>
      </c>
      <c r="C80">
        <v>1117.8000000000006</v>
      </c>
      <c r="D80">
        <v>14.7</v>
      </c>
      <c r="E80">
        <v>0</v>
      </c>
      <c r="F80">
        <v>44.099999999999994</v>
      </c>
      <c r="G80" t="s">
        <v>17</v>
      </c>
      <c r="H80" t="s">
        <v>14</v>
      </c>
      <c r="I80">
        <v>1059.0000000000009</v>
      </c>
      <c r="J80" s="5">
        <f>VLOOKUP(tabGERAL[[#This Row],[Column1.lances.SugestaoIA]],'DE-PARA'!$A:$B,2,FALSE)</f>
        <v>2</v>
      </c>
      <c r="K80" s="5">
        <f>VLOOKUP(tabGERAL[[#This Row],[Column1.lances.CorSorteada]],'DE-PARA'!$A:$B,2,FALSE)</f>
        <v>1</v>
      </c>
      <c r="L80" s="4" t="str">
        <f xml:space="preserve">
IF(tabGERAL[[#This Row],[Column1.lances.'#]]=0,
    TEXT(tabGERAL[[#This Row],[CorSorteada]],"0"),
    IF(LEN(L79&amp;tabGERAL[[#This Row],[CorSorteada]])&gt;$P$2,
        RIGHT(SUBSTITUTE(L79&amp;tabGERAL[[#This Row],[CorSorteada]],tabGERAL[[#Headers],[Sequencia]],""),$P$2),
        SUBSTITUTE(L79&amp;tabGERAL[[#This Row],[CorSorteada]],tabGERAL[[#Headers],[Sequencia]],"")
    )
)</f>
        <v>011211</v>
      </c>
      <c r="M80" s="4" t="b">
        <f>tabGERAL[[#This Row],[SugestaoIA]]=tabGERAL[[#This Row],[CorSorteada]]</f>
        <v>0</v>
      </c>
    </row>
    <row r="81" spans="1:13" x14ac:dyDescent="0.25">
      <c r="A81" t="s">
        <v>18</v>
      </c>
      <c r="B81" s="1">
        <v>32</v>
      </c>
      <c r="C81">
        <v>1059.0000000000009</v>
      </c>
      <c r="D81">
        <v>19.2</v>
      </c>
      <c r="E81">
        <v>0</v>
      </c>
      <c r="F81">
        <v>57.599999999999994</v>
      </c>
      <c r="G81" t="s">
        <v>17</v>
      </c>
      <c r="H81" t="s">
        <v>15</v>
      </c>
      <c r="I81">
        <v>1097.4000000000003</v>
      </c>
      <c r="J81" s="5">
        <f>VLOOKUP(tabGERAL[[#This Row],[Column1.lances.SugestaoIA]],'DE-PARA'!$A:$B,2,FALSE)</f>
        <v>2</v>
      </c>
      <c r="K81" s="5">
        <f>VLOOKUP(tabGERAL[[#This Row],[Column1.lances.CorSorteada]],'DE-PARA'!$A:$B,2,FALSE)</f>
        <v>2</v>
      </c>
      <c r="L81" s="4" t="str">
        <f xml:space="preserve">
IF(tabGERAL[[#This Row],[Column1.lances.'#]]=0,
    TEXT(tabGERAL[[#This Row],[CorSorteada]],"0"),
    IF(LEN(L80&amp;tabGERAL[[#This Row],[CorSorteada]])&gt;$P$2,
        RIGHT(SUBSTITUTE(L80&amp;tabGERAL[[#This Row],[CorSorteada]],tabGERAL[[#Headers],[Sequencia]],""),$P$2),
        SUBSTITUTE(L80&amp;tabGERAL[[#This Row],[CorSorteada]],tabGERAL[[#Headers],[Sequencia]],"")
    )
)</f>
        <v>112112</v>
      </c>
      <c r="M81" s="4" t="b">
        <f>tabGERAL[[#This Row],[SugestaoIA]]=tabGERAL[[#This Row],[CorSorteada]]</f>
        <v>1</v>
      </c>
    </row>
    <row r="82" spans="1:13" x14ac:dyDescent="0.25">
      <c r="A82" t="s">
        <v>18</v>
      </c>
      <c r="B82" s="1">
        <v>33</v>
      </c>
      <c r="C82">
        <v>1097.4000000000003</v>
      </c>
      <c r="D82">
        <v>16.2</v>
      </c>
      <c r="E82">
        <v>48.599999999999994</v>
      </c>
      <c r="F82">
        <v>0</v>
      </c>
      <c r="G82" t="s">
        <v>13</v>
      </c>
      <c r="H82" t="s">
        <v>14</v>
      </c>
      <c r="I82">
        <v>1129.8000000000006</v>
      </c>
      <c r="J82" s="5">
        <f>VLOOKUP(tabGERAL[[#This Row],[Column1.lances.SugestaoIA]],'DE-PARA'!$A:$B,2,FALSE)</f>
        <v>1</v>
      </c>
      <c r="K82" s="5">
        <f>VLOOKUP(tabGERAL[[#This Row],[Column1.lances.CorSorteada]],'DE-PARA'!$A:$B,2,FALSE)</f>
        <v>1</v>
      </c>
      <c r="L82" s="4" t="str">
        <f xml:space="preserve">
IF(tabGERAL[[#This Row],[Column1.lances.'#]]=0,
    TEXT(tabGERAL[[#This Row],[CorSorteada]],"0"),
    IF(LEN(L81&amp;tabGERAL[[#This Row],[CorSorteada]])&gt;$P$2,
        RIGHT(SUBSTITUTE(L81&amp;tabGERAL[[#This Row],[CorSorteada]],tabGERAL[[#Headers],[Sequencia]],""),$P$2),
        SUBSTITUTE(L81&amp;tabGERAL[[#This Row],[CorSorteada]],tabGERAL[[#Headers],[Sequencia]],"")
    )
)</f>
        <v>121121</v>
      </c>
      <c r="M82" s="4" t="b">
        <f>tabGERAL[[#This Row],[SugestaoIA]]=tabGERAL[[#This Row],[CorSorteada]]</f>
        <v>1</v>
      </c>
    </row>
    <row r="83" spans="1:13" x14ac:dyDescent="0.25">
      <c r="A83" t="s">
        <v>18</v>
      </c>
      <c r="B83" s="1">
        <v>34</v>
      </c>
      <c r="C83">
        <v>1129.8000000000006</v>
      </c>
      <c r="D83">
        <v>13.7</v>
      </c>
      <c r="E83">
        <v>0</v>
      </c>
      <c r="F83">
        <v>41.099999999999994</v>
      </c>
      <c r="G83" t="s">
        <v>17</v>
      </c>
      <c r="H83" t="s">
        <v>16</v>
      </c>
      <c r="I83">
        <v>1266.8000000000006</v>
      </c>
      <c r="J83" s="5">
        <f>VLOOKUP(tabGERAL[[#This Row],[Column1.lances.SugestaoIA]],'DE-PARA'!$A:$B,2,FALSE)</f>
        <v>2</v>
      </c>
      <c r="K83" s="5">
        <f>VLOOKUP(tabGERAL[[#This Row],[Column1.lances.CorSorteada]],'DE-PARA'!$A:$B,2,FALSE)</f>
        <v>0</v>
      </c>
      <c r="L83" s="4" t="str">
        <f xml:space="preserve">
IF(tabGERAL[[#This Row],[Column1.lances.'#]]=0,
    TEXT(tabGERAL[[#This Row],[CorSorteada]],"0"),
    IF(LEN(L82&amp;tabGERAL[[#This Row],[CorSorteada]])&gt;$P$2,
        RIGHT(SUBSTITUTE(L82&amp;tabGERAL[[#This Row],[CorSorteada]],tabGERAL[[#Headers],[Sequencia]],""),$P$2),
        SUBSTITUTE(L82&amp;tabGERAL[[#This Row],[CorSorteada]],tabGERAL[[#Headers],[Sequencia]],"")
    )
)</f>
        <v>211210</v>
      </c>
      <c r="M83" s="4" t="b">
        <f>tabGERAL[[#This Row],[SugestaoIA]]=tabGERAL[[#This Row],[CorSorteada]]</f>
        <v>0</v>
      </c>
    </row>
    <row r="84" spans="1:13" x14ac:dyDescent="0.25">
      <c r="A84" t="s">
        <v>18</v>
      </c>
      <c r="B84" s="1">
        <v>35</v>
      </c>
      <c r="C84">
        <v>1266.8000000000006</v>
      </c>
      <c r="D84">
        <v>3.2</v>
      </c>
      <c r="E84">
        <v>0</v>
      </c>
      <c r="F84">
        <v>9.6</v>
      </c>
      <c r="G84" t="s">
        <v>17</v>
      </c>
      <c r="H84" t="s">
        <v>14</v>
      </c>
      <c r="I84">
        <v>1254.0000000000009</v>
      </c>
      <c r="J84" s="5">
        <f>VLOOKUP(tabGERAL[[#This Row],[Column1.lances.SugestaoIA]],'DE-PARA'!$A:$B,2,FALSE)</f>
        <v>2</v>
      </c>
      <c r="K84" s="5">
        <f>VLOOKUP(tabGERAL[[#This Row],[Column1.lances.CorSorteada]],'DE-PARA'!$A:$B,2,FALSE)</f>
        <v>1</v>
      </c>
      <c r="L84" s="4" t="str">
        <f xml:space="preserve">
IF(tabGERAL[[#This Row],[Column1.lances.'#]]=0,
    TEXT(tabGERAL[[#This Row],[CorSorteada]],"0"),
    IF(LEN(L83&amp;tabGERAL[[#This Row],[CorSorteada]])&gt;$P$2,
        RIGHT(SUBSTITUTE(L83&amp;tabGERAL[[#This Row],[CorSorteada]],tabGERAL[[#Headers],[Sequencia]],""),$P$2),
        SUBSTITUTE(L83&amp;tabGERAL[[#This Row],[CorSorteada]],tabGERAL[[#Headers],[Sequencia]],"")
    )
)</f>
        <v>112101</v>
      </c>
      <c r="M84" s="4" t="b">
        <f>tabGERAL[[#This Row],[SugestaoIA]]=tabGERAL[[#This Row],[CorSorteada]]</f>
        <v>0</v>
      </c>
    </row>
    <row r="85" spans="1:13" x14ac:dyDescent="0.25">
      <c r="A85" t="s">
        <v>18</v>
      </c>
      <c r="B85" s="1">
        <v>36</v>
      </c>
      <c r="C85">
        <v>1254.0000000000009</v>
      </c>
      <c r="D85">
        <v>4.2</v>
      </c>
      <c r="E85">
        <v>0</v>
      </c>
      <c r="F85">
        <v>12.6</v>
      </c>
      <c r="G85" t="s">
        <v>17</v>
      </c>
      <c r="H85" t="s">
        <v>14</v>
      </c>
      <c r="I85">
        <v>1237.2000000000007</v>
      </c>
      <c r="J85" s="5">
        <f>VLOOKUP(tabGERAL[[#This Row],[Column1.lances.SugestaoIA]],'DE-PARA'!$A:$B,2,FALSE)</f>
        <v>2</v>
      </c>
      <c r="K85" s="5">
        <f>VLOOKUP(tabGERAL[[#This Row],[Column1.lances.CorSorteada]],'DE-PARA'!$A:$B,2,FALSE)</f>
        <v>1</v>
      </c>
      <c r="L85" s="4" t="str">
        <f xml:space="preserve">
IF(tabGERAL[[#This Row],[Column1.lances.'#]]=0,
    TEXT(tabGERAL[[#This Row],[CorSorteada]],"0"),
    IF(LEN(L84&amp;tabGERAL[[#This Row],[CorSorteada]])&gt;$P$2,
        RIGHT(SUBSTITUTE(L84&amp;tabGERAL[[#This Row],[CorSorteada]],tabGERAL[[#Headers],[Sequencia]],""),$P$2),
        SUBSTITUTE(L84&amp;tabGERAL[[#This Row],[CorSorteada]],tabGERAL[[#Headers],[Sequencia]],"")
    )
)</f>
        <v>121011</v>
      </c>
      <c r="M85" s="4" t="b">
        <f>tabGERAL[[#This Row],[SugestaoIA]]=tabGERAL[[#This Row],[CorSorteada]]</f>
        <v>0</v>
      </c>
    </row>
    <row r="86" spans="1:13" x14ac:dyDescent="0.25">
      <c r="A86" t="s">
        <v>18</v>
      </c>
      <c r="B86" s="1">
        <v>37</v>
      </c>
      <c r="C86">
        <v>1237.2000000000007</v>
      </c>
      <c r="D86">
        <v>5.5</v>
      </c>
      <c r="E86">
        <v>0</v>
      </c>
      <c r="F86">
        <v>16.5</v>
      </c>
      <c r="G86" t="s">
        <v>17</v>
      </c>
      <c r="H86" t="s">
        <v>14</v>
      </c>
      <c r="I86">
        <v>1215.2000000000007</v>
      </c>
      <c r="J86" s="5">
        <f>VLOOKUP(tabGERAL[[#This Row],[Column1.lances.SugestaoIA]],'DE-PARA'!$A:$B,2,FALSE)</f>
        <v>2</v>
      </c>
      <c r="K86" s="5">
        <f>VLOOKUP(tabGERAL[[#This Row],[Column1.lances.CorSorteada]],'DE-PARA'!$A:$B,2,FALSE)</f>
        <v>1</v>
      </c>
      <c r="L86" s="4" t="str">
        <f xml:space="preserve">
IF(tabGERAL[[#This Row],[Column1.lances.'#]]=0,
    TEXT(tabGERAL[[#This Row],[CorSorteada]],"0"),
    IF(LEN(L85&amp;tabGERAL[[#This Row],[CorSorteada]])&gt;$P$2,
        RIGHT(SUBSTITUTE(L85&amp;tabGERAL[[#This Row],[CorSorteada]],tabGERAL[[#Headers],[Sequencia]],""),$P$2),
        SUBSTITUTE(L85&amp;tabGERAL[[#This Row],[CorSorteada]],tabGERAL[[#Headers],[Sequencia]],"")
    )
)</f>
        <v>210111</v>
      </c>
      <c r="M86" s="4" t="b">
        <f>tabGERAL[[#This Row],[SugestaoIA]]=tabGERAL[[#This Row],[CorSorteada]]</f>
        <v>0</v>
      </c>
    </row>
    <row r="87" spans="1:13" x14ac:dyDescent="0.25">
      <c r="A87" t="s">
        <v>18</v>
      </c>
      <c r="B87" s="1">
        <v>38</v>
      </c>
      <c r="C87">
        <v>1215.2000000000007</v>
      </c>
      <c r="D87">
        <v>7.2</v>
      </c>
      <c r="E87">
        <v>0</v>
      </c>
      <c r="F87">
        <v>21.6</v>
      </c>
      <c r="G87" t="s">
        <v>17</v>
      </c>
      <c r="H87" t="s">
        <v>14</v>
      </c>
      <c r="I87">
        <v>1186.4000000000008</v>
      </c>
      <c r="J87" s="5">
        <f>VLOOKUP(tabGERAL[[#This Row],[Column1.lances.SugestaoIA]],'DE-PARA'!$A:$B,2,FALSE)</f>
        <v>2</v>
      </c>
      <c r="K87" s="5">
        <f>VLOOKUP(tabGERAL[[#This Row],[Column1.lances.CorSorteada]],'DE-PARA'!$A:$B,2,FALSE)</f>
        <v>1</v>
      </c>
      <c r="L87" s="4" t="str">
        <f xml:space="preserve">
IF(tabGERAL[[#This Row],[Column1.lances.'#]]=0,
    TEXT(tabGERAL[[#This Row],[CorSorteada]],"0"),
    IF(LEN(L86&amp;tabGERAL[[#This Row],[CorSorteada]])&gt;$P$2,
        RIGHT(SUBSTITUTE(L86&amp;tabGERAL[[#This Row],[CorSorteada]],tabGERAL[[#Headers],[Sequencia]],""),$P$2),
        SUBSTITUTE(L86&amp;tabGERAL[[#This Row],[CorSorteada]],tabGERAL[[#Headers],[Sequencia]],"")
    )
)</f>
        <v>101111</v>
      </c>
      <c r="M87" s="4" t="b">
        <f>tabGERAL[[#This Row],[SugestaoIA]]=tabGERAL[[#This Row],[CorSorteada]]</f>
        <v>0</v>
      </c>
    </row>
    <row r="88" spans="1:13" x14ac:dyDescent="0.25">
      <c r="A88" t="s">
        <v>18</v>
      </c>
      <c r="B88" s="1">
        <v>39</v>
      </c>
      <c r="C88">
        <v>1186.4000000000008</v>
      </c>
      <c r="D88">
        <v>9.4</v>
      </c>
      <c r="E88">
        <v>0</v>
      </c>
      <c r="F88">
        <v>28.200000000000003</v>
      </c>
      <c r="G88" t="s">
        <v>17</v>
      </c>
      <c r="H88" t="s">
        <v>15</v>
      </c>
      <c r="I88">
        <v>1205.2000000000007</v>
      </c>
      <c r="J88" s="5">
        <f>VLOOKUP(tabGERAL[[#This Row],[Column1.lances.SugestaoIA]],'DE-PARA'!$A:$B,2,FALSE)</f>
        <v>2</v>
      </c>
      <c r="K88" s="5">
        <f>VLOOKUP(tabGERAL[[#This Row],[Column1.lances.CorSorteada]],'DE-PARA'!$A:$B,2,FALSE)</f>
        <v>2</v>
      </c>
      <c r="L88" s="4" t="str">
        <f xml:space="preserve">
IF(tabGERAL[[#This Row],[Column1.lances.'#]]=0,
    TEXT(tabGERAL[[#This Row],[CorSorteada]],"0"),
    IF(LEN(L87&amp;tabGERAL[[#This Row],[CorSorteada]])&gt;$P$2,
        RIGHT(SUBSTITUTE(L87&amp;tabGERAL[[#This Row],[CorSorteada]],tabGERAL[[#Headers],[Sequencia]],""),$P$2),
        SUBSTITUTE(L87&amp;tabGERAL[[#This Row],[CorSorteada]],tabGERAL[[#Headers],[Sequencia]],"")
    )
)</f>
        <v>011112</v>
      </c>
      <c r="M88" s="4" t="b">
        <f>tabGERAL[[#This Row],[SugestaoIA]]=tabGERAL[[#This Row],[CorSorteada]]</f>
        <v>1</v>
      </c>
    </row>
    <row r="89" spans="1:13" x14ac:dyDescent="0.25">
      <c r="A89" t="s">
        <v>18</v>
      </c>
      <c r="B89" s="1">
        <v>40</v>
      </c>
      <c r="C89">
        <v>1205.2000000000007</v>
      </c>
      <c r="D89">
        <v>8</v>
      </c>
      <c r="E89">
        <v>0</v>
      </c>
      <c r="F89">
        <v>24</v>
      </c>
      <c r="G89" t="s">
        <v>17</v>
      </c>
      <c r="H89" t="s">
        <v>14</v>
      </c>
      <c r="I89">
        <v>1173.2000000000007</v>
      </c>
      <c r="J89" s="5">
        <f>VLOOKUP(tabGERAL[[#This Row],[Column1.lances.SugestaoIA]],'DE-PARA'!$A:$B,2,FALSE)</f>
        <v>2</v>
      </c>
      <c r="K89" s="5">
        <f>VLOOKUP(tabGERAL[[#This Row],[Column1.lances.CorSorteada]],'DE-PARA'!$A:$B,2,FALSE)</f>
        <v>1</v>
      </c>
      <c r="L89" s="4" t="str">
        <f xml:space="preserve">
IF(tabGERAL[[#This Row],[Column1.lances.'#]]=0,
    TEXT(tabGERAL[[#This Row],[CorSorteada]],"0"),
    IF(LEN(L88&amp;tabGERAL[[#This Row],[CorSorteada]])&gt;$P$2,
        RIGHT(SUBSTITUTE(L88&amp;tabGERAL[[#This Row],[CorSorteada]],tabGERAL[[#Headers],[Sequencia]],""),$P$2),
        SUBSTITUTE(L88&amp;tabGERAL[[#This Row],[CorSorteada]],tabGERAL[[#Headers],[Sequencia]],"")
    )
)</f>
        <v>111121</v>
      </c>
      <c r="M89" s="4" t="b">
        <f>tabGERAL[[#This Row],[SugestaoIA]]=tabGERAL[[#This Row],[CorSorteada]]</f>
        <v>0</v>
      </c>
    </row>
    <row r="90" spans="1:13" x14ac:dyDescent="0.25">
      <c r="A90" t="s">
        <v>18</v>
      </c>
      <c r="B90" s="1">
        <v>41</v>
      </c>
      <c r="C90">
        <v>1173.2000000000007</v>
      </c>
      <c r="D90">
        <v>10.4</v>
      </c>
      <c r="E90">
        <v>0</v>
      </c>
      <c r="F90">
        <v>31.200000000000003</v>
      </c>
      <c r="G90" t="s">
        <v>17</v>
      </c>
      <c r="H90" t="s">
        <v>14</v>
      </c>
      <c r="I90">
        <v>1131.6000000000006</v>
      </c>
      <c r="J90" s="5">
        <f>VLOOKUP(tabGERAL[[#This Row],[Column1.lances.SugestaoIA]],'DE-PARA'!$A:$B,2,FALSE)</f>
        <v>2</v>
      </c>
      <c r="K90" s="5">
        <f>VLOOKUP(tabGERAL[[#This Row],[Column1.lances.CorSorteada]],'DE-PARA'!$A:$B,2,FALSE)</f>
        <v>1</v>
      </c>
      <c r="L90" s="4" t="str">
        <f xml:space="preserve">
IF(tabGERAL[[#This Row],[Column1.lances.'#]]=0,
    TEXT(tabGERAL[[#This Row],[CorSorteada]],"0"),
    IF(LEN(L89&amp;tabGERAL[[#This Row],[CorSorteada]])&gt;$P$2,
        RIGHT(SUBSTITUTE(L89&amp;tabGERAL[[#This Row],[CorSorteada]],tabGERAL[[#Headers],[Sequencia]],""),$P$2),
        SUBSTITUTE(L89&amp;tabGERAL[[#This Row],[CorSorteada]],tabGERAL[[#Headers],[Sequencia]],"")
    )
)</f>
        <v>111211</v>
      </c>
      <c r="M90" s="4" t="b">
        <f>tabGERAL[[#This Row],[SugestaoIA]]=tabGERAL[[#This Row],[CorSorteada]]</f>
        <v>0</v>
      </c>
    </row>
    <row r="91" spans="1:13" x14ac:dyDescent="0.25">
      <c r="A91" t="s">
        <v>18</v>
      </c>
      <c r="B91" s="1">
        <v>42</v>
      </c>
      <c r="C91">
        <v>1131.6000000000006</v>
      </c>
      <c r="D91">
        <v>13.6</v>
      </c>
      <c r="E91">
        <v>0</v>
      </c>
      <c r="F91">
        <v>40.799999999999997</v>
      </c>
      <c r="G91" t="s">
        <v>17</v>
      </c>
      <c r="H91" t="s">
        <v>14</v>
      </c>
      <c r="I91">
        <v>1077.2000000000007</v>
      </c>
      <c r="J91" s="5">
        <f>VLOOKUP(tabGERAL[[#This Row],[Column1.lances.SugestaoIA]],'DE-PARA'!$A:$B,2,FALSE)</f>
        <v>2</v>
      </c>
      <c r="K91" s="5">
        <f>VLOOKUP(tabGERAL[[#This Row],[Column1.lances.CorSorteada]],'DE-PARA'!$A:$B,2,FALSE)</f>
        <v>1</v>
      </c>
      <c r="L91" s="4" t="str">
        <f xml:space="preserve">
IF(tabGERAL[[#This Row],[Column1.lances.'#]]=0,
    TEXT(tabGERAL[[#This Row],[CorSorteada]],"0"),
    IF(LEN(L90&amp;tabGERAL[[#This Row],[CorSorteada]])&gt;$P$2,
        RIGHT(SUBSTITUTE(L90&amp;tabGERAL[[#This Row],[CorSorteada]],tabGERAL[[#Headers],[Sequencia]],""),$P$2),
        SUBSTITUTE(L90&amp;tabGERAL[[#This Row],[CorSorteada]],tabGERAL[[#Headers],[Sequencia]],"")
    )
)</f>
        <v>112111</v>
      </c>
      <c r="M91" s="4" t="b">
        <f>tabGERAL[[#This Row],[SugestaoIA]]=tabGERAL[[#This Row],[CorSorteada]]</f>
        <v>0</v>
      </c>
    </row>
    <row r="92" spans="1:13" x14ac:dyDescent="0.25">
      <c r="A92" t="s">
        <v>18</v>
      </c>
      <c r="B92" s="1">
        <v>43</v>
      </c>
      <c r="C92">
        <v>1077.2000000000007</v>
      </c>
      <c r="D92">
        <v>17.8</v>
      </c>
      <c r="E92">
        <v>53.400000000000006</v>
      </c>
      <c r="F92">
        <v>0</v>
      </c>
      <c r="G92" t="s">
        <v>13</v>
      </c>
      <c r="H92" t="s">
        <v>14</v>
      </c>
      <c r="I92">
        <v>1112.8000000000009</v>
      </c>
      <c r="J92" s="5">
        <f>VLOOKUP(tabGERAL[[#This Row],[Column1.lances.SugestaoIA]],'DE-PARA'!$A:$B,2,FALSE)</f>
        <v>1</v>
      </c>
      <c r="K92" s="5">
        <f>VLOOKUP(tabGERAL[[#This Row],[Column1.lances.CorSorteada]],'DE-PARA'!$A:$B,2,FALSE)</f>
        <v>1</v>
      </c>
      <c r="L92" s="4" t="str">
        <f xml:space="preserve">
IF(tabGERAL[[#This Row],[Column1.lances.'#]]=0,
    TEXT(tabGERAL[[#This Row],[CorSorteada]],"0"),
    IF(LEN(L91&amp;tabGERAL[[#This Row],[CorSorteada]])&gt;$P$2,
        RIGHT(SUBSTITUTE(L91&amp;tabGERAL[[#This Row],[CorSorteada]],tabGERAL[[#Headers],[Sequencia]],""),$P$2),
        SUBSTITUTE(L91&amp;tabGERAL[[#This Row],[CorSorteada]],tabGERAL[[#Headers],[Sequencia]],"")
    )
)</f>
        <v>121111</v>
      </c>
      <c r="M92" s="4" t="b">
        <f>tabGERAL[[#This Row],[SugestaoIA]]=tabGERAL[[#This Row],[CorSorteada]]</f>
        <v>1</v>
      </c>
    </row>
    <row r="93" spans="1:13" x14ac:dyDescent="0.25">
      <c r="A93" t="s">
        <v>18</v>
      </c>
      <c r="B93" s="1">
        <v>44</v>
      </c>
      <c r="C93">
        <v>1112.8000000000009</v>
      </c>
      <c r="D93">
        <v>15</v>
      </c>
      <c r="E93">
        <v>0</v>
      </c>
      <c r="F93">
        <v>45</v>
      </c>
      <c r="G93" t="s">
        <v>17</v>
      </c>
      <c r="H93" t="s">
        <v>15</v>
      </c>
      <c r="I93">
        <v>1142.8000000000009</v>
      </c>
      <c r="J93" s="5">
        <f>VLOOKUP(tabGERAL[[#This Row],[Column1.lances.SugestaoIA]],'DE-PARA'!$A:$B,2,FALSE)</f>
        <v>2</v>
      </c>
      <c r="K93" s="5">
        <f>VLOOKUP(tabGERAL[[#This Row],[Column1.lances.CorSorteada]],'DE-PARA'!$A:$B,2,FALSE)</f>
        <v>2</v>
      </c>
      <c r="L93" s="4" t="str">
        <f xml:space="preserve">
IF(tabGERAL[[#This Row],[Column1.lances.'#]]=0,
    TEXT(tabGERAL[[#This Row],[CorSorteada]],"0"),
    IF(LEN(L92&amp;tabGERAL[[#This Row],[CorSorteada]])&gt;$P$2,
        RIGHT(SUBSTITUTE(L92&amp;tabGERAL[[#This Row],[CorSorteada]],tabGERAL[[#Headers],[Sequencia]],""),$P$2),
        SUBSTITUTE(L92&amp;tabGERAL[[#This Row],[CorSorteada]],tabGERAL[[#Headers],[Sequencia]],"")
    )
)</f>
        <v>211112</v>
      </c>
      <c r="M93" s="4" t="b">
        <f>tabGERAL[[#This Row],[SugestaoIA]]=tabGERAL[[#This Row],[CorSorteada]]</f>
        <v>1</v>
      </c>
    </row>
    <row r="94" spans="1:13" x14ac:dyDescent="0.25">
      <c r="A94" t="s">
        <v>18</v>
      </c>
      <c r="B94" s="1">
        <v>45</v>
      </c>
      <c r="C94">
        <v>1142.8000000000009</v>
      </c>
      <c r="D94">
        <v>12.7</v>
      </c>
      <c r="E94">
        <v>0</v>
      </c>
      <c r="F94">
        <v>38.099999999999994</v>
      </c>
      <c r="G94" t="s">
        <v>17</v>
      </c>
      <c r="H94" t="s">
        <v>14</v>
      </c>
      <c r="I94">
        <v>1092.0000000000009</v>
      </c>
      <c r="J94" s="5">
        <f>VLOOKUP(tabGERAL[[#This Row],[Column1.lances.SugestaoIA]],'DE-PARA'!$A:$B,2,FALSE)</f>
        <v>2</v>
      </c>
      <c r="K94" s="5">
        <f>VLOOKUP(tabGERAL[[#This Row],[Column1.lances.CorSorteada]],'DE-PARA'!$A:$B,2,FALSE)</f>
        <v>1</v>
      </c>
      <c r="L94" s="4" t="str">
        <f xml:space="preserve">
IF(tabGERAL[[#This Row],[Column1.lances.'#]]=0,
    TEXT(tabGERAL[[#This Row],[CorSorteada]],"0"),
    IF(LEN(L93&amp;tabGERAL[[#This Row],[CorSorteada]])&gt;$P$2,
        RIGHT(SUBSTITUTE(L93&amp;tabGERAL[[#This Row],[CorSorteada]],tabGERAL[[#Headers],[Sequencia]],""),$P$2),
        SUBSTITUTE(L93&amp;tabGERAL[[#This Row],[CorSorteada]],tabGERAL[[#Headers],[Sequencia]],"")
    )
)</f>
        <v>111121</v>
      </c>
      <c r="M94" s="4" t="b">
        <f>tabGERAL[[#This Row],[SugestaoIA]]=tabGERAL[[#This Row],[CorSorteada]]</f>
        <v>0</v>
      </c>
    </row>
    <row r="95" spans="1:13" x14ac:dyDescent="0.25">
      <c r="A95" t="s">
        <v>18</v>
      </c>
      <c r="B95" s="1">
        <v>46</v>
      </c>
      <c r="C95">
        <v>1092.0000000000009</v>
      </c>
      <c r="D95">
        <v>16.600000000000001</v>
      </c>
      <c r="E95">
        <v>0</v>
      </c>
      <c r="F95">
        <v>49.8</v>
      </c>
      <c r="G95" t="s">
        <v>17</v>
      </c>
      <c r="H95" t="s">
        <v>14</v>
      </c>
      <c r="I95">
        <v>1025.600000000001</v>
      </c>
      <c r="J95" s="5">
        <f>VLOOKUP(tabGERAL[[#This Row],[Column1.lances.SugestaoIA]],'DE-PARA'!$A:$B,2,FALSE)</f>
        <v>2</v>
      </c>
      <c r="K95" s="5">
        <f>VLOOKUP(tabGERAL[[#This Row],[Column1.lances.CorSorteada]],'DE-PARA'!$A:$B,2,FALSE)</f>
        <v>1</v>
      </c>
      <c r="L95" s="4" t="str">
        <f xml:space="preserve">
IF(tabGERAL[[#This Row],[Column1.lances.'#]]=0,
    TEXT(tabGERAL[[#This Row],[CorSorteada]],"0"),
    IF(LEN(L94&amp;tabGERAL[[#This Row],[CorSorteada]])&gt;$P$2,
        RIGHT(SUBSTITUTE(L94&amp;tabGERAL[[#This Row],[CorSorteada]],tabGERAL[[#Headers],[Sequencia]],""),$P$2),
        SUBSTITUTE(L94&amp;tabGERAL[[#This Row],[CorSorteada]],tabGERAL[[#Headers],[Sequencia]],"")
    )
)</f>
        <v>111211</v>
      </c>
      <c r="M95" s="4" t="b">
        <f>tabGERAL[[#This Row],[SugestaoIA]]=tabGERAL[[#This Row],[CorSorteada]]</f>
        <v>0</v>
      </c>
    </row>
    <row r="96" spans="1:13" x14ac:dyDescent="0.25">
      <c r="A96" t="s">
        <v>19</v>
      </c>
      <c r="B96" s="1">
        <v>0</v>
      </c>
      <c r="C96">
        <v>1000</v>
      </c>
      <c r="D96">
        <v>7.8</v>
      </c>
      <c r="E96">
        <v>0</v>
      </c>
      <c r="F96">
        <v>23.4</v>
      </c>
      <c r="G96" t="s">
        <v>17</v>
      </c>
      <c r="H96" t="s">
        <v>14</v>
      </c>
      <c r="I96">
        <v>968.8</v>
      </c>
      <c r="J96" s="5">
        <f>VLOOKUP(tabGERAL[[#This Row],[Column1.lances.SugestaoIA]],'DE-PARA'!$A:$B,2,FALSE)</f>
        <v>2</v>
      </c>
      <c r="K96" s="5">
        <f>VLOOKUP(tabGERAL[[#This Row],[Column1.lances.CorSorteada]],'DE-PARA'!$A:$B,2,FALSE)</f>
        <v>1</v>
      </c>
      <c r="L96" s="4" t="str">
        <f xml:space="preserve">
IF(tabGERAL[[#This Row],[Column1.lances.'#]]=0,
    TEXT(tabGERAL[[#This Row],[CorSorteada]],"0"),
    IF(LEN(L95&amp;tabGERAL[[#This Row],[CorSorteada]])&gt;$P$2,
        RIGHT(SUBSTITUTE(L95&amp;tabGERAL[[#This Row],[CorSorteada]],tabGERAL[[#Headers],[Sequencia]],""),$P$2),
        SUBSTITUTE(L95&amp;tabGERAL[[#This Row],[CorSorteada]],tabGERAL[[#Headers],[Sequencia]],"")
    )
)</f>
        <v>1</v>
      </c>
      <c r="M96" s="4" t="b">
        <f>tabGERAL[[#This Row],[SugestaoIA]]=tabGERAL[[#This Row],[CorSorteada]]</f>
        <v>0</v>
      </c>
    </row>
    <row r="97" spans="1:13" x14ac:dyDescent="0.25">
      <c r="A97" t="s">
        <v>19</v>
      </c>
      <c r="B97" s="1">
        <v>1</v>
      </c>
      <c r="C97">
        <v>968.8</v>
      </c>
      <c r="D97">
        <v>10.1</v>
      </c>
      <c r="E97">
        <v>30.299999999999997</v>
      </c>
      <c r="F97">
        <v>0</v>
      </c>
      <c r="G97" t="s">
        <v>13</v>
      </c>
      <c r="H97" t="s">
        <v>15</v>
      </c>
      <c r="I97">
        <v>928.4</v>
      </c>
      <c r="J97" s="5">
        <f>VLOOKUP(tabGERAL[[#This Row],[Column1.lances.SugestaoIA]],'DE-PARA'!$A:$B,2,FALSE)</f>
        <v>1</v>
      </c>
      <c r="K97" s="5">
        <f>VLOOKUP(tabGERAL[[#This Row],[Column1.lances.CorSorteada]],'DE-PARA'!$A:$B,2,FALSE)</f>
        <v>2</v>
      </c>
      <c r="L97" s="4" t="str">
        <f xml:space="preserve">
IF(tabGERAL[[#This Row],[Column1.lances.'#]]=0,
    TEXT(tabGERAL[[#This Row],[CorSorteada]],"0"),
    IF(LEN(L96&amp;tabGERAL[[#This Row],[CorSorteada]])&gt;$P$2,
        RIGHT(SUBSTITUTE(L96&amp;tabGERAL[[#This Row],[CorSorteada]],tabGERAL[[#Headers],[Sequencia]],""),$P$2),
        SUBSTITUTE(L96&amp;tabGERAL[[#This Row],[CorSorteada]],tabGERAL[[#Headers],[Sequencia]],"")
    )
)</f>
        <v>12</v>
      </c>
      <c r="M97" s="4" t="b">
        <f>tabGERAL[[#This Row],[SugestaoIA]]=tabGERAL[[#This Row],[CorSorteada]]</f>
        <v>0</v>
      </c>
    </row>
    <row r="98" spans="1:13" x14ac:dyDescent="0.25">
      <c r="A98" t="s">
        <v>19</v>
      </c>
      <c r="B98" s="1">
        <v>2</v>
      </c>
      <c r="C98">
        <v>928.4</v>
      </c>
      <c r="D98">
        <v>13.3</v>
      </c>
      <c r="E98">
        <v>0</v>
      </c>
      <c r="F98">
        <v>39.900000000000006</v>
      </c>
      <c r="G98" t="s">
        <v>17</v>
      </c>
      <c r="H98" t="s">
        <v>15</v>
      </c>
      <c r="I98">
        <v>955</v>
      </c>
      <c r="J98" s="5">
        <f>VLOOKUP(tabGERAL[[#This Row],[Column1.lances.SugestaoIA]],'DE-PARA'!$A:$B,2,FALSE)</f>
        <v>2</v>
      </c>
      <c r="K98" s="5">
        <f>VLOOKUP(tabGERAL[[#This Row],[Column1.lances.CorSorteada]],'DE-PARA'!$A:$B,2,FALSE)</f>
        <v>2</v>
      </c>
      <c r="L98" s="4" t="str">
        <f xml:space="preserve">
IF(tabGERAL[[#This Row],[Column1.lances.'#]]=0,
    TEXT(tabGERAL[[#This Row],[CorSorteada]],"0"),
    IF(LEN(L97&amp;tabGERAL[[#This Row],[CorSorteada]])&gt;$P$2,
        RIGHT(SUBSTITUTE(L97&amp;tabGERAL[[#This Row],[CorSorteada]],tabGERAL[[#Headers],[Sequencia]],""),$P$2),
        SUBSTITUTE(L97&amp;tabGERAL[[#This Row],[CorSorteada]],tabGERAL[[#Headers],[Sequencia]],"")
    )
)</f>
        <v>122</v>
      </c>
      <c r="M98" s="4" t="b">
        <f>tabGERAL[[#This Row],[SugestaoIA]]=tabGERAL[[#This Row],[CorSorteada]]</f>
        <v>1</v>
      </c>
    </row>
    <row r="99" spans="1:13" x14ac:dyDescent="0.25">
      <c r="A99" t="s">
        <v>19</v>
      </c>
      <c r="B99" s="1">
        <v>3</v>
      </c>
      <c r="C99">
        <v>955</v>
      </c>
      <c r="D99">
        <v>11.2</v>
      </c>
      <c r="E99">
        <v>0</v>
      </c>
      <c r="F99">
        <v>33.599999999999994</v>
      </c>
      <c r="G99" t="s">
        <v>17</v>
      </c>
      <c r="H99" t="s">
        <v>15</v>
      </c>
      <c r="I99">
        <v>977.4</v>
      </c>
      <c r="J99" s="5">
        <f>VLOOKUP(tabGERAL[[#This Row],[Column1.lances.SugestaoIA]],'DE-PARA'!$A:$B,2,FALSE)</f>
        <v>2</v>
      </c>
      <c r="K99" s="5">
        <f>VLOOKUP(tabGERAL[[#This Row],[Column1.lances.CorSorteada]],'DE-PARA'!$A:$B,2,FALSE)</f>
        <v>2</v>
      </c>
      <c r="L99" s="4" t="str">
        <f xml:space="preserve">
IF(tabGERAL[[#This Row],[Column1.lances.'#]]=0,
    TEXT(tabGERAL[[#This Row],[CorSorteada]],"0"),
    IF(LEN(L98&amp;tabGERAL[[#This Row],[CorSorteada]])&gt;$P$2,
        RIGHT(SUBSTITUTE(L98&amp;tabGERAL[[#This Row],[CorSorteada]],tabGERAL[[#Headers],[Sequencia]],""),$P$2),
        SUBSTITUTE(L98&amp;tabGERAL[[#This Row],[CorSorteada]],tabGERAL[[#Headers],[Sequencia]],"")
    )
)</f>
        <v>1222</v>
      </c>
      <c r="M99" s="4" t="b">
        <f>tabGERAL[[#This Row],[SugestaoIA]]=tabGERAL[[#This Row],[CorSorteada]]</f>
        <v>1</v>
      </c>
    </row>
    <row r="100" spans="1:13" x14ac:dyDescent="0.25">
      <c r="A100" t="s">
        <v>19</v>
      </c>
      <c r="B100" s="1">
        <v>4</v>
      </c>
      <c r="C100">
        <v>977.4</v>
      </c>
      <c r="D100">
        <v>9.5</v>
      </c>
      <c r="E100">
        <v>0</v>
      </c>
      <c r="F100">
        <v>28.5</v>
      </c>
      <c r="G100" t="s">
        <v>17</v>
      </c>
      <c r="H100" t="s">
        <v>15</v>
      </c>
      <c r="I100">
        <v>996.4</v>
      </c>
      <c r="J100" s="5">
        <f>VLOOKUP(tabGERAL[[#This Row],[Column1.lances.SugestaoIA]],'DE-PARA'!$A:$B,2,FALSE)</f>
        <v>2</v>
      </c>
      <c r="K100" s="5">
        <f>VLOOKUP(tabGERAL[[#This Row],[Column1.lances.CorSorteada]],'DE-PARA'!$A:$B,2,FALSE)</f>
        <v>2</v>
      </c>
      <c r="L100" s="4" t="str">
        <f xml:space="preserve">
IF(tabGERAL[[#This Row],[Column1.lances.'#]]=0,
    TEXT(tabGERAL[[#This Row],[CorSorteada]],"0"),
    IF(LEN(L99&amp;tabGERAL[[#This Row],[CorSorteada]])&gt;$P$2,
        RIGHT(SUBSTITUTE(L99&amp;tabGERAL[[#This Row],[CorSorteada]],tabGERAL[[#Headers],[Sequencia]],""),$P$2),
        SUBSTITUTE(L99&amp;tabGERAL[[#This Row],[CorSorteada]],tabGERAL[[#Headers],[Sequencia]],"")
    )
)</f>
        <v>12222</v>
      </c>
      <c r="M100" s="4" t="b">
        <f>tabGERAL[[#This Row],[SugestaoIA]]=tabGERAL[[#This Row],[CorSorteada]]</f>
        <v>1</v>
      </c>
    </row>
    <row r="101" spans="1:13" x14ac:dyDescent="0.25">
      <c r="A101" t="s">
        <v>19</v>
      </c>
      <c r="B101" s="1">
        <v>5</v>
      </c>
      <c r="C101">
        <v>996.4</v>
      </c>
      <c r="D101">
        <v>8</v>
      </c>
      <c r="E101">
        <v>24</v>
      </c>
      <c r="F101">
        <v>0</v>
      </c>
      <c r="G101" t="s">
        <v>13</v>
      </c>
      <c r="H101" t="s">
        <v>15</v>
      </c>
      <c r="I101">
        <v>964.4</v>
      </c>
      <c r="J101" s="5">
        <f>VLOOKUP(tabGERAL[[#This Row],[Column1.lances.SugestaoIA]],'DE-PARA'!$A:$B,2,FALSE)</f>
        <v>1</v>
      </c>
      <c r="K101" s="5">
        <f>VLOOKUP(tabGERAL[[#This Row],[Column1.lances.CorSorteada]],'DE-PARA'!$A:$B,2,FALSE)</f>
        <v>2</v>
      </c>
      <c r="L101" s="4" t="str">
        <f xml:space="preserve">
IF(tabGERAL[[#This Row],[Column1.lances.'#]]=0,
    TEXT(tabGERAL[[#This Row],[CorSorteada]],"0"),
    IF(LEN(L100&amp;tabGERAL[[#This Row],[CorSorteada]])&gt;$P$2,
        RIGHT(SUBSTITUTE(L100&amp;tabGERAL[[#This Row],[CorSorteada]],tabGERAL[[#Headers],[Sequencia]],""),$P$2),
        SUBSTITUTE(L100&amp;tabGERAL[[#This Row],[CorSorteada]],tabGERAL[[#Headers],[Sequencia]],"")
    )
)</f>
        <v>122222</v>
      </c>
      <c r="M101" s="4" t="b">
        <f>tabGERAL[[#This Row],[SugestaoIA]]=tabGERAL[[#This Row],[CorSorteada]]</f>
        <v>0</v>
      </c>
    </row>
    <row r="102" spans="1:13" x14ac:dyDescent="0.25">
      <c r="A102" t="s">
        <v>19</v>
      </c>
      <c r="B102" s="1">
        <v>6</v>
      </c>
      <c r="C102">
        <v>964.4</v>
      </c>
      <c r="D102">
        <v>10.5</v>
      </c>
      <c r="E102">
        <v>0</v>
      </c>
      <c r="F102">
        <v>31.5</v>
      </c>
      <c r="G102" t="s">
        <v>17</v>
      </c>
      <c r="H102" t="s">
        <v>14</v>
      </c>
      <c r="I102">
        <v>922.4</v>
      </c>
      <c r="J102" s="5">
        <f>VLOOKUP(tabGERAL[[#This Row],[Column1.lances.SugestaoIA]],'DE-PARA'!$A:$B,2,FALSE)</f>
        <v>2</v>
      </c>
      <c r="K102" s="5">
        <f>VLOOKUP(tabGERAL[[#This Row],[Column1.lances.CorSorteada]],'DE-PARA'!$A:$B,2,FALSE)</f>
        <v>1</v>
      </c>
      <c r="L102" s="4" t="str">
        <f xml:space="preserve">
IF(tabGERAL[[#This Row],[Column1.lances.'#]]=0,
    TEXT(tabGERAL[[#This Row],[CorSorteada]],"0"),
    IF(LEN(L101&amp;tabGERAL[[#This Row],[CorSorteada]])&gt;$P$2,
        RIGHT(SUBSTITUTE(L101&amp;tabGERAL[[#This Row],[CorSorteada]],tabGERAL[[#Headers],[Sequencia]],""),$P$2),
        SUBSTITUTE(L101&amp;tabGERAL[[#This Row],[CorSorteada]],tabGERAL[[#Headers],[Sequencia]],"")
    )
)</f>
        <v>222221</v>
      </c>
      <c r="M102" s="4" t="b">
        <f>tabGERAL[[#This Row],[SugestaoIA]]=tabGERAL[[#This Row],[CorSorteada]]</f>
        <v>0</v>
      </c>
    </row>
    <row r="103" spans="1:13" x14ac:dyDescent="0.25">
      <c r="A103" t="s">
        <v>19</v>
      </c>
      <c r="B103" s="1">
        <v>7</v>
      </c>
      <c r="C103">
        <v>922.4</v>
      </c>
      <c r="D103">
        <v>13.7</v>
      </c>
      <c r="E103">
        <v>0</v>
      </c>
      <c r="F103">
        <v>41.099999999999994</v>
      </c>
      <c r="G103" t="s">
        <v>17</v>
      </c>
      <c r="H103" t="s">
        <v>14</v>
      </c>
      <c r="I103">
        <v>867.6</v>
      </c>
      <c r="J103" s="5">
        <f>VLOOKUP(tabGERAL[[#This Row],[Column1.lances.SugestaoIA]],'DE-PARA'!$A:$B,2,FALSE)</f>
        <v>2</v>
      </c>
      <c r="K103" s="5">
        <f>VLOOKUP(tabGERAL[[#This Row],[Column1.lances.CorSorteada]],'DE-PARA'!$A:$B,2,FALSE)</f>
        <v>1</v>
      </c>
      <c r="L103" s="4" t="str">
        <f xml:space="preserve">
IF(tabGERAL[[#This Row],[Column1.lances.'#]]=0,
    TEXT(tabGERAL[[#This Row],[CorSorteada]],"0"),
    IF(LEN(L102&amp;tabGERAL[[#This Row],[CorSorteada]])&gt;$P$2,
        RIGHT(SUBSTITUTE(L102&amp;tabGERAL[[#This Row],[CorSorteada]],tabGERAL[[#Headers],[Sequencia]],""),$P$2),
        SUBSTITUTE(L102&amp;tabGERAL[[#This Row],[CorSorteada]],tabGERAL[[#Headers],[Sequencia]],"")
    )
)</f>
        <v>222211</v>
      </c>
      <c r="M103" s="4" t="b">
        <f>tabGERAL[[#This Row],[SugestaoIA]]=tabGERAL[[#This Row],[CorSorteada]]</f>
        <v>0</v>
      </c>
    </row>
    <row r="104" spans="1:13" x14ac:dyDescent="0.25">
      <c r="A104" t="s">
        <v>19</v>
      </c>
      <c r="B104" s="1">
        <v>8</v>
      </c>
      <c r="C104">
        <v>867.6</v>
      </c>
      <c r="D104">
        <v>17.899999999999999</v>
      </c>
      <c r="E104">
        <v>0</v>
      </c>
      <c r="F104">
        <v>53.7</v>
      </c>
      <c r="G104" t="s">
        <v>17</v>
      </c>
      <c r="H104" t="s">
        <v>15</v>
      </c>
      <c r="I104">
        <v>903.4</v>
      </c>
      <c r="J104" s="5">
        <f>VLOOKUP(tabGERAL[[#This Row],[Column1.lances.SugestaoIA]],'DE-PARA'!$A:$B,2,FALSE)</f>
        <v>2</v>
      </c>
      <c r="K104" s="5">
        <f>VLOOKUP(tabGERAL[[#This Row],[Column1.lances.CorSorteada]],'DE-PARA'!$A:$B,2,FALSE)</f>
        <v>2</v>
      </c>
      <c r="L104" s="4" t="str">
        <f xml:space="preserve">
IF(tabGERAL[[#This Row],[Column1.lances.'#]]=0,
    TEXT(tabGERAL[[#This Row],[CorSorteada]],"0"),
    IF(LEN(L103&amp;tabGERAL[[#This Row],[CorSorteada]])&gt;$P$2,
        RIGHT(SUBSTITUTE(L103&amp;tabGERAL[[#This Row],[CorSorteada]],tabGERAL[[#Headers],[Sequencia]],""),$P$2),
        SUBSTITUTE(L103&amp;tabGERAL[[#This Row],[CorSorteada]],tabGERAL[[#Headers],[Sequencia]],"")
    )
)</f>
        <v>222112</v>
      </c>
      <c r="M104" s="4" t="b">
        <f>tabGERAL[[#This Row],[SugestaoIA]]=tabGERAL[[#This Row],[CorSorteada]]</f>
        <v>1</v>
      </c>
    </row>
    <row r="105" spans="1:13" x14ac:dyDescent="0.25">
      <c r="A105" t="s">
        <v>19</v>
      </c>
      <c r="B105" s="1">
        <v>9</v>
      </c>
      <c r="C105">
        <v>903.4</v>
      </c>
      <c r="D105">
        <v>15.2</v>
      </c>
      <c r="E105">
        <v>0</v>
      </c>
      <c r="F105">
        <v>45.599999999999994</v>
      </c>
      <c r="G105" t="s">
        <v>17</v>
      </c>
      <c r="H105" t="s">
        <v>14</v>
      </c>
      <c r="I105">
        <v>842.59999999999991</v>
      </c>
      <c r="J105" s="5">
        <f>VLOOKUP(tabGERAL[[#This Row],[Column1.lances.SugestaoIA]],'DE-PARA'!$A:$B,2,FALSE)</f>
        <v>2</v>
      </c>
      <c r="K105" s="5">
        <f>VLOOKUP(tabGERAL[[#This Row],[Column1.lances.CorSorteada]],'DE-PARA'!$A:$B,2,FALSE)</f>
        <v>1</v>
      </c>
      <c r="L105" s="4" t="str">
        <f xml:space="preserve">
IF(tabGERAL[[#This Row],[Column1.lances.'#]]=0,
    TEXT(tabGERAL[[#This Row],[CorSorteada]],"0"),
    IF(LEN(L104&amp;tabGERAL[[#This Row],[CorSorteada]])&gt;$P$2,
        RIGHT(SUBSTITUTE(L104&amp;tabGERAL[[#This Row],[CorSorteada]],tabGERAL[[#Headers],[Sequencia]],""),$P$2),
        SUBSTITUTE(L104&amp;tabGERAL[[#This Row],[CorSorteada]],tabGERAL[[#Headers],[Sequencia]],"")
    )
)</f>
        <v>221121</v>
      </c>
      <c r="M105" s="4" t="b">
        <f>tabGERAL[[#This Row],[SugestaoIA]]=tabGERAL[[#This Row],[CorSorteada]]</f>
        <v>0</v>
      </c>
    </row>
    <row r="106" spans="1:13" x14ac:dyDescent="0.25">
      <c r="A106" t="s">
        <v>19</v>
      </c>
      <c r="B106" s="1">
        <v>10</v>
      </c>
      <c r="C106">
        <v>842.59999999999991</v>
      </c>
      <c r="D106">
        <v>19.899999999999999</v>
      </c>
      <c r="E106">
        <v>0</v>
      </c>
      <c r="F106">
        <v>59.7</v>
      </c>
      <c r="G106" t="s">
        <v>17</v>
      </c>
      <c r="H106" t="s">
        <v>14</v>
      </c>
      <c r="I106">
        <v>762.99999999999989</v>
      </c>
      <c r="J106" s="5">
        <f>VLOOKUP(tabGERAL[[#This Row],[Column1.lances.SugestaoIA]],'DE-PARA'!$A:$B,2,FALSE)</f>
        <v>2</v>
      </c>
      <c r="K106" s="5">
        <f>VLOOKUP(tabGERAL[[#This Row],[Column1.lances.CorSorteada]],'DE-PARA'!$A:$B,2,FALSE)</f>
        <v>1</v>
      </c>
      <c r="L106" s="4" t="str">
        <f xml:space="preserve">
IF(tabGERAL[[#This Row],[Column1.lances.'#]]=0,
    TEXT(tabGERAL[[#This Row],[CorSorteada]],"0"),
    IF(LEN(L105&amp;tabGERAL[[#This Row],[CorSorteada]])&gt;$P$2,
        RIGHT(SUBSTITUTE(L105&amp;tabGERAL[[#This Row],[CorSorteada]],tabGERAL[[#Headers],[Sequencia]],""),$P$2),
        SUBSTITUTE(L105&amp;tabGERAL[[#This Row],[CorSorteada]],tabGERAL[[#Headers],[Sequencia]],"")
    )
)</f>
        <v>211211</v>
      </c>
      <c r="M106" s="4" t="b">
        <f>tabGERAL[[#This Row],[SugestaoIA]]=tabGERAL[[#This Row],[CorSorteada]]</f>
        <v>0</v>
      </c>
    </row>
    <row r="107" spans="1:13" x14ac:dyDescent="0.25">
      <c r="A107" t="s">
        <v>19</v>
      </c>
      <c r="B107" s="1">
        <v>11</v>
      </c>
      <c r="C107">
        <v>762.99999999999989</v>
      </c>
      <c r="D107">
        <v>26</v>
      </c>
      <c r="E107">
        <v>0</v>
      </c>
      <c r="F107">
        <v>78</v>
      </c>
      <c r="G107" t="s">
        <v>17</v>
      </c>
      <c r="H107" t="s">
        <v>14</v>
      </c>
      <c r="I107">
        <v>658.99999999999989</v>
      </c>
      <c r="J107" s="5">
        <f>VLOOKUP(tabGERAL[[#This Row],[Column1.lances.SugestaoIA]],'DE-PARA'!$A:$B,2,FALSE)</f>
        <v>2</v>
      </c>
      <c r="K107" s="5">
        <f>VLOOKUP(tabGERAL[[#This Row],[Column1.lances.CorSorteada]],'DE-PARA'!$A:$B,2,FALSE)</f>
        <v>1</v>
      </c>
      <c r="L107" s="4" t="str">
        <f xml:space="preserve">
IF(tabGERAL[[#This Row],[Column1.lances.'#]]=0,
    TEXT(tabGERAL[[#This Row],[CorSorteada]],"0"),
    IF(LEN(L106&amp;tabGERAL[[#This Row],[CorSorteada]])&gt;$P$2,
        RIGHT(SUBSTITUTE(L106&amp;tabGERAL[[#This Row],[CorSorteada]],tabGERAL[[#Headers],[Sequencia]],""),$P$2),
        SUBSTITUTE(L106&amp;tabGERAL[[#This Row],[CorSorteada]],tabGERAL[[#Headers],[Sequencia]],"")
    )
)</f>
        <v>112111</v>
      </c>
      <c r="M107" s="4" t="b">
        <f>tabGERAL[[#This Row],[SugestaoIA]]=tabGERAL[[#This Row],[CorSorteada]]</f>
        <v>0</v>
      </c>
    </row>
    <row r="108" spans="1:13" x14ac:dyDescent="0.25">
      <c r="A108" t="s">
        <v>19</v>
      </c>
      <c r="B108" s="1">
        <v>12</v>
      </c>
      <c r="C108">
        <v>658.99999999999989</v>
      </c>
      <c r="D108">
        <v>34</v>
      </c>
      <c r="E108">
        <v>102</v>
      </c>
      <c r="F108">
        <v>0</v>
      </c>
      <c r="G108" t="s">
        <v>13</v>
      </c>
      <c r="H108" t="s">
        <v>15</v>
      </c>
      <c r="I108">
        <v>522.99999999999989</v>
      </c>
      <c r="J108" s="5">
        <f>VLOOKUP(tabGERAL[[#This Row],[Column1.lances.SugestaoIA]],'DE-PARA'!$A:$B,2,FALSE)</f>
        <v>1</v>
      </c>
      <c r="K108" s="5">
        <f>VLOOKUP(tabGERAL[[#This Row],[Column1.lances.CorSorteada]],'DE-PARA'!$A:$B,2,FALSE)</f>
        <v>2</v>
      </c>
      <c r="L108" s="4" t="str">
        <f xml:space="preserve">
IF(tabGERAL[[#This Row],[Column1.lances.'#]]=0,
    TEXT(tabGERAL[[#This Row],[CorSorteada]],"0"),
    IF(LEN(L107&amp;tabGERAL[[#This Row],[CorSorteada]])&gt;$P$2,
        RIGHT(SUBSTITUTE(L107&amp;tabGERAL[[#This Row],[CorSorteada]],tabGERAL[[#Headers],[Sequencia]],""),$P$2),
        SUBSTITUTE(L107&amp;tabGERAL[[#This Row],[CorSorteada]],tabGERAL[[#Headers],[Sequencia]],"")
    )
)</f>
        <v>121112</v>
      </c>
      <c r="M108" s="4" t="b">
        <f>tabGERAL[[#This Row],[SugestaoIA]]=tabGERAL[[#This Row],[CorSorteada]]</f>
        <v>0</v>
      </c>
    </row>
    <row r="109" spans="1:13" x14ac:dyDescent="0.25">
      <c r="A109" t="s">
        <v>19</v>
      </c>
      <c r="B109" s="1">
        <v>13</v>
      </c>
      <c r="C109">
        <v>522.99999999999989</v>
      </c>
      <c r="D109">
        <v>44.5</v>
      </c>
      <c r="E109">
        <v>0</v>
      </c>
      <c r="F109">
        <v>133.5</v>
      </c>
      <c r="G109" t="s">
        <v>17</v>
      </c>
      <c r="H109" t="s">
        <v>14</v>
      </c>
      <c r="I109">
        <v>344.99999999999989</v>
      </c>
      <c r="J109" s="5">
        <f>VLOOKUP(tabGERAL[[#This Row],[Column1.lances.SugestaoIA]],'DE-PARA'!$A:$B,2,FALSE)</f>
        <v>2</v>
      </c>
      <c r="K109" s="5">
        <f>VLOOKUP(tabGERAL[[#This Row],[Column1.lances.CorSorteada]],'DE-PARA'!$A:$B,2,FALSE)</f>
        <v>1</v>
      </c>
      <c r="L109" s="4" t="str">
        <f xml:space="preserve">
IF(tabGERAL[[#This Row],[Column1.lances.'#]]=0,
    TEXT(tabGERAL[[#This Row],[CorSorteada]],"0"),
    IF(LEN(L108&amp;tabGERAL[[#This Row],[CorSorteada]])&gt;$P$2,
        RIGHT(SUBSTITUTE(L108&amp;tabGERAL[[#This Row],[CorSorteada]],tabGERAL[[#Headers],[Sequencia]],""),$P$2),
        SUBSTITUTE(L108&amp;tabGERAL[[#This Row],[CorSorteada]],tabGERAL[[#Headers],[Sequencia]],"")
    )
)</f>
        <v>211121</v>
      </c>
      <c r="M109" s="4" t="b">
        <f>tabGERAL[[#This Row],[SugestaoIA]]=tabGERAL[[#This Row],[CorSorteada]]</f>
        <v>0</v>
      </c>
    </row>
    <row r="110" spans="1:13" x14ac:dyDescent="0.25">
      <c r="A110" t="s">
        <v>19</v>
      </c>
      <c r="B110" s="1">
        <v>14</v>
      </c>
      <c r="C110">
        <v>344.99999999999989</v>
      </c>
      <c r="D110">
        <v>58.2</v>
      </c>
      <c r="E110">
        <v>0</v>
      </c>
      <c r="F110">
        <v>174.60000000000002</v>
      </c>
      <c r="G110" t="s">
        <v>17</v>
      </c>
      <c r="H110" t="s">
        <v>14</v>
      </c>
      <c r="I110">
        <v>112.19999999999987</v>
      </c>
      <c r="J110" s="5">
        <f>VLOOKUP(tabGERAL[[#This Row],[Column1.lances.SugestaoIA]],'DE-PARA'!$A:$B,2,FALSE)</f>
        <v>2</v>
      </c>
      <c r="K110" s="5">
        <f>VLOOKUP(tabGERAL[[#This Row],[Column1.lances.CorSorteada]],'DE-PARA'!$A:$B,2,FALSE)</f>
        <v>1</v>
      </c>
      <c r="L110" s="4" t="str">
        <f xml:space="preserve">
IF(tabGERAL[[#This Row],[Column1.lances.'#]]=0,
    TEXT(tabGERAL[[#This Row],[CorSorteada]],"0"),
    IF(LEN(L109&amp;tabGERAL[[#This Row],[CorSorteada]])&gt;$P$2,
        RIGHT(SUBSTITUTE(L109&amp;tabGERAL[[#This Row],[CorSorteada]],tabGERAL[[#Headers],[Sequencia]],""),$P$2),
        SUBSTITUTE(L109&amp;tabGERAL[[#This Row],[CorSorteada]],tabGERAL[[#Headers],[Sequencia]],"")
    )
)</f>
        <v>111211</v>
      </c>
      <c r="M110" s="4" t="b">
        <f>tabGERAL[[#This Row],[SugestaoIA]]=tabGERAL[[#This Row],[CorSorteada]]</f>
        <v>0</v>
      </c>
    </row>
    <row r="111" spans="1:13" x14ac:dyDescent="0.25">
      <c r="A111" t="s">
        <v>20</v>
      </c>
      <c r="B111" s="1">
        <v>0</v>
      </c>
      <c r="C111">
        <v>1000</v>
      </c>
      <c r="D111">
        <v>7.8</v>
      </c>
      <c r="E111">
        <v>0</v>
      </c>
      <c r="F111">
        <v>23.4</v>
      </c>
      <c r="G111" t="s">
        <v>17</v>
      </c>
      <c r="H111" t="s">
        <v>14</v>
      </c>
      <c r="I111">
        <v>968.8</v>
      </c>
      <c r="J111" s="5">
        <f>VLOOKUP(tabGERAL[[#This Row],[Column1.lances.SugestaoIA]],'DE-PARA'!$A:$B,2,FALSE)</f>
        <v>2</v>
      </c>
      <c r="K111" s="5">
        <f>VLOOKUP(tabGERAL[[#This Row],[Column1.lances.CorSorteada]],'DE-PARA'!$A:$B,2,FALSE)</f>
        <v>1</v>
      </c>
      <c r="L111" s="4" t="str">
        <f xml:space="preserve">
IF(tabGERAL[[#This Row],[Column1.lances.'#]]=0,
    TEXT(tabGERAL[[#This Row],[CorSorteada]],"0"),
    IF(LEN(L110&amp;tabGERAL[[#This Row],[CorSorteada]])&gt;$P$2,
        RIGHT(SUBSTITUTE(L110&amp;tabGERAL[[#This Row],[CorSorteada]],tabGERAL[[#Headers],[Sequencia]],""),$P$2),
        SUBSTITUTE(L110&amp;tabGERAL[[#This Row],[CorSorteada]],tabGERAL[[#Headers],[Sequencia]],"")
    )
)</f>
        <v>1</v>
      </c>
      <c r="M111" s="4" t="b">
        <f>tabGERAL[[#This Row],[SugestaoIA]]=tabGERAL[[#This Row],[CorSorteada]]</f>
        <v>0</v>
      </c>
    </row>
    <row r="112" spans="1:13" x14ac:dyDescent="0.25">
      <c r="A112" t="s">
        <v>20</v>
      </c>
      <c r="B112" s="1">
        <v>1</v>
      </c>
      <c r="C112">
        <v>968.8</v>
      </c>
      <c r="D112">
        <v>10.1</v>
      </c>
      <c r="E112">
        <v>0</v>
      </c>
      <c r="F112">
        <v>30.299999999999997</v>
      </c>
      <c r="G112" t="s">
        <v>17</v>
      </c>
      <c r="H112" t="s">
        <v>15</v>
      </c>
      <c r="I112">
        <v>989</v>
      </c>
      <c r="J112" s="5">
        <f>VLOOKUP(tabGERAL[[#This Row],[Column1.lances.SugestaoIA]],'DE-PARA'!$A:$B,2,FALSE)</f>
        <v>2</v>
      </c>
      <c r="K112" s="5">
        <f>VLOOKUP(tabGERAL[[#This Row],[Column1.lances.CorSorteada]],'DE-PARA'!$A:$B,2,FALSE)</f>
        <v>2</v>
      </c>
      <c r="L112" s="4" t="str">
        <f xml:space="preserve">
IF(tabGERAL[[#This Row],[Column1.lances.'#]]=0,
    TEXT(tabGERAL[[#This Row],[CorSorteada]],"0"),
    IF(LEN(L111&amp;tabGERAL[[#This Row],[CorSorteada]])&gt;$P$2,
        RIGHT(SUBSTITUTE(L111&amp;tabGERAL[[#This Row],[CorSorteada]],tabGERAL[[#Headers],[Sequencia]],""),$P$2),
        SUBSTITUTE(L111&amp;tabGERAL[[#This Row],[CorSorteada]],tabGERAL[[#Headers],[Sequencia]],"")
    )
)</f>
        <v>12</v>
      </c>
      <c r="M112" s="4" t="b">
        <f>tabGERAL[[#This Row],[SugestaoIA]]=tabGERAL[[#This Row],[CorSorteada]]</f>
        <v>1</v>
      </c>
    </row>
    <row r="113" spans="1:13" x14ac:dyDescent="0.25">
      <c r="A113" t="s">
        <v>20</v>
      </c>
      <c r="B113" s="1">
        <v>2</v>
      </c>
      <c r="C113">
        <v>989</v>
      </c>
      <c r="D113">
        <v>8.6</v>
      </c>
      <c r="E113">
        <v>0</v>
      </c>
      <c r="F113">
        <v>25.799999999999997</v>
      </c>
      <c r="G113" t="s">
        <v>17</v>
      </c>
      <c r="H113" t="s">
        <v>15</v>
      </c>
      <c r="I113">
        <v>1006.2000000000002</v>
      </c>
      <c r="J113" s="5">
        <f>VLOOKUP(tabGERAL[[#This Row],[Column1.lances.SugestaoIA]],'DE-PARA'!$A:$B,2,FALSE)</f>
        <v>2</v>
      </c>
      <c r="K113" s="5">
        <f>VLOOKUP(tabGERAL[[#This Row],[Column1.lances.CorSorteada]],'DE-PARA'!$A:$B,2,FALSE)</f>
        <v>2</v>
      </c>
      <c r="L113" s="4" t="str">
        <f xml:space="preserve">
IF(tabGERAL[[#This Row],[Column1.lances.'#]]=0,
    TEXT(tabGERAL[[#This Row],[CorSorteada]],"0"),
    IF(LEN(L112&amp;tabGERAL[[#This Row],[CorSorteada]])&gt;$P$2,
        RIGHT(SUBSTITUTE(L112&amp;tabGERAL[[#This Row],[CorSorteada]],tabGERAL[[#Headers],[Sequencia]],""),$P$2),
        SUBSTITUTE(L112&amp;tabGERAL[[#This Row],[CorSorteada]],tabGERAL[[#Headers],[Sequencia]],"")
    )
)</f>
        <v>122</v>
      </c>
      <c r="M113" s="4" t="b">
        <f>tabGERAL[[#This Row],[SugestaoIA]]=tabGERAL[[#This Row],[CorSorteada]]</f>
        <v>1</v>
      </c>
    </row>
    <row r="114" spans="1:13" x14ac:dyDescent="0.25">
      <c r="A114" t="s">
        <v>20</v>
      </c>
      <c r="B114" s="1">
        <v>3</v>
      </c>
      <c r="C114">
        <v>1006.2000000000002</v>
      </c>
      <c r="D114">
        <v>7.3</v>
      </c>
      <c r="E114">
        <v>21.9</v>
      </c>
      <c r="F114">
        <v>0</v>
      </c>
      <c r="G114" t="s">
        <v>13</v>
      </c>
      <c r="H114" t="s">
        <v>14</v>
      </c>
      <c r="I114">
        <v>1020.8000000000002</v>
      </c>
      <c r="J114" s="5">
        <f>VLOOKUP(tabGERAL[[#This Row],[Column1.lances.SugestaoIA]],'DE-PARA'!$A:$B,2,FALSE)</f>
        <v>1</v>
      </c>
      <c r="K114" s="5">
        <f>VLOOKUP(tabGERAL[[#This Row],[Column1.lances.CorSorteada]],'DE-PARA'!$A:$B,2,FALSE)</f>
        <v>1</v>
      </c>
      <c r="L114" s="4" t="str">
        <f xml:space="preserve">
IF(tabGERAL[[#This Row],[Column1.lances.'#]]=0,
    TEXT(tabGERAL[[#This Row],[CorSorteada]],"0"),
    IF(LEN(L113&amp;tabGERAL[[#This Row],[CorSorteada]])&gt;$P$2,
        RIGHT(SUBSTITUTE(L113&amp;tabGERAL[[#This Row],[CorSorteada]],tabGERAL[[#Headers],[Sequencia]],""),$P$2),
        SUBSTITUTE(L113&amp;tabGERAL[[#This Row],[CorSorteada]],tabGERAL[[#Headers],[Sequencia]],"")
    )
)</f>
        <v>1221</v>
      </c>
      <c r="M114" s="4" t="b">
        <f>tabGERAL[[#This Row],[SugestaoIA]]=tabGERAL[[#This Row],[CorSorteada]]</f>
        <v>1</v>
      </c>
    </row>
    <row r="115" spans="1:13" x14ac:dyDescent="0.25">
      <c r="A115" t="s">
        <v>20</v>
      </c>
      <c r="B115" s="1">
        <v>4</v>
      </c>
      <c r="C115">
        <v>1020.8000000000002</v>
      </c>
      <c r="D115">
        <v>6.2</v>
      </c>
      <c r="E115">
        <v>0</v>
      </c>
      <c r="F115">
        <v>18.600000000000001</v>
      </c>
      <c r="G115" t="s">
        <v>17</v>
      </c>
      <c r="H115" t="s">
        <v>14</v>
      </c>
      <c r="I115">
        <v>996</v>
      </c>
      <c r="J115" s="5">
        <f>VLOOKUP(tabGERAL[[#This Row],[Column1.lances.SugestaoIA]],'DE-PARA'!$A:$B,2,FALSE)</f>
        <v>2</v>
      </c>
      <c r="K115" s="5">
        <f>VLOOKUP(tabGERAL[[#This Row],[Column1.lances.CorSorteada]],'DE-PARA'!$A:$B,2,FALSE)</f>
        <v>1</v>
      </c>
      <c r="L115" s="4" t="str">
        <f xml:space="preserve">
IF(tabGERAL[[#This Row],[Column1.lances.'#]]=0,
    TEXT(tabGERAL[[#This Row],[CorSorteada]],"0"),
    IF(LEN(L114&amp;tabGERAL[[#This Row],[CorSorteada]])&gt;$P$2,
        RIGHT(SUBSTITUTE(L114&amp;tabGERAL[[#This Row],[CorSorteada]],tabGERAL[[#Headers],[Sequencia]],""),$P$2),
        SUBSTITUTE(L114&amp;tabGERAL[[#This Row],[CorSorteada]],tabGERAL[[#Headers],[Sequencia]],"")
    )
)</f>
        <v>12211</v>
      </c>
      <c r="M115" s="4" t="b">
        <f>tabGERAL[[#This Row],[SugestaoIA]]=tabGERAL[[#This Row],[CorSorteada]]</f>
        <v>0</v>
      </c>
    </row>
    <row r="116" spans="1:13" x14ac:dyDescent="0.25">
      <c r="A116" t="s">
        <v>20</v>
      </c>
      <c r="B116" s="1">
        <v>5</v>
      </c>
      <c r="C116">
        <v>996</v>
      </c>
      <c r="D116">
        <v>8.1</v>
      </c>
      <c r="E116">
        <v>24.299999999999997</v>
      </c>
      <c r="F116">
        <v>0</v>
      </c>
      <c r="G116" t="s">
        <v>13</v>
      </c>
      <c r="H116" t="s">
        <v>15</v>
      </c>
      <c r="I116">
        <v>963.6</v>
      </c>
      <c r="J116" s="5">
        <f>VLOOKUP(tabGERAL[[#This Row],[Column1.lances.SugestaoIA]],'DE-PARA'!$A:$B,2,FALSE)</f>
        <v>1</v>
      </c>
      <c r="K116" s="5">
        <f>VLOOKUP(tabGERAL[[#This Row],[Column1.lances.CorSorteada]],'DE-PARA'!$A:$B,2,FALSE)</f>
        <v>2</v>
      </c>
      <c r="L116" s="4" t="str">
        <f xml:space="preserve">
IF(tabGERAL[[#This Row],[Column1.lances.'#]]=0,
    TEXT(tabGERAL[[#This Row],[CorSorteada]],"0"),
    IF(LEN(L115&amp;tabGERAL[[#This Row],[CorSorteada]])&gt;$P$2,
        RIGHT(SUBSTITUTE(L115&amp;tabGERAL[[#This Row],[CorSorteada]],tabGERAL[[#Headers],[Sequencia]],""),$P$2),
        SUBSTITUTE(L115&amp;tabGERAL[[#This Row],[CorSorteada]],tabGERAL[[#Headers],[Sequencia]],"")
    )
)</f>
        <v>122112</v>
      </c>
      <c r="M116" s="4" t="b">
        <f>tabGERAL[[#This Row],[SugestaoIA]]=tabGERAL[[#This Row],[CorSorteada]]</f>
        <v>0</v>
      </c>
    </row>
    <row r="117" spans="1:13" x14ac:dyDescent="0.25">
      <c r="A117" t="s">
        <v>20</v>
      </c>
      <c r="B117" s="1">
        <v>6</v>
      </c>
      <c r="C117">
        <v>963.6</v>
      </c>
      <c r="D117">
        <v>10.5</v>
      </c>
      <c r="E117">
        <v>0</v>
      </c>
      <c r="F117">
        <v>31.5</v>
      </c>
      <c r="G117" t="s">
        <v>17</v>
      </c>
      <c r="H117" t="s">
        <v>14</v>
      </c>
      <c r="I117">
        <v>921.6</v>
      </c>
      <c r="J117" s="5">
        <f>VLOOKUP(tabGERAL[[#This Row],[Column1.lances.SugestaoIA]],'DE-PARA'!$A:$B,2,FALSE)</f>
        <v>2</v>
      </c>
      <c r="K117" s="5">
        <f>VLOOKUP(tabGERAL[[#This Row],[Column1.lances.CorSorteada]],'DE-PARA'!$A:$B,2,FALSE)</f>
        <v>1</v>
      </c>
      <c r="L117" s="4" t="str">
        <f xml:space="preserve">
IF(tabGERAL[[#This Row],[Column1.lances.'#]]=0,
    TEXT(tabGERAL[[#This Row],[CorSorteada]],"0"),
    IF(LEN(L116&amp;tabGERAL[[#This Row],[CorSorteada]])&gt;$P$2,
        RIGHT(SUBSTITUTE(L116&amp;tabGERAL[[#This Row],[CorSorteada]],tabGERAL[[#Headers],[Sequencia]],""),$P$2),
        SUBSTITUTE(L116&amp;tabGERAL[[#This Row],[CorSorteada]],tabGERAL[[#Headers],[Sequencia]],"")
    )
)</f>
        <v>221121</v>
      </c>
      <c r="M117" s="4" t="b">
        <f>tabGERAL[[#This Row],[SugestaoIA]]=tabGERAL[[#This Row],[CorSorteada]]</f>
        <v>0</v>
      </c>
    </row>
    <row r="118" spans="1:13" x14ac:dyDescent="0.25">
      <c r="A118" t="s">
        <v>20</v>
      </c>
      <c r="B118" s="1">
        <v>7</v>
      </c>
      <c r="C118">
        <v>921.6</v>
      </c>
      <c r="D118">
        <v>13.8</v>
      </c>
      <c r="E118">
        <v>0</v>
      </c>
      <c r="F118">
        <v>41.400000000000006</v>
      </c>
      <c r="G118" t="s">
        <v>17</v>
      </c>
      <c r="H118" t="s">
        <v>15</v>
      </c>
      <c r="I118">
        <v>949.20000000000016</v>
      </c>
      <c r="J118" s="5">
        <f>VLOOKUP(tabGERAL[[#This Row],[Column1.lances.SugestaoIA]],'DE-PARA'!$A:$B,2,FALSE)</f>
        <v>2</v>
      </c>
      <c r="K118" s="5">
        <f>VLOOKUP(tabGERAL[[#This Row],[Column1.lances.CorSorteada]],'DE-PARA'!$A:$B,2,FALSE)</f>
        <v>2</v>
      </c>
      <c r="L118" s="4" t="str">
        <f xml:space="preserve">
IF(tabGERAL[[#This Row],[Column1.lances.'#]]=0,
    TEXT(tabGERAL[[#This Row],[CorSorteada]],"0"),
    IF(LEN(L117&amp;tabGERAL[[#This Row],[CorSorteada]])&gt;$P$2,
        RIGHT(SUBSTITUTE(L117&amp;tabGERAL[[#This Row],[CorSorteada]],tabGERAL[[#Headers],[Sequencia]],""),$P$2),
        SUBSTITUTE(L117&amp;tabGERAL[[#This Row],[CorSorteada]],tabGERAL[[#Headers],[Sequencia]],"")
    )
)</f>
        <v>211212</v>
      </c>
      <c r="M118" s="4" t="b">
        <f>tabGERAL[[#This Row],[SugestaoIA]]=tabGERAL[[#This Row],[CorSorteada]]</f>
        <v>1</v>
      </c>
    </row>
    <row r="119" spans="1:13" x14ac:dyDescent="0.25">
      <c r="A119" t="s">
        <v>20</v>
      </c>
      <c r="B119" s="1">
        <v>8</v>
      </c>
      <c r="C119">
        <v>949.20000000000016</v>
      </c>
      <c r="D119">
        <v>11.6</v>
      </c>
      <c r="E119">
        <v>0</v>
      </c>
      <c r="F119">
        <v>34.799999999999997</v>
      </c>
      <c r="G119" t="s">
        <v>17</v>
      </c>
      <c r="H119" t="s">
        <v>14</v>
      </c>
      <c r="I119">
        <v>902.80000000000018</v>
      </c>
      <c r="J119" s="5">
        <f>VLOOKUP(tabGERAL[[#This Row],[Column1.lances.SugestaoIA]],'DE-PARA'!$A:$B,2,FALSE)</f>
        <v>2</v>
      </c>
      <c r="K119" s="5">
        <f>VLOOKUP(tabGERAL[[#This Row],[Column1.lances.CorSorteada]],'DE-PARA'!$A:$B,2,FALSE)</f>
        <v>1</v>
      </c>
      <c r="L119" s="4" t="str">
        <f xml:space="preserve">
IF(tabGERAL[[#This Row],[Column1.lances.'#]]=0,
    TEXT(tabGERAL[[#This Row],[CorSorteada]],"0"),
    IF(LEN(L118&amp;tabGERAL[[#This Row],[CorSorteada]])&gt;$P$2,
        RIGHT(SUBSTITUTE(L118&amp;tabGERAL[[#This Row],[CorSorteada]],tabGERAL[[#Headers],[Sequencia]],""),$P$2),
        SUBSTITUTE(L118&amp;tabGERAL[[#This Row],[CorSorteada]],tabGERAL[[#Headers],[Sequencia]],"")
    )
)</f>
        <v>112121</v>
      </c>
      <c r="M119" s="4" t="b">
        <f>tabGERAL[[#This Row],[SugestaoIA]]=tabGERAL[[#This Row],[CorSorteada]]</f>
        <v>0</v>
      </c>
    </row>
    <row r="120" spans="1:13" x14ac:dyDescent="0.25">
      <c r="A120" t="s">
        <v>20</v>
      </c>
      <c r="B120" s="1">
        <v>9</v>
      </c>
      <c r="C120">
        <v>902.80000000000018</v>
      </c>
      <c r="D120">
        <v>15.2</v>
      </c>
      <c r="E120">
        <v>45.599999999999994</v>
      </c>
      <c r="F120">
        <v>0</v>
      </c>
      <c r="G120" t="s">
        <v>13</v>
      </c>
      <c r="H120" t="s">
        <v>15</v>
      </c>
      <c r="I120">
        <v>842.00000000000011</v>
      </c>
      <c r="J120" s="5">
        <f>VLOOKUP(tabGERAL[[#This Row],[Column1.lances.SugestaoIA]],'DE-PARA'!$A:$B,2,FALSE)</f>
        <v>1</v>
      </c>
      <c r="K120" s="5">
        <f>VLOOKUP(tabGERAL[[#This Row],[Column1.lances.CorSorteada]],'DE-PARA'!$A:$B,2,FALSE)</f>
        <v>2</v>
      </c>
      <c r="L120" s="4" t="str">
        <f xml:space="preserve">
IF(tabGERAL[[#This Row],[Column1.lances.'#]]=0,
    TEXT(tabGERAL[[#This Row],[CorSorteada]],"0"),
    IF(LEN(L119&amp;tabGERAL[[#This Row],[CorSorteada]])&gt;$P$2,
        RIGHT(SUBSTITUTE(L119&amp;tabGERAL[[#This Row],[CorSorteada]],tabGERAL[[#Headers],[Sequencia]],""),$P$2),
        SUBSTITUTE(L119&amp;tabGERAL[[#This Row],[CorSorteada]],tabGERAL[[#Headers],[Sequencia]],"")
    )
)</f>
        <v>121212</v>
      </c>
      <c r="M120" s="4" t="b">
        <f>tabGERAL[[#This Row],[SugestaoIA]]=tabGERAL[[#This Row],[CorSorteada]]</f>
        <v>0</v>
      </c>
    </row>
    <row r="121" spans="1:13" x14ac:dyDescent="0.25">
      <c r="A121" t="s">
        <v>20</v>
      </c>
      <c r="B121" s="1">
        <v>10</v>
      </c>
      <c r="C121">
        <v>842.00000000000011</v>
      </c>
      <c r="D121">
        <v>19.899999999999999</v>
      </c>
      <c r="E121">
        <v>0</v>
      </c>
      <c r="F121">
        <v>59.7</v>
      </c>
      <c r="G121" t="s">
        <v>17</v>
      </c>
      <c r="H121" t="s">
        <v>15</v>
      </c>
      <c r="I121">
        <v>881.80000000000007</v>
      </c>
      <c r="J121" s="5">
        <f>VLOOKUP(tabGERAL[[#This Row],[Column1.lances.SugestaoIA]],'DE-PARA'!$A:$B,2,FALSE)</f>
        <v>2</v>
      </c>
      <c r="K121" s="5">
        <f>VLOOKUP(tabGERAL[[#This Row],[Column1.lances.CorSorteada]],'DE-PARA'!$A:$B,2,FALSE)</f>
        <v>2</v>
      </c>
      <c r="L121" s="4" t="str">
        <f xml:space="preserve">
IF(tabGERAL[[#This Row],[Column1.lances.'#]]=0,
    TEXT(tabGERAL[[#This Row],[CorSorteada]],"0"),
    IF(LEN(L120&amp;tabGERAL[[#This Row],[CorSorteada]])&gt;$P$2,
        RIGHT(SUBSTITUTE(L120&amp;tabGERAL[[#This Row],[CorSorteada]],tabGERAL[[#Headers],[Sequencia]],""),$P$2),
        SUBSTITUTE(L120&amp;tabGERAL[[#This Row],[CorSorteada]],tabGERAL[[#Headers],[Sequencia]],"")
    )
)</f>
        <v>212122</v>
      </c>
      <c r="M121" s="4" t="b">
        <f>tabGERAL[[#This Row],[SugestaoIA]]=tabGERAL[[#This Row],[CorSorteada]]</f>
        <v>1</v>
      </c>
    </row>
    <row r="122" spans="1:13" x14ac:dyDescent="0.25">
      <c r="A122" t="s">
        <v>20</v>
      </c>
      <c r="B122" s="1">
        <v>11</v>
      </c>
      <c r="C122">
        <v>881.80000000000007</v>
      </c>
      <c r="D122">
        <v>16.8</v>
      </c>
      <c r="E122">
        <v>0</v>
      </c>
      <c r="F122">
        <v>50.400000000000006</v>
      </c>
      <c r="G122" t="s">
        <v>17</v>
      </c>
      <c r="H122" t="s">
        <v>15</v>
      </c>
      <c r="I122">
        <v>915.4</v>
      </c>
      <c r="J122" s="5">
        <f>VLOOKUP(tabGERAL[[#This Row],[Column1.lances.SugestaoIA]],'DE-PARA'!$A:$B,2,FALSE)</f>
        <v>2</v>
      </c>
      <c r="K122" s="5">
        <f>VLOOKUP(tabGERAL[[#This Row],[Column1.lances.CorSorteada]],'DE-PARA'!$A:$B,2,FALSE)</f>
        <v>2</v>
      </c>
      <c r="L122" s="4" t="str">
        <f xml:space="preserve">
IF(tabGERAL[[#This Row],[Column1.lances.'#]]=0,
    TEXT(tabGERAL[[#This Row],[CorSorteada]],"0"),
    IF(LEN(L121&amp;tabGERAL[[#This Row],[CorSorteada]])&gt;$P$2,
        RIGHT(SUBSTITUTE(L121&amp;tabGERAL[[#This Row],[CorSorteada]],tabGERAL[[#Headers],[Sequencia]],""),$P$2),
        SUBSTITUTE(L121&amp;tabGERAL[[#This Row],[CorSorteada]],tabGERAL[[#Headers],[Sequencia]],"")
    )
)</f>
        <v>121222</v>
      </c>
      <c r="M122" s="4" t="b">
        <f>tabGERAL[[#This Row],[SugestaoIA]]=tabGERAL[[#This Row],[CorSorteada]]</f>
        <v>1</v>
      </c>
    </row>
    <row r="123" spans="1:13" x14ac:dyDescent="0.25">
      <c r="A123" t="s">
        <v>20</v>
      </c>
      <c r="B123" s="1">
        <v>12</v>
      </c>
      <c r="C123">
        <v>915.4</v>
      </c>
      <c r="D123">
        <v>14.3</v>
      </c>
      <c r="E123">
        <v>0</v>
      </c>
      <c r="F123">
        <v>42.900000000000006</v>
      </c>
      <c r="G123" t="s">
        <v>17</v>
      </c>
      <c r="H123" t="s">
        <v>15</v>
      </c>
      <c r="I123">
        <v>944</v>
      </c>
      <c r="J123" s="5">
        <f>VLOOKUP(tabGERAL[[#This Row],[Column1.lances.SugestaoIA]],'DE-PARA'!$A:$B,2,FALSE)</f>
        <v>2</v>
      </c>
      <c r="K123" s="5">
        <f>VLOOKUP(tabGERAL[[#This Row],[Column1.lances.CorSorteada]],'DE-PARA'!$A:$B,2,FALSE)</f>
        <v>2</v>
      </c>
      <c r="L123" s="4" t="str">
        <f xml:space="preserve">
IF(tabGERAL[[#This Row],[Column1.lances.'#]]=0,
    TEXT(tabGERAL[[#This Row],[CorSorteada]],"0"),
    IF(LEN(L122&amp;tabGERAL[[#This Row],[CorSorteada]])&gt;$P$2,
        RIGHT(SUBSTITUTE(L122&amp;tabGERAL[[#This Row],[CorSorteada]],tabGERAL[[#Headers],[Sequencia]],""),$P$2),
        SUBSTITUTE(L122&amp;tabGERAL[[#This Row],[CorSorteada]],tabGERAL[[#Headers],[Sequencia]],"")
    )
)</f>
        <v>212222</v>
      </c>
      <c r="M123" s="4" t="b">
        <f>tabGERAL[[#This Row],[SugestaoIA]]=tabGERAL[[#This Row],[CorSorteada]]</f>
        <v>1</v>
      </c>
    </row>
    <row r="124" spans="1:13" x14ac:dyDescent="0.25">
      <c r="A124" t="s">
        <v>20</v>
      </c>
      <c r="B124" s="1">
        <v>13</v>
      </c>
      <c r="C124">
        <v>944</v>
      </c>
      <c r="D124">
        <v>12.1</v>
      </c>
      <c r="E124">
        <v>36.299999999999997</v>
      </c>
      <c r="F124">
        <v>0</v>
      </c>
      <c r="G124" t="s">
        <v>13</v>
      </c>
      <c r="H124" t="s">
        <v>15</v>
      </c>
      <c r="I124">
        <v>895.60000000000014</v>
      </c>
      <c r="J124" s="5">
        <f>VLOOKUP(tabGERAL[[#This Row],[Column1.lances.SugestaoIA]],'DE-PARA'!$A:$B,2,FALSE)</f>
        <v>1</v>
      </c>
      <c r="K124" s="5">
        <f>VLOOKUP(tabGERAL[[#This Row],[Column1.lances.CorSorteada]],'DE-PARA'!$A:$B,2,FALSE)</f>
        <v>2</v>
      </c>
      <c r="L124" s="4" t="str">
        <f xml:space="preserve">
IF(tabGERAL[[#This Row],[Column1.lances.'#]]=0,
    TEXT(tabGERAL[[#This Row],[CorSorteada]],"0"),
    IF(LEN(L123&amp;tabGERAL[[#This Row],[CorSorteada]])&gt;$P$2,
        RIGHT(SUBSTITUTE(L123&amp;tabGERAL[[#This Row],[CorSorteada]],tabGERAL[[#Headers],[Sequencia]],""),$P$2),
        SUBSTITUTE(L123&amp;tabGERAL[[#This Row],[CorSorteada]],tabGERAL[[#Headers],[Sequencia]],"")
    )
)</f>
        <v>122222</v>
      </c>
      <c r="M124" s="4" t="b">
        <f>tabGERAL[[#This Row],[SugestaoIA]]=tabGERAL[[#This Row],[CorSorteada]]</f>
        <v>0</v>
      </c>
    </row>
    <row r="125" spans="1:13" x14ac:dyDescent="0.25">
      <c r="A125" t="s">
        <v>20</v>
      </c>
      <c r="B125" s="1">
        <v>14</v>
      </c>
      <c r="C125">
        <v>895.60000000000014</v>
      </c>
      <c r="D125">
        <v>15.8</v>
      </c>
      <c r="E125">
        <v>0</v>
      </c>
      <c r="F125">
        <v>47.400000000000006</v>
      </c>
      <c r="G125" t="s">
        <v>17</v>
      </c>
      <c r="H125" t="s">
        <v>14</v>
      </c>
      <c r="I125">
        <v>832.4000000000002</v>
      </c>
      <c r="J125" s="5">
        <f>VLOOKUP(tabGERAL[[#This Row],[Column1.lances.SugestaoIA]],'DE-PARA'!$A:$B,2,FALSE)</f>
        <v>2</v>
      </c>
      <c r="K125" s="5">
        <f>VLOOKUP(tabGERAL[[#This Row],[Column1.lances.CorSorteada]],'DE-PARA'!$A:$B,2,FALSE)</f>
        <v>1</v>
      </c>
      <c r="L125" s="4" t="str">
        <f xml:space="preserve">
IF(tabGERAL[[#This Row],[Column1.lances.'#]]=0,
    TEXT(tabGERAL[[#This Row],[CorSorteada]],"0"),
    IF(LEN(L124&amp;tabGERAL[[#This Row],[CorSorteada]])&gt;$P$2,
        RIGHT(SUBSTITUTE(L124&amp;tabGERAL[[#This Row],[CorSorteada]],tabGERAL[[#Headers],[Sequencia]],""),$P$2),
        SUBSTITUTE(L124&amp;tabGERAL[[#This Row],[CorSorteada]],tabGERAL[[#Headers],[Sequencia]],"")
    )
)</f>
        <v>222221</v>
      </c>
      <c r="M125" s="4" t="b">
        <f>tabGERAL[[#This Row],[SugestaoIA]]=tabGERAL[[#This Row],[CorSorteada]]</f>
        <v>0</v>
      </c>
    </row>
    <row r="126" spans="1:13" x14ac:dyDescent="0.25">
      <c r="A126" t="s">
        <v>20</v>
      </c>
      <c r="B126" s="1">
        <v>15</v>
      </c>
      <c r="C126">
        <v>832.4000000000002</v>
      </c>
      <c r="D126">
        <v>20.6</v>
      </c>
      <c r="E126">
        <v>0</v>
      </c>
      <c r="F126">
        <v>61.8</v>
      </c>
      <c r="G126" t="s">
        <v>17</v>
      </c>
      <c r="H126" t="s">
        <v>14</v>
      </c>
      <c r="I126">
        <v>750.00000000000023</v>
      </c>
      <c r="J126" s="5">
        <f>VLOOKUP(tabGERAL[[#This Row],[Column1.lances.SugestaoIA]],'DE-PARA'!$A:$B,2,FALSE)</f>
        <v>2</v>
      </c>
      <c r="K126" s="5">
        <f>VLOOKUP(tabGERAL[[#This Row],[Column1.lances.CorSorteada]],'DE-PARA'!$A:$B,2,FALSE)</f>
        <v>1</v>
      </c>
      <c r="L126" s="4" t="str">
        <f xml:space="preserve">
IF(tabGERAL[[#This Row],[Column1.lances.'#]]=0,
    TEXT(tabGERAL[[#This Row],[CorSorteada]],"0"),
    IF(LEN(L125&amp;tabGERAL[[#This Row],[CorSorteada]])&gt;$P$2,
        RIGHT(SUBSTITUTE(L125&amp;tabGERAL[[#This Row],[CorSorteada]],tabGERAL[[#Headers],[Sequencia]],""),$P$2),
        SUBSTITUTE(L125&amp;tabGERAL[[#This Row],[CorSorteada]],tabGERAL[[#Headers],[Sequencia]],"")
    )
)</f>
        <v>222211</v>
      </c>
      <c r="M126" s="4" t="b">
        <f>tabGERAL[[#This Row],[SugestaoIA]]=tabGERAL[[#This Row],[CorSorteada]]</f>
        <v>0</v>
      </c>
    </row>
    <row r="127" spans="1:13" x14ac:dyDescent="0.25">
      <c r="A127" t="s">
        <v>20</v>
      </c>
      <c r="B127" s="1">
        <v>16</v>
      </c>
      <c r="C127">
        <v>750.00000000000023</v>
      </c>
      <c r="D127">
        <v>27</v>
      </c>
      <c r="E127">
        <v>0</v>
      </c>
      <c r="F127">
        <v>81</v>
      </c>
      <c r="G127" t="s">
        <v>17</v>
      </c>
      <c r="H127" t="s">
        <v>15</v>
      </c>
      <c r="I127">
        <v>804.00000000000023</v>
      </c>
      <c r="J127" s="5">
        <f>VLOOKUP(tabGERAL[[#This Row],[Column1.lances.SugestaoIA]],'DE-PARA'!$A:$B,2,FALSE)</f>
        <v>2</v>
      </c>
      <c r="K127" s="5">
        <f>VLOOKUP(tabGERAL[[#This Row],[Column1.lances.CorSorteada]],'DE-PARA'!$A:$B,2,FALSE)</f>
        <v>2</v>
      </c>
      <c r="L127" s="4" t="str">
        <f xml:space="preserve">
IF(tabGERAL[[#This Row],[Column1.lances.'#]]=0,
    TEXT(tabGERAL[[#This Row],[CorSorteada]],"0"),
    IF(LEN(L126&amp;tabGERAL[[#This Row],[CorSorteada]])&gt;$P$2,
        RIGHT(SUBSTITUTE(L126&amp;tabGERAL[[#This Row],[CorSorteada]],tabGERAL[[#Headers],[Sequencia]],""),$P$2),
        SUBSTITUTE(L126&amp;tabGERAL[[#This Row],[CorSorteada]],tabGERAL[[#Headers],[Sequencia]],"")
    )
)</f>
        <v>222112</v>
      </c>
      <c r="M127" s="4" t="b">
        <f>tabGERAL[[#This Row],[SugestaoIA]]=tabGERAL[[#This Row],[CorSorteada]]</f>
        <v>1</v>
      </c>
    </row>
    <row r="128" spans="1:13" x14ac:dyDescent="0.25">
      <c r="A128" t="s">
        <v>20</v>
      </c>
      <c r="B128" s="1">
        <v>17</v>
      </c>
      <c r="C128">
        <v>804.00000000000023</v>
      </c>
      <c r="D128">
        <v>22.8</v>
      </c>
      <c r="E128">
        <v>0</v>
      </c>
      <c r="F128">
        <v>68.400000000000006</v>
      </c>
      <c r="G128" t="s">
        <v>17</v>
      </c>
      <c r="H128" t="s">
        <v>14</v>
      </c>
      <c r="I128">
        <v>712.8000000000003</v>
      </c>
      <c r="J128" s="5">
        <f>VLOOKUP(tabGERAL[[#This Row],[Column1.lances.SugestaoIA]],'DE-PARA'!$A:$B,2,FALSE)</f>
        <v>2</v>
      </c>
      <c r="K128" s="5">
        <f>VLOOKUP(tabGERAL[[#This Row],[Column1.lances.CorSorteada]],'DE-PARA'!$A:$B,2,FALSE)</f>
        <v>1</v>
      </c>
      <c r="L128" s="4" t="str">
        <f xml:space="preserve">
IF(tabGERAL[[#This Row],[Column1.lances.'#]]=0,
    TEXT(tabGERAL[[#This Row],[CorSorteada]],"0"),
    IF(LEN(L127&amp;tabGERAL[[#This Row],[CorSorteada]])&gt;$P$2,
        RIGHT(SUBSTITUTE(L127&amp;tabGERAL[[#This Row],[CorSorteada]],tabGERAL[[#Headers],[Sequencia]],""),$P$2),
        SUBSTITUTE(L127&amp;tabGERAL[[#This Row],[CorSorteada]],tabGERAL[[#Headers],[Sequencia]],"")
    )
)</f>
        <v>221121</v>
      </c>
      <c r="M128" s="4" t="b">
        <f>tabGERAL[[#This Row],[SugestaoIA]]=tabGERAL[[#This Row],[CorSorteada]]</f>
        <v>0</v>
      </c>
    </row>
    <row r="129" spans="1:13" x14ac:dyDescent="0.25">
      <c r="A129" t="s">
        <v>20</v>
      </c>
      <c r="B129" s="1">
        <v>18</v>
      </c>
      <c r="C129">
        <v>712.8000000000003</v>
      </c>
      <c r="D129">
        <v>29.9</v>
      </c>
      <c r="E129">
        <v>0</v>
      </c>
      <c r="F129">
        <v>89.699999999999989</v>
      </c>
      <c r="G129" t="s">
        <v>17</v>
      </c>
      <c r="H129" t="s">
        <v>14</v>
      </c>
      <c r="I129">
        <v>593.20000000000027</v>
      </c>
      <c r="J129" s="5">
        <f>VLOOKUP(tabGERAL[[#This Row],[Column1.lances.SugestaoIA]],'DE-PARA'!$A:$B,2,FALSE)</f>
        <v>2</v>
      </c>
      <c r="K129" s="5">
        <f>VLOOKUP(tabGERAL[[#This Row],[Column1.lances.CorSorteada]],'DE-PARA'!$A:$B,2,FALSE)</f>
        <v>1</v>
      </c>
      <c r="L129" s="4" t="str">
        <f xml:space="preserve">
IF(tabGERAL[[#This Row],[Column1.lances.'#]]=0,
    TEXT(tabGERAL[[#This Row],[CorSorteada]],"0"),
    IF(LEN(L128&amp;tabGERAL[[#This Row],[CorSorteada]])&gt;$P$2,
        RIGHT(SUBSTITUTE(L128&amp;tabGERAL[[#This Row],[CorSorteada]],tabGERAL[[#Headers],[Sequencia]],""),$P$2),
        SUBSTITUTE(L128&amp;tabGERAL[[#This Row],[CorSorteada]],tabGERAL[[#Headers],[Sequencia]],"")
    )
)</f>
        <v>211211</v>
      </c>
      <c r="M129" s="4" t="b">
        <f>tabGERAL[[#This Row],[SugestaoIA]]=tabGERAL[[#This Row],[CorSorteada]]</f>
        <v>0</v>
      </c>
    </row>
    <row r="130" spans="1:13" x14ac:dyDescent="0.25">
      <c r="A130" t="s">
        <v>20</v>
      </c>
      <c r="B130" s="1">
        <v>19</v>
      </c>
      <c r="C130">
        <v>593.20000000000027</v>
      </c>
      <c r="D130">
        <v>39.1</v>
      </c>
      <c r="E130">
        <v>0</v>
      </c>
      <c r="F130">
        <v>117.3</v>
      </c>
      <c r="G130" t="s">
        <v>17</v>
      </c>
      <c r="H130" t="s">
        <v>14</v>
      </c>
      <c r="I130">
        <v>436.80000000000024</v>
      </c>
      <c r="J130" s="5">
        <f>VLOOKUP(tabGERAL[[#This Row],[Column1.lances.SugestaoIA]],'DE-PARA'!$A:$B,2,FALSE)</f>
        <v>2</v>
      </c>
      <c r="K130" s="5">
        <f>VLOOKUP(tabGERAL[[#This Row],[Column1.lances.CorSorteada]],'DE-PARA'!$A:$B,2,FALSE)</f>
        <v>1</v>
      </c>
      <c r="L130" s="4" t="str">
        <f xml:space="preserve">
IF(tabGERAL[[#This Row],[Column1.lances.'#]]=0,
    TEXT(tabGERAL[[#This Row],[CorSorteada]],"0"),
    IF(LEN(L129&amp;tabGERAL[[#This Row],[CorSorteada]])&gt;$P$2,
        RIGHT(SUBSTITUTE(L129&amp;tabGERAL[[#This Row],[CorSorteada]],tabGERAL[[#Headers],[Sequencia]],""),$P$2),
        SUBSTITUTE(L129&amp;tabGERAL[[#This Row],[CorSorteada]],tabGERAL[[#Headers],[Sequencia]],"")
    )
)</f>
        <v>112111</v>
      </c>
      <c r="M130" s="4" t="b">
        <f>tabGERAL[[#This Row],[SugestaoIA]]=tabGERAL[[#This Row],[CorSorteada]]</f>
        <v>0</v>
      </c>
    </row>
    <row r="131" spans="1:13" x14ac:dyDescent="0.25">
      <c r="A131" t="s">
        <v>20</v>
      </c>
      <c r="B131" s="1">
        <v>20</v>
      </c>
      <c r="C131">
        <v>436.80000000000024</v>
      </c>
      <c r="D131">
        <v>51.1</v>
      </c>
      <c r="E131">
        <v>153.30000000000001</v>
      </c>
      <c r="F131">
        <v>0</v>
      </c>
      <c r="G131" t="s">
        <v>13</v>
      </c>
      <c r="H131" t="s">
        <v>15</v>
      </c>
      <c r="I131">
        <v>232.4000000000002</v>
      </c>
      <c r="J131" s="5">
        <f>VLOOKUP(tabGERAL[[#This Row],[Column1.lances.SugestaoIA]],'DE-PARA'!$A:$B,2,FALSE)</f>
        <v>1</v>
      </c>
      <c r="K131" s="5">
        <f>VLOOKUP(tabGERAL[[#This Row],[Column1.lances.CorSorteada]],'DE-PARA'!$A:$B,2,FALSE)</f>
        <v>2</v>
      </c>
      <c r="L131" s="4" t="str">
        <f xml:space="preserve">
IF(tabGERAL[[#This Row],[Column1.lances.'#]]=0,
    TEXT(tabGERAL[[#This Row],[CorSorteada]],"0"),
    IF(LEN(L130&amp;tabGERAL[[#This Row],[CorSorteada]])&gt;$P$2,
        RIGHT(SUBSTITUTE(L130&amp;tabGERAL[[#This Row],[CorSorteada]],tabGERAL[[#Headers],[Sequencia]],""),$P$2),
        SUBSTITUTE(L130&amp;tabGERAL[[#This Row],[CorSorteada]],tabGERAL[[#Headers],[Sequencia]],"")
    )
)</f>
        <v>121112</v>
      </c>
      <c r="M131" s="4" t="b">
        <f>tabGERAL[[#This Row],[SugestaoIA]]=tabGERAL[[#This Row],[CorSorteada]]</f>
        <v>0</v>
      </c>
    </row>
    <row r="132" spans="1:13" x14ac:dyDescent="0.25">
      <c r="A132" t="s">
        <v>21</v>
      </c>
      <c r="B132" s="1">
        <v>0</v>
      </c>
      <c r="C132">
        <v>1000</v>
      </c>
      <c r="D132">
        <v>7.8</v>
      </c>
      <c r="E132">
        <v>23.4</v>
      </c>
      <c r="F132">
        <v>0</v>
      </c>
      <c r="G132" t="s">
        <v>13</v>
      </c>
      <c r="H132" t="s">
        <v>15</v>
      </c>
      <c r="I132">
        <v>968.8</v>
      </c>
      <c r="J132" s="5">
        <f>VLOOKUP(tabGERAL[[#This Row],[Column1.lances.SugestaoIA]],'DE-PARA'!$A:$B,2,FALSE)</f>
        <v>1</v>
      </c>
      <c r="K132" s="5">
        <f>VLOOKUP(tabGERAL[[#This Row],[Column1.lances.CorSorteada]],'DE-PARA'!$A:$B,2,FALSE)</f>
        <v>2</v>
      </c>
      <c r="L132" s="4" t="str">
        <f xml:space="preserve">
IF(tabGERAL[[#This Row],[Column1.lances.'#]]=0,
    TEXT(tabGERAL[[#This Row],[CorSorteada]],"0"),
    IF(LEN(L131&amp;tabGERAL[[#This Row],[CorSorteada]])&gt;$P$2,
        RIGHT(SUBSTITUTE(L131&amp;tabGERAL[[#This Row],[CorSorteada]],tabGERAL[[#Headers],[Sequencia]],""),$P$2),
        SUBSTITUTE(L131&amp;tabGERAL[[#This Row],[CorSorteada]],tabGERAL[[#Headers],[Sequencia]],"")
    )
)</f>
        <v>2</v>
      </c>
      <c r="M132" s="4" t="b">
        <f>tabGERAL[[#This Row],[SugestaoIA]]=tabGERAL[[#This Row],[CorSorteada]]</f>
        <v>0</v>
      </c>
    </row>
    <row r="133" spans="1:13" x14ac:dyDescent="0.25">
      <c r="A133" t="s">
        <v>21</v>
      </c>
      <c r="B133" s="1">
        <v>1</v>
      </c>
      <c r="C133">
        <v>968.8</v>
      </c>
      <c r="D133">
        <v>10.1</v>
      </c>
      <c r="E133">
        <v>0</v>
      </c>
      <c r="F133">
        <v>30.299999999999997</v>
      </c>
      <c r="G133" t="s">
        <v>17</v>
      </c>
      <c r="H133" t="s">
        <v>15</v>
      </c>
      <c r="I133">
        <v>989</v>
      </c>
      <c r="J133" s="5">
        <f>VLOOKUP(tabGERAL[[#This Row],[Column1.lances.SugestaoIA]],'DE-PARA'!$A:$B,2,FALSE)</f>
        <v>2</v>
      </c>
      <c r="K133" s="5">
        <f>VLOOKUP(tabGERAL[[#This Row],[Column1.lances.CorSorteada]],'DE-PARA'!$A:$B,2,FALSE)</f>
        <v>2</v>
      </c>
      <c r="L133" s="4" t="str">
        <f xml:space="preserve">
IF(tabGERAL[[#This Row],[Column1.lances.'#]]=0,
    TEXT(tabGERAL[[#This Row],[CorSorteada]],"0"),
    IF(LEN(L132&amp;tabGERAL[[#This Row],[CorSorteada]])&gt;$P$2,
        RIGHT(SUBSTITUTE(L132&amp;tabGERAL[[#This Row],[CorSorteada]],tabGERAL[[#Headers],[Sequencia]],""),$P$2),
        SUBSTITUTE(L132&amp;tabGERAL[[#This Row],[CorSorteada]],tabGERAL[[#Headers],[Sequencia]],"")
    )
)</f>
        <v>22</v>
      </c>
      <c r="M133" s="4" t="b">
        <f>tabGERAL[[#This Row],[SugestaoIA]]=tabGERAL[[#This Row],[CorSorteada]]</f>
        <v>1</v>
      </c>
    </row>
    <row r="134" spans="1:13" x14ac:dyDescent="0.25">
      <c r="A134" t="s">
        <v>21</v>
      </c>
      <c r="B134" s="1">
        <v>2</v>
      </c>
      <c r="C134">
        <v>989</v>
      </c>
      <c r="D134">
        <v>8.6</v>
      </c>
      <c r="E134">
        <v>0</v>
      </c>
      <c r="F134">
        <v>25.799999999999997</v>
      </c>
      <c r="G134" t="s">
        <v>17</v>
      </c>
      <c r="H134" t="s">
        <v>16</v>
      </c>
      <c r="I134">
        <v>1075.0000000000002</v>
      </c>
      <c r="J134" s="5">
        <f>VLOOKUP(tabGERAL[[#This Row],[Column1.lances.SugestaoIA]],'DE-PARA'!$A:$B,2,FALSE)</f>
        <v>2</v>
      </c>
      <c r="K134" s="5">
        <f>VLOOKUP(tabGERAL[[#This Row],[Column1.lances.CorSorteada]],'DE-PARA'!$A:$B,2,FALSE)</f>
        <v>0</v>
      </c>
      <c r="L134" s="4" t="str">
        <f xml:space="preserve">
IF(tabGERAL[[#This Row],[Column1.lances.'#]]=0,
    TEXT(tabGERAL[[#This Row],[CorSorteada]],"0"),
    IF(LEN(L133&amp;tabGERAL[[#This Row],[CorSorteada]])&gt;$P$2,
        RIGHT(SUBSTITUTE(L133&amp;tabGERAL[[#This Row],[CorSorteada]],tabGERAL[[#Headers],[Sequencia]],""),$P$2),
        SUBSTITUTE(L133&amp;tabGERAL[[#This Row],[CorSorteada]],tabGERAL[[#Headers],[Sequencia]],"")
    )
)</f>
        <v>220</v>
      </c>
      <c r="M134" s="4" t="b">
        <f>tabGERAL[[#This Row],[SugestaoIA]]=tabGERAL[[#This Row],[CorSorteada]]</f>
        <v>0</v>
      </c>
    </row>
    <row r="135" spans="1:13" x14ac:dyDescent="0.25">
      <c r="A135" t="s">
        <v>21</v>
      </c>
      <c r="B135" s="1">
        <v>3</v>
      </c>
      <c r="C135">
        <v>1075.0000000000002</v>
      </c>
      <c r="D135">
        <v>2</v>
      </c>
      <c r="E135">
        <v>0</v>
      </c>
      <c r="F135">
        <v>6</v>
      </c>
      <c r="G135" t="s">
        <v>17</v>
      </c>
      <c r="H135" t="s">
        <v>16</v>
      </c>
      <c r="I135">
        <v>1095.0000000000002</v>
      </c>
      <c r="J135" s="5">
        <f>VLOOKUP(tabGERAL[[#This Row],[Column1.lances.SugestaoIA]],'DE-PARA'!$A:$B,2,FALSE)</f>
        <v>2</v>
      </c>
      <c r="K135" s="5">
        <f>VLOOKUP(tabGERAL[[#This Row],[Column1.lances.CorSorteada]],'DE-PARA'!$A:$B,2,FALSE)</f>
        <v>0</v>
      </c>
      <c r="L135" s="4" t="str">
        <f xml:space="preserve">
IF(tabGERAL[[#This Row],[Column1.lances.'#]]=0,
    TEXT(tabGERAL[[#This Row],[CorSorteada]],"0"),
    IF(LEN(L134&amp;tabGERAL[[#This Row],[CorSorteada]])&gt;$P$2,
        RIGHT(SUBSTITUTE(L134&amp;tabGERAL[[#This Row],[CorSorteada]],tabGERAL[[#Headers],[Sequencia]],""),$P$2),
        SUBSTITUTE(L134&amp;tabGERAL[[#This Row],[CorSorteada]],tabGERAL[[#Headers],[Sequencia]],"")
    )
)</f>
        <v>2200</v>
      </c>
      <c r="M135" s="4" t="b">
        <f>tabGERAL[[#This Row],[SugestaoIA]]=tabGERAL[[#This Row],[CorSorteada]]</f>
        <v>0</v>
      </c>
    </row>
    <row r="136" spans="1:13" x14ac:dyDescent="0.25">
      <c r="A136" t="s">
        <v>21</v>
      </c>
      <c r="B136" s="1">
        <v>4</v>
      </c>
      <c r="C136">
        <v>1095.0000000000002</v>
      </c>
      <c r="D136">
        <v>1</v>
      </c>
      <c r="E136">
        <v>0</v>
      </c>
      <c r="F136">
        <v>5</v>
      </c>
      <c r="G136" t="s">
        <v>17</v>
      </c>
      <c r="H136" t="s">
        <v>14</v>
      </c>
      <c r="I136">
        <v>1089.0000000000002</v>
      </c>
      <c r="J136" s="5">
        <f>VLOOKUP(tabGERAL[[#This Row],[Column1.lances.SugestaoIA]],'DE-PARA'!$A:$B,2,FALSE)</f>
        <v>2</v>
      </c>
      <c r="K136" s="5">
        <f>VLOOKUP(tabGERAL[[#This Row],[Column1.lances.CorSorteada]],'DE-PARA'!$A:$B,2,FALSE)</f>
        <v>1</v>
      </c>
      <c r="L136" s="4" t="str">
        <f xml:space="preserve">
IF(tabGERAL[[#This Row],[Column1.lances.'#]]=0,
    TEXT(tabGERAL[[#This Row],[CorSorteada]],"0"),
    IF(LEN(L135&amp;tabGERAL[[#This Row],[CorSorteada]])&gt;$P$2,
        RIGHT(SUBSTITUTE(L135&amp;tabGERAL[[#This Row],[CorSorteada]],tabGERAL[[#Headers],[Sequencia]],""),$P$2),
        SUBSTITUTE(L135&amp;tabGERAL[[#This Row],[CorSorteada]],tabGERAL[[#Headers],[Sequencia]],"")
    )
)</f>
        <v>22001</v>
      </c>
      <c r="M136" s="4" t="b">
        <f>tabGERAL[[#This Row],[SugestaoIA]]=tabGERAL[[#This Row],[CorSorteada]]</f>
        <v>0</v>
      </c>
    </row>
    <row r="137" spans="1:13" x14ac:dyDescent="0.25">
      <c r="A137" t="s">
        <v>21</v>
      </c>
      <c r="B137" s="1">
        <v>5</v>
      </c>
      <c r="C137">
        <v>1089.0000000000002</v>
      </c>
      <c r="D137">
        <v>1</v>
      </c>
      <c r="E137">
        <v>5</v>
      </c>
      <c r="F137">
        <v>0</v>
      </c>
      <c r="G137" t="s">
        <v>13</v>
      </c>
      <c r="H137" t="s">
        <v>14</v>
      </c>
      <c r="I137">
        <v>1093.0000000000002</v>
      </c>
      <c r="J137" s="5">
        <f>VLOOKUP(tabGERAL[[#This Row],[Column1.lances.SugestaoIA]],'DE-PARA'!$A:$B,2,FALSE)</f>
        <v>1</v>
      </c>
      <c r="K137" s="5">
        <f>VLOOKUP(tabGERAL[[#This Row],[Column1.lances.CorSorteada]],'DE-PARA'!$A:$B,2,FALSE)</f>
        <v>1</v>
      </c>
      <c r="L137" s="4" t="str">
        <f xml:space="preserve">
IF(tabGERAL[[#This Row],[Column1.lances.'#]]=0,
    TEXT(tabGERAL[[#This Row],[CorSorteada]],"0"),
    IF(LEN(L136&amp;tabGERAL[[#This Row],[CorSorteada]])&gt;$P$2,
        RIGHT(SUBSTITUTE(L136&amp;tabGERAL[[#This Row],[CorSorteada]],tabGERAL[[#Headers],[Sequencia]],""),$P$2),
        SUBSTITUTE(L136&amp;tabGERAL[[#This Row],[CorSorteada]],tabGERAL[[#Headers],[Sequencia]],"")
    )
)</f>
        <v>220011</v>
      </c>
      <c r="M137" s="4" t="b">
        <f>tabGERAL[[#This Row],[SugestaoIA]]=tabGERAL[[#This Row],[CorSorteada]]</f>
        <v>1</v>
      </c>
    </row>
    <row r="138" spans="1:13" x14ac:dyDescent="0.25">
      <c r="A138" t="s">
        <v>21</v>
      </c>
      <c r="B138" s="1">
        <v>6</v>
      </c>
      <c r="C138">
        <v>1093.0000000000002</v>
      </c>
      <c r="D138">
        <v>1</v>
      </c>
      <c r="E138">
        <v>0</v>
      </c>
      <c r="F138">
        <v>5</v>
      </c>
      <c r="G138" t="s">
        <v>17</v>
      </c>
      <c r="H138" t="s">
        <v>15</v>
      </c>
      <c r="I138">
        <v>1097.0000000000002</v>
      </c>
      <c r="J138" s="5">
        <f>VLOOKUP(tabGERAL[[#This Row],[Column1.lances.SugestaoIA]],'DE-PARA'!$A:$B,2,FALSE)</f>
        <v>2</v>
      </c>
      <c r="K138" s="5">
        <f>VLOOKUP(tabGERAL[[#This Row],[Column1.lances.CorSorteada]],'DE-PARA'!$A:$B,2,FALSE)</f>
        <v>2</v>
      </c>
      <c r="L138" s="4" t="str">
        <f xml:space="preserve">
IF(tabGERAL[[#This Row],[Column1.lances.'#]]=0,
    TEXT(tabGERAL[[#This Row],[CorSorteada]],"0"),
    IF(LEN(L137&amp;tabGERAL[[#This Row],[CorSorteada]])&gt;$P$2,
        RIGHT(SUBSTITUTE(L137&amp;tabGERAL[[#This Row],[CorSorteada]],tabGERAL[[#Headers],[Sequencia]],""),$P$2),
        SUBSTITUTE(L137&amp;tabGERAL[[#This Row],[CorSorteada]],tabGERAL[[#Headers],[Sequencia]],"")
    )
)</f>
        <v>200112</v>
      </c>
      <c r="M138" s="4" t="b">
        <f>tabGERAL[[#This Row],[SugestaoIA]]=tabGERAL[[#This Row],[CorSorteada]]</f>
        <v>1</v>
      </c>
    </row>
    <row r="139" spans="1:13" x14ac:dyDescent="0.25">
      <c r="A139" t="s">
        <v>21</v>
      </c>
      <c r="B139" s="1">
        <v>7</v>
      </c>
      <c r="C139">
        <v>1097.0000000000002</v>
      </c>
      <c r="D139">
        <v>1</v>
      </c>
      <c r="E139">
        <v>0</v>
      </c>
      <c r="F139">
        <v>5</v>
      </c>
      <c r="G139" t="s">
        <v>17</v>
      </c>
      <c r="H139" t="s">
        <v>14</v>
      </c>
      <c r="I139">
        <v>1091.0000000000002</v>
      </c>
      <c r="J139" s="5">
        <f>VLOOKUP(tabGERAL[[#This Row],[Column1.lances.SugestaoIA]],'DE-PARA'!$A:$B,2,FALSE)</f>
        <v>2</v>
      </c>
      <c r="K139" s="5">
        <f>VLOOKUP(tabGERAL[[#This Row],[Column1.lances.CorSorteada]],'DE-PARA'!$A:$B,2,FALSE)</f>
        <v>1</v>
      </c>
      <c r="L139" s="4" t="str">
        <f xml:space="preserve">
IF(tabGERAL[[#This Row],[Column1.lances.'#]]=0,
    TEXT(tabGERAL[[#This Row],[CorSorteada]],"0"),
    IF(LEN(L138&amp;tabGERAL[[#This Row],[CorSorteada]])&gt;$P$2,
        RIGHT(SUBSTITUTE(L138&amp;tabGERAL[[#This Row],[CorSorteada]],tabGERAL[[#Headers],[Sequencia]],""),$P$2),
        SUBSTITUTE(L138&amp;tabGERAL[[#This Row],[CorSorteada]],tabGERAL[[#Headers],[Sequencia]],"")
    )
)</f>
        <v>001121</v>
      </c>
      <c r="M139" s="4" t="b">
        <f>tabGERAL[[#This Row],[SugestaoIA]]=tabGERAL[[#This Row],[CorSorteada]]</f>
        <v>0</v>
      </c>
    </row>
    <row r="140" spans="1:13" x14ac:dyDescent="0.25">
      <c r="A140" t="s">
        <v>21</v>
      </c>
      <c r="B140" s="1">
        <v>8</v>
      </c>
      <c r="C140">
        <v>1091.0000000000002</v>
      </c>
      <c r="D140">
        <v>1</v>
      </c>
      <c r="E140">
        <v>0</v>
      </c>
      <c r="F140">
        <v>5</v>
      </c>
      <c r="G140" t="s">
        <v>17</v>
      </c>
      <c r="H140" t="s">
        <v>15</v>
      </c>
      <c r="I140">
        <v>1095.0000000000002</v>
      </c>
      <c r="J140" s="5">
        <f>VLOOKUP(tabGERAL[[#This Row],[Column1.lances.SugestaoIA]],'DE-PARA'!$A:$B,2,FALSE)</f>
        <v>2</v>
      </c>
      <c r="K140" s="5">
        <f>VLOOKUP(tabGERAL[[#This Row],[Column1.lances.CorSorteada]],'DE-PARA'!$A:$B,2,FALSE)</f>
        <v>2</v>
      </c>
      <c r="L140" s="4" t="str">
        <f xml:space="preserve">
IF(tabGERAL[[#This Row],[Column1.lances.'#]]=0,
    TEXT(tabGERAL[[#This Row],[CorSorteada]],"0"),
    IF(LEN(L139&amp;tabGERAL[[#This Row],[CorSorteada]])&gt;$P$2,
        RIGHT(SUBSTITUTE(L139&amp;tabGERAL[[#This Row],[CorSorteada]],tabGERAL[[#Headers],[Sequencia]],""),$P$2),
        SUBSTITUTE(L139&amp;tabGERAL[[#This Row],[CorSorteada]],tabGERAL[[#Headers],[Sequencia]],"")
    )
)</f>
        <v>011212</v>
      </c>
      <c r="M140" s="4" t="b">
        <f>tabGERAL[[#This Row],[SugestaoIA]]=tabGERAL[[#This Row],[CorSorteada]]</f>
        <v>1</v>
      </c>
    </row>
    <row r="141" spans="1:13" x14ac:dyDescent="0.25">
      <c r="A141" t="s">
        <v>21</v>
      </c>
      <c r="B141" s="1">
        <v>9</v>
      </c>
      <c r="C141">
        <v>1095.0000000000002</v>
      </c>
      <c r="D141">
        <v>1</v>
      </c>
      <c r="E141">
        <v>0</v>
      </c>
      <c r="F141">
        <v>5</v>
      </c>
      <c r="G141" t="s">
        <v>17</v>
      </c>
      <c r="H141" t="s">
        <v>14</v>
      </c>
      <c r="I141">
        <v>1089.0000000000002</v>
      </c>
      <c r="J141" s="5">
        <f>VLOOKUP(tabGERAL[[#This Row],[Column1.lances.SugestaoIA]],'DE-PARA'!$A:$B,2,FALSE)</f>
        <v>2</v>
      </c>
      <c r="K141" s="5">
        <f>VLOOKUP(tabGERAL[[#This Row],[Column1.lances.CorSorteada]],'DE-PARA'!$A:$B,2,FALSE)</f>
        <v>1</v>
      </c>
      <c r="L141" s="4" t="str">
        <f xml:space="preserve">
IF(tabGERAL[[#This Row],[Column1.lances.'#]]=0,
    TEXT(tabGERAL[[#This Row],[CorSorteada]],"0"),
    IF(LEN(L140&amp;tabGERAL[[#This Row],[CorSorteada]])&gt;$P$2,
        RIGHT(SUBSTITUTE(L140&amp;tabGERAL[[#This Row],[CorSorteada]],tabGERAL[[#Headers],[Sequencia]],""),$P$2),
        SUBSTITUTE(L140&amp;tabGERAL[[#This Row],[CorSorteada]],tabGERAL[[#Headers],[Sequencia]],"")
    )
)</f>
        <v>112121</v>
      </c>
      <c r="M141" s="4" t="b">
        <f>tabGERAL[[#This Row],[SugestaoIA]]=tabGERAL[[#This Row],[CorSorteada]]</f>
        <v>0</v>
      </c>
    </row>
    <row r="142" spans="1:13" x14ac:dyDescent="0.25">
      <c r="A142" t="s">
        <v>21</v>
      </c>
      <c r="B142" s="1">
        <v>10</v>
      </c>
      <c r="C142">
        <v>1089.0000000000002</v>
      </c>
      <c r="D142">
        <v>1</v>
      </c>
      <c r="E142">
        <v>5</v>
      </c>
      <c r="F142">
        <v>0</v>
      </c>
      <c r="G142" t="s">
        <v>13</v>
      </c>
      <c r="H142" t="s">
        <v>16</v>
      </c>
      <c r="I142">
        <v>1097.0000000000002</v>
      </c>
      <c r="J142" s="5">
        <f>VLOOKUP(tabGERAL[[#This Row],[Column1.lances.SugestaoIA]],'DE-PARA'!$A:$B,2,FALSE)</f>
        <v>1</v>
      </c>
      <c r="K142" s="5">
        <f>VLOOKUP(tabGERAL[[#This Row],[Column1.lances.CorSorteada]],'DE-PARA'!$A:$B,2,FALSE)</f>
        <v>0</v>
      </c>
      <c r="L142" s="4" t="str">
        <f xml:space="preserve">
IF(tabGERAL[[#This Row],[Column1.lances.'#]]=0,
    TEXT(tabGERAL[[#This Row],[CorSorteada]],"0"),
    IF(LEN(L141&amp;tabGERAL[[#This Row],[CorSorteada]])&gt;$P$2,
        RIGHT(SUBSTITUTE(L141&amp;tabGERAL[[#This Row],[CorSorteada]],tabGERAL[[#Headers],[Sequencia]],""),$P$2),
        SUBSTITUTE(L141&amp;tabGERAL[[#This Row],[CorSorteada]],tabGERAL[[#Headers],[Sequencia]],"")
    )
)</f>
        <v>121210</v>
      </c>
      <c r="M142" s="4" t="b">
        <f>tabGERAL[[#This Row],[SugestaoIA]]=tabGERAL[[#This Row],[CorSorteada]]</f>
        <v>0</v>
      </c>
    </row>
    <row r="143" spans="1:13" x14ac:dyDescent="0.25">
      <c r="A143" t="s">
        <v>21</v>
      </c>
      <c r="B143" s="1">
        <v>11</v>
      </c>
      <c r="C143">
        <v>1097.0000000000002</v>
      </c>
      <c r="D143">
        <v>1</v>
      </c>
      <c r="E143">
        <v>0</v>
      </c>
      <c r="F143">
        <v>5</v>
      </c>
      <c r="G143" t="s">
        <v>17</v>
      </c>
      <c r="H143" t="s">
        <v>15</v>
      </c>
      <c r="I143">
        <v>1101.0000000000002</v>
      </c>
      <c r="J143" s="5">
        <f>VLOOKUP(tabGERAL[[#This Row],[Column1.lances.SugestaoIA]],'DE-PARA'!$A:$B,2,FALSE)</f>
        <v>2</v>
      </c>
      <c r="K143" s="5">
        <f>VLOOKUP(tabGERAL[[#This Row],[Column1.lances.CorSorteada]],'DE-PARA'!$A:$B,2,FALSE)</f>
        <v>2</v>
      </c>
      <c r="L143" s="4" t="str">
        <f xml:space="preserve">
IF(tabGERAL[[#This Row],[Column1.lances.'#]]=0,
    TEXT(tabGERAL[[#This Row],[CorSorteada]],"0"),
    IF(LEN(L142&amp;tabGERAL[[#This Row],[CorSorteada]])&gt;$P$2,
        RIGHT(SUBSTITUTE(L142&amp;tabGERAL[[#This Row],[CorSorteada]],tabGERAL[[#Headers],[Sequencia]],""),$P$2),
        SUBSTITUTE(L142&amp;tabGERAL[[#This Row],[CorSorteada]],tabGERAL[[#Headers],[Sequencia]],"")
    )
)</f>
        <v>212102</v>
      </c>
      <c r="M143" s="4" t="b">
        <f>tabGERAL[[#This Row],[SugestaoIA]]=tabGERAL[[#This Row],[CorSorteada]]</f>
        <v>1</v>
      </c>
    </row>
    <row r="144" spans="1:13" x14ac:dyDescent="0.25">
      <c r="A144" t="s">
        <v>21</v>
      </c>
      <c r="B144" s="1">
        <v>12</v>
      </c>
      <c r="C144">
        <v>1101.0000000000002</v>
      </c>
      <c r="D144">
        <v>7.8</v>
      </c>
      <c r="E144">
        <v>23.4</v>
      </c>
      <c r="F144">
        <v>0</v>
      </c>
      <c r="G144" t="s">
        <v>13</v>
      </c>
      <c r="H144" t="s">
        <v>14</v>
      </c>
      <c r="I144">
        <v>1116.5999999999999</v>
      </c>
      <c r="J144" s="5">
        <f>VLOOKUP(tabGERAL[[#This Row],[Column1.lances.SugestaoIA]],'DE-PARA'!$A:$B,2,FALSE)</f>
        <v>1</v>
      </c>
      <c r="K144" s="5">
        <f>VLOOKUP(tabGERAL[[#This Row],[Column1.lances.CorSorteada]],'DE-PARA'!$A:$B,2,FALSE)</f>
        <v>1</v>
      </c>
      <c r="L144" s="4" t="str">
        <f xml:space="preserve">
IF(tabGERAL[[#This Row],[Column1.lances.'#]]=0,
    TEXT(tabGERAL[[#This Row],[CorSorteada]],"0"),
    IF(LEN(L143&amp;tabGERAL[[#This Row],[CorSorteada]])&gt;$P$2,
        RIGHT(SUBSTITUTE(L143&amp;tabGERAL[[#This Row],[CorSorteada]],tabGERAL[[#Headers],[Sequencia]],""),$P$2),
        SUBSTITUTE(L143&amp;tabGERAL[[#This Row],[CorSorteada]],tabGERAL[[#Headers],[Sequencia]],"")
    )
)</f>
        <v>121021</v>
      </c>
      <c r="M144" s="4" t="b">
        <f>tabGERAL[[#This Row],[SugestaoIA]]=tabGERAL[[#This Row],[CorSorteada]]</f>
        <v>1</v>
      </c>
    </row>
    <row r="145" spans="1:13" x14ac:dyDescent="0.25">
      <c r="A145" t="s">
        <v>21</v>
      </c>
      <c r="B145" s="1">
        <v>13</v>
      </c>
      <c r="C145">
        <v>1116.5999999999999</v>
      </c>
      <c r="D145">
        <v>6.6</v>
      </c>
      <c r="E145">
        <v>0</v>
      </c>
      <c r="F145">
        <v>19.799999999999997</v>
      </c>
      <c r="G145" t="s">
        <v>17</v>
      </c>
      <c r="H145" t="s">
        <v>15</v>
      </c>
      <c r="I145">
        <v>1129.8000000000002</v>
      </c>
      <c r="J145" s="5">
        <f>VLOOKUP(tabGERAL[[#This Row],[Column1.lances.SugestaoIA]],'DE-PARA'!$A:$B,2,FALSE)</f>
        <v>2</v>
      </c>
      <c r="K145" s="5">
        <f>VLOOKUP(tabGERAL[[#This Row],[Column1.lances.CorSorteada]],'DE-PARA'!$A:$B,2,FALSE)</f>
        <v>2</v>
      </c>
      <c r="L145" s="4" t="str">
        <f xml:space="preserve">
IF(tabGERAL[[#This Row],[Column1.lances.'#]]=0,
    TEXT(tabGERAL[[#This Row],[CorSorteada]],"0"),
    IF(LEN(L144&amp;tabGERAL[[#This Row],[CorSorteada]])&gt;$P$2,
        RIGHT(SUBSTITUTE(L144&amp;tabGERAL[[#This Row],[CorSorteada]],tabGERAL[[#Headers],[Sequencia]],""),$P$2),
        SUBSTITUTE(L144&amp;tabGERAL[[#This Row],[CorSorteada]],tabGERAL[[#Headers],[Sequencia]],"")
    )
)</f>
        <v>210212</v>
      </c>
      <c r="M145" s="4" t="b">
        <f>tabGERAL[[#This Row],[SugestaoIA]]=tabGERAL[[#This Row],[CorSorteada]]</f>
        <v>1</v>
      </c>
    </row>
    <row r="146" spans="1:13" x14ac:dyDescent="0.25">
      <c r="A146" t="s">
        <v>21</v>
      </c>
      <c r="B146" s="1">
        <v>14</v>
      </c>
      <c r="C146">
        <v>1129.8000000000002</v>
      </c>
      <c r="D146">
        <v>5.6</v>
      </c>
      <c r="E146">
        <v>0</v>
      </c>
      <c r="F146">
        <v>16.799999999999997</v>
      </c>
      <c r="G146" t="s">
        <v>17</v>
      </c>
      <c r="H146" t="s">
        <v>16</v>
      </c>
      <c r="I146">
        <v>1185.8000000000004</v>
      </c>
      <c r="J146" s="5">
        <f>VLOOKUP(tabGERAL[[#This Row],[Column1.lances.SugestaoIA]],'DE-PARA'!$A:$B,2,FALSE)</f>
        <v>2</v>
      </c>
      <c r="K146" s="5">
        <f>VLOOKUP(tabGERAL[[#This Row],[Column1.lances.CorSorteada]],'DE-PARA'!$A:$B,2,FALSE)</f>
        <v>0</v>
      </c>
      <c r="L146" s="4" t="str">
        <f xml:space="preserve">
IF(tabGERAL[[#This Row],[Column1.lances.'#]]=0,
    TEXT(tabGERAL[[#This Row],[CorSorteada]],"0"),
    IF(LEN(L145&amp;tabGERAL[[#This Row],[CorSorteada]])&gt;$P$2,
        RIGHT(SUBSTITUTE(L145&amp;tabGERAL[[#This Row],[CorSorteada]],tabGERAL[[#Headers],[Sequencia]],""),$P$2),
        SUBSTITUTE(L145&amp;tabGERAL[[#This Row],[CorSorteada]],tabGERAL[[#Headers],[Sequencia]],"")
    )
)</f>
        <v>102120</v>
      </c>
      <c r="M146" s="4" t="b">
        <f>tabGERAL[[#This Row],[SugestaoIA]]=tabGERAL[[#This Row],[CorSorteada]]</f>
        <v>0</v>
      </c>
    </row>
    <row r="147" spans="1:13" x14ac:dyDescent="0.25">
      <c r="A147" t="s">
        <v>21</v>
      </c>
      <c r="B147" s="1">
        <v>15</v>
      </c>
      <c r="C147">
        <v>1185.8000000000004</v>
      </c>
      <c r="D147">
        <v>1.2</v>
      </c>
      <c r="E147">
        <v>0</v>
      </c>
      <c r="F147">
        <v>5</v>
      </c>
      <c r="G147" t="s">
        <v>17</v>
      </c>
      <c r="H147" t="s">
        <v>15</v>
      </c>
      <c r="I147">
        <v>1189.6000000000004</v>
      </c>
      <c r="J147" s="5">
        <f>VLOOKUP(tabGERAL[[#This Row],[Column1.lances.SugestaoIA]],'DE-PARA'!$A:$B,2,FALSE)</f>
        <v>2</v>
      </c>
      <c r="K147" s="5">
        <f>VLOOKUP(tabGERAL[[#This Row],[Column1.lances.CorSorteada]],'DE-PARA'!$A:$B,2,FALSE)</f>
        <v>2</v>
      </c>
      <c r="L147" s="4" t="str">
        <f xml:space="preserve">
IF(tabGERAL[[#This Row],[Column1.lances.'#]]=0,
    TEXT(tabGERAL[[#This Row],[CorSorteada]],"0"),
    IF(LEN(L146&amp;tabGERAL[[#This Row],[CorSorteada]])&gt;$P$2,
        RIGHT(SUBSTITUTE(L146&amp;tabGERAL[[#This Row],[CorSorteada]],tabGERAL[[#Headers],[Sequencia]],""),$P$2),
        SUBSTITUTE(L146&amp;tabGERAL[[#This Row],[CorSorteada]],tabGERAL[[#Headers],[Sequencia]],"")
    )
)</f>
        <v>021202</v>
      </c>
      <c r="M147" s="4" t="b">
        <f>tabGERAL[[#This Row],[SugestaoIA]]=tabGERAL[[#This Row],[CorSorteada]]</f>
        <v>1</v>
      </c>
    </row>
    <row r="148" spans="1:13" x14ac:dyDescent="0.25">
      <c r="A148" t="s">
        <v>21</v>
      </c>
      <c r="B148" s="1">
        <v>16</v>
      </c>
      <c r="C148">
        <v>1189.6000000000004</v>
      </c>
      <c r="D148">
        <v>1</v>
      </c>
      <c r="E148">
        <v>0</v>
      </c>
      <c r="F148">
        <v>5</v>
      </c>
      <c r="G148" t="s">
        <v>17</v>
      </c>
      <c r="H148" t="s">
        <v>16</v>
      </c>
      <c r="I148">
        <v>1197.6000000000004</v>
      </c>
      <c r="J148" s="5">
        <f>VLOOKUP(tabGERAL[[#This Row],[Column1.lances.SugestaoIA]],'DE-PARA'!$A:$B,2,FALSE)</f>
        <v>2</v>
      </c>
      <c r="K148" s="5">
        <f>VLOOKUP(tabGERAL[[#This Row],[Column1.lances.CorSorteada]],'DE-PARA'!$A:$B,2,FALSE)</f>
        <v>0</v>
      </c>
      <c r="L148" s="4" t="str">
        <f xml:space="preserve">
IF(tabGERAL[[#This Row],[Column1.lances.'#]]=0,
    TEXT(tabGERAL[[#This Row],[CorSorteada]],"0"),
    IF(LEN(L147&amp;tabGERAL[[#This Row],[CorSorteada]])&gt;$P$2,
        RIGHT(SUBSTITUTE(L147&amp;tabGERAL[[#This Row],[CorSorteada]],tabGERAL[[#Headers],[Sequencia]],""),$P$2),
        SUBSTITUTE(L147&amp;tabGERAL[[#This Row],[CorSorteada]],tabGERAL[[#Headers],[Sequencia]],"")
    )
)</f>
        <v>212020</v>
      </c>
      <c r="M148" s="4" t="b">
        <f>tabGERAL[[#This Row],[SugestaoIA]]=tabGERAL[[#This Row],[CorSorteada]]</f>
        <v>0</v>
      </c>
    </row>
    <row r="149" spans="1:13" x14ac:dyDescent="0.25">
      <c r="A149" t="s">
        <v>21</v>
      </c>
      <c r="B149" s="1">
        <v>17</v>
      </c>
      <c r="C149">
        <v>1197.6000000000004</v>
      </c>
      <c r="D149">
        <v>1</v>
      </c>
      <c r="E149">
        <v>5</v>
      </c>
      <c r="F149">
        <v>0</v>
      </c>
      <c r="G149" t="s">
        <v>13</v>
      </c>
      <c r="H149" t="s">
        <v>15</v>
      </c>
      <c r="I149">
        <v>1191.6000000000004</v>
      </c>
      <c r="J149" s="5">
        <f>VLOOKUP(tabGERAL[[#This Row],[Column1.lances.SugestaoIA]],'DE-PARA'!$A:$B,2,FALSE)</f>
        <v>1</v>
      </c>
      <c r="K149" s="5">
        <f>VLOOKUP(tabGERAL[[#This Row],[Column1.lances.CorSorteada]],'DE-PARA'!$A:$B,2,FALSE)</f>
        <v>2</v>
      </c>
      <c r="L149" s="4" t="str">
        <f xml:space="preserve">
IF(tabGERAL[[#This Row],[Column1.lances.'#]]=0,
    TEXT(tabGERAL[[#This Row],[CorSorteada]],"0"),
    IF(LEN(L148&amp;tabGERAL[[#This Row],[CorSorteada]])&gt;$P$2,
        RIGHT(SUBSTITUTE(L148&amp;tabGERAL[[#This Row],[CorSorteada]],tabGERAL[[#Headers],[Sequencia]],""),$P$2),
        SUBSTITUTE(L148&amp;tabGERAL[[#This Row],[CorSorteada]],tabGERAL[[#Headers],[Sequencia]],"")
    )
)</f>
        <v>120202</v>
      </c>
      <c r="M149" s="4" t="b">
        <f>tabGERAL[[#This Row],[SugestaoIA]]=tabGERAL[[#This Row],[CorSorteada]]</f>
        <v>0</v>
      </c>
    </row>
    <row r="150" spans="1:13" x14ac:dyDescent="0.25">
      <c r="A150" t="s">
        <v>21</v>
      </c>
      <c r="B150" s="1">
        <v>18</v>
      </c>
      <c r="C150">
        <v>1191.6000000000004</v>
      </c>
      <c r="D150">
        <v>1</v>
      </c>
      <c r="E150">
        <v>0</v>
      </c>
      <c r="F150">
        <v>5</v>
      </c>
      <c r="G150" t="s">
        <v>17</v>
      </c>
      <c r="H150" t="s">
        <v>15</v>
      </c>
      <c r="I150">
        <v>1195.6000000000004</v>
      </c>
      <c r="J150" s="5">
        <f>VLOOKUP(tabGERAL[[#This Row],[Column1.lances.SugestaoIA]],'DE-PARA'!$A:$B,2,FALSE)</f>
        <v>2</v>
      </c>
      <c r="K150" s="5">
        <f>VLOOKUP(tabGERAL[[#This Row],[Column1.lances.CorSorteada]],'DE-PARA'!$A:$B,2,FALSE)</f>
        <v>2</v>
      </c>
      <c r="L150" s="4" t="str">
        <f xml:space="preserve">
IF(tabGERAL[[#This Row],[Column1.lances.'#]]=0,
    TEXT(tabGERAL[[#This Row],[CorSorteada]],"0"),
    IF(LEN(L149&amp;tabGERAL[[#This Row],[CorSorteada]])&gt;$P$2,
        RIGHT(SUBSTITUTE(L149&amp;tabGERAL[[#This Row],[CorSorteada]],tabGERAL[[#Headers],[Sequencia]],""),$P$2),
        SUBSTITUTE(L149&amp;tabGERAL[[#This Row],[CorSorteada]],tabGERAL[[#Headers],[Sequencia]],"")
    )
)</f>
        <v>202022</v>
      </c>
      <c r="M150" s="4" t="b">
        <f>tabGERAL[[#This Row],[SugestaoIA]]=tabGERAL[[#This Row],[CorSorteada]]</f>
        <v>1</v>
      </c>
    </row>
    <row r="151" spans="1:13" x14ac:dyDescent="0.25">
      <c r="A151" t="s">
        <v>21</v>
      </c>
      <c r="B151" s="1">
        <v>19</v>
      </c>
      <c r="C151">
        <v>1195.6000000000004</v>
      </c>
      <c r="D151">
        <v>1</v>
      </c>
      <c r="E151">
        <v>0</v>
      </c>
      <c r="F151">
        <v>5</v>
      </c>
      <c r="G151" t="s">
        <v>17</v>
      </c>
      <c r="H151" t="s">
        <v>15</v>
      </c>
      <c r="I151">
        <v>1199.6000000000004</v>
      </c>
      <c r="J151" s="5">
        <f>VLOOKUP(tabGERAL[[#This Row],[Column1.lances.SugestaoIA]],'DE-PARA'!$A:$B,2,FALSE)</f>
        <v>2</v>
      </c>
      <c r="K151" s="5">
        <f>VLOOKUP(tabGERAL[[#This Row],[Column1.lances.CorSorteada]],'DE-PARA'!$A:$B,2,FALSE)</f>
        <v>2</v>
      </c>
      <c r="L151" s="4" t="str">
        <f xml:space="preserve">
IF(tabGERAL[[#This Row],[Column1.lances.'#]]=0,
    TEXT(tabGERAL[[#This Row],[CorSorteada]],"0"),
    IF(LEN(L150&amp;tabGERAL[[#This Row],[CorSorteada]])&gt;$P$2,
        RIGHT(SUBSTITUTE(L150&amp;tabGERAL[[#This Row],[CorSorteada]],tabGERAL[[#Headers],[Sequencia]],""),$P$2),
        SUBSTITUTE(L150&amp;tabGERAL[[#This Row],[CorSorteada]],tabGERAL[[#Headers],[Sequencia]],"")
    )
)</f>
        <v>020222</v>
      </c>
      <c r="M151" s="4" t="b">
        <f>tabGERAL[[#This Row],[SugestaoIA]]=tabGERAL[[#This Row],[CorSorteada]]</f>
        <v>1</v>
      </c>
    </row>
    <row r="152" spans="1:13" x14ac:dyDescent="0.25">
      <c r="A152" t="s">
        <v>21</v>
      </c>
      <c r="B152" s="1">
        <v>20</v>
      </c>
      <c r="C152">
        <v>1199.6000000000004</v>
      </c>
      <c r="D152">
        <v>1</v>
      </c>
      <c r="E152">
        <v>0</v>
      </c>
      <c r="F152">
        <v>5</v>
      </c>
      <c r="G152" t="s">
        <v>17</v>
      </c>
      <c r="H152" t="s">
        <v>16</v>
      </c>
      <c r="I152">
        <v>1207.6000000000004</v>
      </c>
      <c r="J152" s="5">
        <f>VLOOKUP(tabGERAL[[#This Row],[Column1.lances.SugestaoIA]],'DE-PARA'!$A:$B,2,FALSE)</f>
        <v>2</v>
      </c>
      <c r="K152" s="5">
        <f>VLOOKUP(tabGERAL[[#This Row],[Column1.lances.CorSorteada]],'DE-PARA'!$A:$B,2,FALSE)</f>
        <v>0</v>
      </c>
      <c r="L152" s="4" t="str">
        <f xml:space="preserve">
IF(tabGERAL[[#This Row],[Column1.lances.'#]]=0,
    TEXT(tabGERAL[[#This Row],[CorSorteada]],"0"),
    IF(LEN(L151&amp;tabGERAL[[#This Row],[CorSorteada]])&gt;$P$2,
        RIGHT(SUBSTITUTE(L151&amp;tabGERAL[[#This Row],[CorSorteada]],tabGERAL[[#Headers],[Sequencia]],""),$P$2),
        SUBSTITUTE(L151&amp;tabGERAL[[#This Row],[CorSorteada]],tabGERAL[[#Headers],[Sequencia]],"")
    )
)</f>
        <v>202220</v>
      </c>
      <c r="M152" s="4" t="b">
        <f>tabGERAL[[#This Row],[SugestaoIA]]=tabGERAL[[#This Row],[CorSorteada]]</f>
        <v>0</v>
      </c>
    </row>
    <row r="153" spans="1:13" x14ac:dyDescent="0.25">
      <c r="A153" t="s">
        <v>21</v>
      </c>
      <c r="B153" s="1">
        <v>21</v>
      </c>
      <c r="C153">
        <v>1207.6000000000004</v>
      </c>
      <c r="D153">
        <v>7.8</v>
      </c>
      <c r="E153">
        <v>23.4</v>
      </c>
      <c r="F153">
        <v>0</v>
      </c>
      <c r="G153" t="s">
        <v>13</v>
      </c>
      <c r="H153" t="s">
        <v>14</v>
      </c>
      <c r="I153">
        <v>1223.2000000000005</v>
      </c>
      <c r="J153" s="5">
        <f>VLOOKUP(tabGERAL[[#This Row],[Column1.lances.SugestaoIA]],'DE-PARA'!$A:$B,2,FALSE)</f>
        <v>1</v>
      </c>
      <c r="K153" s="5">
        <f>VLOOKUP(tabGERAL[[#This Row],[Column1.lances.CorSorteada]],'DE-PARA'!$A:$B,2,FALSE)</f>
        <v>1</v>
      </c>
      <c r="L153" s="4" t="str">
        <f xml:space="preserve">
IF(tabGERAL[[#This Row],[Column1.lances.'#]]=0,
    TEXT(tabGERAL[[#This Row],[CorSorteada]],"0"),
    IF(LEN(L152&amp;tabGERAL[[#This Row],[CorSorteada]])&gt;$P$2,
        RIGHT(SUBSTITUTE(L152&amp;tabGERAL[[#This Row],[CorSorteada]],tabGERAL[[#Headers],[Sequencia]],""),$P$2),
        SUBSTITUTE(L152&amp;tabGERAL[[#This Row],[CorSorteada]],tabGERAL[[#Headers],[Sequencia]],"")
    )
)</f>
        <v>022201</v>
      </c>
      <c r="M153" s="4" t="b">
        <f>tabGERAL[[#This Row],[SugestaoIA]]=tabGERAL[[#This Row],[CorSorteada]]</f>
        <v>1</v>
      </c>
    </row>
    <row r="154" spans="1:13" x14ac:dyDescent="0.25">
      <c r="A154" t="s">
        <v>21</v>
      </c>
      <c r="B154" s="1">
        <v>22</v>
      </c>
      <c r="C154">
        <v>1223.2000000000005</v>
      </c>
      <c r="D154">
        <v>6.6</v>
      </c>
      <c r="E154">
        <v>0</v>
      </c>
      <c r="F154">
        <v>19.799999999999997</v>
      </c>
      <c r="G154" t="s">
        <v>17</v>
      </c>
      <c r="H154" t="s">
        <v>14</v>
      </c>
      <c r="I154">
        <v>1196.8000000000004</v>
      </c>
      <c r="J154" s="5">
        <f>VLOOKUP(tabGERAL[[#This Row],[Column1.lances.SugestaoIA]],'DE-PARA'!$A:$B,2,FALSE)</f>
        <v>2</v>
      </c>
      <c r="K154" s="5">
        <f>VLOOKUP(tabGERAL[[#This Row],[Column1.lances.CorSorteada]],'DE-PARA'!$A:$B,2,FALSE)</f>
        <v>1</v>
      </c>
      <c r="L154" s="4" t="str">
        <f xml:space="preserve">
IF(tabGERAL[[#This Row],[Column1.lances.'#]]=0,
    TEXT(tabGERAL[[#This Row],[CorSorteada]],"0"),
    IF(LEN(L153&amp;tabGERAL[[#This Row],[CorSorteada]])&gt;$P$2,
        RIGHT(SUBSTITUTE(L153&amp;tabGERAL[[#This Row],[CorSorteada]],tabGERAL[[#Headers],[Sequencia]],""),$P$2),
        SUBSTITUTE(L153&amp;tabGERAL[[#This Row],[CorSorteada]],tabGERAL[[#Headers],[Sequencia]],"")
    )
)</f>
        <v>222011</v>
      </c>
      <c r="M154" s="4" t="b">
        <f>tabGERAL[[#This Row],[SugestaoIA]]=tabGERAL[[#This Row],[CorSorteada]]</f>
        <v>0</v>
      </c>
    </row>
    <row r="155" spans="1:13" x14ac:dyDescent="0.25">
      <c r="A155" t="s">
        <v>21</v>
      </c>
      <c r="B155" s="1">
        <v>23</v>
      </c>
      <c r="C155">
        <v>1196.8000000000004</v>
      </c>
      <c r="D155">
        <v>8.6</v>
      </c>
      <c r="E155">
        <v>25.799999999999997</v>
      </c>
      <c r="F155">
        <v>0</v>
      </c>
      <c r="G155" t="s">
        <v>13</v>
      </c>
      <c r="H155" t="s">
        <v>15</v>
      </c>
      <c r="I155">
        <v>1162.4000000000003</v>
      </c>
      <c r="J155" s="5">
        <f>VLOOKUP(tabGERAL[[#This Row],[Column1.lances.SugestaoIA]],'DE-PARA'!$A:$B,2,FALSE)</f>
        <v>1</v>
      </c>
      <c r="K155" s="5">
        <f>VLOOKUP(tabGERAL[[#This Row],[Column1.lances.CorSorteada]],'DE-PARA'!$A:$B,2,FALSE)</f>
        <v>2</v>
      </c>
      <c r="L155" s="4" t="str">
        <f xml:space="preserve">
IF(tabGERAL[[#This Row],[Column1.lances.'#]]=0,
    TEXT(tabGERAL[[#This Row],[CorSorteada]],"0"),
    IF(LEN(L154&amp;tabGERAL[[#This Row],[CorSorteada]])&gt;$P$2,
        RIGHT(SUBSTITUTE(L154&amp;tabGERAL[[#This Row],[CorSorteada]],tabGERAL[[#Headers],[Sequencia]],""),$P$2),
        SUBSTITUTE(L154&amp;tabGERAL[[#This Row],[CorSorteada]],tabGERAL[[#Headers],[Sequencia]],"")
    )
)</f>
        <v>220112</v>
      </c>
      <c r="M155" s="4" t="b">
        <f>tabGERAL[[#This Row],[SugestaoIA]]=tabGERAL[[#This Row],[CorSorteada]]</f>
        <v>0</v>
      </c>
    </row>
    <row r="156" spans="1:13" x14ac:dyDescent="0.25">
      <c r="A156" t="s">
        <v>21</v>
      </c>
      <c r="B156" s="1">
        <v>24</v>
      </c>
      <c r="C156">
        <v>1162.4000000000003</v>
      </c>
      <c r="D156">
        <v>11.2</v>
      </c>
      <c r="E156">
        <v>0</v>
      </c>
      <c r="F156">
        <v>33.599999999999994</v>
      </c>
      <c r="G156" t="s">
        <v>17</v>
      </c>
      <c r="H156" t="s">
        <v>14</v>
      </c>
      <c r="I156">
        <v>1117.6000000000006</v>
      </c>
      <c r="J156" s="5">
        <f>VLOOKUP(tabGERAL[[#This Row],[Column1.lances.SugestaoIA]],'DE-PARA'!$A:$B,2,FALSE)</f>
        <v>2</v>
      </c>
      <c r="K156" s="5">
        <f>VLOOKUP(tabGERAL[[#This Row],[Column1.lances.CorSorteada]],'DE-PARA'!$A:$B,2,FALSE)</f>
        <v>1</v>
      </c>
      <c r="L156" s="4" t="str">
        <f xml:space="preserve">
IF(tabGERAL[[#This Row],[Column1.lances.'#]]=0,
    TEXT(tabGERAL[[#This Row],[CorSorteada]],"0"),
    IF(LEN(L155&amp;tabGERAL[[#This Row],[CorSorteada]])&gt;$P$2,
        RIGHT(SUBSTITUTE(L155&amp;tabGERAL[[#This Row],[CorSorteada]],tabGERAL[[#Headers],[Sequencia]],""),$P$2),
        SUBSTITUTE(L155&amp;tabGERAL[[#This Row],[CorSorteada]],tabGERAL[[#Headers],[Sequencia]],"")
    )
)</f>
        <v>201121</v>
      </c>
      <c r="M156" s="4" t="b">
        <f>tabGERAL[[#This Row],[SugestaoIA]]=tabGERAL[[#This Row],[CorSorteada]]</f>
        <v>0</v>
      </c>
    </row>
    <row r="157" spans="1:13" x14ac:dyDescent="0.25">
      <c r="A157" t="s">
        <v>21</v>
      </c>
      <c r="B157" s="1">
        <v>25</v>
      </c>
      <c r="C157">
        <v>1117.6000000000006</v>
      </c>
      <c r="D157">
        <v>14.7</v>
      </c>
      <c r="E157">
        <v>0</v>
      </c>
      <c r="F157">
        <v>44.099999999999994</v>
      </c>
      <c r="G157" t="s">
        <v>17</v>
      </c>
      <c r="H157" t="s">
        <v>14</v>
      </c>
      <c r="I157">
        <v>1058.8000000000006</v>
      </c>
      <c r="J157" s="5">
        <f>VLOOKUP(tabGERAL[[#This Row],[Column1.lances.SugestaoIA]],'DE-PARA'!$A:$B,2,FALSE)</f>
        <v>2</v>
      </c>
      <c r="K157" s="5">
        <f>VLOOKUP(tabGERAL[[#This Row],[Column1.lances.CorSorteada]],'DE-PARA'!$A:$B,2,FALSE)</f>
        <v>1</v>
      </c>
      <c r="L157" s="4" t="str">
        <f xml:space="preserve">
IF(tabGERAL[[#This Row],[Column1.lances.'#]]=0,
    TEXT(tabGERAL[[#This Row],[CorSorteada]],"0"),
    IF(LEN(L156&amp;tabGERAL[[#This Row],[CorSorteada]])&gt;$P$2,
        RIGHT(SUBSTITUTE(L156&amp;tabGERAL[[#This Row],[CorSorteada]],tabGERAL[[#Headers],[Sequencia]],""),$P$2),
        SUBSTITUTE(L156&amp;tabGERAL[[#This Row],[CorSorteada]],tabGERAL[[#Headers],[Sequencia]],"")
    )
)</f>
        <v>011211</v>
      </c>
      <c r="M157" s="4" t="b">
        <f>tabGERAL[[#This Row],[SugestaoIA]]=tabGERAL[[#This Row],[CorSorteada]]</f>
        <v>0</v>
      </c>
    </row>
    <row r="158" spans="1:13" x14ac:dyDescent="0.25">
      <c r="A158" t="s">
        <v>21</v>
      </c>
      <c r="B158" s="1">
        <v>26</v>
      </c>
      <c r="C158">
        <v>1058.8000000000006</v>
      </c>
      <c r="D158">
        <v>19.2</v>
      </c>
      <c r="E158">
        <v>0</v>
      </c>
      <c r="F158">
        <v>57.599999999999994</v>
      </c>
      <c r="G158" t="s">
        <v>17</v>
      </c>
      <c r="H158" t="s">
        <v>15</v>
      </c>
      <c r="I158">
        <v>1097.2000000000005</v>
      </c>
      <c r="J158" s="5">
        <f>VLOOKUP(tabGERAL[[#This Row],[Column1.lances.SugestaoIA]],'DE-PARA'!$A:$B,2,FALSE)</f>
        <v>2</v>
      </c>
      <c r="K158" s="5">
        <f>VLOOKUP(tabGERAL[[#This Row],[Column1.lances.CorSorteada]],'DE-PARA'!$A:$B,2,FALSE)</f>
        <v>2</v>
      </c>
      <c r="L158" s="4" t="str">
        <f xml:space="preserve">
IF(tabGERAL[[#This Row],[Column1.lances.'#]]=0,
    TEXT(tabGERAL[[#This Row],[CorSorteada]],"0"),
    IF(LEN(L157&amp;tabGERAL[[#This Row],[CorSorteada]])&gt;$P$2,
        RIGHT(SUBSTITUTE(L157&amp;tabGERAL[[#This Row],[CorSorteada]],tabGERAL[[#Headers],[Sequencia]],""),$P$2),
        SUBSTITUTE(L157&amp;tabGERAL[[#This Row],[CorSorteada]],tabGERAL[[#Headers],[Sequencia]],"")
    )
)</f>
        <v>112112</v>
      </c>
      <c r="M158" s="4" t="b">
        <f>tabGERAL[[#This Row],[SugestaoIA]]=tabGERAL[[#This Row],[CorSorteada]]</f>
        <v>1</v>
      </c>
    </row>
    <row r="159" spans="1:13" x14ac:dyDescent="0.25">
      <c r="A159" t="s">
        <v>21</v>
      </c>
      <c r="B159" s="1">
        <v>27</v>
      </c>
      <c r="C159">
        <v>1097.2000000000005</v>
      </c>
      <c r="D159">
        <v>16.2</v>
      </c>
      <c r="E159">
        <v>48.599999999999994</v>
      </c>
      <c r="F159">
        <v>0</v>
      </c>
      <c r="G159" t="s">
        <v>13</v>
      </c>
      <c r="H159" t="s">
        <v>14</v>
      </c>
      <c r="I159">
        <v>1129.6000000000006</v>
      </c>
      <c r="J159" s="5">
        <f>VLOOKUP(tabGERAL[[#This Row],[Column1.lances.SugestaoIA]],'DE-PARA'!$A:$B,2,FALSE)</f>
        <v>1</v>
      </c>
      <c r="K159" s="5">
        <f>VLOOKUP(tabGERAL[[#This Row],[Column1.lances.CorSorteada]],'DE-PARA'!$A:$B,2,FALSE)</f>
        <v>1</v>
      </c>
      <c r="L159" s="4" t="str">
        <f xml:space="preserve">
IF(tabGERAL[[#This Row],[Column1.lances.'#]]=0,
    TEXT(tabGERAL[[#This Row],[CorSorteada]],"0"),
    IF(LEN(L158&amp;tabGERAL[[#This Row],[CorSorteada]])&gt;$P$2,
        RIGHT(SUBSTITUTE(L158&amp;tabGERAL[[#This Row],[CorSorteada]],tabGERAL[[#Headers],[Sequencia]],""),$P$2),
        SUBSTITUTE(L158&amp;tabGERAL[[#This Row],[CorSorteada]],tabGERAL[[#Headers],[Sequencia]],"")
    )
)</f>
        <v>121121</v>
      </c>
      <c r="M159" s="4" t="b">
        <f>tabGERAL[[#This Row],[SugestaoIA]]=tabGERAL[[#This Row],[CorSorteada]]</f>
        <v>1</v>
      </c>
    </row>
    <row r="160" spans="1:13" x14ac:dyDescent="0.25">
      <c r="A160" t="s">
        <v>21</v>
      </c>
      <c r="B160" s="1">
        <v>28</v>
      </c>
      <c r="C160">
        <v>1129.6000000000006</v>
      </c>
      <c r="D160">
        <v>13.7</v>
      </c>
      <c r="E160">
        <v>0</v>
      </c>
      <c r="F160">
        <v>41.099999999999994</v>
      </c>
      <c r="G160" t="s">
        <v>17</v>
      </c>
      <c r="H160" t="s">
        <v>16</v>
      </c>
      <c r="I160">
        <v>1266.6000000000006</v>
      </c>
      <c r="J160" s="5">
        <f>VLOOKUP(tabGERAL[[#This Row],[Column1.lances.SugestaoIA]],'DE-PARA'!$A:$B,2,FALSE)</f>
        <v>2</v>
      </c>
      <c r="K160" s="5">
        <f>VLOOKUP(tabGERAL[[#This Row],[Column1.lances.CorSorteada]],'DE-PARA'!$A:$B,2,FALSE)</f>
        <v>0</v>
      </c>
      <c r="L160" s="4" t="str">
        <f xml:space="preserve">
IF(tabGERAL[[#This Row],[Column1.lances.'#]]=0,
    TEXT(tabGERAL[[#This Row],[CorSorteada]],"0"),
    IF(LEN(L159&amp;tabGERAL[[#This Row],[CorSorteada]])&gt;$P$2,
        RIGHT(SUBSTITUTE(L159&amp;tabGERAL[[#This Row],[CorSorteada]],tabGERAL[[#Headers],[Sequencia]],""),$P$2),
        SUBSTITUTE(L159&amp;tabGERAL[[#This Row],[CorSorteada]],tabGERAL[[#Headers],[Sequencia]],"")
    )
)</f>
        <v>211210</v>
      </c>
      <c r="M160" s="4" t="b">
        <f>tabGERAL[[#This Row],[SugestaoIA]]=tabGERAL[[#This Row],[CorSorteada]]</f>
        <v>0</v>
      </c>
    </row>
    <row r="161" spans="1:13" x14ac:dyDescent="0.25">
      <c r="A161" t="s">
        <v>21</v>
      </c>
      <c r="B161" s="1">
        <v>29</v>
      </c>
      <c r="C161">
        <v>1266.6000000000006</v>
      </c>
      <c r="D161">
        <v>3.2</v>
      </c>
      <c r="E161">
        <v>0</v>
      </c>
      <c r="F161">
        <v>9.6</v>
      </c>
      <c r="G161" t="s">
        <v>17</v>
      </c>
      <c r="H161" t="s">
        <v>14</v>
      </c>
      <c r="I161">
        <v>1253.8000000000006</v>
      </c>
      <c r="J161" s="5">
        <f>VLOOKUP(tabGERAL[[#This Row],[Column1.lances.SugestaoIA]],'DE-PARA'!$A:$B,2,FALSE)</f>
        <v>2</v>
      </c>
      <c r="K161" s="5">
        <f>VLOOKUP(tabGERAL[[#This Row],[Column1.lances.CorSorteada]],'DE-PARA'!$A:$B,2,FALSE)</f>
        <v>1</v>
      </c>
      <c r="L161" s="4" t="str">
        <f xml:space="preserve">
IF(tabGERAL[[#This Row],[Column1.lances.'#]]=0,
    TEXT(tabGERAL[[#This Row],[CorSorteada]],"0"),
    IF(LEN(L160&amp;tabGERAL[[#This Row],[CorSorteada]])&gt;$P$2,
        RIGHT(SUBSTITUTE(L160&amp;tabGERAL[[#This Row],[CorSorteada]],tabGERAL[[#Headers],[Sequencia]],""),$P$2),
        SUBSTITUTE(L160&amp;tabGERAL[[#This Row],[CorSorteada]],tabGERAL[[#Headers],[Sequencia]],"")
    )
)</f>
        <v>112101</v>
      </c>
      <c r="M161" s="4" t="b">
        <f>tabGERAL[[#This Row],[SugestaoIA]]=tabGERAL[[#This Row],[CorSorteada]]</f>
        <v>0</v>
      </c>
    </row>
    <row r="162" spans="1:13" x14ac:dyDescent="0.25">
      <c r="A162" t="s">
        <v>21</v>
      </c>
      <c r="B162" s="1">
        <v>30</v>
      </c>
      <c r="C162">
        <v>1253.8000000000006</v>
      </c>
      <c r="D162">
        <v>4.2</v>
      </c>
      <c r="E162">
        <v>0</v>
      </c>
      <c r="F162">
        <v>12.6</v>
      </c>
      <c r="G162" t="s">
        <v>17</v>
      </c>
      <c r="H162" t="s">
        <v>14</v>
      </c>
      <c r="I162">
        <v>1237.0000000000009</v>
      </c>
      <c r="J162" s="5">
        <f>VLOOKUP(tabGERAL[[#This Row],[Column1.lances.SugestaoIA]],'DE-PARA'!$A:$B,2,FALSE)</f>
        <v>2</v>
      </c>
      <c r="K162" s="5">
        <f>VLOOKUP(tabGERAL[[#This Row],[Column1.lances.CorSorteada]],'DE-PARA'!$A:$B,2,FALSE)</f>
        <v>1</v>
      </c>
      <c r="L162" s="4" t="str">
        <f xml:space="preserve">
IF(tabGERAL[[#This Row],[Column1.lances.'#]]=0,
    TEXT(tabGERAL[[#This Row],[CorSorteada]],"0"),
    IF(LEN(L161&amp;tabGERAL[[#This Row],[CorSorteada]])&gt;$P$2,
        RIGHT(SUBSTITUTE(L161&amp;tabGERAL[[#This Row],[CorSorteada]],tabGERAL[[#Headers],[Sequencia]],""),$P$2),
        SUBSTITUTE(L161&amp;tabGERAL[[#This Row],[CorSorteada]],tabGERAL[[#Headers],[Sequencia]],"")
    )
)</f>
        <v>121011</v>
      </c>
      <c r="M162" s="4" t="b">
        <f>tabGERAL[[#This Row],[SugestaoIA]]=tabGERAL[[#This Row],[CorSorteada]]</f>
        <v>0</v>
      </c>
    </row>
    <row r="163" spans="1:13" x14ac:dyDescent="0.25">
      <c r="A163" t="s">
        <v>21</v>
      </c>
      <c r="B163" s="1">
        <v>31</v>
      </c>
      <c r="C163">
        <v>1237.0000000000009</v>
      </c>
      <c r="D163">
        <v>5.5</v>
      </c>
      <c r="E163">
        <v>0</v>
      </c>
      <c r="F163">
        <v>16.5</v>
      </c>
      <c r="G163" t="s">
        <v>17</v>
      </c>
      <c r="H163" t="s">
        <v>14</v>
      </c>
      <c r="I163">
        <v>1215.0000000000009</v>
      </c>
      <c r="J163" s="5">
        <f>VLOOKUP(tabGERAL[[#This Row],[Column1.lances.SugestaoIA]],'DE-PARA'!$A:$B,2,FALSE)</f>
        <v>2</v>
      </c>
      <c r="K163" s="5">
        <f>VLOOKUP(tabGERAL[[#This Row],[Column1.lances.CorSorteada]],'DE-PARA'!$A:$B,2,FALSE)</f>
        <v>1</v>
      </c>
      <c r="L163" s="4" t="str">
        <f xml:space="preserve">
IF(tabGERAL[[#This Row],[Column1.lances.'#]]=0,
    TEXT(tabGERAL[[#This Row],[CorSorteada]],"0"),
    IF(LEN(L162&amp;tabGERAL[[#This Row],[CorSorteada]])&gt;$P$2,
        RIGHT(SUBSTITUTE(L162&amp;tabGERAL[[#This Row],[CorSorteada]],tabGERAL[[#Headers],[Sequencia]],""),$P$2),
        SUBSTITUTE(L162&amp;tabGERAL[[#This Row],[CorSorteada]],tabGERAL[[#Headers],[Sequencia]],"")
    )
)</f>
        <v>210111</v>
      </c>
      <c r="M163" s="4" t="b">
        <f>tabGERAL[[#This Row],[SugestaoIA]]=tabGERAL[[#This Row],[CorSorteada]]</f>
        <v>0</v>
      </c>
    </row>
    <row r="164" spans="1:13" x14ac:dyDescent="0.25">
      <c r="A164" t="s">
        <v>21</v>
      </c>
      <c r="B164" s="1">
        <v>32</v>
      </c>
      <c r="C164">
        <v>1215.0000000000009</v>
      </c>
      <c r="D164">
        <v>7.2</v>
      </c>
      <c r="E164">
        <v>0</v>
      </c>
      <c r="F164">
        <v>21.6</v>
      </c>
      <c r="G164" t="s">
        <v>17</v>
      </c>
      <c r="H164" t="s">
        <v>14</v>
      </c>
      <c r="I164">
        <v>1186.2000000000007</v>
      </c>
      <c r="J164" s="5">
        <f>VLOOKUP(tabGERAL[[#This Row],[Column1.lances.SugestaoIA]],'DE-PARA'!$A:$B,2,FALSE)</f>
        <v>2</v>
      </c>
      <c r="K164" s="5">
        <f>VLOOKUP(tabGERAL[[#This Row],[Column1.lances.CorSorteada]],'DE-PARA'!$A:$B,2,FALSE)</f>
        <v>1</v>
      </c>
      <c r="L164" s="4" t="str">
        <f xml:space="preserve">
IF(tabGERAL[[#This Row],[Column1.lances.'#]]=0,
    TEXT(tabGERAL[[#This Row],[CorSorteada]],"0"),
    IF(LEN(L163&amp;tabGERAL[[#This Row],[CorSorteada]])&gt;$P$2,
        RIGHT(SUBSTITUTE(L163&amp;tabGERAL[[#This Row],[CorSorteada]],tabGERAL[[#Headers],[Sequencia]],""),$P$2),
        SUBSTITUTE(L163&amp;tabGERAL[[#This Row],[CorSorteada]],tabGERAL[[#Headers],[Sequencia]],"")
    )
)</f>
        <v>101111</v>
      </c>
      <c r="M164" s="4" t="b">
        <f>tabGERAL[[#This Row],[SugestaoIA]]=tabGERAL[[#This Row],[CorSorteada]]</f>
        <v>0</v>
      </c>
    </row>
    <row r="165" spans="1:13" x14ac:dyDescent="0.25">
      <c r="A165" t="s">
        <v>21</v>
      </c>
      <c r="B165" s="1">
        <v>33</v>
      </c>
      <c r="C165">
        <v>1186.2000000000007</v>
      </c>
      <c r="D165">
        <v>9.4</v>
      </c>
      <c r="E165">
        <v>0</v>
      </c>
      <c r="F165">
        <v>28.200000000000003</v>
      </c>
      <c r="G165" t="s">
        <v>17</v>
      </c>
      <c r="H165" t="s">
        <v>15</v>
      </c>
      <c r="I165">
        <v>1205.0000000000009</v>
      </c>
      <c r="J165" s="5">
        <f>VLOOKUP(tabGERAL[[#This Row],[Column1.lances.SugestaoIA]],'DE-PARA'!$A:$B,2,FALSE)</f>
        <v>2</v>
      </c>
      <c r="K165" s="5">
        <f>VLOOKUP(tabGERAL[[#This Row],[Column1.lances.CorSorteada]],'DE-PARA'!$A:$B,2,FALSE)</f>
        <v>2</v>
      </c>
      <c r="L165" s="4" t="str">
        <f xml:space="preserve">
IF(tabGERAL[[#This Row],[Column1.lances.'#]]=0,
    TEXT(tabGERAL[[#This Row],[CorSorteada]],"0"),
    IF(LEN(L164&amp;tabGERAL[[#This Row],[CorSorteada]])&gt;$P$2,
        RIGHT(SUBSTITUTE(L164&amp;tabGERAL[[#This Row],[CorSorteada]],tabGERAL[[#Headers],[Sequencia]],""),$P$2),
        SUBSTITUTE(L164&amp;tabGERAL[[#This Row],[CorSorteada]],tabGERAL[[#Headers],[Sequencia]],"")
    )
)</f>
        <v>011112</v>
      </c>
      <c r="M165" s="4" t="b">
        <f>tabGERAL[[#This Row],[SugestaoIA]]=tabGERAL[[#This Row],[CorSorteada]]</f>
        <v>1</v>
      </c>
    </row>
    <row r="166" spans="1:13" x14ac:dyDescent="0.25">
      <c r="A166" t="s">
        <v>21</v>
      </c>
      <c r="B166" s="1">
        <v>34</v>
      </c>
      <c r="C166">
        <v>1205.0000000000009</v>
      </c>
      <c r="D166">
        <v>8</v>
      </c>
      <c r="E166">
        <v>0</v>
      </c>
      <c r="F166">
        <v>24</v>
      </c>
      <c r="G166" t="s">
        <v>17</v>
      </c>
      <c r="H166" t="s">
        <v>14</v>
      </c>
      <c r="I166">
        <v>1173.0000000000009</v>
      </c>
      <c r="J166" s="5">
        <f>VLOOKUP(tabGERAL[[#This Row],[Column1.lances.SugestaoIA]],'DE-PARA'!$A:$B,2,FALSE)</f>
        <v>2</v>
      </c>
      <c r="K166" s="5">
        <f>VLOOKUP(tabGERAL[[#This Row],[Column1.lances.CorSorteada]],'DE-PARA'!$A:$B,2,FALSE)</f>
        <v>1</v>
      </c>
      <c r="L166" s="4" t="str">
        <f xml:space="preserve">
IF(tabGERAL[[#This Row],[Column1.lances.'#]]=0,
    TEXT(tabGERAL[[#This Row],[CorSorteada]],"0"),
    IF(LEN(L165&amp;tabGERAL[[#This Row],[CorSorteada]])&gt;$P$2,
        RIGHT(SUBSTITUTE(L165&amp;tabGERAL[[#This Row],[CorSorteada]],tabGERAL[[#Headers],[Sequencia]],""),$P$2),
        SUBSTITUTE(L165&amp;tabGERAL[[#This Row],[CorSorteada]],tabGERAL[[#Headers],[Sequencia]],"")
    )
)</f>
        <v>111121</v>
      </c>
      <c r="M166" s="4" t="b">
        <f>tabGERAL[[#This Row],[SugestaoIA]]=tabGERAL[[#This Row],[CorSorteada]]</f>
        <v>0</v>
      </c>
    </row>
    <row r="167" spans="1:13" x14ac:dyDescent="0.25">
      <c r="A167" t="s">
        <v>21</v>
      </c>
      <c r="B167" s="1">
        <v>35</v>
      </c>
      <c r="C167">
        <v>1173.0000000000009</v>
      </c>
      <c r="D167">
        <v>10.4</v>
      </c>
      <c r="E167">
        <v>0</v>
      </c>
      <c r="F167">
        <v>31.200000000000003</v>
      </c>
      <c r="G167" t="s">
        <v>17</v>
      </c>
      <c r="H167" t="s">
        <v>14</v>
      </c>
      <c r="I167">
        <v>1131.4000000000003</v>
      </c>
      <c r="J167" s="5">
        <f>VLOOKUP(tabGERAL[[#This Row],[Column1.lances.SugestaoIA]],'DE-PARA'!$A:$B,2,FALSE)</f>
        <v>2</v>
      </c>
      <c r="K167" s="5">
        <f>VLOOKUP(tabGERAL[[#This Row],[Column1.lances.CorSorteada]],'DE-PARA'!$A:$B,2,FALSE)</f>
        <v>1</v>
      </c>
      <c r="L167" s="4" t="str">
        <f xml:space="preserve">
IF(tabGERAL[[#This Row],[Column1.lances.'#]]=0,
    TEXT(tabGERAL[[#This Row],[CorSorteada]],"0"),
    IF(LEN(L166&amp;tabGERAL[[#This Row],[CorSorteada]])&gt;$P$2,
        RIGHT(SUBSTITUTE(L166&amp;tabGERAL[[#This Row],[CorSorteada]],tabGERAL[[#Headers],[Sequencia]],""),$P$2),
        SUBSTITUTE(L166&amp;tabGERAL[[#This Row],[CorSorteada]],tabGERAL[[#Headers],[Sequencia]],"")
    )
)</f>
        <v>111211</v>
      </c>
      <c r="M167" s="4" t="b">
        <f>tabGERAL[[#This Row],[SugestaoIA]]=tabGERAL[[#This Row],[CorSorteada]]</f>
        <v>0</v>
      </c>
    </row>
    <row r="168" spans="1:13" x14ac:dyDescent="0.25">
      <c r="A168" t="s">
        <v>21</v>
      </c>
      <c r="B168" s="1">
        <v>36</v>
      </c>
      <c r="C168">
        <v>1131.4000000000003</v>
      </c>
      <c r="D168">
        <v>13.6</v>
      </c>
      <c r="E168">
        <v>0</v>
      </c>
      <c r="F168">
        <v>40.799999999999997</v>
      </c>
      <c r="G168" t="s">
        <v>17</v>
      </c>
      <c r="H168" t="s">
        <v>14</v>
      </c>
      <c r="I168">
        <v>1077.0000000000009</v>
      </c>
      <c r="J168" s="5">
        <f>VLOOKUP(tabGERAL[[#This Row],[Column1.lances.SugestaoIA]],'DE-PARA'!$A:$B,2,FALSE)</f>
        <v>2</v>
      </c>
      <c r="K168" s="5">
        <f>VLOOKUP(tabGERAL[[#This Row],[Column1.lances.CorSorteada]],'DE-PARA'!$A:$B,2,FALSE)</f>
        <v>1</v>
      </c>
      <c r="L168" s="4" t="str">
        <f xml:space="preserve">
IF(tabGERAL[[#This Row],[Column1.lances.'#]]=0,
    TEXT(tabGERAL[[#This Row],[CorSorteada]],"0"),
    IF(LEN(L167&amp;tabGERAL[[#This Row],[CorSorteada]])&gt;$P$2,
        RIGHT(SUBSTITUTE(L167&amp;tabGERAL[[#This Row],[CorSorteada]],tabGERAL[[#Headers],[Sequencia]],""),$P$2),
        SUBSTITUTE(L167&amp;tabGERAL[[#This Row],[CorSorteada]],tabGERAL[[#Headers],[Sequencia]],"")
    )
)</f>
        <v>112111</v>
      </c>
      <c r="M168" s="4" t="b">
        <f>tabGERAL[[#This Row],[SugestaoIA]]=tabGERAL[[#This Row],[CorSorteada]]</f>
        <v>0</v>
      </c>
    </row>
    <row r="169" spans="1:13" x14ac:dyDescent="0.25">
      <c r="A169" t="s">
        <v>21</v>
      </c>
      <c r="B169" s="1">
        <v>37</v>
      </c>
      <c r="C169">
        <v>1077.0000000000009</v>
      </c>
      <c r="D169">
        <v>17.8</v>
      </c>
      <c r="E169">
        <v>53.400000000000006</v>
      </c>
      <c r="F169">
        <v>0</v>
      </c>
      <c r="G169" t="s">
        <v>13</v>
      </c>
      <c r="H169" t="s">
        <v>14</v>
      </c>
      <c r="I169">
        <v>1112.6000000000008</v>
      </c>
      <c r="J169" s="5">
        <f>VLOOKUP(tabGERAL[[#This Row],[Column1.lances.SugestaoIA]],'DE-PARA'!$A:$B,2,FALSE)</f>
        <v>1</v>
      </c>
      <c r="K169" s="5">
        <f>VLOOKUP(tabGERAL[[#This Row],[Column1.lances.CorSorteada]],'DE-PARA'!$A:$B,2,FALSE)</f>
        <v>1</v>
      </c>
      <c r="L169" s="4" t="str">
        <f xml:space="preserve">
IF(tabGERAL[[#This Row],[Column1.lances.'#]]=0,
    TEXT(tabGERAL[[#This Row],[CorSorteada]],"0"),
    IF(LEN(L168&amp;tabGERAL[[#This Row],[CorSorteada]])&gt;$P$2,
        RIGHT(SUBSTITUTE(L168&amp;tabGERAL[[#This Row],[CorSorteada]],tabGERAL[[#Headers],[Sequencia]],""),$P$2),
        SUBSTITUTE(L168&amp;tabGERAL[[#This Row],[CorSorteada]],tabGERAL[[#Headers],[Sequencia]],"")
    )
)</f>
        <v>121111</v>
      </c>
      <c r="M169" s="4" t="b">
        <f>tabGERAL[[#This Row],[SugestaoIA]]=tabGERAL[[#This Row],[CorSorteada]]</f>
        <v>1</v>
      </c>
    </row>
    <row r="170" spans="1:13" x14ac:dyDescent="0.25">
      <c r="A170" t="s">
        <v>21</v>
      </c>
      <c r="B170" s="1">
        <v>38</v>
      </c>
      <c r="C170">
        <v>1112.6000000000008</v>
      </c>
      <c r="D170">
        <v>15</v>
      </c>
      <c r="E170">
        <v>0</v>
      </c>
      <c r="F170">
        <v>45</v>
      </c>
      <c r="G170" t="s">
        <v>17</v>
      </c>
      <c r="H170" t="s">
        <v>15</v>
      </c>
      <c r="I170">
        <v>1142.6000000000008</v>
      </c>
      <c r="J170" s="5">
        <f>VLOOKUP(tabGERAL[[#This Row],[Column1.lances.SugestaoIA]],'DE-PARA'!$A:$B,2,FALSE)</f>
        <v>2</v>
      </c>
      <c r="K170" s="5">
        <f>VLOOKUP(tabGERAL[[#This Row],[Column1.lances.CorSorteada]],'DE-PARA'!$A:$B,2,FALSE)</f>
        <v>2</v>
      </c>
      <c r="L170" s="4" t="str">
        <f xml:space="preserve">
IF(tabGERAL[[#This Row],[Column1.lances.'#]]=0,
    TEXT(tabGERAL[[#This Row],[CorSorteada]],"0"),
    IF(LEN(L169&amp;tabGERAL[[#This Row],[CorSorteada]])&gt;$P$2,
        RIGHT(SUBSTITUTE(L169&amp;tabGERAL[[#This Row],[CorSorteada]],tabGERAL[[#Headers],[Sequencia]],""),$P$2),
        SUBSTITUTE(L169&amp;tabGERAL[[#This Row],[CorSorteada]],tabGERAL[[#Headers],[Sequencia]],"")
    )
)</f>
        <v>211112</v>
      </c>
      <c r="M170" s="4" t="b">
        <f>tabGERAL[[#This Row],[SugestaoIA]]=tabGERAL[[#This Row],[CorSorteada]]</f>
        <v>1</v>
      </c>
    </row>
    <row r="171" spans="1:13" x14ac:dyDescent="0.25">
      <c r="A171" t="s">
        <v>21</v>
      </c>
      <c r="B171" s="1">
        <v>39</v>
      </c>
      <c r="C171">
        <v>1142.6000000000008</v>
      </c>
      <c r="D171">
        <v>12.7</v>
      </c>
      <c r="E171">
        <v>0</v>
      </c>
      <c r="F171">
        <v>38.099999999999994</v>
      </c>
      <c r="G171" t="s">
        <v>17</v>
      </c>
      <c r="H171" t="s">
        <v>14</v>
      </c>
      <c r="I171">
        <v>1091.8000000000009</v>
      </c>
      <c r="J171" s="5">
        <f>VLOOKUP(tabGERAL[[#This Row],[Column1.lances.SugestaoIA]],'DE-PARA'!$A:$B,2,FALSE)</f>
        <v>2</v>
      </c>
      <c r="K171" s="5">
        <f>VLOOKUP(tabGERAL[[#This Row],[Column1.lances.CorSorteada]],'DE-PARA'!$A:$B,2,FALSE)</f>
        <v>1</v>
      </c>
      <c r="L171" s="4" t="str">
        <f xml:space="preserve">
IF(tabGERAL[[#This Row],[Column1.lances.'#]]=0,
    TEXT(tabGERAL[[#This Row],[CorSorteada]],"0"),
    IF(LEN(L170&amp;tabGERAL[[#This Row],[CorSorteada]])&gt;$P$2,
        RIGHT(SUBSTITUTE(L170&amp;tabGERAL[[#This Row],[CorSorteada]],tabGERAL[[#Headers],[Sequencia]],""),$P$2),
        SUBSTITUTE(L170&amp;tabGERAL[[#This Row],[CorSorteada]],tabGERAL[[#Headers],[Sequencia]],"")
    )
)</f>
        <v>111121</v>
      </c>
      <c r="M171" s="4" t="b">
        <f>tabGERAL[[#This Row],[SugestaoIA]]=tabGERAL[[#This Row],[CorSorteada]]</f>
        <v>0</v>
      </c>
    </row>
    <row r="172" spans="1:13" x14ac:dyDescent="0.25">
      <c r="A172" t="s">
        <v>21</v>
      </c>
      <c r="B172" s="1">
        <v>40</v>
      </c>
      <c r="C172">
        <v>1091.8000000000009</v>
      </c>
      <c r="D172">
        <v>16.600000000000001</v>
      </c>
      <c r="E172">
        <v>0</v>
      </c>
      <c r="F172">
        <v>49.8</v>
      </c>
      <c r="G172" t="s">
        <v>17</v>
      </c>
      <c r="H172" t="s">
        <v>14</v>
      </c>
      <c r="I172">
        <v>1025.400000000001</v>
      </c>
      <c r="J172" s="5">
        <f>VLOOKUP(tabGERAL[[#This Row],[Column1.lances.SugestaoIA]],'DE-PARA'!$A:$B,2,FALSE)</f>
        <v>2</v>
      </c>
      <c r="K172" s="5">
        <f>VLOOKUP(tabGERAL[[#This Row],[Column1.lances.CorSorteada]],'DE-PARA'!$A:$B,2,FALSE)</f>
        <v>1</v>
      </c>
      <c r="L172" s="4" t="str">
        <f xml:space="preserve">
IF(tabGERAL[[#This Row],[Column1.lances.'#]]=0,
    TEXT(tabGERAL[[#This Row],[CorSorteada]],"0"),
    IF(LEN(L171&amp;tabGERAL[[#This Row],[CorSorteada]])&gt;$P$2,
        RIGHT(SUBSTITUTE(L171&amp;tabGERAL[[#This Row],[CorSorteada]],tabGERAL[[#Headers],[Sequencia]],""),$P$2),
        SUBSTITUTE(L171&amp;tabGERAL[[#This Row],[CorSorteada]],tabGERAL[[#Headers],[Sequencia]],"")
    )
)</f>
        <v>111211</v>
      </c>
      <c r="M172" s="4" t="b">
        <f>tabGERAL[[#This Row],[SugestaoIA]]=tabGERAL[[#This Row],[CorSorteada]]</f>
        <v>0</v>
      </c>
    </row>
    <row r="173" spans="1:13" x14ac:dyDescent="0.25">
      <c r="A173" t="s">
        <v>21</v>
      </c>
      <c r="B173" s="1">
        <v>41</v>
      </c>
      <c r="C173">
        <v>1025.400000000001</v>
      </c>
      <c r="D173">
        <v>21.8</v>
      </c>
      <c r="E173">
        <v>0</v>
      </c>
      <c r="F173">
        <v>65.400000000000006</v>
      </c>
      <c r="G173" t="s">
        <v>17</v>
      </c>
      <c r="H173" t="s">
        <v>14</v>
      </c>
      <c r="I173">
        <v>938.20000000000118</v>
      </c>
      <c r="J173" s="5">
        <f>VLOOKUP(tabGERAL[[#This Row],[Column1.lances.SugestaoIA]],'DE-PARA'!$A:$B,2,FALSE)</f>
        <v>2</v>
      </c>
      <c r="K173" s="5">
        <f>VLOOKUP(tabGERAL[[#This Row],[Column1.lances.CorSorteada]],'DE-PARA'!$A:$B,2,FALSE)</f>
        <v>1</v>
      </c>
      <c r="L173" s="4" t="str">
        <f xml:space="preserve">
IF(tabGERAL[[#This Row],[Column1.lances.'#]]=0,
    TEXT(tabGERAL[[#This Row],[CorSorteada]],"0"),
    IF(LEN(L172&amp;tabGERAL[[#This Row],[CorSorteada]])&gt;$P$2,
        RIGHT(SUBSTITUTE(L172&amp;tabGERAL[[#This Row],[CorSorteada]],tabGERAL[[#Headers],[Sequencia]],""),$P$2),
        SUBSTITUTE(L172&amp;tabGERAL[[#This Row],[CorSorteada]],tabGERAL[[#Headers],[Sequencia]],"")
    )
)</f>
        <v>112111</v>
      </c>
      <c r="M173" s="4" t="b">
        <f>tabGERAL[[#This Row],[SugestaoIA]]=tabGERAL[[#This Row],[CorSorteada]]</f>
        <v>0</v>
      </c>
    </row>
    <row r="174" spans="1:13" x14ac:dyDescent="0.25">
      <c r="A174" t="s">
        <v>21</v>
      </c>
      <c r="B174" s="1">
        <v>42</v>
      </c>
      <c r="C174">
        <v>938.20000000000118</v>
      </c>
      <c r="D174">
        <v>28.5</v>
      </c>
      <c r="E174">
        <v>85.5</v>
      </c>
      <c r="F174">
        <v>0</v>
      </c>
      <c r="G174" t="s">
        <v>13</v>
      </c>
      <c r="H174" t="s">
        <v>15</v>
      </c>
      <c r="I174">
        <v>824.20000000000107</v>
      </c>
      <c r="J174" s="5">
        <f>VLOOKUP(tabGERAL[[#This Row],[Column1.lances.SugestaoIA]],'DE-PARA'!$A:$B,2,FALSE)</f>
        <v>1</v>
      </c>
      <c r="K174" s="5">
        <f>VLOOKUP(tabGERAL[[#This Row],[Column1.lances.CorSorteada]],'DE-PARA'!$A:$B,2,FALSE)</f>
        <v>2</v>
      </c>
      <c r="L174" s="4" t="str">
        <f xml:space="preserve">
IF(tabGERAL[[#This Row],[Column1.lances.'#]]=0,
    TEXT(tabGERAL[[#This Row],[CorSorteada]],"0"),
    IF(LEN(L173&amp;tabGERAL[[#This Row],[CorSorteada]])&gt;$P$2,
        RIGHT(SUBSTITUTE(L173&amp;tabGERAL[[#This Row],[CorSorteada]],tabGERAL[[#Headers],[Sequencia]],""),$P$2),
        SUBSTITUTE(L173&amp;tabGERAL[[#This Row],[CorSorteada]],tabGERAL[[#Headers],[Sequencia]],"")
    )
)</f>
        <v>121112</v>
      </c>
      <c r="M174" s="4" t="b">
        <f>tabGERAL[[#This Row],[SugestaoIA]]=tabGERAL[[#This Row],[CorSorteada]]</f>
        <v>0</v>
      </c>
    </row>
    <row r="175" spans="1:13" x14ac:dyDescent="0.25">
      <c r="A175" t="s">
        <v>21</v>
      </c>
      <c r="B175" s="1">
        <v>43</v>
      </c>
      <c r="C175">
        <v>824.20000000000107</v>
      </c>
      <c r="D175">
        <v>37.299999999999997</v>
      </c>
      <c r="E175">
        <v>0</v>
      </c>
      <c r="F175">
        <v>111.9</v>
      </c>
      <c r="G175" t="s">
        <v>17</v>
      </c>
      <c r="H175" t="s">
        <v>14</v>
      </c>
      <c r="I175">
        <v>675.00000000000114</v>
      </c>
      <c r="J175" s="5">
        <f>VLOOKUP(tabGERAL[[#This Row],[Column1.lances.SugestaoIA]],'DE-PARA'!$A:$B,2,FALSE)</f>
        <v>2</v>
      </c>
      <c r="K175" s="5">
        <f>VLOOKUP(tabGERAL[[#This Row],[Column1.lances.CorSorteada]],'DE-PARA'!$A:$B,2,FALSE)</f>
        <v>1</v>
      </c>
      <c r="L175" s="4" t="str">
        <f xml:space="preserve">
IF(tabGERAL[[#This Row],[Column1.lances.'#]]=0,
    TEXT(tabGERAL[[#This Row],[CorSorteada]],"0"),
    IF(LEN(L174&amp;tabGERAL[[#This Row],[CorSorteada]])&gt;$P$2,
        RIGHT(SUBSTITUTE(L174&amp;tabGERAL[[#This Row],[CorSorteada]],tabGERAL[[#Headers],[Sequencia]],""),$P$2),
        SUBSTITUTE(L174&amp;tabGERAL[[#This Row],[CorSorteada]],tabGERAL[[#Headers],[Sequencia]],"")
    )
)</f>
        <v>211121</v>
      </c>
      <c r="M175" s="4" t="b">
        <f>tabGERAL[[#This Row],[SugestaoIA]]=tabGERAL[[#This Row],[CorSorteada]]</f>
        <v>0</v>
      </c>
    </row>
    <row r="176" spans="1:13" x14ac:dyDescent="0.25">
      <c r="A176" t="s">
        <v>22</v>
      </c>
      <c r="B176" s="1">
        <v>0</v>
      </c>
      <c r="C176">
        <v>1000</v>
      </c>
      <c r="D176">
        <v>7.8</v>
      </c>
      <c r="E176">
        <v>23.4</v>
      </c>
      <c r="F176">
        <v>0</v>
      </c>
      <c r="G176" t="s">
        <v>13</v>
      </c>
      <c r="H176" t="s">
        <v>15</v>
      </c>
      <c r="I176">
        <v>968.8</v>
      </c>
      <c r="J176" s="5">
        <f>VLOOKUP(tabGERAL[[#This Row],[Column1.lances.SugestaoIA]],'DE-PARA'!$A:$B,2,FALSE)</f>
        <v>1</v>
      </c>
      <c r="K176" s="5">
        <f>VLOOKUP(tabGERAL[[#This Row],[Column1.lances.CorSorteada]],'DE-PARA'!$A:$B,2,FALSE)</f>
        <v>2</v>
      </c>
      <c r="L176" s="4" t="str">
        <f xml:space="preserve">
IF(tabGERAL[[#This Row],[Column1.lances.'#]]=0,
    TEXT(tabGERAL[[#This Row],[CorSorteada]],"0"),
    IF(LEN(L175&amp;tabGERAL[[#This Row],[CorSorteada]])&gt;$P$2,
        RIGHT(SUBSTITUTE(L175&amp;tabGERAL[[#This Row],[CorSorteada]],tabGERAL[[#Headers],[Sequencia]],""),$P$2),
        SUBSTITUTE(L175&amp;tabGERAL[[#This Row],[CorSorteada]],tabGERAL[[#Headers],[Sequencia]],"")
    )
)</f>
        <v>2</v>
      </c>
      <c r="M176" s="4" t="b">
        <f>tabGERAL[[#This Row],[SugestaoIA]]=tabGERAL[[#This Row],[CorSorteada]]</f>
        <v>0</v>
      </c>
    </row>
    <row r="177" spans="1:13" x14ac:dyDescent="0.25">
      <c r="A177" t="s">
        <v>22</v>
      </c>
      <c r="B177" s="1">
        <v>1</v>
      </c>
      <c r="C177">
        <v>968.8</v>
      </c>
      <c r="D177">
        <v>10.1</v>
      </c>
      <c r="E177">
        <v>0</v>
      </c>
      <c r="F177">
        <v>30.299999999999997</v>
      </c>
      <c r="G177" t="s">
        <v>17</v>
      </c>
      <c r="H177" t="s">
        <v>14</v>
      </c>
      <c r="I177">
        <v>928.4</v>
      </c>
      <c r="J177" s="5">
        <f>VLOOKUP(tabGERAL[[#This Row],[Column1.lances.SugestaoIA]],'DE-PARA'!$A:$B,2,FALSE)</f>
        <v>2</v>
      </c>
      <c r="K177" s="5">
        <f>VLOOKUP(tabGERAL[[#This Row],[Column1.lances.CorSorteada]],'DE-PARA'!$A:$B,2,FALSE)</f>
        <v>1</v>
      </c>
      <c r="L177" s="4" t="str">
        <f xml:space="preserve">
IF(tabGERAL[[#This Row],[Column1.lances.'#]]=0,
    TEXT(tabGERAL[[#This Row],[CorSorteada]],"0"),
    IF(LEN(L176&amp;tabGERAL[[#This Row],[CorSorteada]])&gt;$P$2,
        RIGHT(SUBSTITUTE(L176&amp;tabGERAL[[#This Row],[CorSorteada]],tabGERAL[[#Headers],[Sequencia]],""),$P$2),
        SUBSTITUTE(L176&amp;tabGERAL[[#This Row],[CorSorteada]],tabGERAL[[#Headers],[Sequencia]],"")
    )
)</f>
        <v>21</v>
      </c>
      <c r="M177" s="4" t="b">
        <f>tabGERAL[[#This Row],[SugestaoIA]]=tabGERAL[[#This Row],[CorSorteada]]</f>
        <v>0</v>
      </c>
    </row>
    <row r="178" spans="1:13" x14ac:dyDescent="0.25">
      <c r="A178" t="s">
        <v>22</v>
      </c>
      <c r="B178" s="1">
        <v>2</v>
      </c>
      <c r="C178">
        <v>928.4</v>
      </c>
      <c r="D178">
        <v>13.3</v>
      </c>
      <c r="E178">
        <v>39.900000000000006</v>
      </c>
      <c r="F178">
        <v>0</v>
      </c>
      <c r="G178" t="s">
        <v>13</v>
      </c>
      <c r="H178" t="s">
        <v>14</v>
      </c>
      <c r="I178">
        <v>955</v>
      </c>
      <c r="J178" s="5">
        <f>VLOOKUP(tabGERAL[[#This Row],[Column1.lances.SugestaoIA]],'DE-PARA'!$A:$B,2,FALSE)</f>
        <v>1</v>
      </c>
      <c r="K178" s="5">
        <f>VLOOKUP(tabGERAL[[#This Row],[Column1.lances.CorSorteada]],'DE-PARA'!$A:$B,2,FALSE)</f>
        <v>1</v>
      </c>
      <c r="L178" s="4" t="str">
        <f xml:space="preserve">
IF(tabGERAL[[#This Row],[Column1.lances.'#]]=0,
    TEXT(tabGERAL[[#This Row],[CorSorteada]],"0"),
    IF(LEN(L177&amp;tabGERAL[[#This Row],[CorSorteada]])&gt;$P$2,
        RIGHT(SUBSTITUTE(L177&amp;tabGERAL[[#This Row],[CorSorteada]],tabGERAL[[#Headers],[Sequencia]],""),$P$2),
        SUBSTITUTE(L177&amp;tabGERAL[[#This Row],[CorSorteada]],tabGERAL[[#Headers],[Sequencia]],"")
    )
)</f>
        <v>211</v>
      </c>
      <c r="M178" s="4" t="b">
        <f>tabGERAL[[#This Row],[SugestaoIA]]=tabGERAL[[#This Row],[CorSorteada]]</f>
        <v>1</v>
      </c>
    </row>
    <row r="179" spans="1:13" x14ac:dyDescent="0.25">
      <c r="A179" t="s">
        <v>22</v>
      </c>
      <c r="B179" s="1">
        <v>3</v>
      </c>
      <c r="C179">
        <v>955</v>
      </c>
      <c r="D179">
        <v>11.2</v>
      </c>
      <c r="E179">
        <v>0</v>
      </c>
      <c r="F179">
        <v>33.599999999999994</v>
      </c>
      <c r="G179" t="s">
        <v>17</v>
      </c>
      <c r="H179" t="s">
        <v>14</v>
      </c>
      <c r="I179">
        <v>910.2</v>
      </c>
      <c r="J179" s="5">
        <f>VLOOKUP(tabGERAL[[#This Row],[Column1.lances.SugestaoIA]],'DE-PARA'!$A:$B,2,FALSE)</f>
        <v>2</v>
      </c>
      <c r="K179" s="5">
        <f>VLOOKUP(tabGERAL[[#This Row],[Column1.lances.CorSorteada]],'DE-PARA'!$A:$B,2,FALSE)</f>
        <v>1</v>
      </c>
      <c r="L179" s="4" t="str">
        <f xml:space="preserve">
IF(tabGERAL[[#This Row],[Column1.lances.'#]]=0,
    TEXT(tabGERAL[[#This Row],[CorSorteada]],"0"),
    IF(LEN(L178&amp;tabGERAL[[#This Row],[CorSorteada]])&gt;$P$2,
        RIGHT(SUBSTITUTE(L178&amp;tabGERAL[[#This Row],[CorSorteada]],tabGERAL[[#Headers],[Sequencia]],""),$P$2),
        SUBSTITUTE(L178&amp;tabGERAL[[#This Row],[CorSorteada]],tabGERAL[[#Headers],[Sequencia]],"")
    )
)</f>
        <v>2111</v>
      </c>
      <c r="M179" s="4" t="b">
        <f>tabGERAL[[#This Row],[SugestaoIA]]=tabGERAL[[#This Row],[CorSorteada]]</f>
        <v>0</v>
      </c>
    </row>
    <row r="180" spans="1:13" x14ac:dyDescent="0.25">
      <c r="A180" t="s">
        <v>22</v>
      </c>
      <c r="B180" s="1">
        <v>4</v>
      </c>
      <c r="C180">
        <v>910.2</v>
      </c>
      <c r="D180">
        <v>14.7</v>
      </c>
      <c r="E180">
        <v>0</v>
      </c>
      <c r="F180">
        <v>44.099999999999994</v>
      </c>
      <c r="G180" t="s">
        <v>17</v>
      </c>
      <c r="H180" t="s">
        <v>15</v>
      </c>
      <c r="I180">
        <v>939.6</v>
      </c>
      <c r="J180" s="5">
        <f>VLOOKUP(tabGERAL[[#This Row],[Column1.lances.SugestaoIA]],'DE-PARA'!$A:$B,2,FALSE)</f>
        <v>2</v>
      </c>
      <c r="K180" s="5">
        <f>VLOOKUP(tabGERAL[[#This Row],[Column1.lances.CorSorteada]],'DE-PARA'!$A:$B,2,FALSE)</f>
        <v>2</v>
      </c>
      <c r="L180" s="4" t="str">
        <f xml:space="preserve">
IF(tabGERAL[[#This Row],[Column1.lances.'#]]=0,
    TEXT(tabGERAL[[#This Row],[CorSorteada]],"0"),
    IF(LEN(L179&amp;tabGERAL[[#This Row],[CorSorteada]])&gt;$P$2,
        RIGHT(SUBSTITUTE(L179&amp;tabGERAL[[#This Row],[CorSorteada]],tabGERAL[[#Headers],[Sequencia]],""),$P$2),
        SUBSTITUTE(L179&amp;tabGERAL[[#This Row],[CorSorteada]],tabGERAL[[#Headers],[Sequencia]],"")
    )
)</f>
        <v>21112</v>
      </c>
      <c r="M180" s="4" t="b">
        <f>tabGERAL[[#This Row],[SugestaoIA]]=tabGERAL[[#This Row],[CorSorteada]]</f>
        <v>1</v>
      </c>
    </row>
    <row r="181" spans="1:13" x14ac:dyDescent="0.25">
      <c r="A181" t="s">
        <v>22</v>
      </c>
      <c r="B181" s="1">
        <v>5</v>
      </c>
      <c r="C181">
        <v>939.6</v>
      </c>
      <c r="D181">
        <v>12.4</v>
      </c>
      <c r="E181">
        <v>0</v>
      </c>
      <c r="F181">
        <v>37.200000000000003</v>
      </c>
      <c r="G181" t="s">
        <v>17</v>
      </c>
      <c r="H181" t="s">
        <v>15</v>
      </c>
      <c r="I181">
        <v>964.4</v>
      </c>
      <c r="J181" s="5">
        <f>VLOOKUP(tabGERAL[[#This Row],[Column1.lances.SugestaoIA]],'DE-PARA'!$A:$B,2,FALSE)</f>
        <v>2</v>
      </c>
      <c r="K181" s="5">
        <f>VLOOKUP(tabGERAL[[#This Row],[Column1.lances.CorSorteada]],'DE-PARA'!$A:$B,2,FALSE)</f>
        <v>2</v>
      </c>
      <c r="L181" s="4" t="str">
        <f xml:space="preserve">
IF(tabGERAL[[#This Row],[Column1.lances.'#]]=0,
    TEXT(tabGERAL[[#This Row],[CorSorteada]],"0"),
    IF(LEN(L180&amp;tabGERAL[[#This Row],[CorSorteada]])&gt;$P$2,
        RIGHT(SUBSTITUTE(L180&amp;tabGERAL[[#This Row],[CorSorteada]],tabGERAL[[#Headers],[Sequencia]],""),$P$2),
        SUBSTITUTE(L180&amp;tabGERAL[[#This Row],[CorSorteada]],tabGERAL[[#Headers],[Sequencia]],"")
    )
)</f>
        <v>211122</v>
      </c>
      <c r="M181" s="4" t="b">
        <f>tabGERAL[[#This Row],[SugestaoIA]]=tabGERAL[[#This Row],[CorSorteada]]</f>
        <v>1</v>
      </c>
    </row>
    <row r="182" spans="1:13" x14ac:dyDescent="0.25">
      <c r="A182" t="s">
        <v>22</v>
      </c>
      <c r="B182" s="1">
        <v>6</v>
      </c>
      <c r="C182">
        <v>964.4</v>
      </c>
      <c r="D182">
        <v>10.5</v>
      </c>
      <c r="E182">
        <v>0</v>
      </c>
      <c r="F182">
        <v>31.5</v>
      </c>
      <c r="G182" t="s">
        <v>17</v>
      </c>
      <c r="H182" t="s">
        <v>14</v>
      </c>
      <c r="I182">
        <v>922.4</v>
      </c>
      <c r="J182" s="5">
        <f>VLOOKUP(tabGERAL[[#This Row],[Column1.lances.SugestaoIA]],'DE-PARA'!$A:$B,2,FALSE)</f>
        <v>2</v>
      </c>
      <c r="K182" s="5">
        <f>VLOOKUP(tabGERAL[[#This Row],[Column1.lances.CorSorteada]],'DE-PARA'!$A:$B,2,FALSE)</f>
        <v>1</v>
      </c>
      <c r="L182" s="4" t="str">
        <f xml:space="preserve">
IF(tabGERAL[[#This Row],[Column1.lances.'#]]=0,
    TEXT(tabGERAL[[#This Row],[CorSorteada]],"0"),
    IF(LEN(L181&amp;tabGERAL[[#This Row],[CorSorteada]])&gt;$P$2,
        RIGHT(SUBSTITUTE(L181&amp;tabGERAL[[#This Row],[CorSorteada]],tabGERAL[[#Headers],[Sequencia]],""),$P$2),
        SUBSTITUTE(L181&amp;tabGERAL[[#This Row],[CorSorteada]],tabGERAL[[#Headers],[Sequencia]],"")
    )
)</f>
        <v>111221</v>
      </c>
      <c r="M182" s="4" t="b">
        <f>tabGERAL[[#This Row],[SugestaoIA]]=tabGERAL[[#This Row],[CorSorteada]]</f>
        <v>0</v>
      </c>
    </row>
    <row r="183" spans="1:13" x14ac:dyDescent="0.25">
      <c r="A183" t="s">
        <v>22</v>
      </c>
      <c r="B183" s="1">
        <v>7</v>
      </c>
      <c r="C183">
        <v>922.4</v>
      </c>
      <c r="D183">
        <v>13.7</v>
      </c>
      <c r="E183">
        <v>0</v>
      </c>
      <c r="F183">
        <v>41.099999999999994</v>
      </c>
      <c r="G183" t="s">
        <v>17</v>
      </c>
      <c r="H183" t="s">
        <v>15</v>
      </c>
      <c r="I183">
        <v>949.8</v>
      </c>
      <c r="J183" s="5">
        <f>VLOOKUP(tabGERAL[[#This Row],[Column1.lances.SugestaoIA]],'DE-PARA'!$A:$B,2,FALSE)</f>
        <v>2</v>
      </c>
      <c r="K183" s="5">
        <f>VLOOKUP(tabGERAL[[#This Row],[Column1.lances.CorSorteada]],'DE-PARA'!$A:$B,2,FALSE)</f>
        <v>2</v>
      </c>
      <c r="L183" s="4" t="str">
        <f xml:space="preserve">
IF(tabGERAL[[#This Row],[Column1.lances.'#]]=0,
    TEXT(tabGERAL[[#This Row],[CorSorteada]],"0"),
    IF(LEN(L182&amp;tabGERAL[[#This Row],[CorSorteada]])&gt;$P$2,
        RIGHT(SUBSTITUTE(L182&amp;tabGERAL[[#This Row],[CorSorteada]],tabGERAL[[#Headers],[Sequencia]],""),$P$2),
        SUBSTITUTE(L182&amp;tabGERAL[[#This Row],[CorSorteada]],tabGERAL[[#Headers],[Sequencia]],"")
    )
)</f>
        <v>112212</v>
      </c>
      <c r="M183" s="4" t="b">
        <f>tabGERAL[[#This Row],[SugestaoIA]]=tabGERAL[[#This Row],[CorSorteada]]</f>
        <v>1</v>
      </c>
    </row>
    <row r="184" spans="1:13" x14ac:dyDescent="0.25">
      <c r="A184" t="s">
        <v>22</v>
      </c>
      <c r="B184" s="1">
        <v>8</v>
      </c>
      <c r="C184">
        <v>949.8</v>
      </c>
      <c r="D184">
        <v>11.6</v>
      </c>
      <c r="E184">
        <v>34.799999999999997</v>
      </c>
      <c r="F184">
        <v>0</v>
      </c>
      <c r="G184" t="s">
        <v>13</v>
      </c>
      <c r="H184" t="s">
        <v>15</v>
      </c>
      <c r="I184">
        <v>903.4</v>
      </c>
      <c r="J184" s="5">
        <f>VLOOKUP(tabGERAL[[#This Row],[Column1.lances.SugestaoIA]],'DE-PARA'!$A:$B,2,FALSE)</f>
        <v>1</v>
      </c>
      <c r="K184" s="5">
        <f>VLOOKUP(tabGERAL[[#This Row],[Column1.lances.CorSorteada]],'DE-PARA'!$A:$B,2,FALSE)</f>
        <v>2</v>
      </c>
      <c r="L184" s="4" t="str">
        <f xml:space="preserve">
IF(tabGERAL[[#This Row],[Column1.lances.'#]]=0,
    TEXT(tabGERAL[[#This Row],[CorSorteada]],"0"),
    IF(LEN(L183&amp;tabGERAL[[#This Row],[CorSorteada]])&gt;$P$2,
        RIGHT(SUBSTITUTE(L183&amp;tabGERAL[[#This Row],[CorSorteada]],tabGERAL[[#Headers],[Sequencia]],""),$P$2),
        SUBSTITUTE(L183&amp;tabGERAL[[#This Row],[CorSorteada]],tabGERAL[[#Headers],[Sequencia]],"")
    )
)</f>
        <v>122122</v>
      </c>
      <c r="M184" s="4" t="b">
        <f>tabGERAL[[#This Row],[SugestaoIA]]=tabGERAL[[#This Row],[CorSorteada]]</f>
        <v>0</v>
      </c>
    </row>
    <row r="185" spans="1:13" x14ac:dyDescent="0.25">
      <c r="A185" t="s">
        <v>22</v>
      </c>
      <c r="B185" s="1">
        <v>9</v>
      </c>
      <c r="C185">
        <v>903.4</v>
      </c>
      <c r="D185">
        <v>15.2</v>
      </c>
      <c r="E185">
        <v>0</v>
      </c>
      <c r="F185">
        <v>45.599999999999994</v>
      </c>
      <c r="G185" t="s">
        <v>17</v>
      </c>
      <c r="H185" t="s">
        <v>15</v>
      </c>
      <c r="I185">
        <v>933.8</v>
      </c>
      <c r="J185" s="5">
        <f>VLOOKUP(tabGERAL[[#This Row],[Column1.lances.SugestaoIA]],'DE-PARA'!$A:$B,2,FALSE)</f>
        <v>2</v>
      </c>
      <c r="K185" s="5">
        <f>VLOOKUP(tabGERAL[[#This Row],[Column1.lances.CorSorteada]],'DE-PARA'!$A:$B,2,FALSE)</f>
        <v>2</v>
      </c>
      <c r="L185" s="4" t="str">
        <f xml:space="preserve">
IF(tabGERAL[[#This Row],[Column1.lances.'#]]=0,
    TEXT(tabGERAL[[#This Row],[CorSorteada]],"0"),
    IF(LEN(L184&amp;tabGERAL[[#This Row],[CorSorteada]])&gt;$P$2,
        RIGHT(SUBSTITUTE(L184&amp;tabGERAL[[#This Row],[CorSorteada]],tabGERAL[[#Headers],[Sequencia]],""),$P$2),
        SUBSTITUTE(L184&amp;tabGERAL[[#This Row],[CorSorteada]],tabGERAL[[#Headers],[Sequencia]],"")
    )
)</f>
        <v>221222</v>
      </c>
      <c r="M185" s="4" t="b">
        <f>tabGERAL[[#This Row],[SugestaoIA]]=tabGERAL[[#This Row],[CorSorteada]]</f>
        <v>1</v>
      </c>
    </row>
    <row r="186" spans="1:13" x14ac:dyDescent="0.25">
      <c r="A186" t="s">
        <v>22</v>
      </c>
      <c r="B186" s="1">
        <v>10</v>
      </c>
      <c r="C186">
        <v>933.8</v>
      </c>
      <c r="D186">
        <v>12.8</v>
      </c>
      <c r="E186">
        <v>0</v>
      </c>
      <c r="F186">
        <v>38.400000000000006</v>
      </c>
      <c r="G186" t="s">
        <v>17</v>
      </c>
      <c r="H186" t="s">
        <v>16</v>
      </c>
      <c r="I186">
        <v>1061.8</v>
      </c>
      <c r="J186" s="5">
        <f>VLOOKUP(tabGERAL[[#This Row],[Column1.lances.SugestaoIA]],'DE-PARA'!$A:$B,2,FALSE)</f>
        <v>2</v>
      </c>
      <c r="K186" s="5">
        <f>VLOOKUP(tabGERAL[[#This Row],[Column1.lances.CorSorteada]],'DE-PARA'!$A:$B,2,FALSE)</f>
        <v>0</v>
      </c>
      <c r="L186" s="4" t="str">
        <f xml:space="preserve">
IF(tabGERAL[[#This Row],[Column1.lances.'#]]=0,
    TEXT(tabGERAL[[#This Row],[CorSorteada]],"0"),
    IF(LEN(L185&amp;tabGERAL[[#This Row],[CorSorteada]])&gt;$P$2,
        RIGHT(SUBSTITUTE(L185&amp;tabGERAL[[#This Row],[CorSorteada]],tabGERAL[[#Headers],[Sequencia]],""),$P$2),
        SUBSTITUTE(L185&amp;tabGERAL[[#This Row],[CorSorteada]],tabGERAL[[#Headers],[Sequencia]],"")
    )
)</f>
        <v>212220</v>
      </c>
      <c r="M186" s="4" t="b">
        <f>tabGERAL[[#This Row],[SugestaoIA]]=tabGERAL[[#This Row],[CorSorteada]]</f>
        <v>0</v>
      </c>
    </row>
    <row r="187" spans="1:13" x14ac:dyDescent="0.25">
      <c r="A187" t="s">
        <v>22</v>
      </c>
      <c r="B187" s="1">
        <v>11</v>
      </c>
      <c r="C187">
        <v>1061.8</v>
      </c>
      <c r="D187">
        <v>3</v>
      </c>
      <c r="E187">
        <v>0</v>
      </c>
      <c r="F187">
        <v>9</v>
      </c>
      <c r="G187" t="s">
        <v>17</v>
      </c>
      <c r="H187" t="s">
        <v>16</v>
      </c>
      <c r="I187">
        <v>1091.8</v>
      </c>
      <c r="J187" s="5">
        <f>VLOOKUP(tabGERAL[[#This Row],[Column1.lances.SugestaoIA]],'DE-PARA'!$A:$B,2,FALSE)</f>
        <v>2</v>
      </c>
      <c r="K187" s="5">
        <f>VLOOKUP(tabGERAL[[#This Row],[Column1.lances.CorSorteada]],'DE-PARA'!$A:$B,2,FALSE)</f>
        <v>0</v>
      </c>
      <c r="L187" s="4" t="str">
        <f xml:space="preserve">
IF(tabGERAL[[#This Row],[Column1.lances.'#]]=0,
    TEXT(tabGERAL[[#This Row],[CorSorteada]],"0"),
    IF(LEN(L186&amp;tabGERAL[[#This Row],[CorSorteada]])&gt;$P$2,
        RIGHT(SUBSTITUTE(L186&amp;tabGERAL[[#This Row],[CorSorteada]],tabGERAL[[#Headers],[Sequencia]],""),$P$2),
        SUBSTITUTE(L186&amp;tabGERAL[[#This Row],[CorSorteada]],tabGERAL[[#Headers],[Sequencia]],"")
    )
)</f>
        <v>122200</v>
      </c>
      <c r="M187" s="4" t="b">
        <f>tabGERAL[[#This Row],[SugestaoIA]]=tabGERAL[[#This Row],[CorSorteada]]</f>
        <v>0</v>
      </c>
    </row>
    <row r="188" spans="1:13" x14ac:dyDescent="0.25">
      <c r="A188" t="s">
        <v>22</v>
      </c>
      <c r="B188" s="1">
        <v>12</v>
      </c>
      <c r="C188">
        <v>1091.8</v>
      </c>
      <c r="D188">
        <v>1</v>
      </c>
      <c r="E188">
        <v>0</v>
      </c>
      <c r="F188">
        <v>5</v>
      </c>
      <c r="G188" t="s">
        <v>17</v>
      </c>
      <c r="H188" t="s">
        <v>14</v>
      </c>
      <c r="I188">
        <v>1085.8</v>
      </c>
      <c r="J188" s="5">
        <f>VLOOKUP(tabGERAL[[#This Row],[Column1.lances.SugestaoIA]],'DE-PARA'!$A:$B,2,FALSE)</f>
        <v>2</v>
      </c>
      <c r="K188" s="5">
        <f>VLOOKUP(tabGERAL[[#This Row],[Column1.lances.CorSorteada]],'DE-PARA'!$A:$B,2,FALSE)</f>
        <v>1</v>
      </c>
      <c r="L188" s="4" t="str">
        <f xml:space="preserve">
IF(tabGERAL[[#This Row],[Column1.lances.'#]]=0,
    TEXT(tabGERAL[[#This Row],[CorSorteada]],"0"),
    IF(LEN(L187&amp;tabGERAL[[#This Row],[CorSorteada]])&gt;$P$2,
        RIGHT(SUBSTITUTE(L187&amp;tabGERAL[[#This Row],[CorSorteada]],tabGERAL[[#Headers],[Sequencia]],""),$P$2),
        SUBSTITUTE(L187&amp;tabGERAL[[#This Row],[CorSorteada]],tabGERAL[[#Headers],[Sequencia]],"")
    )
)</f>
        <v>222001</v>
      </c>
      <c r="M188" s="4" t="b">
        <f>tabGERAL[[#This Row],[SugestaoIA]]=tabGERAL[[#This Row],[CorSorteada]]</f>
        <v>0</v>
      </c>
    </row>
    <row r="189" spans="1:13" x14ac:dyDescent="0.25">
      <c r="A189" t="s">
        <v>22</v>
      </c>
      <c r="B189" s="1">
        <v>13</v>
      </c>
      <c r="C189">
        <v>1085.8</v>
      </c>
      <c r="D189">
        <v>1.1000000000000001</v>
      </c>
      <c r="E189">
        <v>5</v>
      </c>
      <c r="F189">
        <v>0</v>
      </c>
      <c r="G189" t="s">
        <v>13</v>
      </c>
      <c r="H189" t="s">
        <v>14</v>
      </c>
      <c r="I189">
        <v>1089.7</v>
      </c>
      <c r="J189" s="5">
        <f>VLOOKUP(tabGERAL[[#This Row],[Column1.lances.SugestaoIA]],'DE-PARA'!$A:$B,2,FALSE)</f>
        <v>1</v>
      </c>
      <c r="K189" s="5">
        <f>VLOOKUP(tabGERAL[[#This Row],[Column1.lances.CorSorteada]],'DE-PARA'!$A:$B,2,FALSE)</f>
        <v>1</v>
      </c>
      <c r="L189" s="4" t="str">
        <f xml:space="preserve">
IF(tabGERAL[[#This Row],[Column1.lances.'#]]=0,
    TEXT(tabGERAL[[#This Row],[CorSorteada]],"0"),
    IF(LEN(L188&amp;tabGERAL[[#This Row],[CorSorteada]])&gt;$P$2,
        RIGHT(SUBSTITUTE(L188&amp;tabGERAL[[#This Row],[CorSorteada]],tabGERAL[[#Headers],[Sequencia]],""),$P$2),
        SUBSTITUTE(L188&amp;tabGERAL[[#This Row],[CorSorteada]],tabGERAL[[#Headers],[Sequencia]],"")
    )
)</f>
        <v>220011</v>
      </c>
      <c r="M189" s="4" t="b">
        <f>tabGERAL[[#This Row],[SugestaoIA]]=tabGERAL[[#This Row],[CorSorteada]]</f>
        <v>1</v>
      </c>
    </row>
    <row r="190" spans="1:13" x14ac:dyDescent="0.25">
      <c r="A190" t="s">
        <v>22</v>
      </c>
      <c r="B190" s="1">
        <v>14</v>
      </c>
      <c r="C190">
        <v>1089.7</v>
      </c>
      <c r="D190">
        <v>1</v>
      </c>
      <c r="E190">
        <v>0</v>
      </c>
      <c r="F190">
        <v>5</v>
      </c>
      <c r="G190" t="s">
        <v>17</v>
      </c>
      <c r="H190" t="s">
        <v>15</v>
      </c>
      <c r="I190">
        <v>1093.7</v>
      </c>
      <c r="J190" s="5">
        <f>VLOOKUP(tabGERAL[[#This Row],[Column1.lances.SugestaoIA]],'DE-PARA'!$A:$B,2,FALSE)</f>
        <v>2</v>
      </c>
      <c r="K190" s="5">
        <f>VLOOKUP(tabGERAL[[#This Row],[Column1.lances.CorSorteada]],'DE-PARA'!$A:$B,2,FALSE)</f>
        <v>2</v>
      </c>
      <c r="L190" s="4" t="str">
        <f xml:space="preserve">
IF(tabGERAL[[#This Row],[Column1.lances.'#]]=0,
    TEXT(tabGERAL[[#This Row],[CorSorteada]],"0"),
    IF(LEN(L189&amp;tabGERAL[[#This Row],[CorSorteada]])&gt;$P$2,
        RIGHT(SUBSTITUTE(L189&amp;tabGERAL[[#This Row],[CorSorteada]],tabGERAL[[#Headers],[Sequencia]],""),$P$2),
        SUBSTITUTE(L189&amp;tabGERAL[[#This Row],[CorSorteada]],tabGERAL[[#Headers],[Sequencia]],"")
    )
)</f>
        <v>200112</v>
      </c>
      <c r="M190" s="4" t="b">
        <f>tabGERAL[[#This Row],[SugestaoIA]]=tabGERAL[[#This Row],[CorSorteada]]</f>
        <v>1</v>
      </c>
    </row>
    <row r="191" spans="1:13" x14ac:dyDescent="0.25">
      <c r="A191" t="s">
        <v>22</v>
      </c>
      <c r="B191" s="1">
        <v>15</v>
      </c>
      <c r="C191">
        <v>1093.7</v>
      </c>
      <c r="D191">
        <v>1</v>
      </c>
      <c r="E191">
        <v>0</v>
      </c>
      <c r="F191">
        <v>5</v>
      </c>
      <c r="G191" t="s">
        <v>17</v>
      </c>
      <c r="H191" t="s">
        <v>14</v>
      </c>
      <c r="I191">
        <v>1087.7</v>
      </c>
      <c r="J191" s="5">
        <f>VLOOKUP(tabGERAL[[#This Row],[Column1.lances.SugestaoIA]],'DE-PARA'!$A:$B,2,FALSE)</f>
        <v>2</v>
      </c>
      <c r="K191" s="5">
        <f>VLOOKUP(tabGERAL[[#This Row],[Column1.lances.CorSorteada]],'DE-PARA'!$A:$B,2,FALSE)</f>
        <v>1</v>
      </c>
      <c r="L191" s="4" t="str">
        <f xml:space="preserve">
IF(tabGERAL[[#This Row],[Column1.lances.'#]]=0,
    TEXT(tabGERAL[[#This Row],[CorSorteada]],"0"),
    IF(LEN(L190&amp;tabGERAL[[#This Row],[CorSorteada]])&gt;$P$2,
        RIGHT(SUBSTITUTE(L190&amp;tabGERAL[[#This Row],[CorSorteada]],tabGERAL[[#Headers],[Sequencia]],""),$P$2),
        SUBSTITUTE(L190&amp;tabGERAL[[#This Row],[CorSorteada]],tabGERAL[[#Headers],[Sequencia]],"")
    )
)</f>
        <v>001121</v>
      </c>
      <c r="M191" s="4" t="b">
        <f>tabGERAL[[#This Row],[SugestaoIA]]=tabGERAL[[#This Row],[CorSorteada]]</f>
        <v>0</v>
      </c>
    </row>
    <row r="192" spans="1:13" x14ac:dyDescent="0.25">
      <c r="A192" t="s">
        <v>22</v>
      </c>
      <c r="B192" s="1">
        <v>16</v>
      </c>
      <c r="C192">
        <v>1087.7</v>
      </c>
      <c r="D192">
        <v>1</v>
      </c>
      <c r="E192">
        <v>0</v>
      </c>
      <c r="F192">
        <v>5</v>
      </c>
      <c r="G192" t="s">
        <v>17</v>
      </c>
      <c r="H192" t="s">
        <v>15</v>
      </c>
      <c r="I192">
        <v>1091.7</v>
      </c>
      <c r="J192" s="5">
        <f>VLOOKUP(tabGERAL[[#This Row],[Column1.lances.SugestaoIA]],'DE-PARA'!$A:$B,2,FALSE)</f>
        <v>2</v>
      </c>
      <c r="K192" s="5">
        <f>VLOOKUP(tabGERAL[[#This Row],[Column1.lances.CorSorteada]],'DE-PARA'!$A:$B,2,FALSE)</f>
        <v>2</v>
      </c>
      <c r="L192" s="4" t="str">
        <f xml:space="preserve">
IF(tabGERAL[[#This Row],[Column1.lances.'#]]=0,
    TEXT(tabGERAL[[#This Row],[CorSorteada]],"0"),
    IF(LEN(L191&amp;tabGERAL[[#This Row],[CorSorteada]])&gt;$P$2,
        RIGHT(SUBSTITUTE(L191&amp;tabGERAL[[#This Row],[CorSorteada]],tabGERAL[[#Headers],[Sequencia]],""),$P$2),
        SUBSTITUTE(L191&amp;tabGERAL[[#This Row],[CorSorteada]],tabGERAL[[#Headers],[Sequencia]],"")
    )
)</f>
        <v>011212</v>
      </c>
      <c r="M192" s="4" t="b">
        <f>tabGERAL[[#This Row],[SugestaoIA]]=tabGERAL[[#This Row],[CorSorteada]]</f>
        <v>1</v>
      </c>
    </row>
    <row r="193" spans="1:13" x14ac:dyDescent="0.25">
      <c r="A193" t="s">
        <v>22</v>
      </c>
      <c r="B193" s="1">
        <v>17</v>
      </c>
      <c r="C193">
        <v>1091.7</v>
      </c>
      <c r="D193">
        <v>1</v>
      </c>
      <c r="E193">
        <v>0</v>
      </c>
      <c r="F193">
        <v>5</v>
      </c>
      <c r="G193" t="s">
        <v>17</v>
      </c>
      <c r="H193" t="s">
        <v>14</v>
      </c>
      <c r="I193">
        <v>1085.7</v>
      </c>
      <c r="J193" s="5">
        <f>VLOOKUP(tabGERAL[[#This Row],[Column1.lances.SugestaoIA]],'DE-PARA'!$A:$B,2,FALSE)</f>
        <v>2</v>
      </c>
      <c r="K193" s="5">
        <f>VLOOKUP(tabGERAL[[#This Row],[Column1.lances.CorSorteada]],'DE-PARA'!$A:$B,2,FALSE)</f>
        <v>1</v>
      </c>
      <c r="L193" s="4" t="str">
        <f xml:space="preserve">
IF(tabGERAL[[#This Row],[Column1.lances.'#]]=0,
    TEXT(tabGERAL[[#This Row],[CorSorteada]],"0"),
    IF(LEN(L192&amp;tabGERAL[[#This Row],[CorSorteada]])&gt;$P$2,
        RIGHT(SUBSTITUTE(L192&amp;tabGERAL[[#This Row],[CorSorteada]],tabGERAL[[#Headers],[Sequencia]],""),$P$2),
        SUBSTITUTE(L192&amp;tabGERAL[[#This Row],[CorSorteada]],tabGERAL[[#Headers],[Sequencia]],"")
    )
)</f>
        <v>112121</v>
      </c>
      <c r="M193" s="4" t="b">
        <f>tabGERAL[[#This Row],[SugestaoIA]]=tabGERAL[[#This Row],[CorSorteada]]</f>
        <v>0</v>
      </c>
    </row>
    <row r="194" spans="1:13" x14ac:dyDescent="0.25">
      <c r="A194" t="s">
        <v>22</v>
      </c>
      <c r="B194" s="1">
        <v>18</v>
      </c>
      <c r="C194">
        <v>1085.7</v>
      </c>
      <c r="D194">
        <v>1.1000000000000001</v>
      </c>
      <c r="E194">
        <v>5</v>
      </c>
      <c r="F194">
        <v>0</v>
      </c>
      <c r="G194" t="s">
        <v>13</v>
      </c>
      <c r="H194" t="s">
        <v>16</v>
      </c>
      <c r="I194">
        <v>1095.0000000000002</v>
      </c>
      <c r="J194" s="5">
        <f>VLOOKUP(tabGERAL[[#This Row],[Column1.lances.SugestaoIA]],'DE-PARA'!$A:$B,2,FALSE)</f>
        <v>1</v>
      </c>
      <c r="K194" s="5">
        <f>VLOOKUP(tabGERAL[[#This Row],[Column1.lances.CorSorteada]],'DE-PARA'!$A:$B,2,FALSE)</f>
        <v>0</v>
      </c>
      <c r="L194" s="4" t="str">
        <f xml:space="preserve">
IF(tabGERAL[[#This Row],[Column1.lances.'#]]=0,
    TEXT(tabGERAL[[#This Row],[CorSorteada]],"0"),
    IF(LEN(L193&amp;tabGERAL[[#This Row],[CorSorteada]])&gt;$P$2,
        RIGHT(SUBSTITUTE(L193&amp;tabGERAL[[#This Row],[CorSorteada]],tabGERAL[[#Headers],[Sequencia]],""),$P$2),
        SUBSTITUTE(L193&amp;tabGERAL[[#This Row],[CorSorteada]],tabGERAL[[#Headers],[Sequencia]],"")
    )
)</f>
        <v>121210</v>
      </c>
      <c r="M194" s="4" t="b">
        <f>tabGERAL[[#This Row],[SugestaoIA]]=tabGERAL[[#This Row],[CorSorteada]]</f>
        <v>0</v>
      </c>
    </row>
    <row r="195" spans="1:13" x14ac:dyDescent="0.25">
      <c r="A195" t="s">
        <v>22</v>
      </c>
      <c r="B195" s="1">
        <v>19</v>
      </c>
      <c r="C195">
        <v>1095.0000000000002</v>
      </c>
      <c r="D195">
        <v>1</v>
      </c>
      <c r="E195">
        <v>0</v>
      </c>
      <c r="F195">
        <v>5</v>
      </c>
      <c r="G195" t="s">
        <v>17</v>
      </c>
      <c r="H195" t="s">
        <v>15</v>
      </c>
      <c r="I195">
        <v>1099.0000000000002</v>
      </c>
      <c r="J195" s="5">
        <f>VLOOKUP(tabGERAL[[#This Row],[Column1.lances.SugestaoIA]],'DE-PARA'!$A:$B,2,FALSE)</f>
        <v>2</v>
      </c>
      <c r="K195" s="5">
        <f>VLOOKUP(tabGERAL[[#This Row],[Column1.lances.CorSorteada]],'DE-PARA'!$A:$B,2,FALSE)</f>
        <v>2</v>
      </c>
      <c r="L195" s="4" t="str">
        <f xml:space="preserve">
IF(tabGERAL[[#This Row],[Column1.lances.'#]]=0,
    TEXT(tabGERAL[[#This Row],[CorSorteada]],"0"),
    IF(LEN(L194&amp;tabGERAL[[#This Row],[CorSorteada]])&gt;$P$2,
        RIGHT(SUBSTITUTE(L194&amp;tabGERAL[[#This Row],[CorSorteada]],tabGERAL[[#Headers],[Sequencia]],""),$P$2),
        SUBSTITUTE(L194&amp;tabGERAL[[#This Row],[CorSorteada]],tabGERAL[[#Headers],[Sequencia]],"")
    )
)</f>
        <v>212102</v>
      </c>
      <c r="M195" s="4" t="b">
        <f>tabGERAL[[#This Row],[SugestaoIA]]=tabGERAL[[#This Row],[CorSorteada]]</f>
        <v>1</v>
      </c>
    </row>
    <row r="196" spans="1:13" x14ac:dyDescent="0.25">
      <c r="A196" t="s">
        <v>22</v>
      </c>
      <c r="B196" s="1">
        <v>20</v>
      </c>
      <c r="C196">
        <v>1099.0000000000002</v>
      </c>
      <c r="D196">
        <v>1</v>
      </c>
      <c r="E196">
        <v>5</v>
      </c>
      <c r="F196">
        <v>0</v>
      </c>
      <c r="G196" t="s">
        <v>13</v>
      </c>
      <c r="H196" t="s">
        <v>14</v>
      </c>
      <c r="I196">
        <v>1103.0000000000002</v>
      </c>
      <c r="J196" s="5">
        <f>VLOOKUP(tabGERAL[[#This Row],[Column1.lances.SugestaoIA]],'DE-PARA'!$A:$B,2,FALSE)</f>
        <v>1</v>
      </c>
      <c r="K196" s="5">
        <f>VLOOKUP(tabGERAL[[#This Row],[Column1.lances.CorSorteada]],'DE-PARA'!$A:$B,2,FALSE)</f>
        <v>1</v>
      </c>
      <c r="L196" s="4" t="str">
        <f xml:space="preserve">
IF(tabGERAL[[#This Row],[Column1.lances.'#]]=0,
    TEXT(tabGERAL[[#This Row],[CorSorteada]],"0"),
    IF(LEN(L195&amp;tabGERAL[[#This Row],[CorSorteada]])&gt;$P$2,
        RIGHT(SUBSTITUTE(L195&amp;tabGERAL[[#This Row],[CorSorteada]],tabGERAL[[#Headers],[Sequencia]],""),$P$2),
        SUBSTITUTE(L195&amp;tabGERAL[[#This Row],[CorSorteada]],tabGERAL[[#Headers],[Sequencia]],"")
    )
)</f>
        <v>121021</v>
      </c>
      <c r="M196" s="4" t="b">
        <f>tabGERAL[[#This Row],[SugestaoIA]]=tabGERAL[[#This Row],[CorSorteada]]</f>
        <v>1</v>
      </c>
    </row>
    <row r="197" spans="1:13" x14ac:dyDescent="0.25">
      <c r="A197" t="s">
        <v>22</v>
      </c>
      <c r="B197" s="1">
        <v>21</v>
      </c>
      <c r="C197">
        <v>1103.0000000000002</v>
      </c>
      <c r="D197">
        <v>7.8</v>
      </c>
      <c r="E197">
        <v>0</v>
      </c>
      <c r="F197">
        <v>23.4</v>
      </c>
      <c r="G197" t="s">
        <v>17</v>
      </c>
      <c r="H197" t="s">
        <v>15</v>
      </c>
      <c r="I197">
        <v>1118.5999999999999</v>
      </c>
      <c r="J197" s="5">
        <f>VLOOKUP(tabGERAL[[#This Row],[Column1.lances.SugestaoIA]],'DE-PARA'!$A:$B,2,FALSE)</f>
        <v>2</v>
      </c>
      <c r="K197" s="5">
        <f>VLOOKUP(tabGERAL[[#This Row],[Column1.lances.CorSorteada]],'DE-PARA'!$A:$B,2,FALSE)</f>
        <v>2</v>
      </c>
      <c r="L197" s="4" t="str">
        <f xml:space="preserve">
IF(tabGERAL[[#This Row],[Column1.lances.'#]]=0,
    TEXT(tabGERAL[[#This Row],[CorSorteada]],"0"),
    IF(LEN(L196&amp;tabGERAL[[#This Row],[CorSorteada]])&gt;$P$2,
        RIGHT(SUBSTITUTE(L196&amp;tabGERAL[[#This Row],[CorSorteada]],tabGERAL[[#Headers],[Sequencia]],""),$P$2),
        SUBSTITUTE(L196&amp;tabGERAL[[#This Row],[CorSorteada]],tabGERAL[[#Headers],[Sequencia]],"")
    )
)</f>
        <v>210212</v>
      </c>
      <c r="M197" s="4" t="b">
        <f>tabGERAL[[#This Row],[SugestaoIA]]=tabGERAL[[#This Row],[CorSorteada]]</f>
        <v>1</v>
      </c>
    </row>
    <row r="198" spans="1:13" x14ac:dyDescent="0.25">
      <c r="A198" t="s">
        <v>22</v>
      </c>
      <c r="B198" s="1">
        <v>22</v>
      </c>
      <c r="C198">
        <v>1118.5999999999999</v>
      </c>
      <c r="D198">
        <v>6.6</v>
      </c>
      <c r="E198">
        <v>0</v>
      </c>
      <c r="F198">
        <v>19.799999999999997</v>
      </c>
      <c r="G198" t="s">
        <v>17</v>
      </c>
      <c r="H198" t="s">
        <v>16</v>
      </c>
      <c r="I198">
        <v>1184.6000000000004</v>
      </c>
      <c r="J198" s="5">
        <f>VLOOKUP(tabGERAL[[#This Row],[Column1.lances.SugestaoIA]],'DE-PARA'!$A:$B,2,FALSE)</f>
        <v>2</v>
      </c>
      <c r="K198" s="5">
        <f>VLOOKUP(tabGERAL[[#This Row],[Column1.lances.CorSorteada]],'DE-PARA'!$A:$B,2,FALSE)</f>
        <v>0</v>
      </c>
      <c r="L198" s="4" t="str">
        <f xml:space="preserve">
IF(tabGERAL[[#This Row],[Column1.lances.'#]]=0,
    TEXT(tabGERAL[[#This Row],[CorSorteada]],"0"),
    IF(LEN(L197&amp;tabGERAL[[#This Row],[CorSorteada]])&gt;$P$2,
        RIGHT(SUBSTITUTE(L197&amp;tabGERAL[[#This Row],[CorSorteada]],tabGERAL[[#Headers],[Sequencia]],""),$P$2),
        SUBSTITUTE(L197&amp;tabGERAL[[#This Row],[CorSorteada]],tabGERAL[[#Headers],[Sequencia]],"")
    )
)</f>
        <v>102120</v>
      </c>
      <c r="M198" s="4" t="b">
        <f>tabGERAL[[#This Row],[SugestaoIA]]=tabGERAL[[#This Row],[CorSorteada]]</f>
        <v>0</v>
      </c>
    </row>
    <row r="199" spans="1:13" x14ac:dyDescent="0.25">
      <c r="A199" t="s">
        <v>22</v>
      </c>
      <c r="B199" s="1">
        <v>23</v>
      </c>
      <c r="C199">
        <v>1184.6000000000004</v>
      </c>
      <c r="D199">
        <v>1.5</v>
      </c>
      <c r="E199">
        <v>0</v>
      </c>
      <c r="F199">
        <v>5</v>
      </c>
      <c r="G199" t="s">
        <v>17</v>
      </c>
      <c r="H199" t="s">
        <v>15</v>
      </c>
      <c r="I199">
        <v>1188.1000000000004</v>
      </c>
      <c r="J199" s="5">
        <f>VLOOKUP(tabGERAL[[#This Row],[Column1.lances.SugestaoIA]],'DE-PARA'!$A:$B,2,FALSE)</f>
        <v>2</v>
      </c>
      <c r="K199" s="5">
        <f>VLOOKUP(tabGERAL[[#This Row],[Column1.lances.CorSorteada]],'DE-PARA'!$A:$B,2,FALSE)</f>
        <v>2</v>
      </c>
      <c r="L199" s="4" t="str">
        <f xml:space="preserve">
IF(tabGERAL[[#This Row],[Column1.lances.'#]]=0,
    TEXT(tabGERAL[[#This Row],[CorSorteada]],"0"),
    IF(LEN(L198&amp;tabGERAL[[#This Row],[CorSorteada]])&gt;$P$2,
        RIGHT(SUBSTITUTE(L198&amp;tabGERAL[[#This Row],[CorSorteada]],tabGERAL[[#Headers],[Sequencia]],""),$P$2),
        SUBSTITUTE(L198&amp;tabGERAL[[#This Row],[CorSorteada]],tabGERAL[[#Headers],[Sequencia]],"")
    )
)</f>
        <v>021202</v>
      </c>
      <c r="M199" s="4" t="b">
        <f>tabGERAL[[#This Row],[SugestaoIA]]=tabGERAL[[#This Row],[CorSorteada]]</f>
        <v>1</v>
      </c>
    </row>
    <row r="200" spans="1:13" x14ac:dyDescent="0.25">
      <c r="A200" t="s">
        <v>22</v>
      </c>
      <c r="B200" s="1">
        <v>24</v>
      </c>
      <c r="C200">
        <v>1188.1000000000004</v>
      </c>
      <c r="D200">
        <v>1.2</v>
      </c>
      <c r="E200">
        <v>0</v>
      </c>
      <c r="F200">
        <v>5</v>
      </c>
      <c r="G200" t="s">
        <v>17</v>
      </c>
      <c r="H200" t="s">
        <v>16</v>
      </c>
      <c r="I200">
        <v>1198.7000000000005</v>
      </c>
      <c r="J200" s="5">
        <f>VLOOKUP(tabGERAL[[#This Row],[Column1.lances.SugestaoIA]],'DE-PARA'!$A:$B,2,FALSE)</f>
        <v>2</v>
      </c>
      <c r="K200" s="5">
        <f>VLOOKUP(tabGERAL[[#This Row],[Column1.lances.CorSorteada]],'DE-PARA'!$A:$B,2,FALSE)</f>
        <v>0</v>
      </c>
      <c r="L200" s="4" t="str">
        <f xml:space="preserve">
IF(tabGERAL[[#This Row],[Column1.lances.'#]]=0,
    TEXT(tabGERAL[[#This Row],[CorSorteada]],"0"),
    IF(LEN(L199&amp;tabGERAL[[#This Row],[CorSorteada]])&gt;$P$2,
        RIGHT(SUBSTITUTE(L199&amp;tabGERAL[[#This Row],[CorSorteada]],tabGERAL[[#Headers],[Sequencia]],""),$P$2),
        SUBSTITUTE(L199&amp;tabGERAL[[#This Row],[CorSorteada]],tabGERAL[[#Headers],[Sequencia]],"")
    )
)</f>
        <v>212020</v>
      </c>
      <c r="M200" s="4" t="b">
        <f>tabGERAL[[#This Row],[SugestaoIA]]=tabGERAL[[#This Row],[CorSorteada]]</f>
        <v>0</v>
      </c>
    </row>
    <row r="201" spans="1:13" x14ac:dyDescent="0.25">
      <c r="A201" t="s">
        <v>22</v>
      </c>
      <c r="B201" s="1">
        <v>25</v>
      </c>
      <c r="C201">
        <v>1198.7000000000005</v>
      </c>
      <c r="D201">
        <v>1</v>
      </c>
      <c r="E201">
        <v>5</v>
      </c>
      <c r="F201">
        <v>0</v>
      </c>
      <c r="G201" t="s">
        <v>13</v>
      </c>
      <c r="H201" t="s">
        <v>15</v>
      </c>
      <c r="I201">
        <v>1192.7000000000005</v>
      </c>
      <c r="J201" s="5">
        <f>VLOOKUP(tabGERAL[[#This Row],[Column1.lances.SugestaoIA]],'DE-PARA'!$A:$B,2,FALSE)</f>
        <v>1</v>
      </c>
      <c r="K201" s="5">
        <f>VLOOKUP(tabGERAL[[#This Row],[Column1.lances.CorSorteada]],'DE-PARA'!$A:$B,2,FALSE)</f>
        <v>2</v>
      </c>
      <c r="L201" s="4" t="str">
        <f xml:space="preserve">
IF(tabGERAL[[#This Row],[Column1.lances.'#]]=0,
    TEXT(tabGERAL[[#This Row],[CorSorteada]],"0"),
    IF(LEN(L200&amp;tabGERAL[[#This Row],[CorSorteada]])&gt;$P$2,
        RIGHT(SUBSTITUTE(L200&amp;tabGERAL[[#This Row],[CorSorteada]],tabGERAL[[#Headers],[Sequencia]],""),$P$2),
        SUBSTITUTE(L200&amp;tabGERAL[[#This Row],[CorSorteada]],tabGERAL[[#Headers],[Sequencia]],"")
    )
)</f>
        <v>120202</v>
      </c>
      <c r="M201" s="4" t="b">
        <f>tabGERAL[[#This Row],[SugestaoIA]]=tabGERAL[[#This Row],[CorSorteada]]</f>
        <v>0</v>
      </c>
    </row>
    <row r="202" spans="1:13" x14ac:dyDescent="0.25">
      <c r="A202" t="s">
        <v>22</v>
      </c>
      <c r="B202" s="1">
        <v>26</v>
      </c>
      <c r="C202">
        <v>1192.7000000000005</v>
      </c>
      <c r="D202">
        <v>1</v>
      </c>
      <c r="E202">
        <v>0</v>
      </c>
      <c r="F202">
        <v>5</v>
      </c>
      <c r="G202" t="s">
        <v>17</v>
      </c>
      <c r="H202" t="s">
        <v>15</v>
      </c>
      <c r="I202">
        <v>1196.7000000000005</v>
      </c>
      <c r="J202" s="5">
        <f>VLOOKUP(tabGERAL[[#This Row],[Column1.lances.SugestaoIA]],'DE-PARA'!$A:$B,2,FALSE)</f>
        <v>2</v>
      </c>
      <c r="K202" s="5">
        <f>VLOOKUP(tabGERAL[[#This Row],[Column1.lances.CorSorteada]],'DE-PARA'!$A:$B,2,FALSE)</f>
        <v>2</v>
      </c>
      <c r="L202" s="4" t="str">
        <f xml:space="preserve">
IF(tabGERAL[[#This Row],[Column1.lances.'#]]=0,
    TEXT(tabGERAL[[#This Row],[CorSorteada]],"0"),
    IF(LEN(L201&amp;tabGERAL[[#This Row],[CorSorteada]])&gt;$P$2,
        RIGHT(SUBSTITUTE(L201&amp;tabGERAL[[#This Row],[CorSorteada]],tabGERAL[[#Headers],[Sequencia]],""),$P$2),
        SUBSTITUTE(L201&amp;tabGERAL[[#This Row],[CorSorteada]],tabGERAL[[#Headers],[Sequencia]],"")
    )
)</f>
        <v>202022</v>
      </c>
      <c r="M202" s="4" t="b">
        <f>tabGERAL[[#This Row],[SugestaoIA]]=tabGERAL[[#This Row],[CorSorteada]]</f>
        <v>1</v>
      </c>
    </row>
    <row r="203" spans="1:13" x14ac:dyDescent="0.25">
      <c r="A203" t="s">
        <v>22</v>
      </c>
      <c r="B203" s="1">
        <v>27</v>
      </c>
      <c r="C203">
        <v>1196.7000000000005</v>
      </c>
      <c r="D203">
        <v>1</v>
      </c>
      <c r="E203">
        <v>0</v>
      </c>
      <c r="F203">
        <v>5</v>
      </c>
      <c r="G203" t="s">
        <v>17</v>
      </c>
      <c r="H203" t="s">
        <v>15</v>
      </c>
      <c r="I203">
        <v>1200.7000000000005</v>
      </c>
      <c r="J203" s="5">
        <f>VLOOKUP(tabGERAL[[#This Row],[Column1.lances.SugestaoIA]],'DE-PARA'!$A:$B,2,FALSE)</f>
        <v>2</v>
      </c>
      <c r="K203" s="5">
        <f>VLOOKUP(tabGERAL[[#This Row],[Column1.lances.CorSorteada]],'DE-PARA'!$A:$B,2,FALSE)</f>
        <v>2</v>
      </c>
      <c r="L203" s="4" t="str">
        <f xml:space="preserve">
IF(tabGERAL[[#This Row],[Column1.lances.'#]]=0,
    TEXT(tabGERAL[[#This Row],[CorSorteada]],"0"),
    IF(LEN(L202&amp;tabGERAL[[#This Row],[CorSorteada]])&gt;$P$2,
        RIGHT(SUBSTITUTE(L202&amp;tabGERAL[[#This Row],[CorSorteada]],tabGERAL[[#Headers],[Sequencia]],""),$P$2),
        SUBSTITUTE(L202&amp;tabGERAL[[#This Row],[CorSorteada]],tabGERAL[[#Headers],[Sequencia]],"")
    )
)</f>
        <v>020222</v>
      </c>
      <c r="M203" s="4" t="b">
        <f>tabGERAL[[#This Row],[SugestaoIA]]=tabGERAL[[#This Row],[CorSorteada]]</f>
        <v>1</v>
      </c>
    </row>
    <row r="204" spans="1:13" x14ac:dyDescent="0.25">
      <c r="A204" t="s">
        <v>22</v>
      </c>
      <c r="B204" s="1">
        <v>28</v>
      </c>
      <c r="C204">
        <v>1200.7000000000005</v>
      </c>
      <c r="D204">
        <v>1</v>
      </c>
      <c r="E204">
        <v>0</v>
      </c>
      <c r="F204">
        <v>5</v>
      </c>
      <c r="G204" t="s">
        <v>17</v>
      </c>
      <c r="H204" t="s">
        <v>16</v>
      </c>
      <c r="I204">
        <v>1208.7000000000005</v>
      </c>
      <c r="J204" s="5">
        <f>VLOOKUP(tabGERAL[[#This Row],[Column1.lances.SugestaoIA]],'DE-PARA'!$A:$B,2,FALSE)</f>
        <v>2</v>
      </c>
      <c r="K204" s="5">
        <f>VLOOKUP(tabGERAL[[#This Row],[Column1.lances.CorSorteada]],'DE-PARA'!$A:$B,2,FALSE)</f>
        <v>0</v>
      </c>
      <c r="L204" s="4" t="str">
        <f xml:space="preserve">
IF(tabGERAL[[#This Row],[Column1.lances.'#]]=0,
    TEXT(tabGERAL[[#This Row],[CorSorteada]],"0"),
    IF(LEN(L203&amp;tabGERAL[[#This Row],[CorSorteada]])&gt;$P$2,
        RIGHT(SUBSTITUTE(L203&amp;tabGERAL[[#This Row],[CorSorteada]],tabGERAL[[#Headers],[Sequencia]],""),$P$2),
        SUBSTITUTE(L203&amp;tabGERAL[[#This Row],[CorSorteada]],tabGERAL[[#Headers],[Sequencia]],"")
    )
)</f>
        <v>202220</v>
      </c>
      <c r="M204" s="4" t="b">
        <f>tabGERAL[[#This Row],[SugestaoIA]]=tabGERAL[[#This Row],[CorSorteada]]</f>
        <v>0</v>
      </c>
    </row>
    <row r="205" spans="1:13" x14ac:dyDescent="0.25">
      <c r="A205" t="s">
        <v>22</v>
      </c>
      <c r="B205" s="1">
        <v>29</v>
      </c>
      <c r="C205">
        <v>1208.7000000000005</v>
      </c>
      <c r="D205">
        <v>7.8</v>
      </c>
      <c r="E205">
        <v>23.4</v>
      </c>
      <c r="F205">
        <v>0</v>
      </c>
      <c r="G205" t="s">
        <v>13</v>
      </c>
      <c r="H205" t="s">
        <v>14</v>
      </c>
      <c r="I205">
        <v>1224.3000000000002</v>
      </c>
      <c r="J205" s="5">
        <f>VLOOKUP(tabGERAL[[#This Row],[Column1.lances.SugestaoIA]],'DE-PARA'!$A:$B,2,FALSE)</f>
        <v>1</v>
      </c>
      <c r="K205" s="5">
        <f>VLOOKUP(tabGERAL[[#This Row],[Column1.lances.CorSorteada]],'DE-PARA'!$A:$B,2,FALSE)</f>
        <v>1</v>
      </c>
      <c r="L205" s="4" t="str">
        <f xml:space="preserve">
IF(tabGERAL[[#This Row],[Column1.lances.'#]]=0,
    TEXT(tabGERAL[[#This Row],[CorSorteada]],"0"),
    IF(LEN(L204&amp;tabGERAL[[#This Row],[CorSorteada]])&gt;$P$2,
        RIGHT(SUBSTITUTE(L204&amp;tabGERAL[[#This Row],[CorSorteada]],tabGERAL[[#Headers],[Sequencia]],""),$P$2),
        SUBSTITUTE(L204&amp;tabGERAL[[#This Row],[CorSorteada]],tabGERAL[[#Headers],[Sequencia]],"")
    )
)</f>
        <v>022201</v>
      </c>
      <c r="M205" s="4" t="b">
        <f>tabGERAL[[#This Row],[SugestaoIA]]=tabGERAL[[#This Row],[CorSorteada]]</f>
        <v>1</v>
      </c>
    </row>
    <row r="206" spans="1:13" x14ac:dyDescent="0.25">
      <c r="A206" t="s">
        <v>22</v>
      </c>
      <c r="B206" s="1">
        <v>30</v>
      </c>
      <c r="C206">
        <v>1224.3000000000002</v>
      </c>
      <c r="D206">
        <v>6.6</v>
      </c>
      <c r="E206">
        <v>0</v>
      </c>
      <c r="F206">
        <v>19.799999999999997</v>
      </c>
      <c r="G206" t="s">
        <v>17</v>
      </c>
      <c r="H206" t="s">
        <v>14</v>
      </c>
      <c r="I206">
        <v>1197.9000000000003</v>
      </c>
      <c r="J206" s="5">
        <f>VLOOKUP(tabGERAL[[#This Row],[Column1.lances.SugestaoIA]],'DE-PARA'!$A:$B,2,FALSE)</f>
        <v>2</v>
      </c>
      <c r="K206" s="5">
        <f>VLOOKUP(tabGERAL[[#This Row],[Column1.lances.CorSorteada]],'DE-PARA'!$A:$B,2,FALSE)</f>
        <v>1</v>
      </c>
      <c r="L206" s="4" t="str">
        <f xml:space="preserve">
IF(tabGERAL[[#This Row],[Column1.lances.'#]]=0,
    TEXT(tabGERAL[[#This Row],[CorSorteada]],"0"),
    IF(LEN(L205&amp;tabGERAL[[#This Row],[CorSorteada]])&gt;$P$2,
        RIGHT(SUBSTITUTE(L205&amp;tabGERAL[[#This Row],[CorSorteada]],tabGERAL[[#Headers],[Sequencia]],""),$P$2),
        SUBSTITUTE(L205&amp;tabGERAL[[#This Row],[CorSorteada]],tabGERAL[[#Headers],[Sequencia]],"")
    )
)</f>
        <v>222011</v>
      </c>
      <c r="M206" s="4" t="b">
        <f>tabGERAL[[#This Row],[SugestaoIA]]=tabGERAL[[#This Row],[CorSorteada]]</f>
        <v>0</v>
      </c>
    </row>
    <row r="207" spans="1:13" x14ac:dyDescent="0.25">
      <c r="A207" t="s">
        <v>22</v>
      </c>
      <c r="B207" s="1">
        <v>31</v>
      </c>
      <c r="C207">
        <v>1197.9000000000003</v>
      </c>
      <c r="D207">
        <v>8.6</v>
      </c>
      <c r="E207">
        <v>25.799999999999997</v>
      </c>
      <c r="F207">
        <v>0</v>
      </c>
      <c r="G207" t="s">
        <v>13</v>
      </c>
      <c r="H207" t="s">
        <v>15</v>
      </c>
      <c r="I207">
        <v>1163.5000000000005</v>
      </c>
      <c r="J207" s="5">
        <f>VLOOKUP(tabGERAL[[#This Row],[Column1.lances.SugestaoIA]],'DE-PARA'!$A:$B,2,FALSE)</f>
        <v>1</v>
      </c>
      <c r="K207" s="5">
        <f>VLOOKUP(tabGERAL[[#This Row],[Column1.lances.CorSorteada]],'DE-PARA'!$A:$B,2,FALSE)</f>
        <v>2</v>
      </c>
      <c r="L207" s="4" t="str">
        <f xml:space="preserve">
IF(tabGERAL[[#This Row],[Column1.lances.'#]]=0,
    TEXT(tabGERAL[[#This Row],[CorSorteada]],"0"),
    IF(LEN(L206&amp;tabGERAL[[#This Row],[CorSorteada]])&gt;$P$2,
        RIGHT(SUBSTITUTE(L206&amp;tabGERAL[[#This Row],[CorSorteada]],tabGERAL[[#Headers],[Sequencia]],""),$P$2),
        SUBSTITUTE(L206&amp;tabGERAL[[#This Row],[CorSorteada]],tabGERAL[[#Headers],[Sequencia]],"")
    )
)</f>
        <v>220112</v>
      </c>
      <c r="M207" s="4" t="b">
        <f>tabGERAL[[#This Row],[SugestaoIA]]=tabGERAL[[#This Row],[CorSorteada]]</f>
        <v>0</v>
      </c>
    </row>
    <row r="208" spans="1:13" x14ac:dyDescent="0.25">
      <c r="A208" t="s">
        <v>22</v>
      </c>
      <c r="B208" s="1">
        <v>32</v>
      </c>
      <c r="C208">
        <v>1163.5000000000005</v>
      </c>
      <c r="D208">
        <v>11.2</v>
      </c>
      <c r="E208">
        <v>0</v>
      </c>
      <c r="F208">
        <v>33.599999999999994</v>
      </c>
      <c r="G208" t="s">
        <v>17</v>
      </c>
      <c r="H208" t="s">
        <v>14</v>
      </c>
      <c r="I208">
        <v>1118.7000000000005</v>
      </c>
      <c r="J208" s="5">
        <f>VLOOKUP(tabGERAL[[#This Row],[Column1.lances.SugestaoIA]],'DE-PARA'!$A:$B,2,FALSE)</f>
        <v>2</v>
      </c>
      <c r="K208" s="5">
        <f>VLOOKUP(tabGERAL[[#This Row],[Column1.lances.CorSorteada]],'DE-PARA'!$A:$B,2,FALSE)</f>
        <v>1</v>
      </c>
      <c r="L208" s="4" t="str">
        <f xml:space="preserve">
IF(tabGERAL[[#This Row],[Column1.lances.'#]]=0,
    TEXT(tabGERAL[[#This Row],[CorSorteada]],"0"),
    IF(LEN(L207&amp;tabGERAL[[#This Row],[CorSorteada]])&gt;$P$2,
        RIGHT(SUBSTITUTE(L207&amp;tabGERAL[[#This Row],[CorSorteada]],tabGERAL[[#Headers],[Sequencia]],""),$P$2),
        SUBSTITUTE(L207&amp;tabGERAL[[#This Row],[CorSorteada]],tabGERAL[[#Headers],[Sequencia]],"")
    )
)</f>
        <v>201121</v>
      </c>
      <c r="M208" s="4" t="b">
        <f>tabGERAL[[#This Row],[SugestaoIA]]=tabGERAL[[#This Row],[CorSorteada]]</f>
        <v>0</v>
      </c>
    </row>
    <row r="209" spans="1:13" x14ac:dyDescent="0.25">
      <c r="A209" t="s">
        <v>22</v>
      </c>
      <c r="B209" s="1">
        <v>33</v>
      </c>
      <c r="C209">
        <v>1118.7000000000005</v>
      </c>
      <c r="D209">
        <v>14.7</v>
      </c>
      <c r="E209">
        <v>0</v>
      </c>
      <c r="F209">
        <v>44.099999999999994</v>
      </c>
      <c r="G209" t="s">
        <v>17</v>
      </c>
      <c r="H209" t="s">
        <v>14</v>
      </c>
      <c r="I209">
        <v>1059.9000000000003</v>
      </c>
      <c r="J209" s="5">
        <f>VLOOKUP(tabGERAL[[#This Row],[Column1.lances.SugestaoIA]],'DE-PARA'!$A:$B,2,FALSE)</f>
        <v>2</v>
      </c>
      <c r="K209" s="5">
        <f>VLOOKUP(tabGERAL[[#This Row],[Column1.lances.CorSorteada]],'DE-PARA'!$A:$B,2,FALSE)</f>
        <v>1</v>
      </c>
      <c r="L209" s="4" t="str">
        <f xml:space="preserve">
IF(tabGERAL[[#This Row],[Column1.lances.'#]]=0,
    TEXT(tabGERAL[[#This Row],[CorSorteada]],"0"),
    IF(LEN(L208&amp;tabGERAL[[#This Row],[CorSorteada]])&gt;$P$2,
        RIGHT(SUBSTITUTE(L208&amp;tabGERAL[[#This Row],[CorSorteada]],tabGERAL[[#Headers],[Sequencia]],""),$P$2),
        SUBSTITUTE(L208&amp;tabGERAL[[#This Row],[CorSorteada]],tabGERAL[[#Headers],[Sequencia]],"")
    )
)</f>
        <v>011211</v>
      </c>
      <c r="M209" s="4" t="b">
        <f>tabGERAL[[#This Row],[SugestaoIA]]=tabGERAL[[#This Row],[CorSorteada]]</f>
        <v>0</v>
      </c>
    </row>
    <row r="210" spans="1:13" x14ac:dyDescent="0.25">
      <c r="A210" t="s">
        <v>22</v>
      </c>
      <c r="B210" s="1">
        <v>34</v>
      </c>
      <c r="C210">
        <v>1059.9000000000003</v>
      </c>
      <c r="D210">
        <v>19.2</v>
      </c>
      <c r="E210">
        <v>0</v>
      </c>
      <c r="F210">
        <v>57.599999999999994</v>
      </c>
      <c r="G210" t="s">
        <v>17</v>
      </c>
      <c r="H210" t="s">
        <v>15</v>
      </c>
      <c r="I210">
        <v>1098.3000000000004</v>
      </c>
      <c r="J210" s="5">
        <f>VLOOKUP(tabGERAL[[#This Row],[Column1.lances.SugestaoIA]],'DE-PARA'!$A:$B,2,FALSE)</f>
        <v>2</v>
      </c>
      <c r="K210" s="5">
        <f>VLOOKUP(tabGERAL[[#This Row],[Column1.lances.CorSorteada]],'DE-PARA'!$A:$B,2,FALSE)</f>
        <v>2</v>
      </c>
      <c r="L210" s="4" t="str">
        <f xml:space="preserve">
IF(tabGERAL[[#This Row],[Column1.lances.'#]]=0,
    TEXT(tabGERAL[[#This Row],[CorSorteada]],"0"),
    IF(LEN(L209&amp;tabGERAL[[#This Row],[CorSorteada]])&gt;$P$2,
        RIGHT(SUBSTITUTE(L209&amp;tabGERAL[[#This Row],[CorSorteada]],tabGERAL[[#Headers],[Sequencia]],""),$P$2),
        SUBSTITUTE(L209&amp;tabGERAL[[#This Row],[CorSorteada]],tabGERAL[[#Headers],[Sequencia]],"")
    )
)</f>
        <v>112112</v>
      </c>
      <c r="M210" s="4" t="b">
        <f>tabGERAL[[#This Row],[SugestaoIA]]=tabGERAL[[#This Row],[CorSorteada]]</f>
        <v>1</v>
      </c>
    </row>
    <row r="211" spans="1:13" x14ac:dyDescent="0.25">
      <c r="A211" t="s">
        <v>22</v>
      </c>
      <c r="B211" s="1">
        <v>35</v>
      </c>
      <c r="C211">
        <v>1098.3000000000004</v>
      </c>
      <c r="D211">
        <v>16.2</v>
      </c>
      <c r="E211">
        <v>48.599999999999994</v>
      </c>
      <c r="F211">
        <v>0</v>
      </c>
      <c r="G211" t="s">
        <v>13</v>
      </c>
      <c r="H211" t="s">
        <v>14</v>
      </c>
      <c r="I211">
        <v>1130.7000000000005</v>
      </c>
      <c r="J211" s="5">
        <f>VLOOKUP(tabGERAL[[#This Row],[Column1.lances.SugestaoIA]],'DE-PARA'!$A:$B,2,FALSE)</f>
        <v>1</v>
      </c>
      <c r="K211" s="5">
        <f>VLOOKUP(tabGERAL[[#This Row],[Column1.lances.CorSorteada]],'DE-PARA'!$A:$B,2,FALSE)</f>
        <v>1</v>
      </c>
      <c r="L211" s="4" t="str">
        <f xml:space="preserve">
IF(tabGERAL[[#This Row],[Column1.lances.'#]]=0,
    TEXT(tabGERAL[[#This Row],[CorSorteada]],"0"),
    IF(LEN(L210&amp;tabGERAL[[#This Row],[CorSorteada]])&gt;$P$2,
        RIGHT(SUBSTITUTE(L210&amp;tabGERAL[[#This Row],[CorSorteada]],tabGERAL[[#Headers],[Sequencia]],""),$P$2),
        SUBSTITUTE(L210&amp;tabGERAL[[#This Row],[CorSorteada]],tabGERAL[[#Headers],[Sequencia]],"")
    )
)</f>
        <v>121121</v>
      </c>
      <c r="M211" s="4" t="b">
        <f>tabGERAL[[#This Row],[SugestaoIA]]=tabGERAL[[#This Row],[CorSorteada]]</f>
        <v>1</v>
      </c>
    </row>
    <row r="212" spans="1:13" x14ac:dyDescent="0.25">
      <c r="A212" t="s">
        <v>22</v>
      </c>
      <c r="B212" s="1">
        <v>36</v>
      </c>
      <c r="C212">
        <v>1130.7000000000005</v>
      </c>
      <c r="D212">
        <v>13.7</v>
      </c>
      <c r="E212">
        <v>0</v>
      </c>
      <c r="F212">
        <v>41.099999999999994</v>
      </c>
      <c r="G212" t="s">
        <v>17</v>
      </c>
      <c r="H212" t="s">
        <v>16</v>
      </c>
      <c r="I212">
        <v>1267.7000000000005</v>
      </c>
      <c r="J212" s="5">
        <f>VLOOKUP(tabGERAL[[#This Row],[Column1.lances.SugestaoIA]],'DE-PARA'!$A:$B,2,FALSE)</f>
        <v>2</v>
      </c>
      <c r="K212" s="5">
        <f>VLOOKUP(tabGERAL[[#This Row],[Column1.lances.CorSorteada]],'DE-PARA'!$A:$B,2,FALSE)</f>
        <v>0</v>
      </c>
      <c r="L212" s="4" t="str">
        <f xml:space="preserve">
IF(tabGERAL[[#This Row],[Column1.lances.'#]]=0,
    TEXT(tabGERAL[[#This Row],[CorSorteada]],"0"),
    IF(LEN(L211&amp;tabGERAL[[#This Row],[CorSorteada]])&gt;$P$2,
        RIGHT(SUBSTITUTE(L211&amp;tabGERAL[[#This Row],[CorSorteada]],tabGERAL[[#Headers],[Sequencia]],""),$P$2),
        SUBSTITUTE(L211&amp;tabGERAL[[#This Row],[CorSorteada]],tabGERAL[[#Headers],[Sequencia]],"")
    )
)</f>
        <v>211210</v>
      </c>
      <c r="M212" s="4" t="b">
        <f>tabGERAL[[#This Row],[SugestaoIA]]=tabGERAL[[#This Row],[CorSorteada]]</f>
        <v>0</v>
      </c>
    </row>
    <row r="213" spans="1:13" x14ac:dyDescent="0.25">
      <c r="A213" t="s">
        <v>22</v>
      </c>
      <c r="B213" s="1">
        <v>37</v>
      </c>
      <c r="C213">
        <v>1267.7000000000005</v>
      </c>
      <c r="D213">
        <v>3.2</v>
      </c>
      <c r="E213">
        <v>0</v>
      </c>
      <c r="F213">
        <v>9.6</v>
      </c>
      <c r="G213" t="s">
        <v>17</v>
      </c>
      <c r="H213" t="s">
        <v>14</v>
      </c>
      <c r="I213">
        <v>1254.9000000000003</v>
      </c>
      <c r="J213" s="5">
        <f>VLOOKUP(tabGERAL[[#This Row],[Column1.lances.SugestaoIA]],'DE-PARA'!$A:$B,2,FALSE)</f>
        <v>2</v>
      </c>
      <c r="K213" s="5">
        <f>VLOOKUP(tabGERAL[[#This Row],[Column1.lances.CorSorteada]],'DE-PARA'!$A:$B,2,FALSE)</f>
        <v>1</v>
      </c>
      <c r="L213" s="4" t="str">
        <f xml:space="preserve">
IF(tabGERAL[[#This Row],[Column1.lances.'#]]=0,
    TEXT(tabGERAL[[#This Row],[CorSorteada]],"0"),
    IF(LEN(L212&amp;tabGERAL[[#This Row],[CorSorteada]])&gt;$P$2,
        RIGHT(SUBSTITUTE(L212&amp;tabGERAL[[#This Row],[CorSorteada]],tabGERAL[[#Headers],[Sequencia]],""),$P$2),
        SUBSTITUTE(L212&amp;tabGERAL[[#This Row],[CorSorteada]],tabGERAL[[#Headers],[Sequencia]],"")
    )
)</f>
        <v>112101</v>
      </c>
      <c r="M213" s="4" t="b">
        <f>tabGERAL[[#This Row],[SugestaoIA]]=tabGERAL[[#This Row],[CorSorteada]]</f>
        <v>0</v>
      </c>
    </row>
    <row r="214" spans="1:13" x14ac:dyDescent="0.25">
      <c r="A214" t="s">
        <v>22</v>
      </c>
      <c r="B214" s="1">
        <v>38</v>
      </c>
      <c r="C214">
        <v>1254.9000000000003</v>
      </c>
      <c r="D214">
        <v>4.2</v>
      </c>
      <c r="E214">
        <v>0</v>
      </c>
      <c r="F214">
        <v>12.6</v>
      </c>
      <c r="G214" t="s">
        <v>17</v>
      </c>
      <c r="H214" t="s">
        <v>14</v>
      </c>
      <c r="I214">
        <v>1238.1000000000006</v>
      </c>
      <c r="J214" s="5">
        <f>VLOOKUP(tabGERAL[[#This Row],[Column1.lances.SugestaoIA]],'DE-PARA'!$A:$B,2,FALSE)</f>
        <v>2</v>
      </c>
      <c r="K214" s="5">
        <f>VLOOKUP(tabGERAL[[#This Row],[Column1.lances.CorSorteada]],'DE-PARA'!$A:$B,2,FALSE)</f>
        <v>1</v>
      </c>
      <c r="L214" s="4" t="str">
        <f xml:space="preserve">
IF(tabGERAL[[#This Row],[Column1.lances.'#]]=0,
    TEXT(tabGERAL[[#This Row],[CorSorteada]],"0"),
    IF(LEN(L213&amp;tabGERAL[[#This Row],[CorSorteada]])&gt;$P$2,
        RIGHT(SUBSTITUTE(L213&amp;tabGERAL[[#This Row],[CorSorteada]],tabGERAL[[#Headers],[Sequencia]],""),$P$2),
        SUBSTITUTE(L213&amp;tabGERAL[[#This Row],[CorSorteada]],tabGERAL[[#Headers],[Sequencia]],"")
    )
)</f>
        <v>121011</v>
      </c>
      <c r="M214" s="4" t="b">
        <f>tabGERAL[[#This Row],[SugestaoIA]]=tabGERAL[[#This Row],[CorSorteada]]</f>
        <v>0</v>
      </c>
    </row>
    <row r="215" spans="1:13" x14ac:dyDescent="0.25">
      <c r="A215" t="s">
        <v>22</v>
      </c>
      <c r="B215" s="1">
        <v>39</v>
      </c>
      <c r="C215">
        <v>1238.1000000000006</v>
      </c>
      <c r="D215">
        <v>5.5</v>
      </c>
      <c r="E215">
        <v>0</v>
      </c>
      <c r="F215">
        <v>16.5</v>
      </c>
      <c r="G215" t="s">
        <v>17</v>
      </c>
      <c r="H215" t="s">
        <v>14</v>
      </c>
      <c r="I215">
        <v>1216.1000000000006</v>
      </c>
      <c r="J215" s="5">
        <f>VLOOKUP(tabGERAL[[#This Row],[Column1.lances.SugestaoIA]],'DE-PARA'!$A:$B,2,FALSE)</f>
        <v>2</v>
      </c>
      <c r="K215" s="5">
        <f>VLOOKUP(tabGERAL[[#This Row],[Column1.lances.CorSorteada]],'DE-PARA'!$A:$B,2,FALSE)</f>
        <v>1</v>
      </c>
      <c r="L215" s="4" t="str">
        <f xml:space="preserve">
IF(tabGERAL[[#This Row],[Column1.lances.'#]]=0,
    TEXT(tabGERAL[[#This Row],[CorSorteada]],"0"),
    IF(LEN(L214&amp;tabGERAL[[#This Row],[CorSorteada]])&gt;$P$2,
        RIGHT(SUBSTITUTE(L214&amp;tabGERAL[[#This Row],[CorSorteada]],tabGERAL[[#Headers],[Sequencia]],""),$P$2),
        SUBSTITUTE(L214&amp;tabGERAL[[#This Row],[CorSorteada]],tabGERAL[[#Headers],[Sequencia]],"")
    )
)</f>
        <v>210111</v>
      </c>
      <c r="M215" s="4" t="b">
        <f>tabGERAL[[#This Row],[SugestaoIA]]=tabGERAL[[#This Row],[CorSorteada]]</f>
        <v>0</v>
      </c>
    </row>
    <row r="216" spans="1:13" x14ac:dyDescent="0.25">
      <c r="A216" t="s">
        <v>22</v>
      </c>
      <c r="B216" s="1">
        <v>40</v>
      </c>
      <c r="C216">
        <v>1216.1000000000006</v>
      </c>
      <c r="D216">
        <v>7.2</v>
      </c>
      <c r="E216">
        <v>0</v>
      </c>
      <c r="F216">
        <v>21.6</v>
      </c>
      <c r="G216" t="s">
        <v>17</v>
      </c>
      <c r="H216" t="s">
        <v>14</v>
      </c>
      <c r="I216">
        <v>1187.3000000000006</v>
      </c>
      <c r="J216" s="5">
        <f>VLOOKUP(tabGERAL[[#This Row],[Column1.lances.SugestaoIA]],'DE-PARA'!$A:$B,2,FALSE)</f>
        <v>2</v>
      </c>
      <c r="K216" s="5">
        <f>VLOOKUP(tabGERAL[[#This Row],[Column1.lances.CorSorteada]],'DE-PARA'!$A:$B,2,FALSE)</f>
        <v>1</v>
      </c>
      <c r="L216" s="4" t="str">
        <f xml:space="preserve">
IF(tabGERAL[[#This Row],[Column1.lances.'#]]=0,
    TEXT(tabGERAL[[#This Row],[CorSorteada]],"0"),
    IF(LEN(L215&amp;tabGERAL[[#This Row],[CorSorteada]])&gt;$P$2,
        RIGHT(SUBSTITUTE(L215&amp;tabGERAL[[#This Row],[CorSorteada]],tabGERAL[[#Headers],[Sequencia]],""),$P$2),
        SUBSTITUTE(L215&amp;tabGERAL[[#This Row],[CorSorteada]],tabGERAL[[#Headers],[Sequencia]],"")
    )
)</f>
        <v>101111</v>
      </c>
      <c r="M216" s="4" t="b">
        <f>tabGERAL[[#This Row],[SugestaoIA]]=tabGERAL[[#This Row],[CorSorteada]]</f>
        <v>0</v>
      </c>
    </row>
    <row r="217" spans="1:13" x14ac:dyDescent="0.25">
      <c r="A217" t="s">
        <v>22</v>
      </c>
      <c r="B217" s="1">
        <v>41</v>
      </c>
      <c r="C217">
        <v>1187.3000000000006</v>
      </c>
      <c r="D217">
        <v>9.4</v>
      </c>
      <c r="E217">
        <v>0</v>
      </c>
      <c r="F217">
        <v>28.200000000000003</v>
      </c>
      <c r="G217" t="s">
        <v>17</v>
      </c>
      <c r="H217" t="s">
        <v>15</v>
      </c>
      <c r="I217">
        <v>1206.1000000000006</v>
      </c>
      <c r="J217" s="5">
        <f>VLOOKUP(tabGERAL[[#This Row],[Column1.lances.SugestaoIA]],'DE-PARA'!$A:$B,2,FALSE)</f>
        <v>2</v>
      </c>
      <c r="K217" s="5">
        <f>VLOOKUP(tabGERAL[[#This Row],[Column1.lances.CorSorteada]],'DE-PARA'!$A:$B,2,FALSE)</f>
        <v>2</v>
      </c>
      <c r="L217" s="4" t="str">
        <f xml:space="preserve">
IF(tabGERAL[[#This Row],[Column1.lances.'#]]=0,
    TEXT(tabGERAL[[#This Row],[CorSorteada]],"0"),
    IF(LEN(L216&amp;tabGERAL[[#This Row],[CorSorteada]])&gt;$P$2,
        RIGHT(SUBSTITUTE(L216&amp;tabGERAL[[#This Row],[CorSorteada]],tabGERAL[[#Headers],[Sequencia]],""),$P$2),
        SUBSTITUTE(L216&amp;tabGERAL[[#This Row],[CorSorteada]],tabGERAL[[#Headers],[Sequencia]],"")
    )
)</f>
        <v>011112</v>
      </c>
      <c r="M217" s="4" t="b">
        <f>tabGERAL[[#This Row],[SugestaoIA]]=tabGERAL[[#This Row],[CorSorteada]]</f>
        <v>1</v>
      </c>
    </row>
    <row r="218" spans="1:13" x14ac:dyDescent="0.25">
      <c r="A218" t="s">
        <v>22</v>
      </c>
      <c r="B218" s="1">
        <v>42</v>
      </c>
      <c r="C218">
        <v>1206.1000000000006</v>
      </c>
      <c r="D218">
        <v>8</v>
      </c>
      <c r="E218">
        <v>0</v>
      </c>
      <c r="F218">
        <v>24</v>
      </c>
      <c r="G218" t="s">
        <v>17</v>
      </c>
      <c r="H218" t="s">
        <v>14</v>
      </c>
      <c r="I218">
        <v>1174.1000000000006</v>
      </c>
      <c r="J218" s="5">
        <f>VLOOKUP(tabGERAL[[#This Row],[Column1.lances.SugestaoIA]],'DE-PARA'!$A:$B,2,FALSE)</f>
        <v>2</v>
      </c>
      <c r="K218" s="5">
        <f>VLOOKUP(tabGERAL[[#This Row],[Column1.lances.CorSorteada]],'DE-PARA'!$A:$B,2,FALSE)</f>
        <v>1</v>
      </c>
      <c r="L218" s="4" t="str">
        <f xml:space="preserve">
IF(tabGERAL[[#This Row],[Column1.lances.'#]]=0,
    TEXT(tabGERAL[[#This Row],[CorSorteada]],"0"),
    IF(LEN(L217&amp;tabGERAL[[#This Row],[CorSorteada]])&gt;$P$2,
        RIGHT(SUBSTITUTE(L217&amp;tabGERAL[[#This Row],[CorSorteada]],tabGERAL[[#Headers],[Sequencia]],""),$P$2),
        SUBSTITUTE(L217&amp;tabGERAL[[#This Row],[CorSorteada]],tabGERAL[[#Headers],[Sequencia]],"")
    )
)</f>
        <v>111121</v>
      </c>
      <c r="M218" s="4" t="b">
        <f>tabGERAL[[#This Row],[SugestaoIA]]=tabGERAL[[#This Row],[CorSorteada]]</f>
        <v>0</v>
      </c>
    </row>
    <row r="219" spans="1:13" x14ac:dyDescent="0.25">
      <c r="A219" t="s">
        <v>22</v>
      </c>
      <c r="B219" s="1">
        <v>43</v>
      </c>
      <c r="C219">
        <v>1174.1000000000006</v>
      </c>
      <c r="D219">
        <v>10.4</v>
      </c>
      <c r="E219">
        <v>0</v>
      </c>
      <c r="F219">
        <v>31.200000000000003</v>
      </c>
      <c r="G219" t="s">
        <v>17</v>
      </c>
      <c r="H219" t="s">
        <v>14</v>
      </c>
      <c r="I219">
        <v>1132.5000000000005</v>
      </c>
      <c r="J219" s="5">
        <f>VLOOKUP(tabGERAL[[#This Row],[Column1.lances.SugestaoIA]],'DE-PARA'!$A:$B,2,FALSE)</f>
        <v>2</v>
      </c>
      <c r="K219" s="5">
        <f>VLOOKUP(tabGERAL[[#This Row],[Column1.lances.CorSorteada]],'DE-PARA'!$A:$B,2,FALSE)</f>
        <v>1</v>
      </c>
      <c r="L219" s="4" t="str">
        <f xml:space="preserve">
IF(tabGERAL[[#This Row],[Column1.lances.'#]]=0,
    TEXT(tabGERAL[[#This Row],[CorSorteada]],"0"),
    IF(LEN(L218&amp;tabGERAL[[#This Row],[CorSorteada]])&gt;$P$2,
        RIGHT(SUBSTITUTE(L218&amp;tabGERAL[[#This Row],[CorSorteada]],tabGERAL[[#Headers],[Sequencia]],""),$P$2),
        SUBSTITUTE(L218&amp;tabGERAL[[#This Row],[CorSorteada]],tabGERAL[[#Headers],[Sequencia]],"")
    )
)</f>
        <v>111211</v>
      </c>
      <c r="M219" s="4" t="b">
        <f>tabGERAL[[#This Row],[SugestaoIA]]=tabGERAL[[#This Row],[CorSorteada]]</f>
        <v>0</v>
      </c>
    </row>
    <row r="220" spans="1:13" x14ac:dyDescent="0.25">
      <c r="A220" t="s">
        <v>22</v>
      </c>
      <c r="B220" s="1">
        <v>44</v>
      </c>
      <c r="C220">
        <v>1132.5000000000005</v>
      </c>
      <c r="D220">
        <v>13.6</v>
      </c>
      <c r="E220">
        <v>0</v>
      </c>
      <c r="F220">
        <v>40.799999999999997</v>
      </c>
      <c r="G220" t="s">
        <v>17</v>
      </c>
      <c r="H220" t="s">
        <v>14</v>
      </c>
      <c r="I220">
        <v>1078.1000000000006</v>
      </c>
      <c r="J220" s="5">
        <f>VLOOKUP(tabGERAL[[#This Row],[Column1.lances.SugestaoIA]],'DE-PARA'!$A:$B,2,FALSE)</f>
        <v>2</v>
      </c>
      <c r="K220" s="5">
        <f>VLOOKUP(tabGERAL[[#This Row],[Column1.lances.CorSorteada]],'DE-PARA'!$A:$B,2,FALSE)</f>
        <v>1</v>
      </c>
      <c r="L220" s="4" t="str">
        <f xml:space="preserve">
IF(tabGERAL[[#This Row],[Column1.lances.'#]]=0,
    TEXT(tabGERAL[[#This Row],[CorSorteada]],"0"),
    IF(LEN(L219&amp;tabGERAL[[#This Row],[CorSorteada]])&gt;$P$2,
        RIGHT(SUBSTITUTE(L219&amp;tabGERAL[[#This Row],[CorSorteada]],tabGERAL[[#Headers],[Sequencia]],""),$P$2),
        SUBSTITUTE(L219&amp;tabGERAL[[#This Row],[CorSorteada]],tabGERAL[[#Headers],[Sequencia]],"")
    )
)</f>
        <v>112111</v>
      </c>
      <c r="M220" s="4" t="b">
        <f>tabGERAL[[#This Row],[SugestaoIA]]=tabGERAL[[#This Row],[CorSorteada]]</f>
        <v>0</v>
      </c>
    </row>
    <row r="221" spans="1:13" x14ac:dyDescent="0.25">
      <c r="A221" t="s">
        <v>22</v>
      </c>
      <c r="B221" s="1">
        <v>45</v>
      </c>
      <c r="C221">
        <v>1078.1000000000006</v>
      </c>
      <c r="D221">
        <v>17.8</v>
      </c>
      <c r="E221">
        <v>53.400000000000006</v>
      </c>
      <c r="F221">
        <v>0</v>
      </c>
      <c r="G221" t="s">
        <v>13</v>
      </c>
      <c r="H221" t="s">
        <v>14</v>
      </c>
      <c r="I221">
        <v>1113.7000000000007</v>
      </c>
      <c r="J221" s="5">
        <f>VLOOKUP(tabGERAL[[#This Row],[Column1.lances.SugestaoIA]],'DE-PARA'!$A:$B,2,FALSE)</f>
        <v>1</v>
      </c>
      <c r="K221" s="5">
        <f>VLOOKUP(tabGERAL[[#This Row],[Column1.lances.CorSorteada]],'DE-PARA'!$A:$B,2,FALSE)</f>
        <v>1</v>
      </c>
      <c r="L221" s="4" t="str">
        <f xml:space="preserve">
IF(tabGERAL[[#This Row],[Column1.lances.'#]]=0,
    TEXT(tabGERAL[[#This Row],[CorSorteada]],"0"),
    IF(LEN(L220&amp;tabGERAL[[#This Row],[CorSorteada]])&gt;$P$2,
        RIGHT(SUBSTITUTE(L220&amp;tabGERAL[[#This Row],[CorSorteada]],tabGERAL[[#Headers],[Sequencia]],""),$P$2),
        SUBSTITUTE(L220&amp;tabGERAL[[#This Row],[CorSorteada]],tabGERAL[[#Headers],[Sequencia]],"")
    )
)</f>
        <v>121111</v>
      </c>
      <c r="M221" s="4" t="b">
        <f>tabGERAL[[#This Row],[SugestaoIA]]=tabGERAL[[#This Row],[CorSorteada]]</f>
        <v>1</v>
      </c>
    </row>
    <row r="222" spans="1:13" x14ac:dyDescent="0.25">
      <c r="A222" t="s">
        <v>22</v>
      </c>
      <c r="B222" s="1">
        <v>46</v>
      </c>
      <c r="C222">
        <v>1113.7000000000007</v>
      </c>
      <c r="D222">
        <v>15</v>
      </c>
      <c r="E222">
        <v>0</v>
      </c>
      <c r="F222">
        <v>45</v>
      </c>
      <c r="G222" t="s">
        <v>17</v>
      </c>
      <c r="H222" t="s">
        <v>15</v>
      </c>
      <c r="I222">
        <v>1143.7000000000007</v>
      </c>
      <c r="J222" s="5">
        <f>VLOOKUP(tabGERAL[[#This Row],[Column1.lances.SugestaoIA]],'DE-PARA'!$A:$B,2,FALSE)</f>
        <v>2</v>
      </c>
      <c r="K222" s="5">
        <f>VLOOKUP(tabGERAL[[#This Row],[Column1.lances.CorSorteada]],'DE-PARA'!$A:$B,2,FALSE)</f>
        <v>2</v>
      </c>
      <c r="L222" s="4" t="str">
        <f xml:space="preserve">
IF(tabGERAL[[#This Row],[Column1.lances.'#]]=0,
    TEXT(tabGERAL[[#This Row],[CorSorteada]],"0"),
    IF(LEN(L221&amp;tabGERAL[[#This Row],[CorSorteada]])&gt;$P$2,
        RIGHT(SUBSTITUTE(L221&amp;tabGERAL[[#This Row],[CorSorteada]],tabGERAL[[#Headers],[Sequencia]],""),$P$2),
        SUBSTITUTE(L221&amp;tabGERAL[[#This Row],[CorSorteada]],tabGERAL[[#Headers],[Sequencia]],"")
    )
)</f>
        <v>211112</v>
      </c>
      <c r="M222" s="4" t="b">
        <f>tabGERAL[[#This Row],[SugestaoIA]]=tabGERAL[[#This Row],[CorSorteada]]</f>
        <v>1</v>
      </c>
    </row>
    <row r="223" spans="1:13" x14ac:dyDescent="0.25">
      <c r="A223" t="s">
        <v>22</v>
      </c>
      <c r="B223" s="1">
        <v>47</v>
      </c>
      <c r="C223">
        <v>1143.7000000000007</v>
      </c>
      <c r="D223">
        <v>12.7</v>
      </c>
      <c r="E223">
        <v>0</v>
      </c>
      <c r="F223">
        <v>38.099999999999994</v>
      </c>
      <c r="G223" t="s">
        <v>17</v>
      </c>
      <c r="H223" t="s">
        <v>14</v>
      </c>
      <c r="I223">
        <v>1092.9000000000008</v>
      </c>
      <c r="J223" s="5">
        <f>VLOOKUP(tabGERAL[[#This Row],[Column1.lances.SugestaoIA]],'DE-PARA'!$A:$B,2,FALSE)</f>
        <v>2</v>
      </c>
      <c r="K223" s="5">
        <f>VLOOKUP(tabGERAL[[#This Row],[Column1.lances.CorSorteada]],'DE-PARA'!$A:$B,2,FALSE)</f>
        <v>1</v>
      </c>
      <c r="L223" s="4" t="str">
        <f xml:space="preserve">
IF(tabGERAL[[#This Row],[Column1.lances.'#]]=0,
    TEXT(tabGERAL[[#This Row],[CorSorteada]],"0"),
    IF(LEN(L222&amp;tabGERAL[[#This Row],[CorSorteada]])&gt;$P$2,
        RIGHT(SUBSTITUTE(L222&amp;tabGERAL[[#This Row],[CorSorteada]],tabGERAL[[#Headers],[Sequencia]],""),$P$2),
        SUBSTITUTE(L222&amp;tabGERAL[[#This Row],[CorSorteada]],tabGERAL[[#Headers],[Sequencia]],"")
    )
)</f>
        <v>111121</v>
      </c>
      <c r="M223" s="4" t="b">
        <f>tabGERAL[[#This Row],[SugestaoIA]]=tabGERAL[[#This Row],[CorSorteada]]</f>
        <v>0</v>
      </c>
    </row>
    <row r="224" spans="1:13" x14ac:dyDescent="0.25">
      <c r="A224" t="s">
        <v>22</v>
      </c>
      <c r="B224" s="1">
        <v>48</v>
      </c>
      <c r="C224">
        <v>1092.9000000000008</v>
      </c>
      <c r="D224">
        <v>16.600000000000001</v>
      </c>
      <c r="E224">
        <v>0</v>
      </c>
      <c r="F224">
        <v>49.8</v>
      </c>
      <c r="G224" t="s">
        <v>17</v>
      </c>
      <c r="H224" t="s">
        <v>14</v>
      </c>
      <c r="I224">
        <v>1026.5000000000009</v>
      </c>
      <c r="J224" s="5">
        <f>VLOOKUP(tabGERAL[[#This Row],[Column1.lances.SugestaoIA]],'DE-PARA'!$A:$B,2,FALSE)</f>
        <v>2</v>
      </c>
      <c r="K224" s="5">
        <f>VLOOKUP(tabGERAL[[#This Row],[Column1.lances.CorSorteada]],'DE-PARA'!$A:$B,2,FALSE)</f>
        <v>1</v>
      </c>
      <c r="L224" s="4" t="str">
        <f xml:space="preserve">
IF(tabGERAL[[#This Row],[Column1.lances.'#]]=0,
    TEXT(tabGERAL[[#This Row],[CorSorteada]],"0"),
    IF(LEN(L223&amp;tabGERAL[[#This Row],[CorSorteada]])&gt;$P$2,
        RIGHT(SUBSTITUTE(L223&amp;tabGERAL[[#This Row],[CorSorteada]],tabGERAL[[#Headers],[Sequencia]],""),$P$2),
        SUBSTITUTE(L223&amp;tabGERAL[[#This Row],[CorSorteada]],tabGERAL[[#Headers],[Sequencia]],"")
    )
)</f>
        <v>111211</v>
      </c>
      <c r="M224" s="4" t="b">
        <f>tabGERAL[[#This Row],[SugestaoIA]]=tabGERAL[[#This Row],[CorSorteada]]</f>
        <v>0</v>
      </c>
    </row>
    <row r="225" spans="1:13" x14ac:dyDescent="0.25">
      <c r="A225" t="s">
        <v>22</v>
      </c>
      <c r="B225" s="1">
        <v>49</v>
      </c>
      <c r="C225">
        <v>1026.5000000000009</v>
      </c>
      <c r="D225">
        <v>21.8</v>
      </c>
      <c r="E225">
        <v>0</v>
      </c>
      <c r="F225">
        <v>65.400000000000006</v>
      </c>
      <c r="G225" t="s">
        <v>17</v>
      </c>
      <c r="H225" t="s">
        <v>14</v>
      </c>
      <c r="I225">
        <v>939.30000000000098</v>
      </c>
      <c r="J225" s="5">
        <f>VLOOKUP(tabGERAL[[#This Row],[Column1.lances.SugestaoIA]],'DE-PARA'!$A:$B,2,FALSE)</f>
        <v>2</v>
      </c>
      <c r="K225" s="5">
        <f>VLOOKUP(tabGERAL[[#This Row],[Column1.lances.CorSorteada]],'DE-PARA'!$A:$B,2,FALSE)</f>
        <v>1</v>
      </c>
      <c r="L225" s="4" t="str">
        <f xml:space="preserve">
IF(tabGERAL[[#This Row],[Column1.lances.'#]]=0,
    TEXT(tabGERAL[[#This Row],[CorSorteada]],"0"),
    IF(LEN(L224&amp;tabGERAL[[#This Row],[CorSorteada]])&gt;$P$2,
        RIGHT(SUBSTITUTE(L224&amp;tabGERAL[[#This Row],[CorSorteada]],tabGERAL[[#Headers],[Sequencia]],""),$P$2),
        SUBSTITUTE(L224&amp;tabGERAL[[#This Row],[CorSorteada]],tabGERAL[[#Headers],[Sequencia]],"")
    )
)</f>
        <v>112111</v>
      </c>
      <c r="M225" s="4" t="b">
        <f>tabGERAL[[#This Row],[SugestaoIA]]=tabGERAL[[#This Row],[CorSorteada]]</f>
        <v>0</v>
      </c>
    </row>
    <row r="226" spans="1:13" x14ac:dyDescent="0.25">
      <c r="A226" t="s">
        <v>22</v>
      </c>
      <c r="B226" s="1">
        <v>50</v>
      </c>
      <c r="C226">
        <v>939.30000000000098</v>
      </c>
      <c r="D226">
        <v>28.5</v>
      </c>
      <c r="E226">
        <v>85.5</v>
      </c>
      <c r="F226">
        <v>0</v>
      </c>
      <c r="G226" t="s">
        <v>13</v>
      </c>
      <c r="H226" t="s">
        <v>15</v>
      </c>
      <c r="I226">
        <v>825.30000000000098</v>
      </c>
      <c r="J226" s="5">
        <f>VLOOKUP(tabGERAL[[#This Row],[Column1.lances.SugestaoIA]],'DE-PARA'!$A:$B,2,FALSE)</f>
        <v>1</v>
      </c>
      <c r="K226" s="5">
        <f>VLOOKUP(tabGERAL[[#This Row],[Column1.lances.CorSorteada]],'DE-PARA'!$A:$B,2,FALSE)</f>
        <v>2</v>
      </c>
      <c r="L226" s="4" t="str">
        <f xml:space="preserve">
IF(tabGERAL[[#This Row],[Column1.lances.'#]]=0,
    TEXT(tabGERAL[[#This Row],[CorSorteada]],"0"),
    IF(LEN(L225&amp;tabGERAL[[#This Row],[CorSorteada]])&gt;$P$2,
        RIGHT(SUBSTITUTE(L225&amp;tabGERAL[[#This Row],[CorSorteada]],tabGERAL[[#Headers],[Sequencia]],""),$P$2),
        SUBSTITUTE(L225&amp;tabGERAL[[#This Row],[CorSorteada]],tabGERAL[[#Headers],[Sequencia]],"")
    )
)</f>
        <v>121112</v>
      </c>
      <c r="M226" s="4" t="b">
        <f>tabGERAL[[#This Row],[SugestaoIA]]=tabGERAL[[#This Row],[CorSorteada]]</f>
        <v>0</v>
      </c>
    </row>
    <row r="227" spans="1:13" x14ac:dyDescent="0.25">
      <c r="A227" t="s">
        <v>22</v>
      </c>
      <c r="B227" s="1">
        <v>51</v>
      </c>
      <c r="C227">
        <v>825.30000000000098</v>
      </c>
      <c r="D227">
        <v>37.299999999999997</v>
      </c>
      <c r="E227">
        <v>0</v>
      </c>
      <c r="F227">
        <v>111.9</v>
      </c>
      <c r="G227" t="s">
        <v>17</v>
      </c>
      <c r="H227" t="s">
        <v>14</v>
      </c>
      <c r="I227">
        <v>676.10000000000105</v>
      </c>
      <c r="J227" s="5">
        <f>VLOOKUP(tabGERAL[[#This Row],[Column1.lances.SugestaoIA]],'DE-PARA'!$A:$B,2,FALSE)</f>
        <v>2</v>
      </c>
      <c r="K227" s="5">
        <f>VLOOKUP(tabGERAL[[#This Row],[Column1.lances.CorSorteada]],'DE-PARA'!$A:$B,2,FALSE)</f>
        <v>1</v>
      </c>
      <c r="L227" s="4" t="str">
        <f xml:space="preserve">
IF(tabGERAL[[#This Row],[Column1.lances.'#]]=0,
    TEXT(tabGERAL[[#This Row],[CorSorteada]],"0"),
    IF(LEN(L226&amp;tabGERAL[[#This Row],[CorSorteada]])&gt;$P$2,
        RIGHT(SUBSTITUTE(L226&amp;tabGERAL[[#This Row],[CorSorteada]],tabGERAL[[#Headers],[Sequencia]],""),$P$2),
        SUBSTITUTE(L226&amp;tabGERAL[[#This Row],[CorSorteada]],tabGERAL[[#Headers],[Sequencia]],"")
    )
)</f>
        <v>211121</v>
      </c>
      <c r="M227" s="4" t="b">
        <f>tabGERAL[[#This Row],[SugestaoIA]]=tabGERAL[[#This Row],[CorSorteada]]</f>
        <v>0</v>
      </c>
    </row>
    <row r="228" spans="1:13" x14ac:dyDescent="0.25">
      <c r="A228" t="s">
        <v>22</v>
      </c>
      <c r="B228" s="1">
        <v>52</v>
      </c>
      <c r="C228">
        <v>676.10000000000105</v>
      </c>
      <c r="D228">
        <v>48.7</v>
      </c>
      <c r="E228">
        <v>0</v>
      </c>
      <c r="F228">
        <v>146.10000000000002</v>
      </c>
      <c r="G228" t="s">
        <v>17</v>
      </c>
      <c r="H228" t="s">
        <v>14</v>
      </c>
      <c r="I228">
        <v>481.30000000000098</v>
      </c>
      <c r="J228" s="5">
        <f>VLOOKUP(tabGERAL[[#This Row],[Column1.lances.SugestaoIA]],'DE-PARA'!$A:$B,2,FALSE)</f>
        <v>2</v>
      </c>
      <c r="K228" s="5">
        <f>VLOOKUP(tabGERAL[[#This Row],[Column1.lances.CorSorteada]],'DE-PARA'!$A:$B,2,FALSE)</f>
        <v>1</v>
      </c>
      <c r="L228" s="4" t="str">
        <f xml:space="preserve">
IF(tabGERAL[[#This Row],[Column1.lances.'#]]=0,
    TEXT(tabGERAL[[#This Row],[CorSorteada]],"0"),
    IF(LEN(L227&amp;tabGERAL[[#This Row],[CorSorteada]])&gt;$P$2,
        RIGHT(SUBSTITUTE(L227&amp;tabGERAL[[#This Row],[CorSorteada]],tabGERAL[[#Headers],[Sequencia]],""),$P$2),
        SUBSTITUTE(L227&amp;tabGERAL[[#This Row],[CorSorteada]],tabGERAL[[#Headers],[Sequencia]],"")
    )
)</f>
        <v>111211</v>
      </c>
      <c r="M228" s="4" t="b">
        <f>tabGERAL[[#This Row],[SugestaoIA]]=tabGERAL[[#This Row],[CorSorteada]]</f>
        <v>0</v>
      </c>
    </row>
    <row r="229" spans="1:13" x14ac:dyDescent="0.25">
      <c r="A229" t="s">
        <v>23</v>
      </c>
      <c r="B229" s="1">
        <v>0</v>
      </c>
      <c r="C229">
        <v>1000</v>
      </c>
      <c r="D229">
        <v>7.8</v>
      </c>
      <c r="E229">
        <v>0</v>
      </c>
      <c r="F229">
        <v>23.4</v>
      </c>
      <c r="G229" t="s">
        <v>17</v>
      </c>
      <c r="H229" t="s">
        <v>14</v>
      </c>
      <c r="I229">
        <v>968.8</v>
      </c>
      <c r="J229" s="5">
        <f>VLOOKUP(tabGERAL[[#This Row],[Column1.lances.SugestaoIA]],'DE-PARA'!$A:$B,2,FALSE)</f>
        <v>2</v>
      </c>
      <c r="K229" s="5">
        <f>VLOOKUP(tabGERAL[[#This Row],[Column1.lances.CorSorteada]],'DE-PARA'!$A:$B,2,FALSE)</f>
        <v>1</v>
      </c>
      <c r="L229" s="4" t="str">
        <f xml:space="preserve">
IF(tabGERAL[[#This Row],[Column1.lances.'#]]=0,
    TEXT(tabGERAL[[#This Row],[CorSorteada]],"0"),
    IF(LEN(L228&amp;tabGERAL[[#This Row],[CorSorteada]])&gt;$P$2,
        RIGHT(SUBSTITUTE(L228&amp;tabGERAL[[#This Row],[CorSorteada]],tabGERAL[[#Headers],[Sequencia]],""),$P$2),
        SUBSTITUTE(L228&amp;tabGERAL[[#This Row],[CorSorteada]],tabGERAL[[#Headers],[Sequencia]],"")
    )
)</f>
        <v>1</v>
      </c>
      <c r="M229" s="4" t="b">
        <f>tabGERAL[[#This Row],[SugestaoIA]]=tabGERAL[[#This Row],[CorSorteada]]</f>
        <v>0</v>
      </c>
    </row>
    <row r="230" spans="1:13" x14ac:dyDescent="0.25">
      <c r="A230" t="s">
        <v>23</v>
      </c>
      <c r="B230" s="1">
        <v>1</v>
      </c>
      <c r="C230">
        <v>968.8</v>
      </c>
      <c r="D230">
        <v>10.1</v>
      </c>
      <c r="E230">
        <v>30.299999999999997</v>
      </c>
      <c r="F230">
        <v>0</v>
      </c>
      <c r="G230" t="s">
        <v>13</v>
      </c>
      <c r="H230" t="s">
        <v>15</v>
      </c>
      <c r="I230">
        <v>928.4</v>
      </c>
      <c r="J230" s="5">
        <f>VLOOKUP(tabGERAL[[#This Row],[Column1.lances.SugestaoIA]],'DE-PARA'!$A:$B,2,FALSE)</f>
        <v>1</v>
      </c>
      <c r="K230" s="5">
        <f>VLOOKUP(tabGERAL[[#This Row],[Column1.lances.CorSorteada]],'DE-PARA'!$A:$B,2,FALSE)</f>
        <v>2</v>
      </c>
      <c r="L230" s="4" t="str">
        <f xml:space="preserve">
IF(tabGERAL[[#This Row],[Column1.lances.'#]]=0,
    TEXT(tabGERAL[[#This Row],[CorSorteada]],"0"),
    IF(LEN(L229&amp;tabGERAL[[#This Row],[CorSorteada]])&gt;$P$2,
        RIGHT(SUBSTITUTE(L229&amp;tabGERAL[[#This Row],[CorSorteada]],tabGERAL[[#Headers],[Sequencia]],""),$P$2),
        SUBSTITUTE(L229&amp;tabGERAL[[#This Row],[CorSorteada]],tabGERAL[[#Headers],[Sequencia]],"")
    )
)</f>
        <v>12</v>
      </c>
      <c r="M230" s="4" t="b">
        <f>tabGERAL[[#This Row],[SugestaoIA]]=tabGERAL[[#This Row],[CorSorteada]]</f>
        <v>0</v>
      </c>
    </row>
    <row r="231" spans="1:13" x14ac:dyDescent="0.25">
      <c r="A231" t="s">
        <v>23</v>
      </c>
      <c r="B231" s="1">
        <v>2</v>
      </c>
      <c r="C231">
        <v>928.4</v>
      </c>
      <c r="D231">
        <v>13.3</v>
      </c>
      <c r="E231">
        <v>0</v>
      </c>
      <c r="F231">
        <v>39.900000000000006</v>
      </c>
      <c r="G231" t="s">
        <v>17</v>
      </c>
      <c r="H231" t="s">
        <v>15</v>
      </c>
      <c r="I231">
        <v>955</v>
      </c>
      <c r="J231" s="5">
        <f>VLOOKUP(tabGERAL[[#This Row],[Column1.lances.SugestaoIA]],'DE-PARA'!$A:$B,2,FALSE)</f>
        <v>2</v>
      </c>
      <c r="K231" s="5">
        <f>VLOOKUP(tabGERAL[[#This Row],[Column1.lances.CorSorteada]],'DE-PARA'!$A:$B,2,FALSE)</f>
        <v>2</v>
      </c>
      <c r="L231" s="4" t="str">
        <f xml:space="preserve">
IF(tabGERAL[[#This Row],[Column1.lances.'#]]=0,
    TEXT(tabGERAL[[#This Row],[CorSorteada]],"0"),
    IF(LEN(L230&amp;tabGERAL[[#This Row],[CorSorteada]])&gt;$P$2,
        RIGHT(SUBSTITUTE(L230&amp;tabGERAL[[#This Row],[CorSorteada]],tabGERAL[[#Headers],[Sequencia]],""),$P$2),
        SUBSTITUTE(L230&amp;tabGERAL[[#This Row],[CorSorteada]],tabGERAL[[#Headers],[Sequencia]],"")
    )
)</f>
        <v>122</v>
      </c>
      <c r="M231" s="4" t="b">
        <f>tabGERAL[[#This Row],[SugestaoIA]]=tabGERAL[[#This Row],[CorSorteada]]</f>
        <v>1</v>
      </c>
    </row>
    <row r="232" spans="1:13" x14ac:dyDescent="0.25">
      <c r="A232" t="s">
        <v>23</v>
      </c>
      <c r="B232" s="1">
        <v>3</v>
      </c>
      <c r="C232">
        <v>955</v>
      </c>
      <c r="D232">
        <v>11.2</v>
      </c>
      <c r="E232">
        <v>0</v>
      </c>
      <c r="F232">
        <v>33.599999999999994</v>
      </c>
      <c r="G232" t="s">
        <v>17</v>
      </c>
      <c r="H232" t="s">
        <v>15</v>
      </c>
      <c r="I232">
        <v>977.4</v>
      </c>
      <c r="J232" s="5">
        <f>VLOOKUP(tabGERAL[[#This Row],[Column1.lances.SugestaoIA]],'DE-PARA'!$A:$B,2,FALSE)</f>
        <v>2</v>
      </c>
      <c r="K232" s="5">
        <f>VLOOKUP(tabGERAL[[#This Row],[Column1.lances.CorSorteada]],'DE-PARA'!$A:$B,2,FALSE)</f>
        <v>2</v>
      </c>
      <c r="L232" s="4" t="str">
        <f xml:space="preserve">
IF(tabGERAL[[#This Row],[Column1.lances.'#]]=0,
    TEXT(tabGERAL[[#This Row],[CorSorteada]],"0"),
    IF(LEN(L231&amp;tabGERAL[[#This Row],[CorSorteada]])&gt;$P$2,
        RIGHT(SUBSTITUTE(L231&amp;tabGERAL[[#This Row],[CorSorteada]],tabGERAL[[#Headers],[Sequencia]],""),$P$2),
        SUBSTITUTE(L231&amp;tabGERAL[[#This Row],[CorSorteada]],tabGERAL[[#Headers],[Sequencia]],"")
    )
)</f>
        <v>1222</v>
      </c>
      <c r="M232" s="4" t="b">
        <f>tabGERAL[[#This Row],[SugestaoIA]]=tabGERAL[[#This Row],[CorSorteada]]</f>
        <v>1</v>
      </c>
    </row>
    <row r="233" spans="1:13" x14ac:dyDescent="0.25">
      <c r="A233" t="s">
        <v>23</v>
      </c>
      <c r="B233" s="1">
        <v>4</v>
      </c>
      <c r="C233">
        <v>977.4</v>
      </c>
      <c r="D233">
        <v>9.5</v>
      </c>
      <c r="E233">
        <v>0</v>
      </c>
      <c r="F233">
        <v>28.5</v>
      </c>
      <c r="G233" t="s">
        <v>17</v>
      </c>
      <c r="H233" t="s">
        <v>15</v>
      </c>
      <c r="I233">
        <v>996.4</v>
      </c>
      <c r="J233" s="5">
        <f>VLOOKUP(tabGERAL[[#This Row],[Column1.lances.SugestaoIA]],'DE-PARA'!$A:$B,2,FALSE)</f>
        <v>2</v>
      </c>
      <c r="K233" s="5">
        <f>VLOOKUP(tabGERAL[[#This Row],[Column1.lances.CorSorteada]],'DE-PARA'!$A:$B,2,FALSE)</f>
        <v>2</v>
      </c>
      <c r="L233" s="4" t="str">
        <f xml:space="preserve">
IF(tabGERAL[[#This Row],[Column1.lances.'#]]=0,
    TEXT(tabGERAL[[#This Row],[CorSorteada]],"0"),
    IF(LEN(L232&amp;tabGERAL[[#This Row],[CorSorteada]])&gt;$P$2,
        RIGHT(SUBSTITUTE(L232&amp;tabGERAL[[#This Row],[CorSorteada]],tabGERAL[[#Headers],[Sequencia]],""),$P$2),
        SUBSTITUTE(L232&amp;tabGERAL[[#This Row],[CorSorteada]],tabGERAL[[#Headers],[Sequencia]],"")
    )
)</f>
        <v>12222</v>
      </c>
      <c r="M233" s="4" t="b">
        <f>tabGERAL[[#This Row],[SugestaoIA]]=tabGERAL[[#This Row],[CorSorteada]]</f>
        <v>1</v>
      </c>
    </row>
    <row r="234" spans="1:13" x14ac:dyDescent="0.25">
      <c r="A234" t="s">
        <v>23</v>
      </c>
      <c r="B234" s="1">
        <v>5</v>
      </c>
      <c r="C234">
        <v>996.4</v>
      </c>
      <c r="D234">
        <v>8</v>
      </c>
      <c r="E234">
        <v>24</v>
      </c>
      <c r="F234">
        <v>0</v>
      </c>
      <c r="G234" t="s">
        <v>13</v>
      </c>
      <c r="H234" t="s">
        <v>15</v>
      </c>
      <c r="I234">
        <v>964.4</v>
      </c>
      <c r="J234" s="5">
        <f>VLOOKUP(tabGERAL[[#This Row],[Column1.lances.SugestaoIA]],'DE-PARA'!$A:$B,2,FALSE)</f>
        <v>1</v>
      </c>
      <c r="K234" s="5">
        <f>VLOOKUP(tabGERAL[[#This Row],[Column1.lances.CorSorteada]],'DE-PARA'!$A:$B,2,FALSE)</f>
        <v>2</v>
      </c>
      <c r="L234" s="4" t="str">
        <f xml:space="preserve">
IF(tabGERAL[[#This Row],[Column1.lances.'#]]=0,
    TEXT(tabGERAL[[#This Row],[CorSorteada]],"0"),
    IF(LEN(L233&amp;tabGERAL[[#This Row],[CorSorteada]])&gt;$P$2,
        RIGHT(SUBSTITUTE(L233&amp;tabGERAL[[#This Row],[CorSorteada]],tabGERAL[[#Headers],[Sequencia]],""),$P$2),
        SUBSTITUTE(L233&amp;tabGERAL[[#This Row],[CorSorteada]],tabGERAL[[#Headers],[Sequencia]],"")
    )
)</f>
        <v>122222</v>
      </c>
      <c r="M234" s="4" t="b">
        <f>tabGERAL[[#This Row],[SugestaoIA]]=tabGERAL[[#This Row],[CorSorteada]]</f>
        <v>0</v>
      </c>
    </row>
    <row r="235" spans="1:13" x14ac:dyDescent="0.25">
      <c r="A235" t="s">
        <v>23</v>
      </c>
      <c r="B235" s="1">
        <v>6</v>
      </c>
      <c r="C235">
        <v>964.4</v>
      </c>
      <c r="D235">
        <v>10.5</v>
      </c>
      <c r="E235">
        <v>0</v>
      </c>
      <c r="F235">
        <v>31.5</v>
      </c>
      <c r="G235" t="s">
        <v>17</v>
      </c>
      <c r="H235" t="s">
        <v>14</v>
      </c>
      <c r="I235">
        <v>922.4</v>
      </c>
      <c r="J235" s="5">
        <f>VLOOKUP(tabGERAL[[#This Row],[Column1.lances.SugestaoIA]],'DE-PARA'!$A:$B,2,FALSE)</f>
        <v>2</v>
      </c>
      <c r="K235" s="5">
        <f>VLOOKUP(tabGERAL[[#This Row],[Column1.lances.CorSorteada]],'DE-PARA'!$A:$B,2,FALSE)</f>
        <v>1</v>
      </c>
      <c r="L235" s="4" t="str">
        <f xml:space="preserve">
IF(tabGERAL[[#This Row],[Column1.lances.'#]]=0,
    TEXT(tabGERAL[[#This Row],[CorSorteada]],"0"),
    IF(LEN(L234&amp;tabGERAL[[#This Row],[CorSorteada]])&gt;$P$2,
        RIGHT(SUBSTITUTE(L234&amp;tabGERAL[[#This Row],[CorSorteada]],tabGERAL[[#Headers],[Sequencia]],""),$P$2),
        SUBSTITUTE(L234&amp;tabGERAL[[#This Row],[CorSorteada]],tabGERAL[[#Headers],[Sequencia]],"")
    )
)</f>
        <v>222221</v>
      </c>
      <c r="M235" s="4" t="b">
        <f>tabGERAL[[#This Row],[SugestaoIA]]=tabGERAL[[#This Row],[CorSorteada]]</f>
        <v>0</v>
      </c>
    </row>
    <row r="236" spans="1:13" x14ac:dyDescent="0.25">
      <c r="A236" t="s">
        <v>23</v>
      </c>
      <c r="B236" s="1">
        <v>7</v>
      </c>
      <c r="C236">
        <v>922.4</v>
      </c>
      <c r="D236">
        <v>13.7</v>
      </c>
      <c r="E236">
        <v>0</v>
      </c>
      <c r="F236">
        <v>41.099999999999994</v>
      </c>
      <c r="G236" t="s">
        <v>17</v>
      </c>
      <c r="H236" t="s">
        <v>14</v>
      </c>
      <c r="I236">
        <v>867.6</v>
      </c>
      <c r="J236" s="5">
        <f>VLOOKUP(tabGERAL[[#This Row],[Column1.lances.SugestaoIA]],'DE-PARA'!$A:$B,2,FALSE)</f>
        <v>2</v>
      </c>
      <c r="K236" s="5">
        <f>VLOOKUP(tabGERAL[[#This Row],[Column1.lances.CorSorteada]],'DE-PARA'!$A:$B,2,FALSE)</f>
        <v>1</v>
      </c>
      <c r="L236" s="4" t="str">
        <f xml:space="preserve">
IF(tabGERAL[[#This Row],[Column1.lances.'#]]=0,
    TEXT(tabGERAL[[#This Row],[CorSorteada]],"0"),
    IF(LEN(L235&amp;tabGERAL[[#This Row],[CorSorteada]])&gt;$P$2,
        RIGHT(SUBSTITUTE(L235&amp;tabGERAL[[#This Row],[CorSorteada]],tabGERAL[[#Headers],[Sequencia]],""),$P$2),
        SUBSTITUTE(L235&amp;tabGERAL[[#This Row],[CorSorteada]],tabGERAL[[#Headers],[Sequencia]],"")
    )
)</f>
        <v>222211</v>
      </c>
      <c r="M236" s="4" t="b">
        <f>tabGERAL[[#This Row],[SugestaoIA]]=tabGERAL[[#This Row],[CorSorteada]]</f>
        <v>0</v>
      </c>
    </row>
    <row r="237" spans="1:13" x14ac:dyDescent="0.25">
      <c r="A237" t="s">
        <v>23</v>
      </c>
      <c r="B237" s="1">
        <v>8</v>
      </c>
      <c r="C237">
        <v>867.6</v>
      </c>
      <c r="D237">
        <v>17.899999999999999</v>
      </c>
      <c r="E237">
        <v>0</v>
      </c>
      <c r="F237">
        <v>53.7</v>
      </c>
      <c r="G237" t="s">
        <v>17</v>
      </c>
      <c r="H237" t="s">
        <v>15</v>
      </c>
      <c r="I237">
        <v>903.4</v>
      </c>
      <c r="J237" s="5">
        <f>VLOOKUP(tabGERAL[[#This Row],[Column1.lances.SugestaoIA]],'DE-PARA'!$A:$B,2,FALSE)</f>
        <v>2</v>
      </c>
      <c r="K237" s="5">
        <f>VLOOKUP(tabGERAL[[#This Row],[Column1.lances.CorSorteada]],'DE-PARA'!$A:$B,2,FALSE)</f>
        <v>2</v>
      </c>
      <c r="L237" s="4" t="str">
        <f xml:space="preserve">
IF(tabGERAL[[#This Row],[Column1.lances.'#]]=0,
    TEXT(tabGERAL[[#This Row],[CorSorteada]],"0"),
    IF(LEN(L236&amp;tabGERAL[[#This Row],[CorSorteada]])&gt;$P$2,
        RIGHT(SUBSTITUTE(L236&amp;tabGERAL[[#This Row],[CorSorteada]],tabGERAL[[#Headers],[Sequencia]],""),$P$2),
        SUBSTITUTE(L236&amp;tabGERAL[[#This Row],[CorSorteada]],tabGERAL[[#Headers],[Sequencia]],"")
    )
)</f>
        <v>222112</v>
      </c>
      <c r="M237" s="4" t="b">
        <f>tabGERAL[[#This Row],[SugestaoIA]]=tabGERAL[[#This Row],[CorSorteada]]</f>
        <v>1</v>
      </c>
    </row>
    <row r="238" spans="1:13" x14ac:dyDescent="0.25">
      <c r="A238" t="s">
        <v>23</v>
      </c>
      <c r="B238" s="1">
        <v>9</v>
      </c>
      <c r="C238">
        <v>903.4</v>
      </c>
      <c r="D238">
        <v>15.2</v>
      </c>
      <c r="E238">
        <v>0</v>
      </c>
      <c r="F238">
        <v>45.599999999999994</v>
      </c>
      <c r="G238" t="s">
        <v>17</v>
      </c>
      <c r="H238" t="s">
        <v>14</v>
      </c>
      <c r="I238">
        <v>842.59999999999991</v>
      </c>
      <c r="J238" s="5">
        <f>VLOOKUP(tabGERAL[[#This Row],[Column1.lances.SugestaoIA]],'DE-PARA'!$A:$B,2,FALSE)</f>
        <v>2</v>
      </c>
      <c r="K238" s="5">
        <f>VLOOKUP(tabGERAL[[#This Row],[Column1.lances.CorSorteada]],'DE-PARA'!$A:$B,2,FALSE)</f>
        <v>1</v>
      </c>
      <c r="L238" s="4" t="str">
        <f xml:space="preserve">
IF(tabGERAL[[#This Row],[Column1.lances.'#]]=0,
    TEXT(tabGERAL[[#This Row],[CorSorteada]],"0"),
    IF(LEN(L237&amp;tabGERAL[[#This Row],[CorSorteada]])&gt;$P$2,
        RIGHT(SUBSTITUTE(L237&amp;tabGERAL[[#This Row],[CorSorteada]],tabGERAL[[#Headers],[Sequencia]],""),$P$2),
        SUBSTITUTE(L237&amp;tabGERAL[[#This Row],[CorSorteada]],tabGERAL[[#Headers],[Sequencia]],"")
    )
)</f>
        <v>221121</v>
      </c>
      <c r="M238" s="4" t="b">
        <f>tabGERAL[[#This Row],[SugestaoIA]]=tabGERAL[[#This Row],[CorSorteada]]</f>
        <v>0</v>
      </c>
    </row>
    <row r="239" spans="1:13" x14ac:dyDescent="0.25">
      <c r="A239" t="s">
        <v>23</v>
      </c>
      <c r="B239" s="1">
        <v>10</v>
      </c>
      <c r="C239">
        <v>842.59999999999991</v>
      </c>
      <c r="D239">
        <v>19.899999999999999</v>
      </c>
      <c r="E239">
        <v>0</v>
      </c>
      <c r="F239">
        <v>59.7</v>
      </c>
      <c r="G239" t="s">
        <v>17</v>
      </c>
      <c r="H239" t="s">
        <v>14</v>
      </c>
      <c r="I239">
        <v>762.99999999999989</v>
      </c>
      <c r="J239" s="5">
        <f>VLOOKUP(tabGERAL[[#This Row],[Column1.lances.SugestaoIA]],'DE-PARA'!$A:$B,2,FALSE)</f>
        <v>2</v>
      </c>
      <c r="K239" s="5">
        <f>VLOOKUP(tabGERAL[[#This Row],[Column1.lances.CorSorteada]],'DE-PARA'!$A:$B,2,FALSE)</f>
        <v>1</v>
      </c>
      <c r="L239" s="4" t="str">
        <f xml:space="preserve">
IF(tabGERAL[[#This Row],[Column1.lances.'#]]=0,
    TEXT(tabGERAL[[#This Row],[CorSorteada]],"0"),
    IF(LEN(L238&amp;tabGERAL[[#This Row],[CorSorteada]])&gt;$P$2,
        RIGHT(SUBSTITUTE(L238&amp;tabGERAL[[#This Row],[CorSorteada]],tabGERAL[[#Headers],[Sequencia]],""),$P$2),
        SUBSTITUTE(L238&amp;tabGERAL[[#This Row],[CorSorteada]],tabGERAL[[#Headers],[Sequencia]],"")
    )
)</f>
        <v>211211</v>
      </c>
      <c r="M239" s="4" t="b">
        <f>tabGERAL[[#This Row],[SugestaoIA]]=tabGERAL[[#This Row],[CorSorteada]]</f>
        <v>0</v>
      </c>
    </row>
    <row r="240" spans="1:13" x14ac:dyDescent="0.25">
      <c r="A240" t="s">
        <v>23</v>
      </c>
      <c r="B240" s="1">
        <v>11</v>
      </c>
      <c r="C240">
        <v>762.99999999999989</v>
      </c>
      <c r="D240">
        <v>26</v>
      </c>
      <c r="E240">
        <v>0</v>
      </c>
      <c r="F240">
        <v>78</v>
      </c>
      <c r="G240" t="s">
        <v>17</v>
      </c>
      <c r="H240" t="s">
        <v>14</v>
      </c>
      <c r="I240">
        <v>658.99999999999989</v>
      </c>
      <c r="J240" s="5">
        <f>VLOOKUP(tabGERAL[[#This Row],[Column1.lances.SugestaoIA]],'DE-PARA'!$A:$B,2,FALSE)</f>
        <v>2</v>
      </c>
      <c r="K240" s="5">
        <f>VLOOKUP(tabGERAL[[#This Row],[Column1.lances.CorSorteada]],'DE-PARA'!$A:$B,2,FALSE)</f>
        <v>1</v>
      </c>
      <c r="L240" s="4" t="str">
        <f xml:space="preserve">
IF(tabGERAL[[#This Row],[Column1.lances.'#]]=0,
    TEXT(tabGERAL[[#This Row],[CorSorteada]],"0"),
    IF(LEN(L239&amp;tabGERAL[[#This Row],[CorSorteada]])&gt;$P$2,
        RIGHT(SUBSTITUTE(L239&amp;tabGERAL[[#This Row],[CorSorteada]],tabGERAL[[#Headers],[Sequencia]],""),$P$2),
        SUBSTITUTE(L239&amp;tabGERAL[[#This Row],[CorSorteada]],tabGERAL[[#Headers],[Sequencia]],"")
    )
)</f>
        <v>112111</v>
      </c>
      <c r="M240" s="4" t="b">
        <f>tabGERAL[[#This Row],[SugestaoIA]]=tabGERAL[[#This Row],[CorSorteada]]</f>
        <v>0</v>
      </c>
    </row>
    <row r="241" spans="1:13" x14ac:dyDescent="0.25">
      <c r="A241" t="s">
        <v>23</v>
      </c>
      <c r="B241" s="1">
        <v>12</v>
      </c>
      <c r="C241">
        <v>658.99999999999989</v>
      </c>
      <c r="D241">
        <v>34</v>
      </c>
      <c r="E241">
        <v>102</v>
      </c>
      <c r="F241">
        <v>0</v>
      </c>
      <c r="G241" t="s">
        <v>13</v>
      </c>
      <c r="H241" t="s">
        <v>15</v>
      </c>
      <c r="I241">
        <v>522.99999999999989</v>
      </c>
      <c r="J241" s="5">
        <f>VLOOKUP(tabGERAL[[#This Row],[Column1.lances.SugestaoIA]],'DE-PARA'!$A:$B,2,FALSE)</f>
        <v>1</v>
      </c>
      <c r="K241" s="5">
        <f>VLOOKUP(tabGERAL[[#This Row],[Column1.lances.CorSorteada]],'DE-PARA'!$A:$B,2,FALSE)</f>
        <v>2</v>
      </c>
      <c r="L241" s="4" t="str">
        <f xml:space="preserve">
IF(tabGERAL[[#This Row],[Column1.lances.'#]]=0,
    TEXT(tabGERAL[[#This Row],[CorSorteada]],"0"),
    IF(LEN(L240&amp;tabGERAL[[#This Row],[CorSorteada]])&gt;$P$2,
        RIGHT(SUBSTITUTE(L240&amp;tabGERAL[[#This Row],[CorSorteada]],tabGERAL[[#Headers],[Sequencia]],""),$P$2),
        SUBSTITUTE(L240&amp;tabGERAL[[#This Row],[CorSorteada]],tabGERAL[[#Headers],[Sequencia]],"")
    )
)</f>
        <v>121112</v>
      </c>
      <c r="M241" s="4" t="b">
        <f>tabGERAL[[#This Row],[SugestaoIA]]=tabGERAL[[#This Row],[CorSorteada]]</f>
        <v>0</v>
      </c>
    </row>
    <row r="242" spans="1:13" x14ac:dyDescent="0.25">
      <c r="A242" t="s">
        <v>23</v>
      </c>
      <c r="B242" s="1">
        <v>13</v>
      </c>
      <c r="C242">
        <v>522.99999999999989</v>
      </c>
      <c r="D242">
        <v>44.5</v>
      </c>
      <c r="E242">
        <v>0</v>
      </c>
      <c r="F242">
        <v>133.5</v>
      </c>
      <c r="G242" t="s">
        <v>17</v>
      </c>
      <c r="H242" t="s">
        <v>14</v>
      </c>
      <c r="I242">
        <v>344.99999999999989</v>
      </c>
      <c r="J242" s="5">
        <f>VLOOKUP(tabGERAL[[#This Row],[Column1.lances.SugestaoIA]],'DE-PARA'!$A:$B,2,FALSE)</f>
        <v>2</v>
      </c>
      <c r="K242" s="5">
        <f>VLOOKUP(tabGERAL[[#This Row],[Column1.lances.CorSorteada]],'DE-PARA'!$A:$B,2,FALSE)</f>
        <v>1</v>
      </c>
      <c r="L242" s="4" t="str">
        <f xml:space="preserve">
IF(tabGERAL[[#This Row],[Column1.lances.'#]]=0,
    TEXT(tabGERAL[[#This Row],[CorSorteada]],"0"),
    IF(LEN(L241&amp;tabGERAL[[#This Row],[CorSorteada]])&gt;$P$2,
        RIGHT(SUBSTITUTE(L241&amp;tabGERAL[[#This Row],[CorSorteada]],tabGERAL[[#Headers],[Sequencia]],""),$P$2),
        SUBSTITUTE(L241&amp;tabGERAL[[#This Row],[CorSorteada]],tabGERAL[[#Headers],[Sequencia]],"")
    )
)</f>
        <v>211121</v>
      </c>
      <c r="M242" s="4" t="b">
        <f>tabGERAL[[#This Row],[SugestaoIA]]=tabGERAL[[#This Row],[CorSorteada]]</f>
        <v>0</v>
      </c>
    </row>
    <row r="243" spans="1:13" x14ac:dyDescent="0.25">
      <c r="A243" t="s">
        <v>23</v>
      </c>
      <c r="B243" s="1">
        <v>14</v>
      </c>
      <c r="C243">
        <v>344.99999999999989</v>
      </c>
      <c r="D243">
        <v>58.2</v>
      </c>
      <c r="E243">
        <v>0</v>
      </c>
      <c r="F243">
        <v>174.60000000000002</v>
      </c>
      <c r="G243" t="s">
        <v>17</v>
      </c>
      <c r="H243" t="s">
        <v>14</v>
      </c>
      <c r="I243">
        <v>112.19999999999987</v>
      </c>
      <c r="J243" s="5">
        <f>VLOOKUP(tabGERAL[[#This Row],[Column1.lances.SugestaoIA]],'DE-PARA'!$A:$B,2,FALSE)</f>
        <v>2</v>
      </c>
      <c r="K243" s="5">
        <f>VLOOKUP(tabGERAL[[#This Row],[Column1.lances.CorSorteada]],'DE-PARA'!$A:$B,2,FALSE)</f>
        <v>1</v>
      </c>
      <c r="L243" s="4" t="str">
        <f xml:space="preserve">
IF(tabGERAL[[#This Row],[Column1.lances.'#]]=0,
    TEXT(tabGERAL[[#This Row],[CorSorteada]],"0"),
    IF(LEN(L242&amp;tabGERAL[[#This Row],[CorSorteada]])&gt;$P$2,
        RIGHT(SUBSTITUTE(L242&amp;tabGERAL[[#This Row],[CorSorteada]],tabGERAL[[#Headers],[Sequencia]],""),$P$2),
        SUBSTITUTE(L242&amp;tabGERAL[[#This Row],[CorSorteada]],tabGERAL[[#Headers],[Sequencia]],"")
    )
)</f>
        <v>111211</v>
      </c>
      <c r="M243" s="4" t="b">
        <f>tabGERAL[[#This Row],[SugestaoIA]]=tabGERAL[[#This Row],[CorSorteada]]</f>
        <v>0</v>
      </c>
    </row>
    <row r="244" spans="1:13" x14ac:dyDescent="0.25">
      <c r="A244" t="s">
        <v>24</v>
      </c>
      <c r="B244" s="1">
        <v>0</v>
      </c>
      <c r="C244">
        <v>1000</v>
      </c>
      <c r="D244">
        <v>7.8</v>
      </c>
      <c r="E244">
        <v>0</v>
      </c>
      <c r="F244">
        <v>23.4</v>
      </c>
      <c r="G244" t="s">
        <v>17</v>
      </c>
      <c r="H244" t="s">
        <v>14</v>
      </c>
      <c r="I244">
        <v>968.8</v>
      </c>
      <c r="J244" s="5">
        <f>VLOOKUP(tabGERAL[[#This Row],[Column1.lances.SugestaoIA]],'DE-PARA'!$A:$B,2,FALSE)</f>
        <v>2</v>
      </c>
      <c r="K244" s="5">
        <f>VLOOKUP(tabGERAL[[#This Row],[Column1.lances.CorSorteada]],'DE-PARA'!$A:$B,2,FALSE)</f>
        <v>1</v>
      </c>
      <c r="L244" s="4" t="str">
        <f xml:space="preserve">
IF(tabGERAL[[#This Row],[Column1.lances.'#]]=0,
    TEXT(tabGERAL[[#This Row],[CorSorteada]],"0"),
    IF(LEN(L243&amp;tabGERAL[[#This Row],[CorSorteada]])&gt;$P$2,
        RIGHT(SUBSTITUTE(L243&amp;tabGERAL[[#This Row],[CorSorteada]],tabGERAL[[#Headers],[Sequencia]],""),$P$2),
        SUBSTITUTE(L243&amp;tabGERAL[[#This Row],[CorSorteada]],tabGERAL[[#Headers],[Sequencia]],"")
    )
)</f>
        <v>1</v>
      </c>
      <c r="M244" s="4" t="b">
        <f>tabGERAL[[#This Row],[SugestaoIA]]=tabGERAL[[#This Row],[CorSorteada]]</f>
        <v>0</v>
      </c>
    </row>
    <row r="245" spans="1:13" x14ac:dyDescent="0.25">
      <c r="A245" t="s">
        <v>24</v>
      </c>
      <c r="B245" s="1">
        <v>1</v>
      </c>
      <c r="C245">
        <v>968.8</v>
      </c>
      <c r="D245">
        <v>10.1</v>
      </c>
      <c r="E245">
        <v>30.299999999999997</v>
      </c>
      <c r="F245">
        <v>0</v>
      </c>
      <c r="G245" t="s">
        <v>13</v>
      </c>
      <c r="H245" t="s">
        <v>14</v>
      </c>
      <c r="I245">
        <v>989</v>
      </c>
      <c r="J245" s="5">
        <f>VLOOKUP(tabGERAL[[#This Row],[Column1.lances.SugestaoIA]],'DE-PARA'!$A:$B,2,FALSE)</f>
        <v>1</v>
      </c>
      <c r="K245" s="5">
        <f>VLOOKUP(tabGERAL[[#This Row],[Column1.lances.CorSorteada]],'DE-PARA'!$A:$B,2,FALSE)</f>
        <v>1</v>
      </c>
      <c r="L245" s="4" t="str">
        <f xml:space="preserve">
IF(tabGERAL[[#This Row],[Column1.lances.'#]]=0,
    TEXT(tabGERAL[[#This Row],[CorSorteada]],"0"),
    IF(LEN(L244&amp;tabGERAL[[#This Row],[CorSorteada]])&gt;$P$2,
        RIGHT(SUBSTITUTE(L244&amp;tabGERAL[[#This Row],[CorSorteada]],tabGERAL[[#Headers],[Sequencia]],""),$P$2),
        SUBSTITUTE(L244&amp;tabGERAL[[#This Row],[CorSorteada]],tabGERAL[[#Headers],[Sequencia]],"")
    )
)</f>
        <v>11</v>
      </c>
      <c r="M245" s="4" t="b">
        <f>tabGERAL[[#This Row],[SugestaoIA]]=tabGERAL[[#This Row],[CorSorteada]]</f>
        <v>1</v>
      </c>
    </row>
    <row r="246" spans="1:13" x14ac:dyDescent="0.25">
      <c r="A246" t="s">
        <v>24</v>
      </c>
      <c r="B246" s="1">
        <v>2</v>
      </c>
      <c r="C246">
        <v>989</v>
      </c>
      <c r="D246">
        <v>8.6</v>
      </c>
      <c r="E246">
        <v>0</v>
      </c>
      <c r="F246">
        <v>25.799999999999997</v>
      </c>
      <c r="G246" t="s">
        <v>17</v>
      </c>
      <c r="H246" t="s">
        <v>15</v>
      </c>
      <c r="I246">
        <v>1006.2000000000002</v>
      </c>
      <c r="J246" s="5">
        <f>VLOOKUP(tabGERAL[[#This Row],[Column1.lances.SugestaoIA]],'DE-PARA'!$A:$B,2,FALSE)</f>
        <v>2</v>
      </c>
      <c r="K246" s="5">
        <f>VLOOKUP(tabGERAL[[#This Row],[Column1.lances.CorSorteada]],'DE-PARA'!$A:$B,2,FALSE)</f>
        <v>2</v>
      </c>
      <c r="L246" s="4" t="str">
        <f xml:space="preserve">
IF(tabGERAL[[#This Row],[Column1.lances.'#]]=0,
    TEXT(tabGERAL[[#This Row],[CorSorteada]],"0"),
    IF(LEN(L245&amp;tabGERAL[[#This Row],[CorSorteada]])&gt;$P$2,
        RIGHT(SUBSTITUTE(L245&amp;tabGERAL[[#This Row],[CorSorteada]],tabGERAL[[#Headers],[Sequencia]],""),$P$2),
        SUBSTITUTE(L245&amp;tabGERAL[[#This Row],[CorSorteada]],tabGERAL[[#Headers],[Sequencia]],"")
    )
)</f>
        <v>112</v>
      </c>
      <c r="M246" s="4" t="b">
        <f>tabGERAL[[#This Row],[SugestaoIA]]=tabGERAL[[#This Row],[CorSorteada]]</f>
        <v>1</v>
      </c>
    </row>
    <row r="247" spans="1:13" x14ac:dyDescent="0.25">
      <c r="A247" t="s">
        <v>24</v>
      </c>
      <c r="B247" s="1">
        <v>3</v>
      </c>
      <c r="C247">
        <v>1006.2000000000002</v>
      </c>
      <c r="D247">
        <v>7.3</v>
      </c>
      <c r="E247">
        <v>21.9</v>
      </c>
      <c r="F247">
        <v>0</v>
      </c>
      <c r="G247" t="s">
        <v>13</v>
      </c>
      <c r="H247" t="s">
        <v>14</v>
      </c>
      <c r="I247">
        <v>1020.8000000000002</v>
      </c>
      <c r="J247" s="5">
        <f>VLOOKUP(tabGERAL[[#This Row],[Column1.lances.SugestaoIA]],'DE-PARA'!$A:$B,2,FALSE)</f>
        <v>1</v>
      </c>
      <c r="K247" s="5">
        <f>VLOOKUP(tabGERAL[[#This Row],[Column1.lances.CorSorteada]],'DE-PARA'!$A:$B,2,FALSE)</f>
        <v>1</v>
      </c>
      <c r="L247" s="4" t="str">
        <f xml:space="preserve">
IF(tabGERAL[[#This Row],[Column1.lances.'#]]=0,
    TEXT(tabGERAL[[#This Row],[CorSorteada]],"0"),
    IF(LEN(L246&amp;tabGERAL[[#This Row],[CorSorteada]])&gt;$P$2,
        RIGHT(SUBSTITUTE(L246&amp;tabGERAL[[#This Row],[CorSorteada]],tabGERAL[[#Headers],[Sequencia]],""),$P$2),
        SUBSTITUTE(L246&amp;tabGERAL[[#This Row],[CorSorteada]],tabGERAL[[#Headers],[Sequencia]],"")
    )
)</f>
        <v>1121</v>
      </c>
      <c r="M247" s="4" t="b">
        <f>tabGERAL[[#This Row],[SugestaoIA]]=tabGERAL[[#This Row],[CorSorteada]]</f>
        <v>1</v>
      </c>
    </row>
    <row r="248" spans="1:13" x14ac:dyDescent="0.25">
      <c r="A248" t="s">
        <v>24</v>
      </c>
      <c r="B248" s="1">
        <v>4</v>
      </c>
      <c r="C248">
        <v>1020.8000000000002</v>
      </c>
      <c r="D248">
        <v>6.2</v>
      </c>
      <c r="E248">
        <v>0</v>
      </c>
      <c r="F248">
        <v>18.600000000000001</v>
      </c>
      <c r="G248" t="s">
        <v>17</v>
      </c>
      <c r="H248" t="s">
        <v>15</v>
      </c>
      <c r="I248">
        <v>1033.2</v>
      </c>
      <c r="J248" s="5">
        <f>VLOOKUP(tabGERAL[[#This Row],[Column1.lances.SugestaoIA]],'DE-PARA'!$A:$B,2,FALSE)</f>
        <v>2</v>
      </c>
      <c r="K248" s="5">
        <f>VLOOKUP(tabGERAL[[#This Row],[Column1.lances.CorSorteada]],'DE-PARA'!$A:$B,2,FALSE)</f>
        <v>2</v>
      </c>
      <c r="L248" s="4" t="str">
        <f xml:space="preserve">
IF(tabGERAL[[#This Row],[Column1.lances.'#]]=0,
    TEXT(tabGERAL[[#This Row],[CorSorteada]],"0"),
    IF(LEN(L247&amp;tabGERAL[[#This Row],[CorSorteada]])&gt;$P$2,
        RIGHT(SUBSTITUTE(L247&amp;tabGERAL[[#This Row],[CorSorteada]],tabGERAL[[#Headers],[Sequencia]],""),$P$2),
        SUBSTITUTE(L247&amp;tabGERAL[[#This Row],[CorSorteada]],tabGERAL[[#Headers],[Sequencia]],"")
    )
)</f>
        <v>11212</v>
      </c>
      <c r="M248" s="4" t="b">
        <f>tabGERAL[[#This Row],[SugestaoIA]]=tabGERAL[[#This Row],[CorSorteada]]</f>
        <v>1</v>
      </c>
    </row>
    <row r="249" spans="1:13" x14ac:dyDescent="0.25">
      <c r="A249" t="s">
        <v>24</v>
      </c>
      <c r="B249" s="1">
        <v>5</v>
      </c>
      <c r="C249">
        <v>1033.2</v>
      </c>
      <c r="D249">
        <v>5.2</v>
      </c>
      <c r="E249">
        <v>0</v>
      </c>
      <c r="F249">
        <v>15.6</v>
      </c>
      <c r="G249" t="s">
        <v>17</v>
      </c>
      <c r="H249" t="s">
        <v>16</v>
      </c>
      <c r="I249">
        <v>1085.2</v>
      </c>
      <c r="J249" s="5">
        <f>VLOOKUP(tabGERAL[[#This Row],[Column1.lances.SugestaoIA]],'DE-PARA'!$A:$B,2,FALSE)</f>
        <v>2</v>
      </c>
      <c r="K249" s="5">
        <f>VLOOKUP(tabGERAL[[#This Row],[Column1.lances.CorSorteada]],'DE-PARA'!$A:$B,2,FALSE)</f>
        <v>0</v>
      </c>
      <c r="L249" s="4" t="str">
        <f xml:space="preserve">
IF(tabGERAL[[#This Row],[Column1.lances.'#]]=0,
    TEXT(tabGERAL[[#This Row],[CorSorteada]],"0"),
    IF(LEN(L248&amp;tabGERAL[[#This Row],[CorSorteada]])&gt;$P$2,
        RIGHT(SUBSTITUTE(L248&amp;tabGERAL[[#This Row],[CorSorteada]],tabGERAL[[#Headers],[Sequencia]],""),$P$2),
        SUBSTITUTE(L248&amp;tabGERAL[[#This Row],[CorSorteada]],tabGERAL[[#Headers],[Sequencia]],"")
    )
)</f>
        <v>112120</v>
      </c>
      <c r="M249" s="4" t="b">
        <f>tabGERAL[[#This Row],[SugestaoIA]]=tabGERAL[[#This Row],[CorSorteada]]</f>
        <v>0</v>
      </c>
    </row>
    <row r="250" spans="1:13" x14ac:dyDescent="0.25">
      <c r="A250" t="s">
        <v>24</v>
      </c>
      <c r="B250" s="1">
        <v>6</v>
      </c>
      <c r="C250">
        <v>1085.2</v>
      </c>
      <c r="D250">
        <v>1.2</v>
      </c>
      <c r="E250">
        <v>5</v>
      </c>
      <c r="F250">
        <v>0</v>
      </c>
      <c r="G250" t="s">
        <v>13</v>
      </c>
      <c r="H250" t="s">
        <v>15</v>
      </c>
      <c r="I250">
        <v>1079</v>
      </c>
      <c r="J250" s="5">
        <f>VLOOKUP(tabGERAL[[#This Row],[Column1.lances.SugestaoIA]],'DE-PARA'!$A:$B,2,FALSE)</f>
        <v>1</v>
      </c>
      <c r="K250" s="5">
        <f>VLOOKUP(tabGERAL[[#This Row],[Column1.lances.CorSorteada]],'DE-PARA'!$A:$B,2,FALSE)</f>
        <v>2</v>
      </c>
      <c r="L250" s="4" t="str">
        <f xml:space="preserve">
IF(tabGERAL[[#This Row],[Column1.lances.'#]]=0,
    TEXT(tabGERAL[[#This Row],[CorSorteada]],"0"),
    IF(LEN(L249&amp;tabGERAL[[#This Row],[CorSorteada]])&gt;$P$2,
        RIGHT(SUBSTITUTE(L249&amp;tabGERAL[[#This Row],[CorSorteada]],tabGERAL[[#Headers],[Sequencia]],""),$P$2),
        SUBSTITUTE(L249&amp;tabGERAL[[#This Row],[CorSorteada]],tabGERAL[[#Headers],[Sequencia]],"")
    )
)</f>
        <v>121202</v>
      </c>
      <c r="M250" s="4" t="b">
        <f>tabGERAL[[#This Row],[SugestaoIA]]=tabGERAL[[#This Row],[CorSorteada]]</f>
        <v>0</v>
      </c>
    </row>
    <row r="251" spans="1:13" x14ac:dyDescent="0.25">
      <c r="A251" t="s">
        <v>24</v>
      </c>
      <c r="B251" s="1">
        <v>7</v>
      </c>
      <c r="C251">
        <v>1079</v>
      </c>
      <c r="D251">
        <v>1.7</v>
      </c>
      <c r="E251">
        <v>0</v>
      </c>
      <c r="F251">
        <v>5.0999999999999996</v>
      </c>
      <c r="G251" t="s">
        <v>17</v>
      </c>
      <c r="H251" t="s">
        <v>14</v>
      </c>
      <c r="I251">
        <v>1072.2</v>
      </c>
      <c r="J251" s="5">
        <f>VLOOKUP(tabGERAL[[#This Row],[Column1.lances.SugestaoIA]],'DE-PARA'!$A:$B,2,FALSE)</f>
        <v>2</v>
      </c>
      <c r="K251" s="5">
        <f>VLOOKUP(tabGERAL[[#This Row],[Column1.lances.CorSorteada]],'DE-PARA'!$A:$B,2,FALSE)</f>
        <v>1</v>
      </c>
      <c r="L251" s="4" t="str">
        <f xml:space="preserve">
IF(tabGERAL[[#This Row],[Column1.lances.'#]]=0,
    TEXT(tabGERAL[[#This Row],[CorSorteada]],"0"),
    IF(LEN(L250&amp;tabGERAL[[#This Row],[CorSorteada]])&gt;$P$2,
        RIGHT(SUBSTITUTE(L250&amp;tabGERAL[[#This Row],[CorSorteada]],tabGERAL[[#Headers],[Sequencia]],""),$P$2),
        SUBSTITUTE(L250&amp;tabGERAL[[#This Row],[CorSorteada]],tabGERAL[[#Headers],[Sequencia]],"")
    )
)</f>
        <v>212021</v>
      </c>
      <c r="M251" s="4" t="b">
        <f>tabGERAL[[#This Row],[SugestaoIA]]=tabGERAL[[#This Row],[CorSorteada]]</f>
        <v>0</v>
      </c>
    </row>
    <row r="252" spans="1:13" x14ac:dyDescent="0.25">
      <c r="A252" t="s">
        <v>24</v>
      </c>
      <c r="B252" s="1">
        <v>8</v>
      </c>
      <c r="C252">
        <v>1072.2</v>
      </c>
      <c r="D252">
        <v>2.2000000000000002</v>
      </c>
      <c r="E252">
        <v>6.6000000000000005</v>
      </c>
      <c r="F252">
        <v>0</v>
      </c>
      <c r="G252" t="s">
        <v>13</v>
      </c>
      <c r="H252" t="s">
        <v>14</v>
      </c>
      <c r="I252">
        <v>1076.5999999999999</v>
      </c>
      <c r="J252" s="5">
        <f>VLOOKUP(tabGERAL[[#This Row],[Column1.lances.SugestaoIA]],'DE-PARA'!$A:$B,2,FALSE)</f>
        <v>1</v>
      </c>
      <c r="K252" s="5">
        <f>VLOOKUP(tabGERAL[[#This Row],[Column1.lances.CorSorteada]],'DE-PARA'!$A:$B,2,FALSE)</f>
        <v>1</v>
      </c>
      <c r="L252" s="4" t="str">
        <f xml:space="preserve">
IF(tabGERAL[[#This Row],[Column1.lances.'#]]=0,
    TEXT(tabGERAL[[#This Row],[CorSorteada]],"0"),
    IF(LEN(L251&amp;tabGERAL[[#This Row],[CorSorteada]])&gt;$P$2,
        RIGHT(SUBSTITUTE(L251&amp;tabGERAL[[#This Row],[CorSorteada]],tabGERAL[[#Headers],[Sequencia]],""),$P$2),
        SUBSTITUTE(L251&amp;tabGERAL[[#This Row],[CorSorteada]],tabGERAL[[#Headers],[Sequencia]],"")
    )
)</f>
        <v>120211</v>
      </c>
      <c r="M252" s="4" t="b">
        <f>tabGERAL[[#This Row],[SugestaoIA]]=tabGERAL[[#This Row],[CorSorteada]]</f>
        <v>1</v>
      </c>
    </row>
    <row r="253" spans="1:13" x14ac:dyDescent="0.25">
      <c r="A253" t="s">
        <v>24</v>
      </c>
      <c r="B253" s="1">
        <v>9</v>
      </c>
      <c r="C253">
        <v>1076.5999999999999</v>
      </c>
      <c r="D253">
        <v>1.8</v>
      </c>
      <c r="E253">
        <v>0</v>
      </c>
      <c r="F253">
        <v>5.4</v>
      </c>
      <c r="G253" t="s">
        <v>17</v>
      </c>
      <c r="H253" t="s">
        <v>14</v>
      </c>
      <c r="I253">
        <v>1069.4000000000001</v>
      </c>
      <c r="J253" s="5">
        <f>VLOOKUP(tabGERAL[[#This Row],[Column1.lances.SugestaoIA]],'DE-PARA'!$A:$B,2,FALSE)</f>
        <v>2</v>
      </c>
      <c r="K253" s="5">
        <f>VLOOKUP(tabGERAL[[#This Row],[Column1.lances.CorSorteada]],'DE-PARA'!$A:$B,2,FALSE)</f>
        <v>1</v>
      </c>
      <c r="L253" s="4" t="str">
        <f xml:space="preserve">
IF(tabGERAL[[#This Row],[Column1.lances.'#]]=0,
    TEXT(tabGERAL[[#This Row],[CorSorteada]],"0"),
    IF(LEN(L252&amp;tabGERAL[[#This Row],[CorSorteada]])&gt;$P$2,
        RIGHT(SUBSTITUTE(L252&amp;tabGERAL[[#This Row],[CorSorteada]],tabGERAL[[#Headers],[Sequencia]],""),$P$2),
        SUBSTITUTE(L252&amp;tabGERAL[[#This Row],[CorSorteada]],tabGERAL[[#Headers],[Sequencia]],"")
    )
)</f>
        <v>202111</v>
      </c>
      <c r="M253" s="4" t="b">
        <f>tabGERAL[[#This Row],[SugestaoIA]]=tabGERAL[[#This Row],[CorSorteada]]</f>
        <v>0</v>
      </c>
    </row>
    <row r="254" spans="1:13" x14ac:dyDescent="0.25">
      <c r="A254" t="s">
        <v>24</v>
      </c>
      <c r="B254" s="1">
        <v>10</v>
      </c>
      <c r="C254">
        <v>1069.4000000000001</v>
      </c>
      <c r="D254">
        <v>2.4</v>
      </c>
      <c r="E254">
        <v>0</v>
      </c>
      <c r="F254">
        <v>7.1999999999999993</v>
      </c>
      <c r="G254" t="s">
        <v>17</v>
      </c>
      <c r="H254" t="s">
        <v>15</v>
      </c>
      <c r="I254">
        <v>1074.2</v>
      </c>
      <c r="J254" s="5">
        <f>VLOOKUP(tabGERAL[[#This Row],[Column1.lances.SugestaoIA]],'DE-PARA'!$A:$B,2,FALSE)</f>
        <v>2</v>
      </c>
      <c r="K254" s="5">
        <f>VLOOKUP(tabGERAL[[#This Row],[Column1.lances.CorSorteada]],'DE-PARA'!$A:$B,2,FALSE)</f>
        <v>2</v>
      </c>
      <c r="L254" s="4" t="str">
        <f xml:space="preserve">
IF(tabGERAL[[#This Row],[Column1.lances.'#]]=0,
    TEXT(tabGERAL[[#This Row],[CorSorteada]],"0"),
    IF(LEN(L253&amp;tabGERAL[[#This Row],[CorSorteada]])&gt;$P$2,
        RIGHT(SUBSTITUTE(L253&amp;tabGERAL[[#This Row],[CorSorteada]],tabGERAL[[#Headers],[Sequencia]],""),$P$2),
        SUBSTITUTE(L253&amp;tabGERAL[[#This Row],[CorSorteada]],tabGERAL[[#Headers],[Sequencia]],"")
    )
)</f>
        <v>021112</v>
      </c>
      <c r="M254" s="4" t="b">
        <f>tabGERAL[[#This Row],[SugestaoIA]]=tabGERAL[[#This Row],[CorSorteada]]</f>
        <v>1</v>
      </c>
    </row>
    <row r="255" spans="1:13" x14ac:dyDescent="0.25">
      <c r="A255" t="s">
        <v>24</v>
      </c>
      <c r="B255" s="1">
        <v>11</v>
      </c>
      <c r="C255">
        <v>1074.2</v>
      </c>
      <c r="D255">
        <v>2.1</v>
      </c>
      <c r="E255">
        <v>0</v>
      </c>
      <c r="F255">
        <v>6.3000000000000007</v>
      </c>
      <c r="G255" t="s">
        <v>17</v>
      </c>
      <c r="H255" t="s">
        <v>15</v>
      </c>
      <c r="I255">
        <v>1078.4000000000001</v>
      </c>
      <c r="J255" s="5">
        <f>VLOOKUP(tabGERAL[[#This Row],[Column1.lances.SugestaoIA]],'DE-PARA'!$A:$B,2,FALSE)</f>
        <v>2</v>
      </c>
      <c r="K255" s="5">
        <f>VLOOKUP(tabGERAL[[#This Row],[Column1.lances.CorSorteada]],'DE-PARA'!$A:$B,2,FALSE)</f>
        <v>2</v>
      </c>
      <c r="L255" s="4" t="str">
        <f xml:space="preserve">
IF(tabGERAL[[#This Row],[Column1.lances.'#]]=0,
    TEXT(tabGERAL[[#This Row],[CorSorteada]],"0"),
    IF(LEN(L254&amp;tabGERAL[[#This Row],[CorSorteada]])&gt;$P$2,
        RIGHT(SUBSTITUTE(L254&amp;tabGERAL[[#This Row],[CorSorteada]],tabGERAL[[#Headers],[Sequencia]],""),$P$2),
        SUBSTITUTE(L254&amp;tabGERAL[[#This Row],[CorSorteada]],tabGERAL[[#Headers],[Sequencia]],"")
    )
)</f>
        <v>211122</v>
      </c>
      <c r="M255" s="4" t="b">
        <f>tabGERAL[[#This Row],[SugestaoIA]]=tabGERAL[[#This Row],[CorSorteada]]</f>
        <v>1</v>
      </c>
    </row>
    <row r="256" spans="1:13" x14ac:dyDescent="0.25">
      <c r="A256" t="s">
        <v>24</v>
      </c>
      <c r="B256" s="1">
        <v>12</v>
      </c>
      <c r="C256">
        <v>1078.4000000000001</v>
      </c>
      <c r="D256">
        <v>1.8</v>
      </c>
      <c r="E256">
        <v>0</v>
      </c>
      <c r="F256">
        <v>5.4</v>
      </c>
      <c r="G256" t="s">
        <v>17</v>
      </c>
      <c r="H256" t="s">
        <v>14</v>
      </c>
      <c r="I256">
        <v>1071.2</v>
      </c>
      <c r="J256" s="5">
        <f>VLOOKUP(tabGERAL[[#This Row],[Column1.lances.SugestaoIA]],'DE-PARA'!$A:$B,2,FALSE)</f>
        <v>2</v>
      </c>
      <c r="K256" s="5">
        <f>VLOOKUP(tabGERAL[[#This Row],[Column1.lances.CorSorteada]],'DE-PARA'!$A:$B,2,FALSE)</f>
        <v>1</v>
      </c>
      <c r="L256" s="4" t="str">
        <f xml:space="preserve">
IF(tabGERAL[[#This Row],[Column1.lances.'#]]=0,
    TEXT(tabGERAL[[#This Row],[CorSorteada]],"0"),
    IF(LEN(L255&amp;tabGERAL[[#This Row],[CorSorteada]])&gt;$P$2,
        RIGHT(SUBSTITUTE(L255&amp;tabGERAL[[#This Row],[CorSorteada]],tabGERAL[[#Headers],[Sequencia]],""),$P$2),
        SUBSTITUTE(L255&amp;tabGERAL[[#This Row],[CorSorteada]],tabGERAL[[#Headers],[Sequencia]],"")
    )
)</f>
        <v>111221</v>
      </c>
      <c r="M256" s="4" t="b">
        <f>tabGERAL[[#This Row],[SugestaoIA]]=tabGERAL[[#This Row],[CorSorteada]]</f>
        <v>0</v>
      </c>
    </row>
    <row r="257" spans="1:13" x14ac:dyDescent="0.25">
      <c r="A257" t="s">
        <v>24</v>
      </c>
      <c r="B257" s="1">
        <v>13</v>
      </c>
      <c r="C257">
        <v>1071.2</v>
      </c>
      <c r="D257">
        <v>2.2999999999999998</v>
      </c>
      <c r="E257">
        <v>0</v>
      </c>
      <c r="F257">
        <v>6.8999999999999995</v>
      </c>
      <c r="G257" t="s">
        <v>17</v>
      </c>
      <c r="H257" t="s">
        <v>15</v>
      </c>
      <c r="I257">
        <v>1075.8</v>
      </c>
      <c r="J257" s="5">
        <f>VLOOKUP(tabGERAL[[#This Row],[Column1.lances.SugestaoIA]],'DE-PARA'!$A:$B,2,FALSE)</f>
        <v>2</v>
      </c>
      <c r="K257" s="5">
        <f>VLOOKUP(tabGERAL[[#This Row],[Column1.lances.CorSorteada]],'DE-PARA'!$A:$B,2,FALSE)</f>
        <v>2</v>
      </c>
      <c r="L257" s="4" t="str">
        <f xml:space="preserve">
IF(tabGERAL[[#This Row],[Column1.lances.'#]]=0,
    TEXT(tabGERAL[[#This Row],[CorSorteada]],"0"),
    IF(LEN(L256&amp;tabGERAL[[#This Row],[CorSorteada]])&gt;$P$2,
        RIGHT(SUBSTITUTE(L256&amp;tabGERAL[[#This Row],[CorSorteada]],tabGERAL[[#Headers],[Sequencia]],""),$P$2),
        SUBSTITUTE(L256&amp;tabGERAL[[#This Row],[CorSorteada]],tabGERAL[[#Headers],[Sequencia]],"")
    )
)</f>
        <v>112212</v>
      </c>
      <c r="M257" s="4" t="b">
        <f>tabGERAL[[#This Row],[SugestaoIA]]=tabGERAL[[#This Row],[CorSorteada]]</f>
        <v>1</v>
      </c>
    </row>
    <row r="258" spans="1:13" x14ac:dyDescent="0.25">
      <c r="A258" t="s">
        <v>24</v>
      </c>
      <c r="B258" s="1">
        <v>14</v>
      </c>
      <c r="C258">
        <v>1075.8</v>
      </c>
      <c r="D258">
        <v>2</v>
      </c>
      <c r="E258">
        <v>6</v>
      </c>
      <c r="F258">
        <v>0</v>
      </c>
      <c r="G258" t="s">
        <v>13</v>
      </c>
      <c r="H258" t="s">
        <v>15</v>
      </c>
      <c r="I258">
        <v>1067.8</v>
      </c>
      <c r="J258" s="5">
        <f>VLOOKUP(tabGERAL[[#This Row],[Column1.lances.SugestaoIA]],'DE-PARA'!$A:$B,2,FALSE)</f>
        <v>1</v>
      </c>
      <c r="K258" s="5">
        <f>VLOOKUP(tabGERAL[[#This Row],[Column1.lances.CorSorteada]],'DE-PARA'!$A:$B,2,FALSE)</f>
        <v>2</v>
      </c>
      <c r="L258" s="4" t="str">
        <f xml:space="preserve">
IF(tabGERAL[[#This Row],[Column1.lances.'#]]=0,
    TEXT(tabGERAL[[#This Row],[CorSorteada]],"0"),
    IF(LEN(L257&amp;tabGERAL[[#This Row],[CorSorteada]])&gt;$P$2,
        RIGHT(SUBSTITUTE(L257&amp;tabGERAL[[#This Row],[CorSorteada]],tabGERAL[[#Headers],[Sequencia]],""),$P$2),
        SUBSTITUTE(L257&amp;tabGERAL[[#This Row],[CorSorteada]],tabGERAL[[#Headers],[Sequencia]],"")
    )
)</f>
        <v>122122</v>
      </c>
      <c r="M258" s="4" t="b">
        <f>tabGERAL[[#This Row],[SugestaoIA]]=tabGERAL[[#This Row],[CorSorteada]]</f>
        <v>0</v>
      </c>
    </row>
    <row r="259" spans="1:13" x14ac:dyDescent="0.25">
      <c r="A259" t="s">
        <v>24</v>
      </c>
      <c r="B259" s="1">
        <v>15</v>
      </c>
      <c r="C259">
        <v>1067.8</v>
      </c>
      <c r="D259">
        <v>2.6</v>
      </c>
      <c r="E259">
        <v>0</v>
      </c>
      <c r="F259">
        <v>7.8000000000000007</v>
      </c>
      <c r="G259" t="s">
        <v>17</v>
      </c>
      <c r="H259" t="s">
        <v>15</v>
      </c>
      <c r="I259">
        <v>1073</v>
      </c>
      <c r="J259" s="5">
        <f>VLOOKUP(tabGERAL[[#This Row],[Column1.lances.SugestaoIA]],'DE-PARA'!$A:$B,2,FALSE)</f>
        <v>2</v>
      </c>
      <c r="K259" s="5">
        <f>VLOOKUP(tabGERAL[[#This Row],[Column1.lances.CorSorteada]],'DE-PARA'!$A:$B,2,FALSE)</f>
        <v>2</v>
      </c>
      <c r="L259" s="4" t="str">
        <f xml:space="preserve">
IF(tabGERAL[[#This Row],[Column1.lances.'#]]=0,
    TEXT(tabGERAL[[#This Row],[CorSorteada]],"0"),
    IF(LEN(L258&amp;tabGERAL[[#This Row],[CorSorteada]])&gt;$P$2,
        RIGHT(SUBSTITUTE(L258&amp;tabGERAL[[#This Row],[CorSorteada]],tabGERAL[[#Headers],[Sequencia]],""),$P$2),
        SUBSTITUTE(L258&amp;tabGERAL[[#This Row],[CorSorteada]],tabGERAL[[#Headers],[Sequencia]],"")
    )
)</f>
        <v>221222</v>
      </c>
      <c r="M259" s="4" t="b">
        <f>tabGERAL[[#This Row],[SugestaoIA]]=tabGERAL[[#This Row],[CorSorteada]]</f>
        <v>1</v>
      </c>
    </row>
    <row r="260" spans="1:13" x14ac:dyDescent="0.25">
      <c r="A260" t="s">
        <v>24</v>
      </c>
      <c r="B260" s="1">
        <v>16</v>
      </c>
      <c r="C260">
        <v>1073</v>
      </c>
      <c r="D260">
        <v>2.2000000000000002</v>
      </c>
      <c r="E260">
        <v>0</v>
      </c>
      <c r="F260">
        <v>6.6000000000000005</v>
      </c>
      <c r="G260" t="s">
        <v>17</v>
      </c>
      <c r="H260" t="s">
        <v>16</v>
      </c>
      <c r="I260">
        <v>1095</v>
      </c>
      <c r="J260" s="5">
        <f>VLOOKUP(tabGERAL[[#This Row],[Column1.lances.SugestaoIA]],'DE-PARA'!$A:$B,2,FALSE)</f>
        <v>2</v>
      </c>
      <c r="K260" s="5">
        <f>VLOOKUP(tabGERAL[[#This Row],[Column1.lances.CorSorteada]],'DE-PARA'!$A:$B,2,FALSE)</f>
        <v>0</v>
      </c>
      <c r="L260" s="4" t="str">
        <f xml:space="preserve">
IF(tabGERAL[[#This Row],[Column1.lances.'#]]=0,
    TEXT(tabGERAL[[#This Row],[CorSorteada]],"0"),
    IF(LEN(L259&amp;tabGERAL[[#This Row],[CorSorteada]])&gt;$P$2,
        RIGHT(SUBSTITUTE(L259&amp;tabGERAL[[#This Row],[CorSorteada]],tabGERAL[[#Headers],[Sequencia]],""),$P$2),
        SUBSTITUTE(L259&amp;tabGERAL[[#This Row],[CorSorteada]],tabGERAL[[#Headers],[Sequencia]],"")
    )
)</f>
        <v>212220</v>
      </c>
      <c r="M260" s="4" t="b">
        <f>tabGERAL[[#This Row],[SugestaoIA]]=tabGERAL[[#This Row],[CorSorteada]]</f>
        <v>0</v>
      </c>
    </row>
    <row r="261" spans="1:13" x14ac:dyDescent="0.25">
      <c r="A261" t="s">
        <v>24</v>
      </c>
      <c r="B261" s="1">
        <v>17</v>
      </c>
      <c r="C261">
        <v>1095</v>
      </c>
      <c r="D261">
        <v>1</v>
      </c>
      <c r="E261">
        <v>0</v>
      </c>
      <c r="F261">
        <v>5</v>
      </c>
      <c r="G261" t="s">
        <v>17</v>
      </c>
      <c r="H261" t="s">
        <v>16</v>
      </c>
      <c r="I261">
        <v>1103</v>
      </c>
      <c r="J261" s="5">
        <f>VLOOKUP(tabGERAL[[#This Row],[Column1.lances.SugestaoIA]],'DE-PARA'!$A:$B,2,FALSE)</f>
        <v>2</v>
      </c>
      <c r="K261" s="5">
        <f>VLOOKUP(tabGERAL[[#This Row],[Column1.lances.CorSorteada]],'DE-PARA'!$A:$B,2,FALSE)</f>
        <v>0</v>
      </c>
      <c r="L261" s="4" t="str">
        <f xml:space="preserve">
IF(tabGERAL[[#This Row],[Column1.lances.'#]]=0,
    TEXT(tabGERAL[[#This Row],[CorSorteada]],"0"),
    IF(LEN(L260&amp;tabGERAL[[#This Row],[CorSorteada]])&gt;$P$2,
        RIGHT(SUBSTITUTE(L260&amp;tabGERAL[[#This Row],[CorSorteada]],tabGERAL[[#Headers],[Sequencia]],""),$P$2),
        SUBSTITUTE(L260&amp;tabGERAL[[#This Row],[CorSorteada]],tabGERAL[[#Headers],[Sequencia]],"")
    )
)</f>
        <v>122200</v>
      </c>
      <c r="M261" s="4" t="b">
        <f>tabGERAL[[#This Row],[SugestaoIA]]=tabGERAL[[#This Row],[CorSorteada]]</f>
        <v>0</v>
      </c>
    </row>
    <row r="262" spans="1:13" x14ac:dyDescent="0.25">
      <c r="A262" t="s">
        <v>24</v>
      </c>
      <c r="B262" s="1">
        <v>18</v>
      </c>
      <c r="C262">
        <v>1103</v>
      </c>
      <c r="D262">
        <v>7.8</v>
      </c>
      <c r="E262">
        <v>0</v>
      </c>
      <c r="F262">
        <v>23.4</v>
      </c>
      <c r="G262" t="s">
        <v>17</v>
      </c>
      <c r="H262" t="s">
        <v>14</v>
      </c>
      <c r="I262">
        <v>1071.8</v>
      </c>
      <c r="J262" s="5">
        <f>VLOOKUP(tabGERAL[[#This Row],[Column1.lances.SugestaoIA]],'DE-PARA'!$A:$B,2,FALSE)</f>
        <v>2</v>
      </c>
      <c r="K262" s="5">
        <f>VLOOKUP(tabGERAL[[#This Row],[Column1.lances.CorSorteada]],'DE-PARA'!$A:$B,2,FALSE)</f>
        <v>1</v>
      </c>
      <c r="L262" s="4" t="str">
        <f xml:space="preserve">
IF(tabGERAL[[#This Row],[Column1.lances.'#]]=0,
    TEXT(tabGERAL[[#This Row],[CorSorteada]],"0"),
    IF(LEN(L261&amp;tabGERAL[[#This Row],[CorSorteada]])&gt;$P$2,
        RIGHT(SUBSTITUTE(L261&amp;tabGERAL[[#This Row],[CorSorteada]],tabGERAL[[#Headers],[Sequencia]],""),$P$2),
        SUBSTITUTE(L261&amp;tabGERAL[[#This Row],[CorSorteada]],tabGERAL[[#Headers],[Sequencia]],"")
    )
)</f>
        <v>222001</v>
      </c>
      <c r="M262" s="4" t="b">
        <f>tabGERAL[[#This Row],[SugestaoIA]]=tabGERAL[[#This Row],[CorSorteada]]</f>
        <v>0</v>
      </c>
    </row>
    <row r="263" spans="1:13" x14ac:dyDescent="0.25">
      <c r="A263" t="s">
        <v>24</v>
      </c>
      <c r="B263" s="1">
        <v>19</v>
      </c>
      <c r="C263">
        <v>1071.8</v>
      </c>
      <c r="D263">
        <v>10.199999999999999</v>
      </c>
      <c r="E263">
        <v>30.6</v>
      </c>
      <c r="F263">
        <v>0</v>
      </c>
      <c r="G263" t="s">
        <v>13</v>
      </c>
      <c r="H263" t="s">
        <v>14</v>
      </c>
      <c r="I263">
        <v>1092.2</v>
      </c>
      <c r="J263" s="5">
        <f>VLOOKUP(tabGERAL[[#This Row],[Column1.lances.SugestaoIA]],'DE-PARA'!$A:$B,2,FALSE)</f>
        <v>1</v>
      </c>
      <c r="K263" s="5">
        <f>VLOOKUP(tabGERAL[[#This Row],[Column1.lances.CorSorteada]],'DE-PARA'!$A:$B,2,FALSE)</f>
        <v>1</v>
      </c>
      <c r="L263" s="4" t="str">
        <f xml:space="preserve">
IF(tabGERAL[[#This Row],[Column1.lances.'#]]=0,
    TEXT(tabGERAL[[#This Row],[CorSorteada]],"0"),
    IF(LEN(L262&amp;tabGERAL[[#This Row],[CorSorteada]])&gt;$P$2,
        RIGHT(SUBSTITUTE(L262&amp;tabGERAL[[#This Row],[CorSorteada]],tabGERAL[[#Headers],[Sequencia]],""),$P$2),
        SUBSTITUTE(L262&amp;tabGERAL[[#This Row],[CorSorteada]],tabGERAL[[#Headers],[Sequencia]],"")
    )
)</f>
        <v>220011</v>
      </c>
      <c r="M263" s="4" t="b">
        <f>tabGERAL[[#This Row],[SugestaoIA]]=tabGERAL[[#This Row],[CorSorteada]]</f>
        <v>1</v>
      </c>
    </row>
    <row r="264" spans="1:13" x14ac:dyDescent="0.25">
      <c r="A264" t="s">
        <v>24</v>
      </c>
      <c r="B264" s="1">
        <v>20</v>
      </c>
      <c r="C264">
        <v>1092.2</v>
      </c>
      <c r="D264">
        <v>8.6</v>
      </c>
      <c r="E264">
        <v>0</v>
      </c>
      <c r="F264">
        <v>25.799999999999997</v>
      </c>
      <c r="G264" t="s">
        <v>17</v>
      </c>
      <c r="H264" t="s">
        <v>15</v>
      </c>
      <c r="I264">
        <v>1109.4000000000001</v>
      </c>
      <c r="J264" s="5">
        <f>VLOOKUP(tabGERAL[[#This Row],[Column1.lances.SugestaoIA]],'DE-PARA'!$A:$B,2,FALSE)</f>
        <v>2</v>
      </c>
      <c r="K264" s="5">
        <f>VLOOKUP(tabGERAL[[#This Row],[Column1.lances.CorSorteada]],'DE-PARA'!$A:$B,2,FALSE)</f>
        <v>2</v>
      </c>
      <c r="L264" s="4" t="str">
        <f xml:space="preserve">
IF(tabGERAL[[#This Row],[Column1.lances.'#]]=0,
    TEXT(tabGERAL[[#This Row],[CorSorteada]],"0"),
    IF(LEN(L263&amp;tabGERAL[[#This Row],[CorSorteada]])&gt;$P$2,
        RIGHT(SUBSTITUTE(L263&amp;tabGERAL[[#This Row],[CorSorteada]],tabGERAL[[#Headers],[Sequencia]],""),$P$2),
        SUBSTITUTE(L263&amp;tabGERAL[[#This Row],[CorSorteada]],tabGERAL[[#Headers],[Sequencia]],"")
    )
)</f>
        <v>200112</v>
      </c>
      <c r="M264" s="4" t="b">
        <f>tabGERAL[[#This Row],[SugestaoIA]]=tabGERAL[[#This Row],[CorSorteada]]</f>
        <v>1</v>
      </c>
    </row>
    <row r="265" spans="1:13" x14ac:dyDescent="0.25">
      <c r="A265" t="s">
        <v>24</v>
      </c>
      <c r="B265" s="1">
        <v>21</v>
      </c>
      <c r="C265">
        <v>1109.4000000000001</v>
      </c>
      <c r="D265">
        <v>7.3</v>
      </c>
      <c r="E265">
        <v>0</v>
      </c>
      <c r="F265">
        <v>21.9</v>
      </c>
      <c r="G265" t="s">
        <v>17</v>
      </c>
      <c r="H265" t="s">
        <v>14</v>
      </c>
      <c r="I265">
        <v>1080.2</v>
      </c>
      <c r="J265" s="5">
        <f>VLOOKUP(tabGERAL[[#This Row],[Column1.lances.SugestaoIA]],'DE-PARA'!$A:$B,2,FALSE)</f>
        <v>2</v>
      </c>
      <c r="K265" s="5">
        <f>VLOOKUP(tabGERAL[[#This Row],[Column1.lances.CorSorteada]],'DE-PARA'!$A:$B,2,FALSE)</f>
        <v>1</v>
      </c>
      <c r="L265" s="4" t="str">
        <f xml:space="preserve">
IF(tabGERAL[[#This Row],[Column1.lances.'#]]=0,
    TEXT(tabGERAL[[#This Row],[CorSorteada]],"0"),
    IF(LEN(L264&amp;tabGERAL[[#This Row],[CorSorteada]])&gt;$P$2,
        RIGHT(SUBSTITUTE(L264&amp;tabGERAL[[#This Row],[CorSorteada]],tabGERAL[[#Headers],[Sequencia]],""),$P$2),
        SUBSTITUTE(L264&amp;tabGERAL[[#This Row],[CorSorteada]],tabGERAL[[#Headers],[Sequencia]],"")
    )
)</f>
        <v>001121</v>
      </c>
      <c r="M265" s="4" t="b">
        <f>tabGERAL[[#This Row],[SugestaoIA]]=tabGERAL[[#This Row],[CorSorteada]]</f>
        <v>0</v>
      </c>
    </row>
    <row r="266" spans="1:13" x14ac:dyDescent="0.25">
      <c r="A266" t="s">
        <v>24</v>
      </c>
      <c r="B266" s="1">
        <v>22</v>
      </c>
      <c r="C266">
        <v>1080.2</v>
      </c>
      <c r="D266">
        <v>9.5</v>
      </c>
      <c r="E266">
        <v>0</v>
      </c>
      <c r="F266">
        <v>28.5</v>
      </c>
      <c r="G266" t="s">
        <v>17</v>
      </c>
      <c r="H266" t="s">
        <v>15</v>
      </c>
      <c r="I266">
        <v>1099.2</v>
      </c>
      <c r="J266" s="5">
        <f>VLOOKUP(tabGERAL[[#This Row],[Column1.lances.SugestaoIA]],'DE-PARA'!$A:$B,2,FALSE)</f>
        <v>2</v>
      </c>
      <c r="K266" s="5">
        <f>VLOOKUP(tabGERAL[[#This Row],[Column1.lances.CorSorteada]],'DE-PARA'!$A:$B,2,FALSE)</f>
        <v>2</v>
      </c>
      <c r="L266" s="4" t="str">
        <f xml:space="preserve">
IF(tabGERAL[[#This Row],[Column1.lances.'#]]=0,
    TEXT(tabGERAL[[#This Row],[CorSorteada]],"0"),
    IF(LEN(L265&amp;tabGERAL[[#This Row],[CorSorteada]])&gt;$P$2,
        RIGHT(SUBSTITUTE(L265&amp;tabGERAL[[#This Row],[CorSorteada]],tabGERAL[[#Headers],[Sequencia]],""),$P$2),
        SUBSTITUTE(L265&amp;tabGERAL[[#This Row],[CorSorteada]],tabGERAL[[#Headers],[Sequencia]],"")
    )
)</f>
        <v>011212</v>
      </c>
      <c r="M266" s="4" t="b">
        <f>tabGERAL[[#This Row],[SugestaoIA]]=tabGERAL[[#This Row],[CorSorteada]]</f>
        <v>1</v>
      </c>
    </row>
    <row r="267" spans="1:13" x14ac:dyDescent="0.25">
      <c r="A267" t="s">
        <v>24</v>
      </c>
      <c r="B267" s="1">
        <v>23</v>
      </c>
      <c r="C267">
        <v>1099.2</v>
      </c>
      <c r="D267">
        <v>8</v>
      </c>
      <c r="E267">
        <v>0</v>
      </c>
      <c r="F267">
        <v>24</v>
      </c>
      <c r="G267" t="s">
        <v>17</v>
      </c>
      <c r="H267" t="s">
        <v>14</v>
      </c>
      <c r="I267">
        <v>1067.2</v>
      </c>
      <c r="J267" s="5">
        <f>VLOOKUP(tabGERAL[[#This Row],[Column1.lances.SugestaoIA]],'DE-PARA'!$A:$B,2,FALSE)</f>
        <v>2</v>
      </c>
      <c r="K267" s="5">
        <f>VLOOKUP(tabGERAL[[#This Row],[Column1.lances.CorSorteada]],'DE-PARA'!$A:$B,2,FALSE)</f>
        <v>1</v>
      </c>
      <c r="L267" s="4" t="str">
        <f xml:space="preserve">
IF(tabGERAL[[#This Row],[Column1.lances.'#]]=0,
    TEXT(tabGERAL[[#This Row],[CorSorteada]],"0"),
    IF(LEN(L266&amp;tabGERAL[[#This Row],[CorSorteada]])&gt;$P$2,
        RIGHT(SUBSTITUTE(L266&amp;tabGERAL[[#This Row],[CorSorteada]],tabGERAL[[#Headers],[Sequencia]],""),$P$2),
        SUBSTITUTE(L266&amp;tabGERAL[[#This Row],[CorSorteada]],tabGERAL[[#Headers],[Sequencia]],"")
    )
)</f>
        <v>112121</v>
      </c>
      <c r="M267" s="4" t="b">
        <f>tabGERAL[[#This Row],[SugestaoIA]]=tabGERAL[[#This Row],[CorSorteada]]</f>
        <v>0</v>
      </c>
    </row>
    <row r="268" spans="1:13" x14ac:dyDescent="0.25">
      <c r="A268" t="s">
        <v>24</v>
      </c>
      <c r="B268" s="1">
        <v>24</v>
      </c>
      <c r="C268">
        <v>1067.2</v>
      </c>
      <c r="D268">
        <v>10.5</v>
      </c>
      <c r="E268">
        <v>31.5</v>
      </c>
      <c r="F268">
        <v>0</v>
      </c>
      <c r="G268" t="s">
        <v>13</v>
      </c>
      <c r="H268" t="s">
        <v>16</v>
      </c>
      <c r="I268">
        <v>1172.2</v>
      </c>
      <c r="J268" s="5">
        <f>VLOOKUP(tabGERAL[[#This Row],[Column1.lances.SugestaoIA]],'DE-PARA'!$A:$B,2,FALSE)</f>
        <v>1</v>
      </c>
      <c r="K268" s="5">
        <f>VLOOKUP(tabGERAL[[#This Row],[Column1.lances.CorSorteada]],'DE-PARA'!$A:$B,2,FALSE)</f>
        <v>0</v>
      </c>
      <c r="L268" s="4" t="str">
        <f xml:space="preserve">
IF(tabGERAL[[#This Row],[Column1.lances.'#]]=0,
    TEXT(tabGERAL[[#This Row],[CorSorteada]],"0"),
    IF(LEN(L267&amp;tabGERAL[[#This Row],[CorSorteada]])&gt;$P$2,
        RIGHT(SUBSTITUTE(L267&amp;tabGERAL[[#This Row],[CorSorteada]],tabGERAL[[#Headers],[Sequencia]],""),$P$2),
        SUBSTITUTE(L267&amp;tabGERAL[[#This Row],[CorSorteada]],tabGERAL[[#Headers],[Sequencia]],"")
    )
)</f>
        <v>121210</v>
      </c>
      <c r="M268" s="4" t="b">
        <f>tabGERAL[[#This Row],[SugestaoIA]]=tabGERAL[[#This Row],[CorSorteada]]</f>
        <v>0</v>
      </c>
    </row>
    <row r="269" spans="1:13" x14ac:dyDescent="0.25">
      <c r="A269" t="s">
        <v>24</v>
      </c>
      <c r="B269" s="1">
        <v>25</v>
      </c>
      <c r="C269">
        <v>1172.2</v>
      </c>
      <c r="D269">
        <v>2.5</v>
      </c>
      <c r="E269">
        <v>0</v>
      </c>
      <c r="F269">
        <v>7.5</v>
      </c>
      <c r="G269" t="s">
        <v>17</v>
      </c>
      <c r="H269" t="s">
        <v>15</v>
      </c>
      <c r="I269">
        <v>1177.2</v>
      </c>
      <c r="J269" s="5">
        <f>VLOOKUP(tabGERAL[[#This Row],[Column1.lances.SugestaoIA]],'DE-PARA'!$A:$B,2,FALSE)</f>
        <v>2</v>
      </c>
      <c r="K269" s="5">
        <f>VLOOKUP(tabGERAL[[#This Row],[Column1.lances.CorSorteada]],'DE-PARA'!$A:$B,2,FALSE)</f>
        <v>2</v>
      </c>
      <c r="L269" s="4" t="str">
        <f xml:space="preserve">
IF(tabGERAL[[#This Row],[Column1.lances.'#]]=0,
    TEXT(tabGERAL[[#This Row],[CorSorteada]],"0"),
    IF(LEN(L268&amp;tabGERAL[[#This Row],[CorSorteada]])&gt;$P$2,
        RIGHT(SUBSTITUTE(L268&amp;tabGERAL[[#This Row],[CorSorteada]],tabGERAL[[#Headers],[Sequencia]],""),$P$2),
        SUBSTITUTE(L268&amp;tabGERAL[[#This Row],[CorSorteada]],tabGERAL[[#Headers],[Sequencia]],"")
    )
)</f>
        <v>212102</v>
      </c>
      <c r="M269" s="4" t="b">
        <f>tabGERAL[[#This Row],[SugestaoIA]]=tabGERAL[[#This Row],[CorSorteada]]</f>
        <v>1</v>
      </c>
    </row>
    <row r="270" spans="1:13" x14ac:dyDescent="0.25">
      <c r="A270" t="s">
        <v>24</v>
      </c>
      <c r="B270" s="1">
        <v>26</v>
      </c>
      <c r="C270">
        <v>1177.2</v>
      </c>
      <c r="D270">
        <v>2.1</v>
      </c>
      <c r="E270">
        <v>6.3000000000000007</v>
      </c>
      <c r="F270">
        <v>0</v>
      </c>
      <c r="G270" t="s">
        <v>13</v>
      </c>
      <c r="H270" t="s">
        <v>14</v>
      </c>
      <c r="I270">
        <v>1181.4000000000001</v>
      </c>
      <c r="J270" s="5">
        <f>VLOOKUP(tabGERAL[[#This Row],[Column1.lances.SugestaoIA]],'DE-PARA'!$A:$B,2,FALSE)</f>
        <v>1</v>
      </c>
      <c r="K270" s="5">
        <f>VLOOKUP(tabGERAL[[#This Row],[Column1.lances.CorSorteada]],'DE-PARA'!$A:$B,2,FALSE)</f>
        <v>1</v>
      </c>
      <c r="L270" s="4" t="str">
        <f xml:space="preserve">
IF(tabGERAL[[#This Row],[Column1.lances.'#]]=0,
    TEXT(tabGERAL[[#This Row],[CorSorteada]],"0"),
    IF(LEN(L269&amp;tabGERAL[[#This Row],[CorSorteada]])&gt;$P$2,
        RIGHT(SUBSTITUTE(L269&amp;tabGERAL[[#This Row],[CorSorteada]],tabGERAL[[#Headers],[Sequencia]],""),$P$2),
        SUBSTITUTE(L269&amp;tabGERAL[[#This Row],[CorSorteada]],tabGERAL[[#Headers],[Sequencia]],"")
    )
)</f>
        <v>121021</v>
      </c>
      <c r="M270" s="4" t="b">
        <f>tabGERAL[[#This Row],[SugestaoIA]]=tabGERAL[[#This Row],[CorSorteada]]</f>
        <v>1</v>
      </c>
    </row>
    <row r="271" spans="1:13" x14ac:dyDescent="0.25">
      <c r="A271" t="s">
        <v>24</v>
      </c>
      <c r="B271" s="1">
        <v>27</v>
      </c>
      <c r="C271">
        <v>1181.4000000000001</v>
      </c>
      <c r="D271">
        <v>1.8</v>
      </c>
      <c r="E271">
        <v>0</v>
      </c>
      <c r="F271">
        <v>5.4</v>
      </c>
      <c r="G271" t="s">
        <v>17</v>
      </c>
      <c r="H271" t="s">
        <v>15</v>
      </c>
      <c r="I271">
        <v>1185</v>
      </c>
      <c r="J271" s="5">
        <f>VLOOKUP(tabGERAL[[#This Row],[Column1.lances.SugestaoIA]],'DE-PARA'!$A:$B,2,FALSE)</f>
        <v>2</v>
      </c>
      <c r="K271" s="5">
        <f>VLOOKUP(tabGERAL[[#This Row],[Column1.lances.CorSorteada]],'DE-PARA'!$A:$B,2,FALSE)</f>
        <v>2</v>
      </c>
      <c r="L271" s="4" t="str">
        <f xml:space="preserve">
IF(tabGERAL[[#This Row],[Column1.lances.'#]]=0,
    TEXT(tabGERAL[[#This Row],[CorSorteada]],"0"),
    IF(LEN(L270&amp;tabGERAL[[#This Row],[CorSorteada]])&gt;$P$2,
        RIGHT(SUBSTITUTE(L270&amp;tabGERAL[[#This Row],[CorSorteada]],tabGERAL[[#Headers],[Sequencia]],""),$P$2),
        SUBSTITUTE(L270&amp;tabGERAL[[#This Row],[CorSorteada]],tabGERAL[[#Headers],[Sequencia]],"")
    )
)</f>
        <v>210212</v>
      </c>
      <c r="M271" s="4" t="b">
        <f>tabGERAL[[#This Row],[SugestaoIA]]=tabGERAL[[#This Row],[CorSorteada]]</f>
        <v>1</v>
      </c>
    </row>
    <row r="272" spans="1:13" x14ac:dyDescent="0.25">
      <c r="A272" t="s">
        <v>24</v>
      </c>
      <c r="B272" s="1">
        <v>28</v>
      </c>
      <c r="C272">
        <v>1185</v>
      </c>
      <c r="D272">
        <v>1.4</v>
      </c>
      <c r="E272">
        <v>0</v>
      </c>
      <c r="F272">
        <v>5</v>
      </c>
      <c r="G272" t="s">
        <v>17</v>
      </c>
      <c r="H272" t="s">
        <v>16</v>
      </c>
      <c r="I272">
        <v>1198.1999999999998</v>
      </c>
      <c r="J272" s="5">
        <f>VLOOKUP(tabGERAL[[#This Row],[Column1.lances.SugestaoIA]],'DE-PARA'!$A:$B,2,FALSE)</f>
        <v>2</v>
      </c>
      <c r="K272" s="5">
        <f>VLOOKUP(tabGERAL[[#This Row],[Column1.lances.CorSorteada]],'DE-PARA'!$A:$B,2,FALSE)</f>
        <v>0</v>
      </c>
      <c r="L272" s="4" t="str">
        <f xml:space="preserve">
IF(tabGERAL[[#This Row],[Column1.lances.'#]]=0,
    TEXT(tabGERAL[[#This Row],[CorSorteada]],"0"),
    IF(LEN(L271&amp;tabGERAL[[#This Row],[CorSorteada]])&gt;$P$2,
        RIGHT(SUBSTITUTE(L271&amp;tabGERAL[[#This Row],[CorSorteada]],tabGERAL[[#Headers],[Sequencia]],""),$P$2),
        SUBSTITUTE(L271&amp;tabGERAL[[#This Row],[CorSorteada]],tabGERAL[[#Headers],[Sequencia]],"")
    )
)</f>
        <v>102120</v>
      </c>
      <c r="M272" s="4" t="b">
        <f>tabGERAL[[#This Row],[SugestaoIA]]=tabGERAL[[#This Row],[CorSorteada]]</f>
        <v>0</v>
      </c>
    </row>
    <row r="273" spans="1:13" x14ac:dyDescent="0.25">
      <c r="A273" t="s">
        <v>24</v>
      </c>
      <c r="B273" s="1">
        <v>29</v>
      </c>
      <c r="C273">
        <v>1198.1999999999998</v>
      </c>
      <c r="D273">
        <v>1</v>
      </c>
      <c r="E273">
        <v>0</v>
      </c>
      <c r="F273">
        <v>5</v>
      </c>
      <c r="G273" t="s">
        <v>17</v>
      </c>
      <c r="H273" t="s">
        <v>15</v>
      </c>
      <c r="I273">
        <v>1202.1999999999998</v>
      </c>
      <c r="J273" s="5">
        <f>VLOOKUP(tabGERAL[[#This Row],[Column1.lances.SugestaoIA]],'DE-PARA'!$A:$B,2,FALSE)</f>
        <v>2</v>
      </c>
      <c r="K273" s="5">
        <f>VLOOKUP(tabGERAL[[#This Row],[Column1.lances.CorSorteada]],'DE-PARA'!$A:$B,2,FALSE)</f>
        <v>2</v>
      </c>
      <c r="L273" s="4" t="str">
        <f xml:space="preserve">
IF(tabGERAL[[#This Row],[Column1.lances.'#]]=0,
    TEXT(tabGERAL[[#This Row],[CorSorteada]],"0"),
    IF(LEN(L272&amp;tabGERAL[[#This Row],[CorSorteada]])&gt;$P$2,
        RIGHT(SUBSTITUTE(L272&amp;tabGERAL[[#This Row],[CorSorteada]],tabGERAL[[#Headers],[Sequencia]],""),$P$2),
        SUBSTITUTE(L272&amp;tabGERAL[[#This Row],[CorSorteada]],tabGERAL[[#Headers],[Sequencia]],"")
    )
)</f>
        <v>021202</v>
      </c>
      <c r="M273" s="4" t="b">
        <f>tabGERAL[[#This Row],[SugestaoIA]]=tabGERAL[[#This Row],[CorSorteada]]</f>
        <v>1</v>
      </c>
    </row>
    <row r="274" spans="1:13" x14ac:dyDescent="0.25">
      <c r="A274" t="s">
        <v>24</v>
      </c>
      <c r="B274" s="1">
        <v>30</v>
      </c>
      <c r="C274">
        <v>1202.1999999999998</v>
      </c>
      <c r="D274">
        <v>1</v>
      </c>
      <c r="E274">
        <v>0</v>
      </c>
      <c r="F274">
        <v>5</v>
      </c>
      <c r="G274" t="s">
        <v>17</v>
      </c>
      <c r="H274" t="s">
        <v>16</v>
      </c>
      <c r="I274">
        <v>1210.1999999999998</v>
      </c>
      <c r="J274" s="5">
        <f>VLOOKUP(tabGERAL[[#This Row],[Column1.lances.SugestaoIA]],'DE-PARA'!$A:$B,2,FALSE)</f>
        <v>2</v>
      </c>
      <c r="K274" s="5">
        <f>VLOOKUP(tabGERAL[[#This Row],[Column1.lances.CorSorteada]],'DE-PARA'!$A:$B,2,FALSE)</f>
        <v>0</v>
      </c>
      <c r="L274" s="4" t="str">
        <f xml:space="preserve">
IF(tabGERAL[[#This Row],[Column1.lances.'#]]=0,
    TEXT(tabGERAL[[#This Row],[CorSorteada]],"0"),
    IF(LEN(L273&amp;tabGERAL[[#This Row],[CorSorteada]])&gt;$P$2,
        RIGHT(SUBSTITUTE(L273&amp;tabGERAL[[#This Row],[CorSorteada]],tabGERAL[[#Headers],[Sequencia]],""),$P$2),
        SUBSTITUTE(L273&amp;tabGERAL[[#This Row],[CorSorteada]],tabGERAL[[#Headers],[Sequencia]],"")
    )
)</f>
        <v>212020</v>
      </c>
      <c r="M274" s="4" t="b">
        <f>tabGERAL[[#This Row],[SugestaoIA]]=tabGERAL[[#This Row],[CorSorteada]]</f>
        <v>0</v>
      </c>
    </row>
    <row r="275" spans="1:13" x14ac:dyDescent="0.25">
      <c r="A275" t="s">
        <v>24</v>
      </c>
      <c r="B275" s="1">
        <v>31</v>
      </c>
      <c r="C275">
        <v>1210.1999999999998</v>
      </c>
      <c r="D275">
        <v>7.8</v>
      </c>
      <c r="E275">
        <v>23.4</v>
      </c>
      <c r="F275">
        <v>0</v>
      </c>
      <c r="G275" t="s">
        <v>13</v>
      </c>
      <c r="H275" t="s">
        <v>15</v>
      </c>
      <c r="I275">
        <v>1178.9999999999998</v>
      </c>
      <c r="J275" s="5">
        <f>VLOOKUP(tabGERAL[[#This Row],[Column1.lances.SugestaoIA]],'DE-PARA'!$A:$B,2,FALSE)</f>
        <v>1</v>
      </c>
      <c r="K275" s="5">
        <f>VLOOKUP(tabGERAL[[#This Row],[Column1.lances.CorSorteada]],'DE-PARA'!$A:$B,2,FALSE)</f>
        <v>2</v>
      </c>
      <c r="L275" s="4" t="str">
        <f xml:space="preserve">
IF(tabGERAL[[#This Row],[Column1.lances.'#]]=0,
    TEXT(tabGERAL[[#This Row],[CorSorteada]],"0"),
    IF(LEN(L274&amp;tabGERAL[[#This Row],[CorSorteada]])&gt;$P$2,
        RIGHT(SUBSTITUTE(L274&amp;tabGERAL[[#This Row],[CorSorteada]],tabGERAL[[#Headers],[Sequencia]],""),$P$2),
        SUBSTITUTE(L274&amp;tabGERAL[[#This Row],[CorSorteada]],tabGERAL[[#Headers],[Sequencia]],"")
    )
)</f>
        <v>120202</v>
      </c>
      <c r="M275" s="4" t="b">
        <f>tabGERAL[[#This Row],[SugestaoIA]]=tabGERAL[[#This Row],[CorSorteada]]</f>
        <v>0</v>
      </c>
    </row>
    <row r="276" spans="1:13" x14ac:dyDescent="0.25">
      <c r="A276" t="s">
        <v>24</v>
      </c>
      <c r="B276" s="1">
        <v>32</v>
      </c>
      <c r="C276">
        <v>1178.9999999999998</v>
      </c>
      <c r="D276">
        <v>10.199999999999999</v>
      </c>
      <c r="E276">
        <v>0</v>
      </c>
      <c r="F276">
        <v>30.6</v>
      </c>
      <c r="G276" t="s">
        <v>17</v>
      </c>
      <c r="H276" t="s">
        <v>15</v>
      </c>
      <c r="I276">
        <v>1199.4000000000001</v>
      </c>
      <c r="J276" s="5">
        <f>VLOOKUP(tabGERAL[[#This Row],[Column1.lances.SugestaoIA]],'DE-PARA'!$A:$B,2,FALSE)</f>
        <v>2</v>
      </c>
      <c r="K276" s="5">
        <f>VLOOKUP(tabGERAL[[#This Row],[Column1.lances.CorSorteada]],'DE-PARA'!$A:$B,2,FALSE)</f>
        <v>2</v>
      </c>
      <c r="L276" s="4" t="str">
        <f xml:space="preserve">
IF(tabGERAL[[#This Row],[Column1.lances.'#]]=0,
    TEXT(tabGERAL[[#This Row],[CorSorteada]],"0"),
    IF(LEN(L275&amp;tabGERAL[[#This Row],[CorSorteada]])&gt;$P$2,
        RIGHT(SUBSTITUTE(L275&amp;tabGERAL[[#This Row],[CorSorteada]],tabGERAL[[#Headers],[Sequencia]],""),$P$2),
        SUBSTITUTE(L275&amp;tabGERAL[[#This Row],[CorSorteada]],tabGERAL[[#Headers],[Sequencia]],"")
    )
)</f>
        <v>202022</v>
      </c>
      <c r="M276" s="4" t="b">
        <f>tabGERAL[[#This Row],[SugestaoIA]]=tabGERAL[[#This Row],[CorSorteada]]</f>
        <v>1</v>
      </c>
    </row>
    <row r="277" spans="1:13" x14ac:dyDescent="0.25">
      <c r="A277" t="s">
        <v>24</v>
      </c>
      <c r="B277" s="1">
        <v>33</v>
      </c>
      <c r="C277">
        <v>1199.4000000000001</v>
      </c>
      <c r="D277">
        <v>8.6</v>
      </c>
      <c r="E277">
        <v>0</v>
      </c>
      <c r="F277">
        <v>25.799999999999997</v>
      </c>
      <c r="G277" t="s">
        <v>17</v>
      </c>
      <c r="H277" t="s">
        <v>15</v>
      </c>
      <c r="I277">
        <v>1216.5999999999999</v>
      </c>
      <c r="J277" s="5">
        <f>VLOOKUP(tabGERAL[[#This Row],[Column1.lances.SugestaoIA]],'DE-PARA'!$A:$B,2,FALSE)</f>
        <v>2</v>
      </c>
      <c r="K277" s="5">
        <f>VLOOKUP(tabGERAL[[#This Row],[Column1.lances.CorSorteada]],'DE-PARA'!$A:$B,2,FALSE)</f>
        <v>2</v>
      </c>
      <c r="L277" s="4" t="str">
        <f xml:space="preserve">
IF(tabGERAL[[#This Row],[Column1.lances.'#]]=0,
    TEXT(tabGERAL[[#This Row],[CorSorteada]],"0"),
    IF(LEN(L276&amp;tabGERAL[[#This Row],[CorSorteada]])&gt;$P$2,
        RIGHT(SUBSTITUTE(L276&amp;tabGERAL[[#This Row],[CorSorteada]],tabGERAL[[#Headers],[Sequencia]],""),$P$2),
        SUBSTITUTE(L276&amp;tabGERAL[[#This Row],[CorSorteada]],tabGERAL[[#Headers],[Sequencia]],"")
    )
)</f>
        <v>020222</v>
      </c>
      <c r="M277" s="4" t="b">
        <f>tabGERAL[[#This Row],[SugestaoIA]]=tabGERAL[[#This Row],[CorSorteada]]</f>
        <v>1</v>
      </c>
    </row>
    <row r="278" spans="1:13" x14ac:dyDescent="0.25">
      <c r="A278" t="s">
        <v>24</v>
      </c>
      <c r="B278" s="1">
        <v>34</v>
      </c>
      <c r="C278">
        <v>1216.5999999999999</v>
      </c>
      <c r="D278">
        <v>7.3</v>
      </c>
      <c r="E278">
        <v>0</v>
      </c>
      <c r="F278">
        <v>21.9</v>
      </c>
      <c r="G278" t="s">
        <v>17</v>
      </c>
      <c r="H278" t="s">
        <v>16</v>
      </c>
      <c r="I278">
        <v>1289.5999999999999</v>
      </c>
      <c r="J278" s="5">
        <f>VLOOKUP(tabGERAL[[#This Row],[Column1.lances.SugestaoIA]],'DE-PARA'!$A:$B,2,FALSE)</f>
        <v>2</v>
      </c>
      <c r="K278" s="5">
        <f>VLOOKUP(tabGERAL[[#This Row],[Column1.lances.CorSorteada]],'DE-PARA'!$A:$B,2,FALSE)</f>
        <v>0</v>
      </c>
      <c r="L278" s="4" t="str">
        <f xml:space="preserve">
IF(tabGERAL[[#This Row],[Column1.lances.'#]]=0,
    TEXT(tabGERAL[[#This Row],[CorSorteada]],"0"),
    IF(LEN(L277&amp;tabGERAL[[#This Row],[CorSorteada]])&gt;$P$2,
        RIGHT(SUBSTITUTE(L277&amp;tabGERAL[[#This Row],[CorSorteada]],tabGERAL[[#Headers],[Sequencia]],""),$P$2),
        SUBSTITUTE(L277&amp;tabGERAL[[#This Row],[CorSorteada]],tabGERAL[[#Headers],[Sequencia]],"")
    )
)</f>
        <v>202220</v>
      </c>
      <c r="M278" s="4" t="b">
        <f>tabGERAL[[#This Row],[SugestaoIA]]=tabGERAL[[#This Row],[CorSorteada]]</f>
        <v>0</v>
      </c>
    </row>
    <row r="279" spans="1:13" x14ac:dyDescent="0.25">
      <c r="A279" t="s">
        <v>24</v>
      </c>
      <c r="B279" s="1">
        <v>35</v>
      </c>
      <c r="C279">
        <v>1289.5999999999999</v>
      </c>
      <c r="D279">
        <v>1.6</v>
      </c>
      <c r="E279">
        <v>5</v>
      </c>
      <c r="F279">
        <v>0</v>
      </c>
      <c r="G279" t="s">
        <v>13</v>
      </c>
      <c r="H279" t="s">
        <v>14</v>
      </c>
      <c r="I279">
        <v>1293</v>
      </c>
      <c r="J279" s="5">
        <f>VLOOKUP(tabGERAL[[#This Row],[Column1.lances.SugestaoIA]],'DE-PARA'!$A:$B,2,FALSE)</f>
        <v>1</v>
      </c>
      <c r="K279" s="5">
        <f>VLOOKUP(tabGERAL[[#This Row],[Column1.lances.CorSorteada]],'DE-PARA'!$A:$B,2,FALSE)</f>
        <v>1</v>
      </c>
      <c r="L279" s="4" t="str">
        <f xml:space="preserve">
IF(tabGERAL[[#This Row],[Column1.lances.'#]]=0,
    TEXT(tabGERAL[[#This Row],[CorSorteada]],"0"),
    IF(LEN(L278&amp;tabGERAL[[#This Row],[CorSorteada]])&gt;$P$2,
        RIGHT(SUBSTITUTE(L278&amp;tabGERAL[[#This Row],[CorSorteada]],tabGERAL[[#Headers],[Sequencia]],""),$P$2),
        SUBSTITUTE(L278&amp;tabGERAL[[#This Row],[CorSorteada]],tabGERAL[[#Headers],[Sequencia]],"")
    )
)</f>
        <v>022201</v>
      </c>
      <c r="M279" s="4" t="b">
        <f>tabGERAL[[#This Row],[SugestaoIA]]=tabGERAL[[#This Row],[CorSorteada]]</f>
        <v>1</v>
      </c>
    </row>
    <row r="280" spans="1:13" x14ac:dyDescent="0.25">
      <c r="A280" t="s">
        <v>24</v>
      </c>
      <c r="B280" s="1">
        <v>36</v>
      </c>
      <c r="C280">
        <v>1293</v>
      </c>
      <c r="D280">
        <v>1.4</v>
      </c>
      <c r="E280">
        <v>0</v>
      </c>
      <c r="F280">
        <v>5</v>
      </c>
      <c r="G280" t="s">
        <v>17</v>
      </c>
      <c r="H280" t="s">
        <v>14</v>
      </c>
      <c r="I280">
        <v>1286.5999999999999</v>
      </c>
      <c r="J280" s="5">
        <f>VLOOKUP(tabGERAL[[#This Row],[Column1.lances.SugestaoIA]],'DE-PARA'!$A:$B,2,FALSE)</f>
        <v>2</v>
      </c>
      <c r="K280" s="5">
        <f>VLOOKUP(tabGERAL[[#This Row],[Column1.lances.CorSorteada]],'DE-PARA'!$A:$B,2,FALSE)</f>
        <v>1</v>
      </c>
      <c r="L280" s="4" t="str">
        <f xml:space="preserve">
IF(tabGERAL[[#This Row],[Column1.lances.'#]]=0,
    TEXT(tabGERAL[[#This Row],[CorSorteada]],"0"),
    IF(LEN(L279&amp;tabGERAL[[#This Row],[CorSorteada]])&gt;$P$2,
        RIGHT(SUBSTITUTE(L279&amp;tabGERAL[[#This Row],[CorSorteada]],tabGERAL[[#Headers],[Sequencia]],""),$P$2),
        SUBSTITUTE(L279&amp;tabGERAL[[#This Row],[CorSorteada]],tabGERAL[[#Headers],[Sequencia]],"")
    )
)</f>
        <v>222011</v>
      </c>
      <c r="M280" s="4" t="b">
        <f>tabGERAL[[#This Row],[SugestaoIA]]=tabGERAL[[#This Row],[CorSorteada]]</f>
        <v>0</v>
      </c>
    </row>
    <row r="281" spans="1:13" x14ac:dyDescent="0.25">
      <c r="A281" t="s">
        <v>24</v>
      </c>
      <c r="B281" s="1">
        <v>37</v>
      </c>
      <c r="C281">
        <v>1286.5999999999999</v>
      </c>
      <c r="D281">
        <v>1.9</v>
      </c>
      <c r="E281">
        <v>5.6999999999999993</v>
      </c>
      <c r="F281">
        <v>0</v>
      </c>
      <c r="G281" t="s">
        <v>13</v>
      </c>
      <c r="H281" t="s">
        <v>15</v>
      </c>
      <c r="I281">
        <v>1278.9999999999998</v>
      </c>
      <c r="J281" s="5">
        <f>VLOOKUP(tabGERAL[[#This Row],[Column1.lances.SugestaoIA]],'DE-PARA'!$A:$B,2,FALSE)</f>
        <v>1</v>
      </c>
      <c r="K281" s="5">
        <f>VLOOKUP(tabGERAL[[#This Row],[Column1.lances.CorSorteada]],'DE-PARA'!$A:$B,2,FALSE)</f>
        <v>2</v>
      </c>
      <c r="L281" s="4" t="str">
        <f xml:space="preserve">
IF(tabGERAL[[#This Row],[Column1.lances.'#]]=0,
    TEXT(tabGERAL[[#This Row],[CorSorteada]],"0"),
    IF(LEN(L280&amp;tabGERAL[[#This Row],[CorSorteada]])&gt;$P$2,
        RIGHT(SUBSTITUTE(L280&amp;tabGERAL[[#This Row],[CorSorteada]],tabGERAL[[#Headers],[Sequencia]],""),$P$2),
        SUBSTITUTE(L280&amp;tabGERAL[[#This Row],[CorSorteada]],tabGERAL[[#Headers],[Sequencia]],"")
    )
)</f>
        <v>220112</v>
      </c>
      <c r="M281" s="4" t="b">
        <f>tabGERAL[[#This Row],[SugestaoIA]]=tabGERAL[[#This Row],[CorSorteada]]</f>
        <v>0</v>
      </c>
    </row>
    <row r="282" spans="1:13" x14ac:dyDescent="0.25">
      <c r="A282" t="s">
        <v>24</v>
      </c>
      <c r="B282" s="1">
        <v>38</v>
      </c>
      <c r="C282">
        <v>1278.9999999999998</v>
      </c>
      <c r="D282">
        <v>2.5</v>
      </c>
      <c r="E282">
        <v>0</v>
      </c>
      <c r="F282">
        <v>7.5</v>
      </c>
      <c r="G282" t="s">
        <v>17</v>
      </c>
      <c r="H282" t="s">
        <v>14</v>
      </c>
      <c r="I282">
        <v>1268.9999999999998</v>
      </c>
      <c r="J282" s="5">
        <f>VLOOKUP(tabGERAL[[#This Row],[Column1.lances.SugestaoIA]],'DE-PARA'!$A:$B,2,FALSE)</f>
        <v>2</v>
      </c>
      <c r="K282" s="5">
        <f>VLOOKUP(tabGERAL[[#This Row],[Column1.lances.CorSorteada]],'DE-PARA'!$A:$B,2,FALSE)</f>
        <v>1</v>
      </c>
      <c r="L282" s="4" t="str">
        <f xml:space="preserve">
IF(tabGERAL[[#This Row],[Column1.lances.'#]]=0,
    TEXT(tabGERAL[[#This Row],[CorSorteada]],"0"),
    IF(LEN(L281&amp;tabGERAL[[#This Row],[CorSorteada]])&gt;$P$2,
        RIGHT(SUBSTITUTE(L281&amp;tabGERAL[[#This Row],[CorSorteada]],tabGERAL[[#Headers],[Sequencia]],""),$P$2),
        SUBSTITUTE(L281&amp;tabGERAL[[#This Row],[CorSorteada]],tabGERAL[[#Headers],[Sequencia]],"")
    )
)</f>
        <v>201121</v>
      </c>
      <c r="M282" s="4" t="b">
        <f>tabGERAL[[#This Row],[SugestaoIA]]=tabGERAL[[#This Row],[CorSorteada]]</f>
        <v>0</v>
      </c>
    </row>
    <row r="283" spans="1:13" x14ac:dyDescent="0.25">
      <c r="A283" t="s">
        <v>24</v>
      </c>
      <c r="B283" s="1">
        <v>39</v>
      </c>
      <c r="C283">
        <v>1268.9999999999998</v>
      </c>
      <c r="D283">
        <v>3.3</v>
      </c>
      <c r="E283">
        <v>0</v>
      </c>
      <c r="F283">
        <v>9.9</v>
      </c>
      <c r="G283" t="s">
        <v>17</v>
      </c>
      <c r="H283" t="s">
        <v>14</v>
      </c>
      <c r="I283">
        <v>1255.7999999999995</v>
      </c>
      <c r="J283" s="5">
        <f>VLOOKUP(tabGERAL[[#This Row],[Column1.lances.SugestaoIA]],'DE-PARA'!$A:$B,2,FALSE)</f>
        <v>2</v>
      </c>
      <c r="K283" s="5">
        <f>VLOOKUP(tabGERAL[[#This Row],[Column1.lances.CorSorteada]],'DE-PARA'!$A:$B,2,FALSE)</f>
        <v>1</v>
      </c>
      <c r="L283" s="4" t="str">
        <f xml:space="preserve">
IF(tabGERAL[[#This Row],[Column1.lances.'#]]=0,
    TEXT(tabGERAL[[#This Row],[CorSorteada]],"0"),
    IF(LEN(L282&amp;tabGERAL[[#This Row],[CorSorteada]])&gt;$P$2,
        RIGHT(SUBSTITUTE(L282&amp;tabGERAL[[#This Row],[CorSorteada]],tabGERAL[[#Headers],[Sequencia]],""),$P$2),
        SUBSTITUTE(L282&amp;tabGERAL[[#This Row],[CorSorteada]],tabGERAL[[#Headers],[Sequencia]],"")
    )
)</f>
        <v>011211</v>
      </c>
      <c r="M283" s="4" t="b">
        <f>tabGERAL[[#This Row],[SugestaoIA]]=tabGERAL[[#This Row],[CorSorteada]]</f>
        <v>0</v>
      </c>
    </row>
    <row r="284" spans="1:13" x14ac:dyDescent="0.25">
      <c r="A284" t="s">
        <v>24</v>
      </c>
      <c r="B284" s="1">
        <v>40</v>
      </c>
      <c r="C284">
        <v>1255.7999999999995</v>
      </c>
      <c r="D284">
        <v>4.3</v>
      </c>
      <c r="E284">
        <v>0</v>
      </c>
      <c r="F284">
        <v>12.9</v>
      </c>
      <c r="G284" t="s">
        <v>17</v>
      </c>
      <c r="H284" t="s">
        <v>15</v>
      </c>
      <c r="I284">
        <v>1264.3999999999996</v>
      </c>
      <c r="J284" s="5">
        <f>VLOOKUP(tabGERAL[[#This Row],[Column1.lances.SugestaoIA]],'DE-PARA'!$A:$B,2,FALSE)</f>
        <v>2</v>
      </c>
      <c r="K284" s="5">
        <f>VLOOKUP(tabGERAL[[#This Row],[Column1.lances.CorSorteada]],'DE-PARA'!$A:$B,2,FALSE)</f>
        <v>2</v>
      </c>
      <c r="L284" s="4" t="str">
        <f xml:space="preserve">
IF(tabGERAL[[#This Row],[Column1.lances.'#]]=0,
    TEXT(tabGERAL[[#This Row],[CorSorteada]],"0"),
    IF(LEN(L283&amp;tabGERAL[[#This Row],[CorSorteada]])&gt;$P$2,
        RIGHT(SUBSTITUTE(L283&amp;tabGERAL[[#This Row],[CorSorteada]],tabGERAL[[#Headers],[Sequencia]],""),$P$2),
        SUBSTITUTE(L283&amp;tabGERAL[[#This Row],[CorSorteada]],tabGERAL[[#Headers],[Sequencia]],"")
    )
)</f>
        <v>112112</v>
      </c>
      <c r="M284" s="4" t="b">
        <f>tabGERAL[[#This Row],[SugestaoIA]]=tabGERAL[[#This Row],[CorSorteada]]</f>
        <v>1</v>
      </c>
    </row>
    <row r="285" spans="1:13" x14ac:dyDescent="0.25">
      <c r="A285" t="s">
        <v>24</v>
      </c>
      <c r="B285" s="1">
        <v>41</v>
      </c>
      <c r="C285">
        <v>1264.3999999999996</v>
      </c>
      <c r="D285">
        <v>3.6</v>
      </c>
      <c r="E285">
        <v>10.8</v>
      </c>
      <c r="F285">
        <v>0</v>
      </c>
      <c r="G285" t="s">
        <v>13</v>
      </c>
      <c r="H285" t="s">
        <v>14</v>
      </c>
      <c r="I285">
        <v>1271.5999999999997</v>
      </c>
      <c r="J285" s="5">
        <f>VLOOKUP(tabGERAL[[#This Row],[Column1.lances.SugestaoIA]],'DE-PARA'!$A:$B,2,FALSE)</f>
        <v>1</v>
      </c>
      <c r="K285" s="5">
        <f>VLOOKUP(tabGERAL[[#This Row],[Column1.lances.CorSorteada]],'DE-PARA'!$A:$B,2,FALSE)</f>
        <v>1</v>
      </c>
      <c r="L285" s="4" t="str">
        <f xml:space="preserve">
IF(tabGERAL[[#This Row],[Column1.lances.'#]]=0,
    TEXT(tabGERAL[[#This Row],[CorSorteada]],"0"),
    IF(LEN(L284&amp;tabGERAL[[#This Row],[CorSorteada]])&gt;$P$2,
        RIGHT(SUBSTITUTE(L284&amp;tabGERAL[[#This Row],[CorSorteada]],tabGERAL[[#Headers],[Sequencia]],""),$P$2),
        SUBSTITUTE(L284&amp;tabGERAL[[#This Row],[CorSorteada]],tabGERAL[[#Headers],[Sequencia]],"")
    )
)</f>
        <v>121121</v>
      </c>
      <c r="M285" s="4" t="b">
        <f>tabGERAL[[#This Row],[SugestaoIA]]=tabGERAL[[#This Row],[CorSorteada]]</f>
        <v>1</v>
      </c>
    </row>
    <row r="286" spans="1:13" x14ac:dyDescent="0.25">
      <c r="A286" t="s">
        <v>24</v>
      </c>
      <c r="B286" s="1">
        <v>42</v>
      </c>
      <c r="C286">
        <v>1271.5999999999997</v>
      </c>
      <c r="D286">
        <v>3.1</v>
      </c>
      <c r="E286">
        <v>0</v>
      </c>
      <c r="F286">
        <v>9.3000000000000007</v>
      </c>
      <c r="G286" t="s">
        <v>17</v>
      </c>
      <c r="H286" t="s">
        <v>16</v>
      </c>
      <c r="I286">
        <v>1302.5999999999999</v>
      </c>
      <c r="J286" s="5">
        <f>VLOOKUP(tabGERAL[[#This Row],[Column1.lances.SugestaoIA]],'DE-PARA'!$A:$B,2,FALSE)</f>
        <v>2</v>
      </c>
      <c r="K286" s="5">
        <f>VLOOKUP(tabGERAL[[#This Row],[Column1.lances.CorSorteada]],'DE-PARA'!$A:$B,2,FALSE)</f>
        <v>0</v>
      </c>
      <c r="L286" s="4" t="str">
        <f xml:space="preserve">
IF(tabGERAL[[#This Row],[Column1.lances.'#]]=0,
    TEXT(tabGERAL[[#This Row],[CorSorteada]],"0"),
    IF(LEN(L285&amp;tabGERAL[[#This Row],[CorSorteada]])&gt;$P$2,
        RIGHT(SUBSTITUTE(L285&amp;tabGERAL[[#This Row],[CorSorteada]],tabGERAL[[#Headers],[Sequencia]],""),$P$2),
        SUBSTITUTE(L285&amp;tabGERAL[[#This Row],[CorSorteada]],tabGERAL[[#Headers],[Sequencia]],"")
    )
)</f>
        <v>211210</v>
      </c>
      <c r="M286" s="4" t="b">
        <f>tabGERAL[[#This Row],[SugestaoIA]]=tabGERAL[[#This Row],[CorSorteada]]</f>
        <v>0</v>
      </c>
    </row>
    <row r="287" spans="1:13" x14ac:dyDescent="0.25">
      <c r="A287" t="s">
        <v>24</v>
      </c>
      <c r="B287" s="1">
        <v>43</v>
      </c>
      <c r="C287">
        <v>1302.5999999999999</v>
      </c>
      <c r="D287">
        <v>1</v>
      </c>
      <c r="E287">
        <v>0</v>
      </c>
      <c r="F287">
        <v>5</v>
      </c>
      <c r="G287" t="s">
        <v>17</v>
      </c>
      <c r="H287" t="s">
        <v>14</v>
      </c>
      <c r="I287">
        <v>1296.5999999999999</v>
      </c>
      <c r="J287" s="5">
        <f>VLOOKUP(tabGERAL[[#This Row],[Column1.lances.SugestaoIA]],'DE-PARA'!$A:$B,2,FALSE)</f>
        <v>2</v>
      </c>
      <c r="K287" s="5">
        <f>VLOOKUP(tabGERAL[[#This Row],[Column1.lances.CorSorteada]],'DE-PARA'!$A:$B,2,FALSE)</f>
        <v>1</v>
      </c>
      <c r="L287" s="4" t="str">
        <f xml:space="preserve">
IF(tabGERAL[[#This Row],[Column1.lances.'#]]=0,
    TEXT(tabGERAL[[#This Row],[CorSorteada]],"0"),
    IF(LEN(L286&amp;tabGERAL[[#This Row],[CorSorteada]])&gt;$P$2,
        RIGHT(SUBSTITUTE(L286&amp;tabGERAL[[#This Row],[CorSorteada]],tabGERAL[[#Headers],[Sequencia]],""),$P$2),
        SUBSTITUTE(L286&amp;tabGERAL[[#This Row],[CorSorteada]],tabGERAL[[#Headers],[Sequencia]],"")
    )
)</f>
        <v>112101</v>
      </c>
      <c r="M287" s="4" t="b">
        <f>tabGERAL[[#This Row],[SugestaoIA]]=tabGERAL[[#This Row],[CorSorteada]]</f>
        <v>0</v>
      </c>
    </row>
    <row r="288" spans="1:13" x14ac:dyDescent="0.25">
      <c r="A288" t="s">
        <v>24</v>
      </c>
      <c r="B288" s="1">
        <v>44</v>
      </c>
      <c r="C288">
        <v>1296.5999999999999</v>
      </c>
      <c r="D288">
        <v>1.1000000000000001</v>
      </c>
      <c r="E288">
        <v>0</v>
      </c>
      <c r="F288">
        <v>5</v>
      </c>
      <c r="G288" t="s">
        <v>17</v>
      </c>
      <c r="H288" t="s">
        <v>14</v>
      </c>
      <c r="I288">
        <v>1290.5</v>
      </c>
      <c r="J288" s="5">
        <f>VLOOKUP(tabGERAL[[#This Row],[Column1.lances.SugestaoIA]],'DE-PARA'!$A:$B,2,FALSE)</f>
        <v>2</v>
      </c>
      <c r="K288" s="5">
        <f>VLOOKUP(tabGERAL[[#This Row],[Column1.lances.CorSorteada]],'DE-PARA'!$A:$B,2,FALSE)</f>
        <v>1</v>
      </c>
      <c r="L288" s="4" t="str">
        <f xml:space="preserve">
IF(tabGERAL[[#This Row],[Column1.lances.'#]]=0,
    TEXT(tabGERAL[[#This Row],[CorSorteada]],"0"),
    IF(LEN(L287&amp;tabGERAL[[#This Row],[CorSorteada]])&gt;$P$2,
        RIGHT(SUBSTITUTE(L287&amp;tabGERAL[[#This Row],[CorSorteada]],tabGERAL[[#Headers],[Sequencia]],""),$P$2),
        SUBSTITUTE(L287&amp;tabGERAL[[#This Row],[CorSorteada]],tabGERAL[[#Headers],[Sequencia]],"")
    )
)</f>
        <v>121011</v>
      </c>
      <c r="M288" s="4" t="b">
        <f>tabGERAL[[#This Row],[SugestaoIA]]=tabGERAL[[#This Row],[CorSorteada]]</f>
        <v>0</v>
      </c>
    </row>
    <row r="289" spans="1:13" x14ac:dyDescent="0.25">
      <c r="A289" t="s">
        <v>24</v>
      </c>
      <c r="B289" s="1">
        <v>45</v>
      </c>
      <c r="C289">
        <v>1290.5</v>
      </c>
      <c r="D289">
        <v>1.6</v>
      </c>
      <c r="E289">
        <v>0</v>
      </c>
      <c r="F289">
        <v>5</v>
      </c>
      <c r="G289" t="s">
        <v>17</v>
      </c>
      <c r="H289" t="s">
        <v>14</v>
      </c>
      <c r="I289">
        <v>1283.9000000000001</v>
      </c>
      <c r="J289" s="5">
        <f>VLOOKUP(tabGERAL[[#This Row],[Column1.lances.SugestaoIA]],'DE-PARA'!$A:$B,2,FALSE)</f>
        <v>2</v>
      </c>
      <c r="K289" s="5">
        <f>VLOOKUP(tabGERAL[[#This Row],[Column1.lances.CorSorteada]],'DE-PARA'!$A:$B,2,FALSE)</f>
        <v>1</v>
      </c>
      <c r="L289" s="4" t="str">
        <f xml:space="preserve">
IF(tabGERAL[[#This Row],[Column1.lances.'#]]=0,
    TEXT(tabGERAL[[#This Row],[CorSorteada]],"0"),
    IF(LEN(L288&amp;tabGERAL[[#This Row],[CorSorteada]])&gt;$P$2,
        RIGHT(SUBSTITUTE(L288&amp;tabGERAL[[#This Row],[CorSorteada]],tabGERAL[[#Headers],[Sequencia]],""),$P$2),
        SUBSTITUTE(L288&amp;tabGERAL[[#This Row],[CorSorteada]],tabGERAL[[#Headers],[Sequencia]],"")
    )
)</f>
        <v>210111</v>
      </c>
      <c r="M289" s="4" t="b">
        <f>tabGERAL[[#This Row],[SugestaoIA]]=tabGERAL[[#This Row],[CorSorteada]]</f>
        <v>0</v>
      </c>
    </row>
    <row r="290" spans="1:13" x14ac:dyDescent="0.25">
      <c r="A290" t="s">
        <v>24</v>
      </c>
      <c r="B290" s="1">
        <v>46</v>
      </c>
      <c r="C290">
        <v>1283.9000000000001</v>
      </c>
      <c r="D290">
        <v>2.1</v>
      </c>
      <c r="E290">
        <v>0</v>
      </c>
      <c r="F290">
        <v>6.3000000000000007</v>
      </c>
      <c r="G290" t="s">
        <v>17</v>
      </c>
      <c r="H290" t="s">
        <v>14</v>
      </c>
      <c r="I290">
        <v>1275.5000000000002</v>
      </c>
      <c r="J290" s="5">
        <f>VLOOKUP(tabGERAL[[#This Row],[Column1.lances.SugestaoIA]],'DE-PARA'!$A:$B,2,FALSE)</f>
        <v>2</v>
      </c>
      <c r="K290" s="5">
        <f>VLOOKUP(tabGERAL[[#This Row],[Column1.lances.CorSorteada]],'DE-PARA'!$A:$B,2,FALSE)</f>
        <v>1</v>
      </c>
      <c r="L290" s="4" t="str">
        <f xml:space="preserve">
IF(tabGERAL[[#This Row],[Column1.lances.'#]]=0,
    TEXT(tabGERAL[[#This Row],[CorSorteada]],"0"),
    IF(LEN(L289&amp;tabGERAL[[#This Row],[CorSorteada]])&gt;$P$2,
        RIGHT(SUBSTITUTE(L289&amp;tabGERAL[[#This Row],[CorSorteada]],tabGERAL[[#Headers],[Sequencia]],""),$P$2),
        SUBSTITUTE(L289&amp;tabGERAL[[#This Row],[CorSorteada]],tabGERAL[[#Headers],[Sequencia]],"")
    )
)</f>
        <v>101111</v>
      </c>
      <c r="M290" s="4" t="b">
        <f>tabGERAL[[#This Row],[SugestaoIA]]=tabGERAL[[#This Row],[CorSorteada]]</f>
        <v>0</v>
      </c>
    </row>
    <row r="291" spans="1:13" x14ac:dyDescent="0.25">
      <c r="A291" t="s">
        <v>24</v>
      </c>
      <c r="B291" s="1">
        <v>47</v>
      </c>
      <c r="C291">
        <v>1275.5000000000002</v>
      </c>
      <c r="D291">
        <v>2.8</v>
      </c>
      <c r="E291">
        <v>0</v>
      </c>
      <c r="F291">
        <v>8.3999999999999986</v>
      </c>
      <c r="G291" t="s">
        <v>17</v>
      </c>
      <c r="H291" t="s">
        <v>15</v>
      </c>
      <c r="I291">
        <v>1281.0999999999999</v>
      </c>
      <c r="J291" s="5">
        <f>VLOOKUP(tabGERAL[[#This Row],[Column1.lances.SugestaoIA]],'DE-PARA'!$A:$B,2,FALSE)</f>
        <v>2</v>
      </c>
      <c r="K291" s="5">
        <f>VLOOKUP(tabGERAL[[#This Row],[Column1.lances.CorSorteada]],'DE-PARA'!$A:$B,2,FALSE)</f>
        <v>2</v>
      </c>
      <c r="L291" s="4" t="str">
        <f xml:space="preserve">
IF(tabGERAL[[#This Row],[Column1.lances.'#]]=0,
    TEXT(tabGERAL[[#This Row],[CorSorteada]],"0"),
    IF(LEN(L290&amp;tabGERAL[[#This Row],[CorSorteada]])&gt;$P$2,
        RIGHT(SUBSTITUTE(L290&amp;tabGERAL[[#This Row],[CorSorteada]],tabGERAL[[#Headers],[Sequencia]],""),$P$2),
        SUBSTITUTE(L290&amp;tabGERAL[[#This Row],[CorSorteada]],tabGERAL[[#Headers],[Sequencia]],"")
    )
)</f>
        <v>011112</v>
      </c>
      <c r="M291" s="4" t="b">
        <f>tabGERAL[[#This Row],[SugestaoIA]]=tabGERAL[[#This Row],[CorSorteada]]</f>
        <v>1</v>
      </c>
    </row>
    <row r="292" spans="1:13" x14ac:dyDescent="0.25">
      <c r="A292" t="s">
        <v>24</v>
      </c>
      <c r="B292" s="1">
        <v>48</v>
      </c>
      <c r="C292">
        <v>1281.0999999999999</v>
      </c>
      <c r="D292">
        <v>2.2999999999999998</v>
      </c>
      <c r="E292">
        <v>0</v>
      </c>
      <c r="F292">
        <v>6.8999999999999995</v>
      </c>
      <c r="G292" t="s">
        <v>17</v>
      </c>
      <c r="H292" t="s">
        <v>14</v>
      </c>
      <c r="I292">
        <v>1271.9000000000001</v>
      </c>
      <c r="J292" s="5">
        <f>VLOOKUP(tabGERAL[[#This Row],[Column1.lances.SugestaoIA]],'DE-PARA'!$A:$B,2,FALSE)</f>
        <v>2</v>
      </c>
      <c r="K292" s="5">
        <f>VLOOKUP(tabGERAL[[#This Row],[Column1.lances.CorSorteada]],'DE-PARA'!$A:$B,2,FALSE)</f>
        <v>1</v>
      </c>
      <c r="L292" s="4" t="str">
        <f xml:space="preserve">
IF(tabGERAL[[#This Row],[Column1.lances.'#]]=0,
    TEXT(tabGERAL[[#This Row],[CorSorteada]],"0"),
    IF(LEN(L291&amp;tabGERAL[[#This Row],[CorSorteada]])&gt;$P$2,
        RIGHT(SUBSTITUTE(L291&amp;tabGERAL[[#This Row],[CorSorteada]],tabGERAL[[#Headers],[Sequencia]],""),$P$2),
        SUBSTITUTE(L291&amp;tabGERAL[[#This Row],[CorSorteada]],tabGERAL[[#Headers],[Sequencia]],"")
    )
)</f>
        <v>111121</v>
      </c>
      <c r="M292" s="4" t="b">
        <f>tabGERAL[[#This Row],[SugestaoIA]]=tabGERAL[[#This Row],[CorSorteada]]</f>
        <v>0</v>
      </c>
    </row>
    <row r="293" spans="1:13" x14ac:dyDescent="0.25">
      <c r="A293" t="s">
        <v>24</v>
      </c>
      <c r="B293" s="1">
        <v>49</v>
      </c>
      <c r="C293">
        <v>1271.9000000000001</v>
      </c>
      <c r="D293">
        <v>3</v>
      </c>
      <c r="E293">
        <v>0</v>
      </c>
      <c r="F293">
        <v>9</v>
      </c>
      <c r="G293" t="s">
        <v>17</v>
      </c>
      <c r="H293" t="s">
        <v>14</v>
      </c>
      <c r="I293">
        <v>1259.9000000000001</v>
      </c>
      <c r="J293" s="5">
        <f>VLOOKUP(tabGERAL[[#This Row],[Column1.lances.SugestaoIA]],'DE-PARA'!$A:$B,2,FALSE)</f>
        <v>2</v>
      </c>
      <c r="K293" s="5">
        <f>VLOOKUP(tabGERAL[[#This Row],[Column1.lances.CorSorteada]],'DE-PARA'!$A:$B,2,FALSE)</f>
        <v>1</v>
      </c>
      <c r="L293" s="4" t="str">
        <f xml:space="preserve">
IF(tabGERAL[[#This Row],[Column1.lances.'#]]=0,
    TEXT(tabGERAL[[#This Row],[CorSorteada]],"0"),
    IF(LEN(L292&amp;tabGERAL[[#This Row],[CorSorteada]])&gt;$P$2,
        RIGHT(SUBSTITUTE(L292&amp;tabGERAL[[#This Row],[CorSorteada]],tabGERAL[[#Headers],[Sequencia]],""),$P$2),
        SUBSTITUTE(L292&amp;tabGERAL[[#This Row],[CorSorteada]],tabGERAL[[#Headers],[Sequencia]],"")
    )
)</f>
        <v>111211</v>
      </c>
      <c r="M293" s="4" t="b">
        <f>tabGERAL[[#This Row],[SugestaoIA]]=tabGERAL[[#This Row],[CorSorteada]]</f>
        <v>0</v>
      </c>
    </row>
    <row r="294" spans="1:13" x14ac:dyDescent="0.25">
      <c r="A294" t="s">
        <v>24</v>
      </c>
      <c r="B294" s="1">
        <v>50</v>
      </c>
      <c r="C294">
        <v>1259.9000000000001</v>
      </c>
      <c r="D294">
        <v>4</v>
      </c>
      <c r="E294">
        <v>0</v>
      </c>
      <c r="F294">
        <v>12</v>
      </c>
      <c r="G294" t="s">
        <v>17</v>
      </c>
      <c r="H294" t="s">
        <v>14</v>
      </c>
      <c r="I294">
        <v>1243.9000000000001</v>
      </c>
      <c r="J294" s="5">
        <f>VLOOKUP(tabGERAL[[#This Row],[Column1.lances.SugestaoIA]],'DE-PARA'!$A:$B,2,FALSE)</f>
        <v>2</v>
      </c>
      <c r="K294" s="5">
        <f>VLOOKUP(tabGERAL[[#This Row],[Column1.lances.CorSorteada]],'DE-PARA'!$A:$B,2,FALSE)</f>
        <v>1</v>
      </c>
      <c r="L294" s="4" t="str">
        <f xml:space="preserve">
IF(tabGERAL[[#This Row],[Column1.lances.'#]]=0,
    TEXT(tabGERAL[[#This Row],[CorSorteada]],"0"),
    IF(LEN(L293&amp;tabGERAL[[#This Row],[CorSorteada]])&gt;$P$2,
        RIGHT(SUBSTITUTE(L293&amp;tabGERAL[[#This Row],[CorSorteada]],tabGERAL[[#Headers],[Sequencia]],""),$P$2),
        SUBSTITUTE(L293&amp;tabGERAL[[#This Row],[CorSorteada]],tabGERAL[[#Headers],[Sequencia]],"")
    )
)</f>
        <v>112111</v>
      </c>
      <c r="M294" s="4" t="b">
        <f>tabGERAL[[#This Row],[SugestaoIA]]=tabGERAL[[#This Row],[CorSorteada]]</f>
        <v>0</v>
      </c>
    </row>
    <row r="295" spans="1:13" x14ac:dyDescent="0.25">
      <c r="A295" t="s">
        <v>24</v>
      </c>
      <c r="B295" s="1">
        <v>51</v>
      </c>
      <c r="C295">
        <v>1243.9000000000001</v>
      </c>
      <c r="D295">
        <v>5.2</v>
      </c>
      <c r="E295">
        <v>15.6</v>
      </c>
      <c r="F295">
        <v>0</v>
      </c>
      <c r="G295" t="s">
        <v>13</v>
      </c>
      <c r="H295" t="s">
        <v>14</v>
      </c>
      <c r="I295">
        <v>1254.3000000000002</v>
      </c>
      <c r="J295" s="5">
        <f>VLOOKUP(tabGERAL[[#This Row],[Column1.lances.SugestaoIA]],'DE-PARA'!$A:$B,2,FALSE)</f>
        <v>1</v>
      </c>
      <c r="K295" s="5">
        <f>VLOOKUP(tabGERAL[[#This Row],[Column1.lances.CorSorteada]],'DE-PARA'!$A:$B,2,FALSE)</f>
        <v>1</v>
      </c>
      <c r="L295" s="4" t="str">
        <f xml:space="preserve">
IF(tabGERAL[[#This Row],[Column1.lances.'#]]=0,
    TEXT(tabGERAL[[#This Row],[CorSorteada]],"0"),
    IF(LEN(L294&amp;tabGERAL[[#This Row],[CorSorteada]])&gt;$P$2,
        RIGHT(SUBSTITUTE(L294&amp;tabGERAL[[#This Row],[CorSorteada]],tabGERAL[[#Headers],[Sequencia]],""),$P$2),
        SUBSTITUTE(L294&amp;tabGERAL[[#This Row],[CorSorteada]],tabGERAL[[#Headers],[Sequencia]],"")
    )
)</f>
        <v>121111</v>
      </c>
      <c r="M295" s="4" t="b">
        <f>tabGERAL[[#This Row],[SugestaoIA]]=tabGERAL[[#This Row],[CorSorteada]]</f>
        <v>1</v>
      </c>
    </row>
    <row r="296" spans="1:13" x14ac:dyDescent="0.25">
      <c r="A296" t="s">
        <v>24</v>
      </c>
      <c r="B296" s="1">
        <v>52</v>
      </c>
      <c r="C296">
        <v>1254.3000000000002</v>
      </c>
      <c r="D296">
        <v>4.4000000000000004</v>
      </c>
      <c r="E296">
        <v>0</v>
      </c>
      <c r="F296">
        <v>13.2</v>
      </c>
      <c r="G296" t="s">
        <v>17</v>
      </c>
      <c r="H296" t="s">
        <v>15</v>
      </c>
      <c r="I296">
        <v>1263.0999999999999</v>
      </c>
      <c r="J296" s="5">
        <f>VLOOKUP(tabGERAL[[#This Row],[Column1.lances.SugestaoIA]],'DE-PARA'!$A:$B,2,FALSE)</f>
        <v>2</v>
      </c>
      <c r="K296" s="5">
        <f>VLOOKUP(tabGERAL[[#This Row],[Column1.lances.CorSorteada]],'DE-PARA'!$A:$B,2,FALSE)</f>
        <v>2</v>
      </c>
      <c r="L296" s="4" t="str">
        <f xml:space="preserve">
IF(tabGERAL[[#This Row],[Column1.lances.'#]]=0,
    TEXT(tabGERAL[[#This Row],[CorSorteada]],"0"),
    IF(LEN(L295&amp;tabGERAL[[#This Row],[CorSorteada]])&gt;$P$2,
        RIGHT(SUBSTITUTE(L295&amp;tabGERAL[[#This Row],[CorSorteada]],tabGERAL[[#Headers],[Sequencia]],""),$P$2),
        SUBSTITUTE(L295&amp;tabGERAL[[#This Row],[CorSorteada]],tabGERAL[[#Headers],[Sequencia]],"")
    )
)</f>
        <v>211112</v>
      </c>
      <c r="M296" s="4" t="b">
        <f>tabGERAL[[#This Row],[SugestaoIA]]=tabGERAL[[#This Row],[CorSorteada]]</f>
        <v>1</v>
      </c>
    </row>
    <row r="297" spans="1:13" x14ac:dyDescent="0.25">
      <c r="A297" t="s">
        <v>24</v>
      </c>
      <c r="B297" s="1">
        <v>53</v>
      </c>
      <c r="C297">
        <v>1263.0999999999999</v>
      </c>
      <c r="D297">
        <v>3.7</v>
      </c>
      <c r="E297">
        <v>0</v>
      </c>
      <c r="F297">
        <v>11.1</v>
      </c>
      <c r="G297" t="s">
        <v>17</v>
      </c>
      <c r="H297" t="s">
        <v>14</v>
      </c>
      <c r="I297">
        <v>1248.3000000000002</v>
      </c>
      <c r="J297" s="5">
        <f>VLOOKUP(tabGERAL[[#This Row],[Column1.lances.SugestaoIA]],'DE-PARA'!$A:$B,2,FALSE)</f>
        <v>2</v>
      </c>
      <c r="K297" s="5">
        <f>VLOOKUP(tabGERAL[[#This Row],[Column1.lances.CorSorteada]],'DE-PARA'!$A:$B,2,FALSE)</f>
        <v>1</v>
      </c>
      <c r="L297" s="4" t="str">
        <f xml:space="preserve">
IF(tabGERAL[[#This Row],[Column1.lances.'#]]=0,
    TEXT(tabGERAL[[#This Row],[CorSorteada]],"0"),
    IF(LEN(L296&amp;tabGERAL[[#This Row],[CorSorteada]])&gt;$P$2,
        RIGHT(SUBSTITUTE(L296&amp;tabGERAL[[#This Row],[CorSorteada]],tabGERAL[[#Headers],[Sequencia]],""),$P$2),
        SUBSTITUTE(L296&amp;tabGERAL[[#This Row],[CorSorteada]],tabGERAL[[#Headers],[Sequencia]],"")
    )
)</f>
        <v>111121</v>
      </c>
      <c r="M297" s="4" t="b">
        <f>tabGERAL[[#This Row],[SugestaoIA]]=tabGERAL[[#This Row],[CorSorteada]]</f>
        <v>0</v>
      </c>
    </row>
    <row r="298" spans="1:13" x14ac:dyDescent="0.25">
      <c r="A298" t="s">
        <v>24</v>
      </c>
      <c r="B298" s="1">
        <v>54</v>
      </c>
      <c r="C298">
        <v>1248.3000000000002</v>
      </c>
      <c r="D298">
        <v>4.8</v>
      </c>
      <c r="E298">
        <v>0</v>
      </c>
      <c r="F298">
        <v>14.4</v>
      </c>
      <c r="G298" t="s">
        <v>17</v>
      </c>
      <c r="H298" t="s">
        <v>14</v>
      </c>
      <c r="I298">
        <v>1229.0999999999999</v>
      </c>
      <c r="J298" s="5">
        <f>VLOOKUP(tabGERAL[[#This Row],[Column1.lances.SugestaoIA]],'DE-PARA'!$A:$B,2,FALSE)</f>
        <v>2</v>
      </c>
      <c r="K298" s="5">
        <f>VLOOKUP(tabGERAL[[#This Row],[Column1.lances.CorSorteada]],'DE-PARA'!$A:$B,2,FALSE)</f>
        <v>1</v>
      </c>
      <c r="L298" s="4" t="str">
        <f xml:space="preserve">
IF(tabGERAL[[#This Row],[Column1.lances.'#]]=0,
    TEXT(tabGERAL[[#This Row],[CorSorteada]],"0"),
    IF(LEN(L297&amp;tabGERAL[[#This Row],[CorSorteada]])&gt;$P$2,
        RIGHT(SUBSTITUTE(L297&amp;tabGERAL[[#This Row],[CorSorteada]],tabGERAL[[#Headers],[Sequencia]],""),$P$2),
        SUBSTITUTE(L297&amp;tabGERAL[[#This Row],[CorSorteada]],tabGERAL[[#Headers],[Sequencia]],"")
    )
)</f>
        <v>111211</v>
      </c>
      <c r="M298" s="4" t="b">
        <f>tabGERAL[[#This Row],[SugestaoIA]]=tabGERAL[[#This Row],[CorSorteada]]</f>
        <v>0</v>
      </c>
    </row>
    <row r="299" spans="1:13" x14ac:dyDescent="0.25">
      <c r="A299" t="s">
        <v>24</v>
      </c>
      <c r="B299" s="1">
        <v>55</v>
      </c>
      <c r="C299">
        <v>1229.0999999999999</v>
      </c>
      <c r="D299">
        <v>6.3</v>
      </c>
      <c r="E299">
        <v>0</v>
      </c>
      <c r="F299">
        <v>18.899999999999999</v>
      </c>
      <c r="G299" t="s">
        <v>17</v>
      </c>
      <c r="H299" t="s">
        <v>14</v>
      </c>
      <c r="I299">
        <v>1203.9000000000001</v>
      </c>
      <c r="J299" s="5">
        <f>VLOOKUP(tabGERAL[[#This Row],[Column1.lances.SugestaoIA]],'DE-PARA'!$A:$B,2,FALSE)</f>
        <v>2</v>
      </c>
      <c r="K299" s="5">
        <f>VLOOKUP(tabGERAL[[#This Row],[Column1.lances.CorSorteada]],'DE-PARA'!$A:$B,2,FALSE)</f>
        <v>1</v>
      </c>
      <c r="L299" s="4" t="str">
        <f xml:space="preserve">
IF(tabGERAL[[#This Row],[Column1.lances.'#]]=0,
    TEXT(tabGERAL[[#This Row],[CorSorteada]],"0"),
    IF(LEN(L298&amp;tabGERAL[[#This Row],[CorSorteada]])&gt;$P$2,
        RIGHT(SUBSTITUTE(L298&amp;tabGERAL[[#This Row],[CorSorteada]],tabGERAL[[#Headers],[Sequencia]],""),$P$2),
        SUBSTITUTE(L298&amp;tabGERAL[[#This Row],[CorSorteada]],tabGERAL[[#Headers],[Sequencia]],"")
    )
)</f>
        <v>112111</v>
      </c>
      <c r="M299" s="4" t="b">
        <f>tabGERAL[[#This Row],[SugestaoIA]]=tabGERAL[[#This Row],[CorSorteada]]</f>
        <v>0</v>
      </c>
    </row>
    <row r="300" spans="1:13" x14ac:dyDescent="0.25">
      <c r="A300" t="s">
        <v>24</v>
      </c>
      <c r="B300" s="1">
        <v>56</v>
      </c>
      <c r="C300">
        <v>1203.9000000000001</v>
      </c>
      <c r="D300">
        <v>8.1999999999999993</v>
      </c>
      <c r="E300">
        <v>24.6</v>
      </c>
      <c r="F300">
        <v>0</v>
      </c>
      <c r="G300" t="s">
        <v>13</v>
      </c>
      <c r="H300" t="s">
        <v>15</v>
      </c>
      <c r="I300">
        <v>1171.0999999999999</v>
      </c>
      <c r="J300" s="5">
        <f>VLOOKUP(tabGERAL[[#This Row],[Column1.lances.SugestaoIA]],'DE-PARA'!$A:$B,2,FALSE)</f>
        <v>1</v>
      </c>
      <c r="K300" s="5">
        <f>VLOOKUP(tabGERAL[[#This Row],[Column1.lances.CorSorteada]],'DE-PARA'!$A:$B,2,FALSE)</f>
        <v>2</v>
      </c>
      <c r="L300" s="4" t="str">
        <f xml:space="preserve">
IF(tabGERAL[[#This Row],[Column1.lances.'#]]=0,
    TEXT(tabGERAL[[#This Row],[CorSorteada]],"0"),
    IF(LEN(L299&amp;tabGERAL[[#This Row],[CorSorteada]])&gt;$P$2,
        RIGHT(SUBSTITUTE(L299&amp;tabGERAL[[#This Row],[CorSorteada]],tabGERAL[[#Headers],[Sequencia]],""),$P$2),
        SUBSTITUTE(L299&amp;tabGERAL[[#This Row],[CorSorteada]],tabGERAL[[#Headers],[Sequencia]],"")
    )
)</f>
        <v>121112</v>
      </c>
      <c r="M300" s="4" t="b">
        <f>tabGERAL[[#This Row],[SugestaoIA]]=tabGERAL[[#This Row],[CorSorteada]]</f>
        <v>0</v>
      </c>
    </row>
    <row r="301" spans="1:13" x14ac:dyDescent="0.25">
      <c r="A301" t="s">
        <v>24</v>
      </c>
      <c r="B301" s="1">
        <v>57</v>
      </c>
      <c r="C301">
        <v>1171.0999999999999</v>
      </c>
      <c r="D301">
        <v>10.7</v>
      </c>
      <c r="E301">
        <v>0</v>
      </c>
      <c r="F301">
        <v>32.099999999999994</v>
      </c>
      <c r="G301" t="s">
        <v>17</v>
      </c>
      <c r="H301" t="s">
        <v>14</v>
      </c>
      <c r="I301">
        <v>1128.3000000000002</v>
      </c>
      <c r="J301" s="5">
        <f>VLOOKUP(tabGERAL[[#This Row],[Column1.lances.SugestaoIA]],'DE-PARA'!$A:$B,2,FALSE)</f>
        <v>2</v>
      </c>
      <c r="K301" s="5">
        <f>VLOOKUP(tabGERAL[[#This Row],[Column1.lances.CorSorteada]],'DE-PARA'!$A:$B,2,FALSE)</f>
        <v>1</v>
      </c>
      <c r="L301" s="4" t="str">
        <f xml:space="preserve">
IF(tabGERAL[[#This Row],[Column1.lances.'#]]=0,
    TEXT(tabGERAL[[#This Row],[CorSorteada]],"0"),
    IF(LEN(L300&amp;tabGERAL[[#This Row],[CorSorteada]])&gt;$P$2,
        RIGHT(SUBSTITUTE(L300&amp;tabGERAL[[#This Row],[CorSorteada]],tabGERAL[[#Headers],[Sequencia]],""),$P$2),
        SUBSTITUTE(L300&amp;tabGERAL[[#This Row],[CorSorteada]],tabGERAL[[#Headers],[Sequencia]],"")
    )
)</f>
        <v>211121</v>
      </c>
      <c r="M301" s="4" t="b">
        <f>tabGERAL[[#This Row],[SugestaoIA]]=tabGERAL[[#This Row],[CorSorteada]]</f>
        <v>0</v>
      </c>
    </row>
    <row r="302" spans="1:13" x14ac:dyDescent="0.25">
      <c r="A302" t="s">
        <v>24</v>
      </c>
      <c r="B302" s="1">
        <v>58</v>
      </c>
      <c r="C302">
        <v>1128.3000000000002</v>
      </c>
      <c r="D302">
        <v>14</v>
      </c>
      <c r="E302">
        <v>0</v>
      </c>
      <c r="F302">
        <v>42</v>
      </c>
      <c r="G302" t="s">
        <v>17</v>
      </c>
      <c r="H302" t="s">
        <v>14</v>
      </c>
      <c r="I302">
        <v>1072.3000000000002</v>
      </c>
      <c r="J302" s="5">
        <f>VLOOKUP(tabGERAL[[#This Row],[Column1.lances.SugestaoIA]],'DE-PARA'!$A:$B,2,FALSE)</f>
        <v>2</v>
      </c>
      <c r="K302" s="5">
        <f>VLOOKUP(tabGERAL[[#This Row],[Column1.lances.CorSorteada]],'DE-PARA'!$A:$B,2,FALSE)</f>
        <v>1</v>
      </c>
      <c r="L302" s="4" t="str">
        <f xml:space="preserve">
IF(tabGERAL[[#This Row],[Column1.lances.'#]]=0,
    TEXT(tabGERAL[[#This Row],[CorSorteada]],"0"),
    IF(LEN(L301&amp;tabGERAL[[#This Row],[CorSorteada]])&gt;$P$2,
        RIGHT(SUBSTITUTE(L301&amp;tabGERAL[[#This Row],[CorSorteada]],tabGERAL[[#Headers],[Sequencia]],""),$P$2),
        SUBSTITUTE(L301&amp;tabGERAL[[#This Row],[CorSorteada]],tabGERAL[[#Headers],[Sequencia]],"")
    )
)</f>
        <v>111211</v>
      </c>
      <c r="M302" s="4" t="b">
        <f>tabGERAL[[#This Row],[SugestaoIA]]=tabGERAL[[#This Row],[CorSorteada]]</f>
        <v>0</v>
      </c>
    </row>
    <row r="303" spans="1:13" x14ac:dyDescent="0.25">
      <c r="A303" t="s">
        <v>24</v>
      </c>
      <c r="B303" s="1">
        <v>59</v>
      </c>
      <c r="C303">
        <v>1072.3000000000002</v>
      </c>
      <c r="D303">
        <v>18.3</v>
      </c>
      <c r="E303">
        <v>0</v>
      </c>
      <c r="F303">
        <v>54.900000000000006</v>
      </c>
      <c r="G303" t="s">
        <v>17</v>
      </c>
      <c r="H303" t="s">
        <v>15</v>
      </c>
      <c r="I303">
        <v>1108.9000000000003</v>
      </c>
      <c r="J303" s="5">
        <f>VLOOKUP(tabGERAL[[#This Row],[Column1.lances.SugestaoIA]],'DE-PARA'!$A:$B,2,FALSE)</f>
        <v>2</v>
      </c>
      <c r="K303" s="5">
        <f>VLOOKUP(tabGERAL[[#This Row],[Column1.lances.CorSorteada]],'DE-PARA'!$A:$B,2,FALSE)</f>
        <v>2</v>
      </c>
      <c r="L303" s="4" t="str">
        <f xml:space="preserve">
IF(tabGERAL[[#This Row],[Column1.lances.'#]]=0,
    TEXT(tabGERAL[[#This Row],[CorSorteada]],"0"),
    IF(LEN(L302&amp;tabGERAL[[#This Row],[CorSorteada]])&gt;$P$2,
        RIGHT(SUBSTITUTE(L302&amp;tabGERAL[[#This Row],[CorSorteada]],tabGERAL[[#Headers],[Sequencia]],""),$P$2),
        SUBSTITUTE(L302&amp;tabGERAL[[#This Row],[CorSorteada]],tabGERAL[[#Headers],[Sequencia]],"")
    )
)</f>
        <v>112112</v>
      </c>
      <c r="M303" s="4" t="b">
        <f>tabGERAL[[#This Row],[SugestaoIA]]=tabGERAL[[#This Row],[CorSorteada]]</f>
        <v>1</v>
      </c>
    </row>
    <row r="304" spans="1:13" x14ac:dyDescent="0.25">
      <c r="A304" t="s">
        <v>24</v>
      </c>
      <c r="B304" s="1">
        <v>60</v>
      </c>
      <c r="C304">
        <v>1108.9000000000003</v>
      </c>
      <c r="D304">
        <v>15.5</v>
      </c>
      <c r="E304">
        <v>46.5</v>
      </c>
      <c r="F304">
        <v>0</v>
      </c>
      <c r="G304" t="s">
        <v>13</v>
      </c>
      <c r="H304" t="s">
        <v>15</v>
      </c>
      <c r="I304">
        <v>1046.9000000000003</v>
      </c>
      <c r="J304" s="5">
        <f>VLOOKUP(tabGERAL[[#This Row],[Column1.lances.SugestaoIA]],'DE-PARA'!$A:$B,2,FALSE)</f>
        <v>1</v>
      </c>
      <c r="K304" s="5">
        <f>VLOOKUP(tabGERAL[[#This Row],[Column1.lances.CorSorteada]],'DE-PARA'!$A:$B,2,FALSE)</f>
        <v>2</v>
      </c>
      <c r="L304" s="4" t="str">
        <f xml:space="preserve">
IF(tabGERAL[[#This Row],[Column1.lances.'#]]=0,
    TEXT(tabGERAL[[#This Row],[CorSorteada]],"0"),
    IF(LEN(L303&amp;tabGERAL[[#This Row],[CorSorteada]])&gt;$P$2,
        RIGHT(SUBSTITUTE(L303&amp;tabGERAL[[#This Row],[CorSorteada]],tabGERAL[[#Headers],[Sequencia]],""),$P$2),
        SUBSTITUTE(L303&amp;tabGERAL[[#This Row],[CorSorteada]],tabGERAL[[#Headers],[Sequencia]],"")
    )
)</f>
        <v>121122</v>
      </c>
      <c r="M304" s="4" t="b">
        <f>tabGERAL[[#This Row],[SugestaoIA]]=tabGERAL[[#This Row],[CorSorteada]]</f>
        <v>0</v>
      </c>
    </row>
    <row r="305" spans="1:13" x14ac:dyDescent="0.25">
      <c r="A305" t="s">
        <v>25</v>
      </c>
      <c r="B305" s="1">
        <v>0</v>
      </c>
      <c r="C305">
        <v>1000</v>
      </c>
      <c r="D305">
        <v>7.8</v>
      </c>
      <c r="E305">
        <v>23.4</v>
      </c>
      <c r="F305">
        <v>0</v>
      </c>
      <c r="G305" t="s">
        <v>13</v>
      </c>
      <c r="H305" t="s">
        <v>15</v>
      </c>
      <c r="I305">
        <v>968.8</v>
      </c>
      <c r="J305" s="5">
        <f>VLOOKUP(tabGERAL[[#This Row],[Column1.lances.SugestaoIA]],'DE-PARA'!$A:$B,2,FALSE)</f>
        <v>1</v>
      </c>
      <c r="K305" s="5">
        <f>VLOOKUP(tabGERAL[[#This Row],[Column1.lances.CorSorteada]],'DE-PARA'!$A:$B,2,FALSE)</f>
        <v>2</v>
      </c>
      <c r="L305" s="4" t="str">
        <f xml:space="preserve">
IF(tabGERAL[[#This Row],[Column1.lances.'#]]=0,
    TEXT(tabGERAL[[#This Row],[CorSorteada]],"0"),
    IF(LEN(L304&amp;tabGERAL[[#This Row],[CorSorteada]])&gt;$P$2,
        RIGHT(SUBSTITUTE(L304&amp;tabGERAL[[#This Row],[CorSorteada]],tabGERAL[[#Headers],[Sequencia]],""),$P$2),
        SUBSTITUTE(L304&amp;tabGERAL[[#This Row],[CorSorteada]],tabGERAL[[#Headers],[Sequencia]],"")
    )
)</f>
        <v>2</v>
      </c>
      <c r="M305" s="4" t="b">
        <f>tabGERAL[[#This Row],[SugestaoIA]]=tabGERAL[[#This Row],[CorSorteada]]</f>
        <v>0</v>
      </c>
    </row>
    <row r="306" spans="1:13" x14ac:dyDescent="0.25">
      <c r="A306" t="s">
        <v>25</v>
      </c>
      <c r="B306" s="1">
        <v>1</v>
      </c>
      <c r="C306">
        <v>968.8</v>
      </c>
      <c r="D306">
        <v>10.1</v>
      </c>
      <c r="E306">
        <v>0</v>
      </c>
      <c r="F306">
        <v>30.299999999999997</v>
      </c>
      <c r="G306" t="s">
        <v>17</v>
      </c>
      <c r="H306" t="s">
        <v>14</v>
      </c>
      <c r="I306">
        <v>928.4</v>
      </c>
      <c r="J306" s="5">
        <f>VLOOKUP(tabGERAL[[#This Row],[Column1.lances.SugestaoIA]],'DE-PARA'!$A:$B,2,FALSE)</f>
        <v>2</v>
      </c>
      <c r="K306" s="5">
        <f>VLOOKUP(tabGERAL[[#This Row],[Column1.lances.CorSorteada]],'DE-PARA'!$A:$B,2,FALSE)</f>
        <v>1</v>
      </c>
      <c r="L306" s="4" t="str">
        <f xml:space="preserve">
IF(tabGERAL[[#This Row],[Column1.lances.'#]]=0,
    TEXT(tabGERAL[[#This Row],[CorSorteada]],"0"),
    IF(LEN(L305&amp;tabGERAL[[#This Row],[CorSorteada]])&gt;$P$2,
        RIGHT(SUBSTITUTE(L305&amp;tabGERAL[[#This Row],[CorSorteada]],tabGERAL[[#Headers],[Sequencia]],""),$P$2),
        SUBSTITUTE(L305&amp;tabGERAL[[#This Row],[CorSorteada]],tabGERAL[[#Headers],[Sequencia]],"")
    )
)</f>
        <v>21</v>
      </c>
      <c r="M306" s="4" t="b">
        <f>tabGERAL[[#This Row],[SugestaoIA]]=tabGERAL[[#This Row],[CorSorteada]]</f>
        <v>0</v>
      </c>
    </row>
    <row r="307" spans="1:13" x14ac:dyDescent="0.25">
      <c r="A307" t="s">
        <v>25</v>
      </c>
      <c r="B307" s="1">
        <v>2</v>
      </c>
      <c r="C307">
        <v>928.4</v>
      </c>
      <c r="D307">
        <v>13.3</v>
      </c>
      <c r="E307">
        <v>39.900000000000006</v>
      </c>
      <c r="F307">
        <v>0</v>
      </c>
      <c r="G307" t="s">
        <v>13</v>
      </c>
      <c r="H307" t="s">
        <v>14</v>
      </c>
      <c r="I307">
        <v>955</v>
      </c>
      <c r="J307" s="5">
        <f>VLOOKUP(tabGERAL[[#This Row],[Column1.lances.SugestaoIA]],'DE-PARA'!$A:$B,2,FALSE)</f>
        <v>1</v>
      </c>
      <c r="K307" s="5">
        <f>VLOOKUP(tabGERAL[[#This Row],[Column1.lances.CorSorteada]],'DE-PARA'!$A:$B,2,FALSE)</f>
        <v>1</v>
      </c>
      <c r="L307" s="4" t="str">
        <f xml:space="preserve">
IF(tabGERAL[[#This Row],[Column1.lances.'#]]=0,
    TEXT(tabGERAL[[#This Row],[CorSorteada]],"0"),
    IF(LEN(L306&amp;tabGERAL[[#This Row],[CorSorteada]])&gt;$P$2,
        RIGHT(SUBSTITUTE(L306&amp;tabGERAL[[#This Row],[CorSorteada]],tabGERAL[[#Headers],[Sequencia]],""),$P$2),
        SUBSTITUTE(L306&amp;tabGERAL[[#This Row],[CorSorteada]],tabGERAL[[#Headers],[Sequencia]],"")
    )
)</f>
        <v>211</v>
      </c>
      <c r="M307" s="4" t="b">
        <f>tabGERAL[[#This Row],[SugestaoIA]]=tabGERAL[[#This Row],[CorSorteada]]</f>
        <v>1</v>
      </c>
    </row>
    <row r="308" spans="1:13" x14ac:dyDescent="0.25">
      <c r="A308" t="s">
        <v>25</v>
      </c>
      <c r="B308" s="1">
        <v>3</v>
      </c>
      <c r="C308">
        <v>955</v>
      </c>
      <c r="D308">
        <v>11.2</v>
      </c>
      <c r="E308">
        <v>0</v>
      </c>
      <c r="F308">
        <v>33.599999999999994</v>
      </c>
      <c r="G308" t="s">
        <v>17</v>
      </c>
      <c r="H308" t="s">
        <v>14</v>
      </c>
      <c r="I308">
        <v>910.2</v>
      </c>
      <c r="J308" s="5">
        <f>VLOOKUP(tabGERAL[[#This Row],[Column1.lances.SugestaoIA]],'DE-PARA'!$A:$B,2,FALSE)</f>
        <v>2</v>
      </c>
      <c r="K308" s="5">
        <f>VLOOKUP(tabGERAL[[#This Row],[Column1.lances.CorSorteada]],'DE-PARA'!$A:$B,2,FALSE)</f>
        <v>1</v>
      </c>
      <c r="L308" s="4" t="str">
        <f xml:space="preserve">
IF(tabGERAL[[#This Row],[Column1.lances.'#]]=0,
    TEXT(tabGERAL[[#This Row],[CorSorteada]],"0"),
    IF(LEN(L307&amp;tabGERAL[[#This Row],[CorSorteada]])&gt;$P$2,
        RIGHT(SUBSTITUTE(L307&amp;tabGERAL[[#This Row],[CorSorteada]],tabGERAL[[#Headers],[Sequencia]],""),$P$2),
        SUBSTITUTE(L307&amp;tabGERAL[[#This Row],[CorSorteada]],tabGERAL[[#Headers],[Sequencia]],"")
    )
)</f>
        <v>2111</v>
      </c>
      <c r="M308" s="4" t="b">
        <f>tabGERAL[[#This Row],[SugestaoIA]]=tabGERAL[[#This Row],[CorSorteada]]</f>
        <v>0</v>
      </c>
    </row>
    <row r="309" spans="1:13" x14ac:dyDescent="0.25">
      <c r="A309" t="s">
        <v>25</v>
      </c>
      <c r="B309" s="1">
        <v>4</v>
      </c>
      <c r="C309">
        <v>910.2</v>
      </c>
      <c r="D309">
        <v>14.7</v>
      </c>
      <c r="E309">
        <v>0</v>
      </c>
      <c r="F309">
        <v>44.099999999999994</v>
      </c>
      <c r="G309" t="s">
        <v>17</v>
      </c>
      <c r="H309" t="s">
        <v>15</v>
      </c>
      <c r="I309">
        <v>939.6</v>
      </c>
      <c r="J309" s="5">
        <f>VLOOKUP(tabGERAL[[#This Row],[Column1.lances.SugestaoIA]],'DE-PARA'!$A:$B,2,FALSE)</f>
        <v>2</v>
      </c>
      <c r="K309" s="5">
        <f>VLOOKUP(tabGERAL[[#This Row],[Column1.lances.CorSorteada]],'DE-PARA'!$A:$B,2,FALSE)</f>
        <v>2</v>
      </c>
      <c r="L309" s="4" t="str">
        <f xml:space="preserve">
IF(tabGERAL[[#This Row],[Column1.lances.'#]]=0,
    TEXT(tabGERAL[[#This Row],[CorSorteada]],"0"),
    IF(LEN(L308&amp;tabGERAL[[#This Row],[CorSorteada]])&gt;$P$2,
        RIGHT(SUBSTITUTE(L308&amp;tabGERAL[[#This Row],[CorSorteada]],tabGERAL[[#Headers],[Sequencia]],""),$P$2),
        SUBSTITUTE(L308&amp;tabGERAL[[#This Row],[CorSorteada]],tabGERAL[[#Headers],[Sequencia]],"")
    )
)</f>
        <v>21112</v>
      </c>
      <c r="M309" s="4" t="b">
        <f>tabGERAL[[#This Row],[SugestaoIA]]=tabGERAL[[#This Row],[CorSorteada]]</f>
        <v>1</v>
      </c>
    </row>
    <row r="310" spans="1:13" x14ac:dyDescent="0.25">
      <c r="A310" t="s">
        <v>25</v>
      </c>
      <c r="B310" s="1">
        <v>5</v>
      </c>
      <c r="C310">
        <v>939.6</v>
      </c>
      <c r="D310">
        <v>12.4</v>
      </c>
      <c r="E310">
        <v>0</v>
      </c>
      <c r="F310">
        <v>37.200000000000003</v>
      </c>
      <c r="G310" t="s">
        <v>17</v>
      </c>
      <c r="H310" t="s">
        <v>15</v>
      </c>
      <c r="I310">
        <v>964.4</v>
      </c>
      <c r="J310" s="5">
        <f>VLOOKUP(tabGERAL[[#This Row],[Column1.lances.SugestaoIA]],'DE-PARA'!$A:$B,2,FALSE)</f>
        <v>2</v>
      </c>
      <c r="K310" s="5">
        <f>VLOOKUP(tabGERAL[[#This Row],[Column1.lances.CorSorteada]],'DE-PARA'!$A:$B,2,FALSE)</f>
        <v>2</v>
      </c>
      <c r="L310" s="4" t="str">
        <f xml:space="preserve">
IF(tabGERAL[[#This Row],[Column1.lances.'#]]=0,
    TEXT(tabGERAL[[#This Row],[CorSorteada]],"0"),
    IF(LEN(L309&amp;tabGERAL[[#This Row],[CorSorteada]])&gt;$P$2,
        RIGHT(SUBSTITUTE(L309&amp;tabGERAL[[#This Row],[CorSorteada]],tabGERAL[[#Headers],[Sequencia]],""),$P$2),
        SUBSTITUTE(L309&amp;tabGERAL[[#This Row],[CorSorteada]],tabGERAL[[#Headers],[Sequencia]],"")
    )
)</f>
        <v>211122</v>
      </c>
      <c r="M310" s="4" t="b">
        <f>tabGERAL[[#This Row],[SugestaoIA]]=tabGERAL[[#This Row],[CorSorteada]]</f>
        <v>1</v>
      </c>
    </row>
    <row r="311" spans="1:13" x14ac:dyDescent="0.25">
      <c r="A311" t="s">
        <v>25</v>
      </c>
      <c r="B311" s="1">
        <v>6</v>
      </c>
      <c r="C311">
        <v>964.4</v>
      </c>
      <c r="D311">
        <v>10.5</v>
      </c>
      <c r="E311">
        <v>0</v>
      </c>
      <c r="F311">
        <v>31.5</v>
      </c>
      <c r="G311" t="s">
        <v>17</v>
      </c>
      <c r="H311" t="s">
        <v>14</v>
      </c>
      <c r="I311">
        <v>922.4</v>
      </c>
      <c r="J311" s="5">
        <f>VLOOKUP(tabGERAL[[#This Row],[Column1.lances.SugestaoIA]],'DE-PARA'!$A:$B,2,FALSE)</f>
        <v>2</v>
      </c>
      <c r="K311" s="5">
        <f>VLOOKUP(tabGERAL[[#This Row],[Column1.lances.CorSorteada]],'DE-PARA'!$A:$B,2,FALSE)</f>
        <v>1</v>
      </c>
      <c r="L311" s="4" t="str">
        <f xml:space="preserve">
IF(tabGERAL[[#This Row],[Column1.lances.'#]]=0,
    TEXT(tabGERAL[[#This Row],[CorSorteada]],"0"),
    IF(LEN(L310&amp;tabGERAL[[#This Row],[CorSorteada]])&gt;$P$2,
        RIGHT(SUBSTITUTE(L310&amp;tabGERAL[[#This Row],[CorSorteada]],tabGERAL[[#Headers],[Sequencia]],""),$P$2),
        SUBSTITUTE(L310&amp;tabGERAL[[#This Row],[CorSorteada]],tabGERAL[[#Headers],[Sequencia]],"")
    )
)</f>
        <v>111221</v>
      </c>
      <c r="M311" s="4" t="b">
        <f>tabGERAL[[#This Row],[SugestaoIA]]=tabGERAL[[#This Row],[CorSorteada]]</f>
        <v>0</v>
      </c>
    </row>
    <row r="312" spans="1:13" x14ac:dyDescent="0.25">
      <c r="A312" t="s">
        <v>25</v>
      </c>
      <c r="B312" s="1">
        <v>7</v>
      </c>
      <c r="C312">
        <v>922.4</v>
      </c>
      <c r="D312">
        <v>13.7</v>
      </c>
      <c r="E312">
        <v>0</v>
      </c>
      <c r="F312">
        <v>41.099999999999994</v>
      </c>
      <c r="G312" t="s">
        <v>17</v>
      </c>
      <c r="H312" t="s">
        <v>15</v>
      </c>
      <c r="I312">
        <v>949.8</v>
      </c>
      <c r="J312" s="5">
        <f>VLOOKUP(tabGERAL[[#This Row],[Column1.lances.SugestaoIA]],'DE-PARA'!$A:$B,2,FALSE)</f>
        <v>2</v>
      </c>
      <c r="K312" s="5">
        <f>VLOOKUP(tabGERAL[[#This Row],[Column1.lances.CorSorteada]],'DE-PARA'!$A:$B,2,FALSE)</f>
        <v>2</v>
      </c>
      <c r="L312" s="4" t="str">
        <f xml:space="preserve">
IF(tabGERAL[[#This Row],[Column1.lances.'#]]=0,
    TEXT(tabGERAL[[#This Row],[CorSorteada]],"0"),
    IF(LEN(L311&amp;tabGERAL[[#This Row],[CorSorteada]])&gt;$P$2,
        RIGHT(SUBSTITUTE(L311&amp;tabGERAL[[#This Row],[CorSorteada]],tabGERAL[[#Headers],[Sequencia]],""),$P$2),
        SUBSTITUTE(L311&amp;tabGERAL[[#This Row],[CorSorteada]],tabGERAL[[#Headers],[Sequencia]],"")
    )
)</f>
        <v>112212</v>
      </c>
      <c r="M312" s="4" t="b">
        <f>tabGERAL[[#This Row],[SugestaoIA]]=tabGERAL[[#This Row],[CorSorteada]]</f>
        <v>1</v>
      </c>
    </row>
    <row r="313" spans="1:13" x14ac:dyDescent="0.25">
      <c r="A313" t="s">
        <v>25</v>
      </c>
      <c r="B313" s="1">
        <v>8</v>
      </c>
      <c r="C313">
        <v>949.8</v>
      </c>
      <c r="D313">
        <v>11.6</v>
      </c>
      <c r="E313">
        <v>34.799999999999997</v>
      </c>
      <c r="F313">
        <v>0</v>
      </c>
      <c r="G313" t="s">
        <v>13</v>
      </c>
      <c r="H313" t="s">
        <v>15</v>
      </c>
      <c r="I313">
        <v>903.4</v>
      </c>
      <c r="J313" s="5">
        <f>VLOOKUP(tabGERAL[[#This Row],[Column1.lances.SugestaoIA]],'DE-PARA'!$A:$B,2,FALSE)</f>
        <v>1</v>
      </c>
      <c r="K313" s="5">
        <f>VLOOKUP(tabGERAL[[#This Row],[Column1.lances.CorSorteada]],'DE-PARA'!$A:$B,2,FALSE)</f>
        <v>2</v>
      </c>
      <c r="L313" s="4" t="str">
        <f xml:space="preserve">
IF(tabGERAL[[#This Row],[Column1.lances.'#]]=0,
    TEXT(tabGERAL[[#This Row],[CorSorteada]],"0"),
    IF(LEN(L312&amp;tabGERAL[[#This Row],[CorSorteada]])&gt;$P$2,
        RIGHT(SUBSTITUTE(L312&amp;tabGERAL[[#This Row],[CorSorteada]],tabGERAL[[#Headers],[Sequencia]],""),$P$2),
        SUBSTITUTE(L312&amp;tabGERAL[[#This Row],[CorSorteada]],tabGERAL[[#Headers],[Sequencia]],"")
    )
)</f>
        <v>122122</v>
      </c>
      <c r="M313" s="4" t="b">
        <f>tabGERAL[[#This Row],[SugestaoIA]]=tabGERAL[[#This Row],[CorSorteada]]</f>
        <v>0</v>
      </c>
    </row>
    <row r="314" spans="1:13" x14ac:dyDescent="0.25">
      <c r="A314" t="s">
        <v>25</v>
      </c>
      <c r="B314" s="1">
        <v>9</v>
      </c>
      <c r="C314">
        <v>903.4</v>
      </c>
      <c r="D314">
        <v>15.2</v>
      </c>
      <c r="E314">
        <v>0</v>
      </c>
      <c r="F314">
        <v>45.599999999999994</v>
      </c>
      <c r="G314" t="s">
        <v>17</v>
      </c>
      <c r="H314" t="s">
        <v>15</v>
      </c>
      <c r="I314">
        <v>933.8</v>
      </c>
      <c r="J314" s="5">
        <f>VLOOKUP(tabGERAL[[#This Row],[Column1.lances.SugestaoIA]],'DE-PARA'!$A:$B,2,FALSE)</f>
        <v>2</v>
      </c>
      <c r="K314" s="5">
        <f>VLOOKUP(tabGERAL[[#This Row],[Column1.lances.CorSorteada]],'DE-PARA'!$A:$B,2,FALSE)</f>
        <v>2</v>
      </c>
      <c r="L314" s="4" t="str">
        <f xml:space="preserve">
IF(tabGERAL[[#This Row],[Column1.lances.'#]]=0,
    TEXT(tabGERAL[[#This Row],[CorSorteada]],"0"),
    IF(LEN(L313&amp;tabGERAL[[#This Row],[CorSorteada]])&gt;$P$2,
        RIGHT(SUBSTITUTE(L313&amp;tabGERAL[[#This Row],[CorSorteada]],tabGERAL[[#Headers],[Sequencia]],""),$P$2),
        SUBSTITUTE(L313&amp;tabGERAL[[#This Row],[CorSorteada]],tabGERAL[[#Headers],[Sequencia]],"")
    )
)</f>
        <v>221222</v>
      </c>
      <c r="M314" s="4" t="b">
        <f>tabGERAL[[#This Row],[SugestaoIA]]=tabGERAL[[#This Row],[CorSorteada]]</f>
        <v>1</v>
      </c>
    </row>
    <row r="315" spans="1:13" x14ac:dyDescent="0.25">
      <c r="A315" t="s">
        <v>25</v>
      </c>
      <c r="B315" s="1">
        <v>10</v>
      </c>
      <c r="C315">
        <v>933.8</v>
      </c>
      <c r="D315">
        <v>12.8</v>
      </c>
      <c r="E315">
        <v>0</v>
      </c>
      <c r="F315">
        <v>38.400000000000006</v>
      </c>
      <c r="G315" t="s">
        <v>17</v>
      </c>
      <c r="H315" t="s">
        <v>16</v>
      </c>
      <c r="I315">
        <v>1061.8</v>
      </c>
      <c r="J315" s="5">
        <f>VLOOKUP(tabGERAL[[#This Row],[Column1.lances.SugestaoIA]],'DE-PARA'!$A:$B,2,FALSE)</f>
        <v>2</v>
      </c>
      <c r="K315" s="5">
        <f>VLOOKUP(tabGERAL[[#This Row],[Column1.lances.CorSorteada]],'DE-PARA'!$A:$B,2,FALSE)</f>
        <v>0</v>
      </c>
      <c r="L315" s="4" t="str">
        <f xml:space="preserve">
IF(tabGERAL[[#This Row],[Column1.lances.'#]]=0,
    TEXT(tabGERAL[[#This Row],[CorSorteada]],"0"),
    IF(LEN(L314&amp;tabGERAL[[#This Row],[CorSorteada]])&gt;$P$2,
        RIGHT(SUBSTITUTE(L314&amp;tabGERAL[[#This Row],[CorSorteada]],tabGERAL[[#Headers],[Sequencia]],""),$P$2),
        SUBSTITUTE(L314&amp;tabGERAL[[#This Row],[CorSorteada]],tabGERAL[[#Headers],[Sequencia]],"")
    )
)</f>
        <v>212220</v>
      </c>
      <c r="M315" s="4" t="b">
        <f>tabGERAL[[#This Row],[SugestaoIA]]=tabGERAL[[#This Row],[CorSorteada]]</f>
        <v>0</v>
      </c>
    </row>
    <row r="316" spans="1:13" x14ac:dyDescent="0.25">
      <c r="A316" t="s">
        <v>25</v>
      </c>
      <c r="B316" s="1">
        <v>11</v>
      </c>
      <c r="C316">
        <v>1061.8</v>
      </c>
      <c r="D316">
        <v>3</v>
      </c>
      <c r="E316">
        <v>0</v>
      </c>
      <c r="F316">
        <v>9</v>
      </c>
      <c r="G316" t="s">
        <v>17</v>
      </c>
      <c r="H316" t="s">
        <v>16</v>
      </c>
      <c r="I316">
        <v>1091.8</v>
      </c>
      <c r="J316" s="5">
        <f>VLOOKUP(tabGERAL[[#This Row],[Column1.lances.SugestaoIA]],'DE-PARA'!$A:$B,2,FALSE)</f>
        <v>2</v>
      </c>
      <c r="K316" s="5">
        <f>VLOOKUP(tabGERAL[[#This Row],[Column1.lances.CorSorteada]],'DE-PARA'!$A:$B,2,FALSE)</f>
        <v>0</v>
      </c>
      <c r="L316" s="4" t="str">
        <f xml:space="preserve">
IF(tabGERAL[[#This Row],[Column1.lances.'#]]=0,
    TEXT(tabGERAL[[#This Row],[CorSorteada]],"0"),
    IF(LEN(L315&amp;tabGERAL[[#This Row],[CorSorteada]])&gt;$P$2,
        RIGHT(SUBSTITUTE(L315&amp;tabGERAL[[#This Row],[CorSorteada]],tabGERAL[[#Headers],[Sequencia]],""),$P$2),
        SUBSTITUTE(L315&amp;tabGERAL[[#This Row],[CorSorteada]],tabGERAL[[#Headers],[Sequencia]],"")
    )
)</f>
        <v>122200</v>
      </c>
      <c r="M316" s="4" t="b">
        <f>tabGERAL[[#This Row],[SugestaoIA]]=tabGERAL[[#This Row],[CorSorteada]]</f>
        <v>0</v>
      </c>
    </row>
    <row r="317" spans="1:13" x14ac:dyDescent="0.25">
      <c r="A317" t="s">
        <v>25</v>
      </c>
      <c r="B317" s="1">
        <v>12</v>
      </c>
      <c r="C317">
        <v>1091.8</v>
      </c>
      <c r="D317">
        <v>1</v>
      </c>
      <c r="E317">
        <v>0</v>
      </c>
      <c r="F317">
        <v>5</v>
      </c>
      <c r="G317" t="s">
        <v>17</v>
      </c>
      <c r="H317" t="s">
        <v>14</v>
      </c>
      <c r="I317">
        <v>1085.8</v>
      </c>
      <c r="J317" s="5">
        <f>VLOOKUP(tabGERAL[[#This Row],[Column1.lances.SugestaoIA]],'DE-PARA'!$A:$B,2,FALSE)</f>
        <v>2</v>
      </c>
      <c r="K317" s="5">
        <f>VLOOKUP(tabGERAL[[#This Row],[Column1.lances.CorSorteada]],'DE-PARA'!$A:$B,2,FALSE)</f>
        <v>1</v>
      </c>
      <c r="L317" s="4" t="str">
        <f xml:space="preserve">
IF(tabGERAL[[#This Row],[Column1.lances.'#]]=0,
    TEXT(tabGERAL[[#This Row],[CorSorteada]],"0"),
    IF(LEN(L316&amp;tabGERAL[[#This Row],[CorSorteada]])&gt;$P$2,
        RIGHT(SUBSTITUTE(L316&amp;tabGERAL[[#This Row],[CorSorteada]],tabGERAL[[#Headers],[Sequencia]],""),$P$2),
        SUBSTITUTE(L316&amp;tabGERAL[[#This Row],[CorSorteada]],tabGERAL[[#Headers],[Sequencia]],"")
    )
)</f>
        <v>222001</v>
      </c>
      <c r="M317" s="4" t="b">
        <f>tabGERAL[[#This Row],[SugestaoIA]]=tabGERAL[[#This Row],[CorSorteada]]</f>
        <v>0</v>
      </c>
    </row>
    <row r="318" spans="1:13" x14ac:dyDescent="0.25">
      <c r="A318" t="s">
        <v>25</v>
      </c>
      <c r="B318" s="1">
        <v>13</v>
      </c>
      <c r="C318">
        <v>1085.8</v>
      </c>
      <c r="D318">
        <v>1.1000000000000001</v>
      </c>
      <c r="E318">
        <v>5</v>
      </c>
      <c r="F318">
        <v>0</v>
      </c>
      <c r="G318" t="s">
        <v>13</v>
      </c>
      <c r="H318" t="s">
        <v>14</v>
      </c>
      <c r="I318">
        <v>1089.7</v>
      </c>
      <c r="J318" s="5">
        <f>VLOOKUP(tabGERAL[[#This Row],[Column1.lances.SugestaoIA]],'DE-PARA'!$A:$B,2,FALSE)</f>
        <v>1</v>
      </c>
      <c r="K318" s="5">
        <f>VLOOKUP(tabGERAL[[#This Row],[Column1.lances.CorSorteada]],'DE-PARA'!$A:$B,2,FALSE)</f>
        <v>1</v>
      </c>
      <c r="L318" s="4" t="str">
        <f xml:space="preserve">
IF(tabGERAL[[#This Row],[Column1.lances.'#]]=0,
    TEXT(tabGERAL[[#This Row],[CorSorteada]],"0"),
    IF(LEN(L317&amp;tabGERAL[[#This Row],[CorSorteada]])&gt;$P$2,
        RIGHT(SUBSTITUTE(L317&amp;tabGERAL[[#This Row],[CorSorteada]],tabGERAL[[#Headers],[Sequencia]],""),$P$2),
        SUBSTITUTE(L317&amp;tabGERAL[[#This Row],[CorSorteada]],tabGERAL[[#Headers],[Sequencia]],"")
    )
)</f>
        <v>220011</v>
      </c>
      <c r="M318" s="4" t="b">
        <f>tabGERAL[[#This Row],[SugestaoIA]]=tabGERAL[[#This Row],[CorSorteada]]</f>
        <v>1</v>
      </c>
    </row>
    <row r="319" spans="1:13" x14ac:dyDescent="0.25">
      <c r="A319" t="s">
        <v>25</v>
      </c>
      <c r="B319" s="1">
        <v>14</v>
      </c>
      <c r="C319">
        <v>1089.7</v>
      </c>
      <c r="D319">
        <v>1</v>
      </c>
      <c r="E319">
        <v>0</v>
      </c>
      <c r="F319">
        <v>5</v>
      </c>
      <c r="G319" t="s">
        <v>17</v>
      </c>
      <c r="H319" t="s">
        <v>15</v>
      </c>
      <c r="I319">
        <v>1093.7</v>
      </c>
      <c r="J319" s="5">
        <f>VLOOKUP(tabGERAL[[#This Row],[Column1.lances.SugestaoIA]],'DE-PARA'!$A:$B,2,FALSE)</f>
        <v>2</v>
      </c>
      <c r="K319" s="5">
        <f>VLOOKUP(tabGERAL[[#This Row],[Column1.lances.CorSorteada]],'DE-PARA'!$A:$B,2,FALSE)</f>
        <v>2</v>
      </c>
      <c r="L319" s="4" t="str">
        <f xml:space="preserve">
IF(tabGERAL[[#This Row],[Column1.lances.'#]]=0,
    TEXT(tabGERAL[[#This Row],[CorSorteada]],"0"),
    IF(LEN(L318&amp;tabGERAL[[#This Row],[CorSorteada]])&gt;$P$2,
        RIGHT(SUBSTITUTE(L318&amp;tabGERAL[[#This Row],[CorSorteada]],tabGERAL[[#Headers],[Sequencia]],""),$P$2),
        SUBSTITUTE(L318&amp;tabGERAL[[#This Row],[CorSorteada]],tabGERAL[[#Headers],[Sequencia]],"")
    )
)</f>
        <v>200112</v>
      </c>
      <c r="M319" s="4" t="b">
        <f>tabGERAL[[#This Row],[SugestaoIA]]=tabGERAL[[#This Row],[CorSorteada]]</f>
        <v>1</v>
      </c>
    </row>
    <row r="320" spans="1:13" x14ac:dyDescent="0.25">
      <c r="A320" t="s">
        <v>25</v>
      </c>
      <c r="B320" s="1">
        <v>15</v>
      </c>
      <c r="C320">
        <v>1093.7</v>
      </c>
      <c r="D320">
        <v>1</v>
      </c>
      <c r="E320">
        <v>0</v>
      </c>
      <c r="F320">
        <v>5</v>
      </c>
      <c r="G320" t="s">
        <v>17</v>
      </c>
      <c r="H320" t="s">
        <v>14</v>
      </c>
      <c r="I320">
        <v>1087.7</v>
      </c>
      <c r="J320" s="5">
        <f>VLOOKUP(tabGERAL[[#This Row],[Column1.lances.SugestaoIA]],'DE-PARA'!$A:$B,2,FALSE)</f>
        <v>2</v>
      </c>
      <c r="K320" s="5">
        <f>VLOOKUP(tabGERAL[[#This Row],[Column1.lances.CorSorteada]],'DE-PARA'!$A:$B,2,FALSE)</f>
        <v>1</v>
      </c>
      <c r="L320" s="4" t="str">
        <f xml:space="preserve">
IF(tabGERAL[[#This Row],[Column1.lances.'#]]=0,
    TEXT(tabGERAL[[#This Row],[CorSorteada]],"0"),
    IF(LEN(L319&amp;tabGERAL[[#This Row],[CorSorteada]])&gt;$P$2,
        RIGHT(SUBSTITUTE(L319&amp;tabGERAL[[#This Row],[CorSorteada]],tabGERAL[[#Headers],[Sequencia]],""),$P$2),
        SUBSTITUTE(L319&amp;tabGERAL[[#This Row],[CorSorteada]],tabGERAL[[#Headers],[Sequencia]],"")
    )
)</f>
        <v>001121</v>
      </c>
      <c r="M320" s="4" t="b">
        <f>tabGERAL[[#This Row],[SugestaoIA]]=tabGERAL[[#This Row],[CorSorteada]]</f>
        <v>0</v>
      </c>
    </row>
    <row r="321" spans="1:13" x14ac:dyDescent="0.25">
      <c r="A321" t="s">
        <v>25</v>
      </c>
      <c r="B321" s="1">
        <v>16</v>
      </c>
      <c r="C321">
        <v>1087.7</v>
      </c>
      <c r="D321">
        <v>1</v>
      </c>
      <c r="E321">
        <v>0</v>
      </c>
      <c r="F321">
        <v>5</v>
      </c>
      <c r="G321" t="s">
        <v>17</v>
      </c>
      <c r="H321" t="s">
        <v>15</v>
      </c>
      <c r="I321">
        <v>1091.7</v>
      </c>
      <c r="J321" s="5">
        <f>VLOOKUP(tabGERAL[[#This Row],[Column1.lances.SugestaoIA]],'DE-PARA'!$A:$B,2,FALSE)</f>
        <v>2</v>
      </c>
      <c r="K321" s="5">
        <f>VLOOKUP(tabGERAL[[#This Row],[Column1.lances.CorSorteada]],'DE-PARA'!$A:$B,2,FALSE)</f>
        <v>2</v>
      </c>
      <c r="L321" s="4" t="str">
        <f xml:space="preserve">
IF(tabGERAL[[#This Row],[Column1.lances.'#]]=0,
    TEXT(tabGERAL[[#This Row],[CorSorteada]],"0"),
    IF(LEN(L320&amp;tabGERAL[[#This Row],[CorSorteada]])&gt;$P$2,
        RIGHT(SUBSTITUTE(L320&amp;tabGERAL[[#This Row],[CorSorteada]],tabGERAL[[#Headers],[Sequencia]],""),$P$2),
        SUBSTITUTE(L320&amp;tabGERAL[[#This Row],[CorSorteada]],tabGERAL[[#Headers],[Sequencia]],"")
    )
)</f>
        <v>011212</v>
      </c>
      <c r="M321" s="4" t="b">
        <f>tabGERAL[[#This Row],[SugestaoIA]]=tabGERAL[[#This Row],[CorSorteada]]</f>
        <v>1</v>
      </c>
    </row>
    <row r="322" spans="1:13" x14ac:dyDescent="0.25">
      <c r="A322" t="s">
        <v>25</v>
      </c>
      <c r="B322" s="1">
        <v>17</v>
      </c>
      <c r="C322">
        <v>1091.7</v>
      </c>
      <c r="D322">
        <v>1</v>
      </c>
      <c r="E322">
        <v>0</v>
      </c>
      <c r="F322">
        <v>5</v>
      </c>
      <c r="G322" t="s">
        <v>17</v>
      </c>
      <c r="H322" t="s">
        <v>14</v>
      </c>
      <c r="I322">
        <v>1085.7</v>
      </c>
      <c r="J322" s="5">
        <f>VLOOKUP(tabGERAL[[#This Row],[Column1.lances.SugestaoIA]],'DE-PARA'!$A:$B,2,FALSE)</f>
        <v>2</v>
      </c>
      <c r="K322" s="5">
        <f>VLOOKUP(tabGERAL[[#This Row],[Column1.lances.CorSorteada]],'DE-PARA'!$A:$B,2,FALSE)</f>
        <v>1</v>
      </c>
      <c r="L322" s="4" t="str">
        <f xml:space="preserve">
IF(tabGERAL[[#This Row],[Column1.lances.'#]]=0,
    TEXT(tabGERAL[[#This Row],[CorSorteada]],"0"),
    IF(LEN(L321&amp;tabGERAL[[#This Row],[CorSorteada]])&gt;$P$2,
        RIGHT(SUBSTITUTE(L321&amp;tabGERAL[[#This Row],[CorSorteada]],tabGERAL[[#Headers],[Sequencia]],""),$P$2),
        SUBSTITUTE(L321&amp;tabGERAL[[#This Row],[CorSorteada]],tabGERAL[[#Headers],[Sequencia]],"")
    )
)</f>
        <v>112121</v>
      </c>
      <c r="M322" s="4" t="b">
        <f>tabGERAL[[#This Row],[SugestaoIA]]=tabGERAL[[#This Row],[CorSorteada]]</f>
        <v>0</v>
      </c>
    </row>
    <row r="323" spans="1:13" x14ac:dyDescent="0.25">
      <c r="A323" t="s">
        <v>25</v>
      </c>
      <c r="B323" s="1">
        <v>18</v>
      </c>
      <c r="C323">
        <v>1085.7</v>
      </c>
      <c r="D323">
        <v>1.1000000000000001</v>
      </c>
      <c r="E323">
        <v>5</v>
      </c>
      <c r="F323">
        <v>0</v>
      </c>
      <c r="G323" t="s">
        <v>13</v>
      </c>
      <c r="H323" t="s">
        <v>16</v>
      </c>
      <c r="I323">
        <v>1095.0000000000002</v>
      </c>
      <c r="J323" s="5">
        <f>VLOOKUP(tabGERAL[[#This Row],[Column1.lances.SugestaoIA]],'DE-PARA'!$A:$B,2,FALSE)</f>
        <v>1</v>
      </c>
      <c r="K323" s="5">
        <f>VLOOKUP(tabGERAL[[#This Row],[Column1.lances.CorSorteada]],'DE-PARA'!$A:$B,2,FALSE)</f>
        <v>0</v>
      </c>
      <c r="L323" s="4" t="str">
        <f xml:space="preserve">
IF(tabGERAL[[#This Row],[Column1.lances.'#]]=0,
    TEXT(tabGERAL[[#This Row],[CorSorteada]],"0"),
    IF(LEN(L322&amp;tabGERAL[[#This Row],[CorSorteada]])&gt;$P$2,
        RIGHT(SUBSTITUTE(L322&amp;tabGERAL[[#This Row],[CorSorteada]],tabGERAL[[#Headers],[Sequencia]],""),$P$2),
        SUBSTITUTE(L322&amp;tabGERAL[[#This Row],[CorSorteada]],tabGERAL[[#Headers],[Sequencia]],"")
    )
)</f>
        <v>121210</v>
      </c>
      <c r="M323" s="4" t="b">
        <f>tabGERAL[[#This Row],[SugestaoIA]]=tabGERAL[[#This Row],[CorSorteada]]</f>
        <v>0</v>
      </c>
    </row>
    <row r="324" spans="1:13" x14ac:dyDescent="0.25">
      <c r="A324" t="s">
        <v>25</v>
      </c>
      <c r="B324" s="1">
        <v>19</v>
      </c>
      <c r="C324">
        <v>1095.0000000000002</v>
      </c>
      <c r="D324">
        <v>1</v>
      </c>
      <c r="E324">
        <v>0</v>
      </c>
      <c r="F324">
        <v>5</v>
      </c>
      <c r="G324" t="s">
        <v>17</v>
      </c>
      <c r="H324" t="s">
        <v>15</v>
      </c>
      <c r="I324">
        <v>1099.0000000000002</v>
      </c>
      <c r="J324" s="5">
        <f>VLOOKUP(tabGERAL[[#This Row],[Column1.lances.SugestaoIA]],'DE-PARA'!$A:$B,2,FALSE)</f>
        <v>2</v>
      </c>
      <c r="K324" s="5">
        <f>VLOOKUP(tabGERAL[[#This Row],[Column1.lances.CorSorteada]],'DE-PARA'!$A:$B,2,FALSE)</f>
        <v>2</v>
      </c>
      <c r="L324" s="4" t="str">
        <f xml:space="preserve">
IF(tabGERAL[[#This Row],[Column1.lances.'#]]=0,
    TEXT(tabGERAL[[#This Row],[CorSorteada]],"0"),
    IF(LEN(L323&amp;tabGERAL[[#This Row],[CorSorteada]])&gt;$P$2,
        RIGHT(SUBSTITUTE(L323&amp;tabGERAL[[#This Row],[CorSorteada]],tabGERAL[[#Headers],[Sequencia]],""),$P$2),
        SUBSTITUTE(L323&amp;tabGERAL[[#This Row],[CorSorteada]],tabGERAL[[#Headers],[Sequencia]],"")
    )
)</f>
        <v>212102</v>
      </c>
      <c r="M324" s="4" t="b">
        <f>tabGERAL[[#This Row],[SugestaoIA]]=tabGERAL[[#This Row],[CorSorteada]]</f>
        <v>1</v>
      </c>
    </row>
    <row r="325" spans="1:13" x14ac:dyDescent="0.25">
      <c r="A325" t="s">
        <v>25</v>
      </c>
      <c r="B325" s="1">
        <v>20</v>
      </c>
      <c r="C325">
        <v>1099.0000000000002</v>
      </c>
      <c r="D325">
        <v>1</v>
      </c>
      <c r="E325">
        <v>5</v>
      </c>
      <c r="F325">
        <v>0</v>
      </c>
      <c r="G325" t="s">
        <v>13</v>
      </c>
      <c r="H325" t="s">
        <v>14</v>
      </c>
      <c r="I325">
        <v>1103.0000000000002</v>
      </c>
      <c r="J325" s="5">
        <f>VLOOKUP(tabGERAL[[#This Row],[Column1.lances.SugestaoIA]],'DE-PARA'!$A:$B,2,FALSE)</f>
        <v>1</v>
      </c>
      <c r="K325" s="5">
        <f>VLOOKUP(tabGERAL[[#This Row],[Column1.lances.CorSorteada]],'DE-PARA'!$A:$B,2,FALSE)</f>
        <v>1</v>
      </c>
      <c r="L325" s="4" t="str">
        <f xml:space="preserve">
IF(tabGERAL[[#This Row],[Column1.lances.'#]]=0,
    TEXT(tabGERAL[[#This Row],[CorSorteada]],"0"),
    IF(LEN(L324&amp;tabGERAL[[#This Row],[CorSorteada]])&gt;$P$2,
        RIGHT(SUBSTITUTE(L324&amp;tabGERAL[[#This Row],[CorSorteada]],tabGERAL[[#Headers],[Sequencia]],""),$P$2),
        SUBSTITUTE(L324&amp;tabGERAL[[#This Row],[CorSorteada]],tabGERAL[[#Headers],[Sequencia]],"")
    )
)</f>
        <v>121021</v>
      </c>
      <c r="M325" s="4" t="b">
        <f>tabGERAL[[#This Row],[SugestaoIA]]=tabGERAL[[#This Row],[CorSorteada]]</f>
        <v>1</v>
      </c>
    </row>
    <row r="326" spans="1:13" x14ac:dyDescent="0.25">
      <c r="A326" t="s">
        <v>25</v>
      </c>
      <c r="B326" s="1">
        <v>21</v>
      </c>
      <c r="C326">
        <v>1103.0000000000002</v>
      </c>
      <c r="D326">
        <v>7.8</v>
      </c>
      <c r="E326">
        <v>0</v>
      </c>
      <c r="F326">
        <v>23.4</v>
      </c>
      <c r="G326" t="s">
        <v>17</v>
      </c>
      <c r="H326" t="s">
        <v>15</v>
      </c>
      <c r="I326">
        <v>1118.5999999999999</v>
      </c>
      <c r="J326" s="5">
        <f>VLOOKUP(tabGERAL[[#This Row],[Column1.lances.SugestaoIA]],'DE-PARA'!$A:$B,2,FALSE)</f>
        <v>2</v>
      </c>
      <c r="K326" s="5">
        <f>VLOOKUP(tabGERAL[[#This Row],[Column1.lances.CorSorteada]],'DE-PARA'!$A:$B,2,FALSE)</f>
        <v>2</v>
      </c>
      <c r="L326" s="4" t="str">
        <f xml:space="preserve">
IF(tabGERAL[[#This Row],[Column1.lances.'#]]=0,
    TEXT(tabGERAL[[#This Row],[CorSorteada]],"0"),
    IF(LEN(L325&amp;tabGERAL[[#This Row],[CorSorteada]])&gt;$P$2,
        RIGHT(SUBSTITUTE(L325&amp;tabGERAL[[#This Row],[CorSorteada]],tabGERAL[[#Headers],[Sequencia]],""),$P$2),
        SUBSTITUTE(L325&amp;tabGERAL[[#This Row],[CorSorteada]],tabGERAL[[#Headers],[Sequencia]],"")
    )
)</f>
        <v>210212</v>
      </c>
      <c r="M326" s="4" t="b">
        <f>tabGERAL[[#This Row],[SugestaoIA]]=tabGERAL[[#This Row],[CorSorteada]]</f>
        <v>1</v>
      </c>
    </row>
    <row r="327" spans="1:13" x14ac:dyDescent="0.25">
      <c r="A327" t="s">
        <v>25</v>
      </c>
      <c r="B327" s="1">
        <v>22</v>
      </c>
      <c r="C327">
        <v>1118.5999999999999</v>
      </c>
      <c r="D327">
        <v>6.6</v>
      </c>
      <c r="E327">
        <v>0</v>
      </c>
      <c r="F327">
        <v>19.799999999999997</v>
      </c>
      <c r="G327" t="s">
        <v>17</v>
      </c>
      <c r="H327" t="s">
        <v>16</v>
      </c>
      <c r="I327">
        <v>1184.6000000000004</v>
      </c>
      <c r="J327" s="5">
        <f>VLOOKUP(tabGERAL[[#This Row],[Column1.lances.SugestaoIA]],'DE-PARA'!$A:$B,2,FALSE)</f>
        <v>2</v>
      </c>
      <c r="K327" s="5">
        <f>VLOOKUP(tabGERAL[[#This Row],[Column1.lances.CorSorteada]],'DE-PARA'!$A:$B,2,FALSE)</f>
        <v>0</v>
      </c>
      <c r="L327" s="4" t="str">
        <f xml:space="preserve">
IF(tabGERAL[[#This Row],[Column1.lances.'#]]=0,
    TEXT(tabGERAL[[#This Row],[CorSorteada]],"0"),
    IF(LEN(L326&amp;tabGERAL[[#This Row],[CorSorteada]])&gt;$P$2,
        RIGHT(SUBSTITUTE(L326&amp;tabGERAL[[#This Row],[CorSorteada]],tabGERAL[[#Headers],[Sequencia]],""),$P$2),
        SUBSTITUTE(L326&amp;tabGERAL[[#This Row],[CorSorteada]],tabGERAL[[#Headers],[Sequencia]],"")
    )
)</f>
        <v>102120</v>
      </c>
      <c r="M327" s="4" t="b">
        <f>tabGERAL[[#This Row],[SugestaoIA]]=tabGERAL[[#This Row],[CorSorteada]]</f>
        <v>0</v>
      </c>
    </row>
    <row r="328" spans="1:13" x14ac:dyDescent="0.25">
      <c r="A328" t="s">
        <v>25</v>
      </c>
      <c r="B328" s="1">
        <v>23</v>
      </c>
      <c r="C328">
        <v>1184.6000000000004</v>
      </c>
      <c r="D328">
        <v>1.5</v>
      </c>
      <c r="E328">
        <v>0</v>
      </c>
      <c r="F328">
        <v>5</v>
      </c>
      <c r="G328" t="s">
        <v>17</v>
      </c>
      <c r="H328" t="s">
        <v>15</v>
      </c>
      <c r="I328">
        <v>1188.1000000000004</v>
      </c>
      <c r="J328" s="5">
        <f>VLOOKUP(tabGERAL[[#This Row],[Column1.lances.SugestaoIA]],'DE-PARA'!$A:$B,2,FALSE)</f>
        <v>2</v>
      </c>
      <c r="K328" s="5">
        <f>VLOOKUP(tabGERAL[[#This Row],[Column1.lances.CorSorteada]],'DE-PARA'!$A:$B,2,FALSE)</f>
        <v>2</v>
      </c>
      <c r="L328" s="4" t="str">
        <f xml:space="preserve">
IF(tabGERAL[[#This Row],[Column1.lances.'#]]=0,
    TEXT(tabGERAL[[#This Row],[CorSorteada]],"0"),
    IF(LEN(L327&amp;tabGERAL[[#This Row],[CorSorteada]])&gt;$P$2,
        RIGHT(SUBSTITUTE(L327&amp;tabGERAL[[#This Row],[CorSorteada]],tabGERAL[[#Headers],[Sequencia]],""),$P$2),
        SUBSTITUTE(L327&amp;tabGERAL[[#This Row],[CorSorteada]],tabGERAL[[#Headers],[Sequencia]],"")
    )
)</f>
        <v>021202</v>
      </c>
      <c r="M328" s="4" t="b">
        <f>tabGERAL[[#This Row],[SugestaoIA]]=tabGERAL[[#This Row],[CorSorteada]]</f>
        <v>1</v>
      </c>
    </row>
    <row r="329" spans="1:13" x14ac:dyDescent="0.25">
      <c r="A329" t="s">
        <v>25</v>
      </c>
      <c r="B329" s="1">
        <v>24</v>
      </c>
      <c r="C329">
        <v>1188.1000000000004</v>
      </c>
      <c r="D329">
        <v>1.2</v>
      </c>
      <c r="E329">
        <v>0</v>
      </c>
      <c r="F329">
        <v>5</v>
      </c>
      <c r="G329" t="s">
        <v>17</v>
      </c>
      <c r="H329" t="s">
        <v>16</v>
      </c>
      <c r="I329">
        <v>1198.7000000000005</v>
      </c>
      <c r="J329" s="5">
        <f>VLOOKUP(tabGERAL[[#This Row],[Column1.lances.SugestaoIA]],'DE-PARA'!$A:$B,2,FALSE)</f>
        <v>2</v>
      </c>
      <c r="K329" s="5">
        <f>VLOOKUP(tabGERAL[[#This Row],[Column1.lances.CorSorteada]],'DE-PARA'!$A:$B,2,FALSE)</f>
        <v>0</v>
      </c>
      <c r="L329" s="4" t="str">
        <f xml:space="preserve">
IF(tabGERAL[[#This Row],[Column1.lances.'#]]=0,
    TEXT(tabGERAL[[#This Row],[CorSorteada]],"0"),
    IF(LEN(L328&amp;tabGERAL[[#This Row],[CorSorteada]])&gt;$P$2,
        RIGHT(SUBSTITUTE(L328&amp;tabGERAL[[#This Row],[CorSorteada]],tabGERAL[[#Headers],[Sequencia]],""),$P$2),
        SUBSTITUTE(L328&amp;tabGERAL[[#This Row],[CorSorteada]],tabGERAL[[#Headers],[Sequencia]],"")
    )
)</f>
        <v>212020</v>
      </c>
      <c r="M329" s="4" t="b">
        <f>tabGERAL[[#This Row],[SugestaoIA]]=tabGERAL[[#This Row],[CorSorteada]]</f>
        <v>0</v>
      </c>
    </row>
    <row r="330" spans="1:13" x14ac:dyDescent="0.25">
      <c r="A330" t="s">
        <v>25</v>
      </c>
      <c r="B330" s="1">
        <v>25</v>
      </c>
      <c r="C330">
        <v>1198.7000000000005</v>
      </c>
      <c r="D330">
        <v>1</v>
      </c>
      <c r="E330">
        <v>5</v>
      </c>
      <c r="F330">
        <v>0</v>
      </c>
      <c r="G330" t="s">
        <v>13</v>
      </c>
      <c r="H330" t="s">
        <v>15</v>
      </c>
      <c r="I330">
        <v>1192.7000000000005</v>
      </c>
      <c r="J330" s="5">
        <f>VLOOKUP(tabGERAL[[#This Row],[Column1.lances.SugestaoIA]],'DE-PARA'!$A:$B,2,FALSE)</f>
        <v>1</v>
      </c>
      <c r="K330" s="5">
        <f>VLOOKUP(tabGERAL[[#This Row],[Column1.lances.CorSorteada]],'DE-PARA'!$A:$B,2,FALSE)</f>
        <v>2</v>
      </c>
      <c r="L330" s="4" t="str">
        <f xml:space="preserve">
IF(tabGERAL[[#This Row],[Column1.lances.'#]]=0,
    TEXT(tabGERAL[[#This Row],[CorSorteada]],"0"),
    IF(LEN(L329&amp;tabGERAL[[#This Row],[CorSorteada]])&gt;$P$2,
        RIGHT(SUBSTITUTE(L329&amp;tabGERAL[[#This Row],[CorSorteada]],tabGERAL[[#Headers],[Sequencia]],""),$P$2),
        SUBSTITUTE(L329&amp;tabGERAL[[#This Row],[CorSorteada]],tabGERAL[[#Headers],[Sequencia]],"")
    )
)</f>
        <v>120202</v>
      </c>
      <c r="M330" s="4" t="b">
        <f>tabGERAL[[#This Row],[SugestaoIA]]=tabGERAL[[#This Row],[CorSorteada]]</f>
        <v>0</v>
      </c>
    </row>
    <row r="331" spans="1:13" x14ac:dyDescent="0.25">
      <c r="A331" t="s">
        <v>25</v>
      </c>
      <c r="B331" s="1">
        <v>26</v>
      </c>
      <c r="C331">
        <v>1192.7000000000005</v>
      </c>
      <c r="D331">
        <v>1</v>
      </c>
      <c r="E331">
        <v>0</v>
      </c>
      <c r="F331">
        <v>5</v>
      </c>
      <c r="G331" t="s">
        <v>17</v>
      </c>
      <c r="H331" t="s">
        <v>15</v>
      </c>
      <c r="I331">
        <v>1196.7000000000005</v>
      </c>
      <c r="J331" s="5">
        <f>VLOOKUP(tabGERAL[[#This Row],[Column1.lances.SugestaoIA]],'DE-PARA'!$A:$B,2,FALSE)</f>
        <v>2</v>
      </c>
      <c r="K331" s="5">
        <f>VLOOKUP(tabGERAL[[#This Row],[Column1.lances.CorSorteada]],'DE-PARA'!$A:$B,2,FALSE)</f>
        <v>2</v>
      </c>
      <c r="L331" s="4" t="str">
        <f xml:space="preserve">
IF(tabGERAL[[#This Row],[Column1.lances.'#]]=0,
    TEXT(tabGERAL[[#This Row],[CorSorteada]],"0"),
    IF(LEN(L330&amp;tabGERAL[[#This Row],[CorSorteada]])&gt;$P$2,
        RIGHT(SUBSTITUTE(L330&amp;tabGERAL[[#This Row],[CorSorteada]],tabGERAL[[#Headers],[Sequencia]],""),$P$2),
        SUBSTITUTE(L330&amp;tabGERAL[[#This Row],[CorSorteada]],tabGERAL[[#Headers],[Sequencia]],"")
    )
)</f>
        <v>202022</v>
      </c>
      <c r="M331" s="4" t="b">
        <f>tabGERAL[[#This Row],[SugestaoIA]]=tabGERAL[[#This Row],[CorSorteada]]</f>
        <v>1</v>
      </c>
    </row>
    <row r="332" spans="1:13" x14ac:dyDescent="0.25">
      <c r="A332" t="s">
        <v>25</v>
      </c>
      <c r="B332" s="1">
        <v>27</v>
      </c>
      <c r="C332">
        <v>1196.7000000000005</v>
      </c>
      <c r="D332">
        <v>1</v>
      </c>
      <c r="E332">
        <v>0</v>
      </c>
      <c r="F332">
        <v>5</v>
      </c>
      <c r="G332" t="s">
        <v>17</v>
      </c>
      <c r="H332" t="s">
        <v>15</v>
      </c>
      <c r="I332">
        <v>1200.7000000000005</v>
      </c>
      <c r="J332" s="5">
        <f>VLOOKUP(tabGERAL[[#This Row],[Column1.lances.SugestaoIA]],'DE-PARA'!$A:$B,2,FALSE)</f>
        <v>2</v>
      </c>
      <c r="K332" s="5">
        <f>VLOOKUP(tabGERAL[[#This Row],[Column1.lances.CorSorteada]],'DE-PARA'!$A:$B,2,FALSE)</f>
        <v>2</v>
      </c>
      <c r="L332" s="4" t="str">
        <f xml:space="preserve">
IF(tabGERAL[[#This Row],[Column1.lances.'#]]=0,
    TEXT(tabGERAL[[#This Row],[CorSorteada]],"0"),
    IF(LEN(L331&amp;tabGERAL[[#This Row],[CorSorteada]])&gt;$P$2,
        RIGHT(SUBSTITUTE(L331&amp;tabGERAL[[#This Row],[CorSorteada]],tabGERAL[[#Headers],[Sequencia]],""),$P$2),
        SUBSTITUTE(L331&amp;tabGERAL[[#This Row],[CorSorteada]],tabGERAL[[#Headers],[Sequencia]],"")
    )
)</f>
        <v>020222</v>
      </c>
      <c r="M332" s="4" t="b">
        <f>tabGERAL[[#This Row],[SugestaoIA]]=tabGERAL[[#This Row],[CorSorteada]]</f>
        <v>1</v>
      </c>
    </row>
    <row r="333" spans="1:13" x14ac:dyDescent="0.25">
      <c r="A333" t="s">
        <v>25</v>
      </c>
      <c r="B333" s="1">
        <v>28</v>
      </c>
      <c r="C333">
        <v>1200.7000000000005</v>
      </c>
      <c r="D333">
        <v>1</v>
      </c>
      <c r="E333">
        <v>0</v>
      </c>
      <c r="F333">
        <v>5</v>
      </c>
      <c r="G333" t="s">
        <v>17</v>
      </c>
      <c r="H333" t="s">
        <v>16</v>
      </c>
      <c r="I333">
        <v>1208.7000000000005</v>
      </c>
      <c r="J333" s="5">
        <f>VLOOKUP(tabGERAL[[#This Row],[Column1.lances.SugestaoIA]],'DE-PARA'!$A:$B,2,FALSE)</f>
        <v>2</v>
      </c>
      <c r="K333" s="5">
        <f>VLOOKUP(tabGERAL[[#This Row],[Column1.lances.CorSorteada]],'DE-PARA'!$A:$B,2,FALSE)</f>
        <v>0</v>
      </c>
      <c r="L333" s="4" t="str">
        <f xml:space="preserve">
IF(tabGERAL[[#This Row],[Column1.lances.'#]]=0,
    TEXT(tabGERAL[[#This Row],[CorSorteada]],"0"),
    IF(LEN(L332&amp;tabGERAL[[#This Row],[CorSorteada]])&gt;$P$2,
        RIGHT(SUBSTITUTE(L332&amp;tabGERAL[[#This Row],[CorSorteada]],tabGERAL[[#Headers],[Sequencia]],""),$P$2),
        SUBSTITUTE(L332&amp;tabGERAL[[#This Row],[CorSorteada]],tabGERAL[[#Headers],[Sequencia]],"")
    )
)</f>
        <v>202220</v>
      </c>
      <c r="M333" s="4" t="b">
        <f>tabGERAL[[#This Row],[SugestaoIA]]=tabGERAL[[#This Row],[CorSorteada]]</f>
        <v>0</v>
      </c>
    </row>
    <row r="334" spans="1:13" x14ac:dyDescent="0.25">
      <c r="A334" t="s">
        <v>25</v>
      </c>
      <c r="B334" s="1">
        <v>29</v>
      </c>
      <c r="C334">
        <v>1208.7000000000005</v>
      </c>
      <c r="D334">
        <v>7.8</v>
      </c>
      <c r="E334">
        <v>23.4</v>
      </c>
      <c r="F334">
        <v>0</v>
      </c>
      <c r="G334" t="s">
        <v>13</v>
      </c>
      <c r="H334" t="s">
        <v>14</v>
      </c>
      <c r="I334">
        <v>1224.3000000000002</v>
      </c>
      <c r="J334" s="5">
        <f>VLOOKUP(tabGERAL[[#This Row],[Column1.lances.SugestaoIA]],'DE-PARA'!$A:$B,2,FALSE)</f>
        <v>1</v>
      </c>
      <c r="K334" s="5">
        <f>VLOOKUP(tabGERAL[[#This Row],[Column1.lances.CorSorteada]],'DE-PARA'!$A:$B,2,FALSE)</f>
        <v>1</v>
      </c>
      <c r="L334" s="4" t="str">
        <f xml:space="preserve">
IF(tabGERAL[[#This Row],[Column1.lances.'#]]=0,
    TEXT(tabGERAL[[#This Row],[CorSorteada]],"0"),
    IF(LEN(L333&amp;tabGERAL[[#This Row],[CorSorteada]])&gt;$P$2,
        RIGHT(SUBSTITUTE(L333&amp;tabGERAL[[#This Row],[CorSorteada]],tabGERAL[[#Headers],[Sequencia]],""),$P$2),
        SUBSTITUTE(L333&amp;tabGERAL[[#This Row],[CorSorteada]],tabGERAL[[#Headers],[Sequencia]],"")
    )
)</f>
        <v>022201</v>
      </c>
      <c r="M334" s="4" t="b">
        <f>tabGERAL[[#This Row],[SugestaoIA]]=tabGERAL[[#This Row],[CorSorteada]]</f>
        <v>1</v>
      </c>
    </row>
    <row r="335" spans="1:13" x14ac:dyDescent="0.25">
      <c r="A335" t="s">
        <v>25</v>
      </c>
      <c r="B335" s="1">
        <v>30</v>
      </c>
      <c r="C335">
        <v>1224.3000000000002</v>
      </c>
      <c r="D335">
        <v>6.6</v>
      </c>
      <c r="E335">
        <v>0</v>
      </c>
      <c r="F335">
        <v>19.799999999999997</v>
      </c>
      <c r="G335" t="s">
        <v>17</v>
      </c>
      <c r="H335" t="s">
        <v>14</v>
      </c>
      <c r="I335">
        <v>1197.9000000000003</v>
      </c>
      <c r="J335" s="5">
        <f>VLOOKUP(tabGERAL[[#This Row],[Column1.lances.SugestaoIA]],'DE-PARA'!$A:$B,2,FALSE)</f>
        <v>2</v>
      </c>
      <c r="K335" s="5">
        <f>VLOOKUP(tabGERAL[[#This Row],[Column1.lances.CorSorteada]],'DE-PARA'!$A:$B,2,FALSE)</f>
        <v>1</v>
      </c>
      <c r="L335" s="4" t="str">
        <f xml:space="preserve">
IF(tabGERAL[[#This Row],[Column1.lances.'#]]=0,
    TEXT(tabGERAL[[#This Row],[CorSorteada]],"0"),
    IF(LEN(L334&amp;tabGERAL[[#This Row],[CorSorteada]])&gt;$P$2,
        RIGHT(SUBSTITUTE(L334&amp;tabGERAL[[#This Row],[CorSorteada]],tabGERAL[[#Headers],[Sequencia]],""),$P$2),
        SUBSTITUTE(L334&amp;tabGERAL[[#This Row],[CorSorteada]],tabGERAL[[#Headers],[Sequencia]],"")
    )
)</f>
        <v>222011</v>
      </c>
      <c r="M335" s="4" t="b">
        <f>tabGERAL[[#This Row],[SugestaoIA]]=tabGERAL[[#This Row],[CorSorteada]]</f>
        <v>0</v>
      </c>
    </row>
    <row r="336" spans="1:13" x14ac:dyDescent="0.25">
      <c r="A336" t="s">
        <v>25</v>
      </c>
      <c r="B336" s="1">
        <v>31</v>
      </c>
      <c r="C336">
        <v>1197.9000000000003</v>
      </c>
      <c r="D336">
        <v>8.6</v>
      </c>
      <c r="E336">
        <v>25.799999999999997</v>
      </c>
      <c r="F336">
        <v>0</v>
      </c>
      <c r="G336" t="s">
        <v>13</v>
      </c>
      <c r="H336" t="s">
        <v>15</v>
      </c>
      <c r="I336">
        <v>1163.5000000000005</v>
      </c>
      <c r="J336" s="5">
        <f>VLOOKUP(tabGERAL[[#This Row],[Column1.lances.SugestaoIA]],'DE-PARA'!$A:$B,2,FALSE)</f>
        <v>1</v>
      </c>
      <c r="K336" s="5">
        <f>VLOOKUP(tabGERAL[[#This Row],[Column1.lances.CorSorteada]],'DE-PARA'!$A:$B,2,FALSE)</f>
        <v>2</v>
      </c>
      <c r="L336" s="4" t="str">
        <f xml:space="preserve">
IF(tabGERAL[[#This Row],[Column1.lances.'#]]=0,
    TEXT(tabGERAL[[#This Row],[CorSorteada]],"0"),
    IF(LEN(L335&amp;tabGERAL[[#This Row],[CorSorteada]])&gt;$P$2,
        RIGHT(SUBSTITUTE(L335&amp;tabGERAL[[#This Row],[CorSorteada]],tabGERAL[[#Headers],[Sequencia]],""),$P$2),
        SUBSTITUTE(L335&amp;tabGERAL[[#This Row],[CorSorteada]],tabGERAL[[#Headers],[Sequencia]],"")
    )
)</f>
        <v>220112</v>
      </c>
      <c r="M336" s="4" t="b">
        <f>tabGERAL[[#This Row],[SugestaoIA]]=tabGERAL[[#This Row],[CorSorteada]]</f>
        <v>0</v>
      </c>
    </row>
    <row r="337" spans="1:13" x14ac:dyDescent="0.25">
      <c r="A337" t="s">
        <v>25</v>
      </c>
      <c r="B337" s="1">
        <v>32</v>
      </c>
      <c r="C337">
        <v>1163.5000000000005</v>
      </c>
      <c r="D337">
        <v>11.2</v>
      </c>
      <c r="E337">
        <v>0</v>
      </c>
      <c r="F337">
        <v>33.599999999999994</v>
      </c>
      <c r="G337" t="s">
        <v>17</v>
      </c>
      <c r="H337" t="s">
        <v>14</v>
      </c>
      <c r="I337">
        <v>1118.7000000000005</v>
      </c>
      <c r="J337" s="5">
        <f>VLOOKUP(tabGERAL[[#This Row],[Column1.lances.SugestaoIA]],'DE-PARA'!$A:$B,2,FALSE)</f>
        <v>2</v>
      </c>
      <c r="K337" s="5">
        <f>VLOOKUP(tabGERAL[[#This Row],[Column1.lances.CorSorteada]],'DE-PARA'!$A:$B,2,FALSE)</f>
        <v>1</v>
      </c>
      <c r="L337" s="4" t="str">
        <f xml:space="preserve">
IF(tabGERAL[[#This Row],[Column1.lances.'#]]=0,
    TEXT(tabGERAL[[#This Row],[CorSorteada]],"0"),
    IF(LEN(L336&amp;tabGERAL[[#This Row],[CorSorteada]])&gt;$P$2,
        RIGHT(SUBSTITUTE(L336&amp;tabGERAL[[#This Row],[CorSorteada]],tabGERAL[[#Headers],[Sequencia]],""),$P$2),
        SUBSTITUTE(L336&amp;tabGERAL[[#This Row],[CorSorteada]],tabGERAL[[#Headers],[Sequencia]],"")
    )
)</f>
        <v>201121</v>
      </c>
      <c r="M337" s="4" t="b">
        <f>tabGERAL[[#This Row],[SugestaoIA]]=tabGERAL[[#This Row],[CorSorteada]]</f>
        <v>0</v>
      </c>
    </row>
    <row r="338" spans="1:13" x14ac:dyDescent="0.25">
      <c r="A338" t="s">
        <v>25</v>
      </c>
      <c r="B338" s="1">
        <v>33</v>
      </c>
      <c r="C338">
        <v>1118.7000000000005</v>
      </c>
      <c r="D338">
        <v>14.7</v>
      </c>
      <c r="E338">
        <v>0</v>
      </c>
      <c r="F338">
        <v>44.099999999999994</v>
      </c>
      <c r="G338" t="s">
        <v>17</v>
      </c>
      <c r="H338" t="s">
        <v>14</v>
      </c>
      <c r="I338">
        <v>1059.9000000000003</v>
      </c>
      <c r="J338" s="5">
        <f>VLOOKUP(tabGERAL[[#This Row],[Column1.lances.SugestaoIA]],'DE-PARA'!$A:$B,2,FALSE)</f>
        <v>2</v>
      </c>
      <c r="K338" s="5">
        <f>VLOOKUP(tabGERAL[[#This Row],[Column1.lances.CorSorteada]],'DE-PARA'!$A:$B,2,FALSE)</f>
        <v>1</v>
      </c>
      <c r="L338" s="4" t="str">
        <f xml:space="preserve">
IF(tabGERAL[[#This Row],[Column1.lances.'#]]=0,
    TEXT(tabGERAL[[#This Row],[CorSorteada]],"0"),
    IF(LEN(L337&amp;tabGERAL[[#This Row],[CorSorteada]])&gt;$P$2,
        RIGHT(SUBSTITUTE(L337&amp;tabGERAL[[#This Row],[CorSorteada]],tabGERAL[[#Headers],[Sequencia]],""),$P$2),
        SUBSTITUTE(L337&amp;tabGERAL[[#This Row],[CorSorteada]],tabGERAL[[#Headers],[Sequencia]],"")
    )
)</f>
        <v>011211</v>
      </c>
      <c r="M338" s="4" t="b">
        <f>tabGERAL[[#This Row],[SugestaoIA]]=tabGERAL[[#This Row],[CorSorteada]]</f>
        <v>0</v>
      </c>
    </row>
    <row r="339" spans="1:13" x14ac:dyDescent="0.25">
      <c r="A339" t="s">
        <v>25</v>
      </c>
      <c r="B339" s="1">
        <v>34</v>
      </c>
      <c r="C339">
        <v>1059.9000000000003</v>
      </c>
      <c r="D339">
        <v>19.2</v>
      </c>
      <c r="E339">
        <v>0</v>
      </c>
      <c r="F339">
        <v>57.599999999999994</v>
      </c>
      <c r="G339" t="s">
        <v>17</v>
      </c>
      <c r="H339" t="s">
        <v>15</v>
      </c>
      <c r="I339">
        <v>1098.3000000000004</v>
      </c>
      <c r="J339" s="5">
        <f>VLOOKUP(tabGERAL[[#This Row],[Column1.lances.SugestaoIA]],'DE-PARA'!$A:$B,2,FALSE)</f>
        <v>2</v>
      </c>
      <c r="K339" s="5">
        <f>VLOOKUP(tabGERAL[[#This Row],[Column1.lances.CorSorteada]],'DE-PARA'!$A:$B,2,FALSE)</f>
        <v>2</v>
      </c>
      <c r="L339" s="4" t="str">
        <f xml:space="preserve">
IF(tabGERAL[[#This Row],[Column1.lances.'#]]=0,
    TEXT(tabGERAL[[#This Row],[CorSorteada]],"0"),
    IF(LEN(L338&amp;tabGERAL[[#This Row],[CorSorteada]])&gt;$P$2,
        RIGHT(SUBSTITUTE(L338&amp;tabGERAL[[#This Row],[CorSorteada]],tabGERAL[[#Headers],[Sequencia]],""),$P$2),
        SUBSTITUTE(L338&amp;tabGERAL[[#This Row],[CorSorteada]],tabGERAL[[#Headers],[Sequencia]],"")
    )
)</f>
        <v>112112</v>
      </c>
      <c r="M339" s="4" t="b">
        <f>tabGERAL[[#This Row],[SugestaoIA]]=tabGERAL[[#This Row],[CorSorteada]]</f>
        <v>1</v>
      </c>
    </row>
    <row r="340" spans="1:13" x14ac:dyDescent="0.25">
      <c r="A340" t="s">
        <v>25</v>
      </c>
      <c r="B340" s="1">
        <v>35</v>
      </c>
      <c r="C340">
        <v>1098.3000000000004</v>
      </c>
      <c r="D340">
        <v>16.2</v>
      </c>
      <c r="E340">
        <v>48.599999999999994</v>
      </c>
      <c r="F340">
        <v>0</v>
      </c>
      <c r="G340" t="s">
        <v>13</v>
      </c>
      <c r="H340" t="s">
        <v>14</v>
      </c>
      <c r="I340">
        <v>1130.7000000000005</v>
      </c>
      <c r="J340" s="5">
        <f>VLOOKUP(tabGERAL[[#This Row],[Column1.lances.SugestaoIA]],'DE-PARA'!$A:$B,2,FALSE)</f>
        <v>1</v>
      </c>
      <c r="K340" s="5">
        <f>VLOOKUP(tabGERAL[[#This Row],[Column1.lances.CorSorteada]],'DE-PARA'!$A:$B,2,FALSE)</f>
        <v>1</v>
      </c>
      <c r="L340" s="4" t="str">
        <f xml:space="preserve">
IF(tabGERAL[[#This Row],[Column1.lances.'#]]=0,
    TEXT(tabGERAL[[#This Row],[CorSorteada]],"0"),
    IF(LEN(L339&amp;tabGERAL[[#This Row],[CorSorteada]])&gt;$P$2,
        RIGHT(SUBSTITUTE(L339&amp;tabGERAL[[#This Row],[CorSorteada]],tabGERAL[[#Headers],[Sequencia]],""),$P$2),
        SUBSTITUTE(L339&amp;tabGERAL[[#This Row],[CorSorteada]],tabGERAL[[#Headers],[Sequencia]],"")
    )
)</f>
        <v>121121</v>
      </c>
      <c r="M340" s="4" t="b">
        <f>tabGERAL[[#This Row],[SugestaoIA]]=tabGERAL[[#This Row],[CorSorteada]]</f>
        <v>1</v>
      </c>
    </row>
    <row r="341" spans="1:13" x14ac:dyDescent="0.25">
      <c r="A341" t="s">
        <v>25</v>
      </c>
      <c r="B341" s="1">
        <v>36</v>
      </c>
      <c r="C341">
        <v>1130.7000000000005</v>
      </c>
      <c r="D341">
        <v>13.7</v>
      </c>
      <c r="E341">
        <v>0</v>
      </c>
      <c r="F341">
        <v>41.099999999999994</v>
      </c>
      <c r="G341" t="s">
        <v>17</v>
      </c>
      <c r="H341" t="s">
        <v>16</v>
      </c>
      <c r="I341">
        <v>1267.7000000000005</v>
      </c>
      <c r="J341" s="5">
        <f>VLOOKUP(tabGERAL[[#This Row],[Column1.lances.SugestaoIA]],'DE-PARA'!$A:$B,2,FALSE)</f>
        <v>2</v>
      </c>
      <c r="K341" s="5">
        <f>VLOOKUP(tabGERAL[[#This Row],[Column1.lances.CorSorteada]],'DE-PARA'!$A:$B,2,FALSE)</f>
        <v>0</v>
      </c>
      <c r="L341" s="4" t="str">
        <f xml:space="preserve">
IF(tabGERAL[[#This Row],[Column1.lances.'#]]=0,
    TEXT(tabGERAL[[#This Row],[CorSorteada]],"0"),
    IF(LEN(L340&amp;tabGERAL[[#This Row],[CorSorteada]])&gt;$P$2,
        RIGHT(SUBSTITUTE(L340&amp;tabGERAL[[#This Row],[CorSorteada]],tabGERAL[[#Headers],[Sequencia]],""),$P$2),
        SUBSTITUTE(L340&amp;tabGERAL[[#This Row],[CorSorteada]],tabGERAL[[#Headers],[Sequencia]],"")
    )
)</f>
        <v>211210</v>
      </c>
      <c r="M341" s="4" t="b">
        <f>tabGERAL[[#This Row],[SugestaoIA]]=tabGERAL[[#This Row],[CorSorteada]]</f>
        <v>0</v>
      </c>
    </row>
    <row r="342" spans="1:13" x14ac:dyDescent="0.25">
      <c r="A342" t="s">
        <v>25</v>
      </c>
      <c r="B342" s="1">
        <v>37</v>
      </c>
      <c r="C342">
        <v>1267.7000000000005</v>
      </c>
      <c r="D342">
        <v>3.2</v>
      </c>
      <c r="E342">
        <v>0</v>
      </c>
      <c r="F342">
        <v>9.6</v>
      </c>
      <c r="G342" t="s">
        <v>17</v>
      </c>
      <c r="H342" t="s">
        <v>14</v>
      </c>
      <c r="I342">
        <v>1254.9000000000003</v>
      </c>
      <c r="J342" s="5">
        <f>VLOOKUP(tabGERAL[[#This Row],[Column1.lances.SugestaoIA]],'DE-PARA'!$A:$B,2,FALSE)</f>
        <v>2</v>
      </c>
      <c r="K342" s="5">
        <f>VLOOKUP(tabGERAL[[#This Row],[Column1.lances.CorSorteada]],'DE-PARA'!$A:$B,2,FALSE)</f>
        <v>1</v>
      </c>
      <c r="L342" s="4" t="str">
        <f xml:space="preserve">
IF(tabGERAL[[#This Row],[Column1.lances.'#]]=0,
    TEXT(tabGERAL[[#This Row],[CorSorteada]],"0"),
    IF(LEN(L341&amp;tabGERAL[[#This Row],[CorSorteada]])&gt;$P$2,
        RIGHT(SUBSTITUTE(L341&amp;tabGERAL[[#This Row],[CorSorteada]],tabGERAL[[#Headers],[Sequencia]],""),$P$2),
        SUBSTITUTE(L341&amp;tabGERAL[[#This Row],[CorSorteada]],tabGERAL[[#Headers],[Sequencia]],"")
    )
)</f>
        <v>112101</v>
      </c>
      <c r="M342" s="4" t="b">
        <f>tabGERAL[[#This Row],[SugestaoIA]]=tabGERAL[[#This Row],[CorSorteada]]</f>
        <v>0</v>
      </c>
    </row>
    <row r="343" spans="1:13" x14ac:dyDescent="0.25">
      <c r="A343" t="s">
        <v>25</v>
      </c>
      <c r="B343" s="1">
        <v>38</v>
      </c>
      <c r="C343">
        <v>1254.9000000000003</v>
      </c>
      <c r="D343">
        <v>4.2</v>
      </c>
      <c r="E343">
        <v>0</v>
      </c>
      <c r="F343">
        <v>12.6</v>
      </c>
      <c r="G343" t="s">
        <v>17</v>
      </c>
      <c r="H343" t="s">
        <v>14</v>
      </c>
      <c r="I343">
        <v>1238.1000000000006</v>
      </c>
      <c r="J343" s="5">
        <f>VLOOKUP(tabGERAL[[#This Row],[Column1.lances.SugestaoIA]],'DE-PARA'!$A:$B,2,FALSE)</f>
        <v>2</v>
      </c>
      <c r="K343" s="5">
        <f>VLOOKUP(tabGERAL[[#This Row],[Column1.lances.CorSorteada]],'DE-PARA'!$A:$B,2,FALSE)</f>
        <v>1</v>
      </c>
      <c r="L343" s="4" t="str">
        <f xml:space="preserve">
IF(tabGERAL[[#This Row],[Column1.lances.'#]]=0,
    TEXT(tabGERAL[[#This Row],[CorSorteada]],"0"),
    IF(LEN(L342&amp;tabGERAL[[#This Row],[CorSorteada]])&gt;$P$2,
        RIGHT(SUBSTITUTE(L342&amp;tabGERAL[[#This Row],[CorSorteada]],tabGERAL[[#Headers],[Sequencia]],""),$P$2),
        SUBSTITUTE(L342&amp;tabGERAL[[#This Row],[CorSorteada]],tabGERAL[[#Headers],[Sequencia]],"")
    )
)</f>
        <v>121011</v>
      </c>
      <c r="M343" s="4" t="b">
        <f>tabGERAL[[#This Row],[SugestaoIA]]=tabGERAL[[#This Row],[CorSorteada]]</f>
        <v>0</v>
      </c>
    </row>
    <row r="344" spans="1:13" x14ac:dyDescent="0.25">
      <c r="A344" t="s">
        <v>25</v>
      </c>
      <c r="B344" s="1">
        <v>39</v>
      </c>
      <c r="C344">
        <v>1238.1000000000006</v>
      </c>
      <c r="D344">
        <v>5.5</v>
      </c>
      <c r="E344">
        <v>0</v>
      </c>
      <c r="F344">
        <v>16.5</v>
      </c>
      <c r="G344" t="s">
        <v>17</v>
      </c>
      <c r="H344" t="s">
        <v>14</v>
      </c>
      <c r="I344">
        <v>1216.1000000000006</v>
      </c>
      <c r="J344" s="5">
        <f>VLOOKUP(tabGERAL[[#This Row],[Column1.lances.SugestaoIA]],'DE-PARA'!$A:$B,2,FALSE)</f>
        <v>2</v>
      </c>
      <c r="K344" s="5">
        <f>VLOOKUP(tabGERAL[[#This Row],[Column1.lances.CorSorteada]],'DE-PARA'!$A:$B,2,FALSE)</f>
        <v>1</v>
      </c>
      <c r="L344" s="4" t="str">
        <f xml:space="preserve">
IF(tabGERAL[[#This Row],[Column1.lances.'#]]=0,
    TEXT(tabGERAL[[#This Row],[CorSorteada]],"0"),
    IF(LEN(L343&amp;tabGERAL[[#This Row],[CorSorteada]])&gt;$P$2,
        RIGHT(SUBSTITUTE(L343&amp;tabGERAL[[#This Row],[CorSorteada]],tabGERAL[[#Headers],[Sequencia]],""),$P$2),
        SUBSTITUTE(L343&amp;tabGERAL[[#This Row],[CorSorteada]],tabGERAL[[#Headers],[Sequencia]],"")
    )
)</f>
        <v>210111</v>
      </c>
      <c r="M344" s="4" t="b">
        <f>tabGERAL[[#This Row],[SugestaoIA]]=tabGERAL[[#This Row],[CorSorteada]]</f>
        <v>0</v>
      </c>
    </row>
    <row r="345" spans="1:13" x14ac:dyDescent="0.25">
      <c r="A345" t="s">
        <v>25</v>
      </c>
      <c r="B345" s="1">
        <v>40</v>
      </c>
      <c r="C345">
        <v>1216.1000000000006</v>
      </c>
      <c r="D345">
        <v>7.2</v>
      </c>
      <c r="E345">
        <v>0</v>
      </c>
      <c r="F345">
        <v>21.6</v>
      </c>
      <c r="G345" t="s">
        <v>17</v>
      </c>
      <c r="H345" t="s">
        <v>14</v>
      </c>
      <c r="I345">
        <v>1187.3000000000006</v>
      </c>
      <c r="J345" s="5">
        <f>VLOOKUP(tabGERAL[[#This Row],[Column1.lances.SugestaoIA]],'DE-PARA'!$A:$B,2,FALSE)</f>
        <v>2</v>
      </c>
      <c r="K345" s="5">
        <f>VLOOKUP(tabGERAL[[#This Row],[Column1.lances.CorSorteada]],'DE-PARA'!$A:$B,2,FALSE)</f>
        <v>1</v>
      </c>
      <c r="L345" s="4" t="str">
        <f xml:space="preserve">
IF(tabGERAL[[#This Row],[Column1.lances.'#]]=0,
    TEXT(tabGERAL[[#This Row],[CorSorteada]],"0"),
    IF(LEN(L344&amp;tabGERAL[[#This Row],[CorSorteada]])&gt;$P$2,
        RIGHT(SUBSTITUTE(L344&amp;tabGERAL[[#This Row],[CorSorteada]],tabGERAL[[#Headers],[Sequencia]],""),$P$2),
        SUBSTITUTE(L344&amp;tabGERAL[[#This Row],[CorSorteada]],tabGERAL[[#Headers],[Sequencia]],"")
    )
)</f>
        <v>101111</v>
      </c>
      <c r="M345" s="4" t="b">
        <f>tabGERAL[[#This Row],[SugestaoIA]]=tabGERAL[[#This Row],[CorSorteada]]</f>
        <v>0</v>
      </c>
    </row>
    <row r="346" spans="1:13" x14ac:dyDescent="0.25">
      <c r="A346" t="s">
        <v>25</v>
      </c>
      <c r="B346" s="1">
        <v>41</v>
      </c>
      <c r="C346">
        <v>1187.3000000000006</v>
      </c>
      <c r="D346">
        <v>9.4</v>
      </c>
      <c r="E346">
        <v>0</v>
      </c>
      <c r="F346">
        <v>28.200000000000003</v>
      </c>
      <c r="G346" t="s">
        <v>17</v>
      </c>
      <c r="H346" t="s">
        <v>15</v>
      </c>
      <c r="I346">
        <v>1206.1000000000006</v>
      </c>
      <c r="J346" s="5">
        <f>VLOOKUP(tabGERAL[[#This Row],[Column1.lances.SugestaoIA]],'DE-PARA'!$A:$B,2,FALSE)</f>
        <v>2</v>
      </c>
      <c r="K346" s="5">
        <f>VLOOKUP(tabGERAL[[#This Row],[Column1.lances.CorSorteada]],'DE-PARA'!$A:$B,2,FALSE)</f>
        <v>2</v>
      </c>
      <c r="L346" s="4" t="str">
        <f xml:space="preserve">
IF(tabGERAL[[#This Row],[Column1.lances.'#]]=0,
    TEXT(tabGERAL[[#This Row],[CorSorteada]],"0"),
    IF(LEN(L345&amp;tabGERAL[[#This Row],[CorSorteada]])&gt;$P$2,
        RIGHT(SUBSTITUTE(L345&amp;tabGERAL[[#This Row],[CorSorteada]],tabGERAL[[#Headers],[Sequencia]],""),$P$2),
        SUBSTITUTE(L345&amp;tabGERAL[[#This Row],[CorSorteada]],tabGERAL[[#Headers],[Sequencia]],"")
    )
)</f>
        <v>011112</v>
      </c>
      <c r="M346" s="4" t="b">
        <f>tabGERAL[[#This Row],[SugestaoIA]]=tabGERAL[[#This Row],[CorSorteada]]</f>
        <v>1</v>
      </c>
    </row>
    <row r="347" spans="1:13" x14ac:dyDescent="0.25">
      <c r="A347" t="s">
        <v>25</v>
      </c>
      <c r="B347" s="1">
        <v>42</v>
      </c>
      <c r="C347">
        <v>1206.1000000000006</v>
      </c>
      <c r="D347">
        <v>8</v>
      </c>
      <c r="E347">
        <v>0</v>
      </c>
      <c r="F347">
        <v>24</v>
      </c>
      <c r="G347" t="s">
        <v>17</v>
      </c>
      <c r="H347" t="s">
        <v>14</v>
      </c>
      <c r="I347">
        <v>1174.1000000000006</v>
      </c>
      <c r="J347" s="5">
        <f>VLOOKUP(tabGERAL[[#This Row],[Column1.lances.SugestaoIA]],'DE-PARA'!$A:$B,2,FALSE)</f>
        <v>2</v>
      </c>
      <c r="K347" s="5">
        <f>VLOOKUP(tabGERAL[[#This Row],[Column1.lances.CorSorteada]],'DE-PARA'!$A:$B,2,FALSE)</f>
        <v>1</v>
      </c>
      <c r="L347" s="4" t="str">
        <f xml:space="preserve">
IF(tabGERAL[[#This Row],[Column1.lances.'#]]=0,
    TEXT(tabGERAL[[#This Row],[CorSorteada]],"0"),
    IF(LEN(L346&amp;tabGERAL[[#This Row],[CorSorteada]])&gt;$P$2,
        RIGHT(SUBSTITUTE(L346&amp;tabGERAL[[#This Row],[CorSorteada]],tabGERAL[[#Headers],[Sequencia]],""),$P$2),
        SUBSTITUTE(L346&amp;tabGERAL[[#This Row],[CorSorteada]],tabGERAL[[#Headers],[Sequencia]],"")
    )
)</f>
        <v>111121</v>
      </c>
      <c r="M347" s="4" t="b">
        <f>tabGERAL[[#This Row],[SugestaoIA]]=tabGERAL[[#This Row],[CorSorteada]]</f>
        <v>0</v>
      </c>
    </row>
    <row r="348" spans="1:13" x14ac:dyDescent="0.25">
      <c r="A348" t="s">
        <v>25</v>
      </c>
      <c r="B348" s="1">
        <v>43</v>
      </c>
      <c r="C348">
        <v>1174.1000000000006</v>
      </c>
      <c r="D348">
        <v>10.4</v>
      </c>
      <c r="E348">
        <v>0</v>
      </c>
      <c r="F348">
        <v>31.200000000000003</v>
      </c>
      <c r="G348" t="s">
        <v>17</v>
      </c>
      <c r="H348" t="s">
        <v>14</v>
      </c>
      <c r="I348">
        <v>1132.5000000000005</v>
      </c>
      <c r="J348" s="5">
        <f>VLOOKUP(tabGERAL[[#This Row],[Column1.lances.SugestaoIA]],'DE-PARA'!$A:$B,2,FALSE)</f>
        <v>2</v>
      </c>
      <c r="K348" s="5">
        <f>VLOOKUP(tabGERAL[[#This Row],[Column1.lances.CorSorteada]],'DE-PARA'!$A:$B,2,FALSE)</f>
        <v>1</v>
      </c>
      <c r="L348" s="4" t="str">
        <f xml:space="preserve">
IF(tabGERAL[[#This Row],[Column1.lances.'#]]=0,
    TEXT(tabGERAL[[#This Row],[CorSorteada]],"0"),
    IF(LEN(L347&amp;tabGERAL[[#This Row],[CorSorteada]])&gt;$P$2,
        RIGHT(SUBSTITUTE(L347&amp;tabGERAL[[#This Row],[CorSorteada]],tabGERAL[[#Headers],[Sequencia]],""),$P$2),
        SUBSTITUTE(L347&amp;tabGERAL[[#This Row],[CorSorteada]],tabGERAL[[#Headers],[Sequencia]],"")
    )
)</f>
        <v>111211</v>
      </c>
      <c r="M348" s="4" t="b">
        <f>tabGERAL[[#This Row],[SugestaoIA]]=tabGERAL[[#This Row],[CorSorteada]]</f>
        <v>0</v>
      </c>
    </row>
    <row r="349" spans="1:13" x14ac:dyDescent="0.25">
      <c r="A349" t="s">
        <v>25</v>
      </c>
      <c r="B349" s="1">
        <v>44</v>
      </c>
      <c r="C349">
        <v>1132.5000000000005</v>
      </c>
      <c r="D349">
        <v>13.6</v>
      </c>
      <c r="E349">
        <v>0</v>
      </c>
      <c r="F349">
        <v>40.799999999999997</v>
      </c>
      <c r="G349" t="s">
        <v>17</v>
      </c>
      <c r="H349" t="s">
        <v>14</v>
      </c>
      <c r="I349">
        <v>1078.1000000000006</v>
      </c>
      <c r="J349" s="5">
        <f>VLOOKUP(tabGERAL[[#This Row],[Column1.lances.SugestaoIA]],'DE-PARA'!$A:$B,2,FALSE)</f>
        <v>2</v>
      </c>
      <c r="K349" s="5">
        <f>VLOOKUP(tabGERAL[[#This Row],[Column1.lances.CorSorteada]],'DE-PARA'!$A:$B,2,FALSE)</f>
        <v>1</v>
      </c>
      <c r="L349" s="4" t="str">
        <f xml:space="preserve">
IF(tabGERAL[[#This Row],[Column1.lances.'#]]=0,
    TEXT(tabGERAL[[#This Row],[CorSorteada]],"0"),
    IF(LEN(L348&amp;tabGERAL[[#This Row],[CorSorteada]])&gt;$P$2,
        RIGHT(SUBSTITUTE(L348&amp;tabGERAL[[#This Row],[CorSorteada]],tabGERAL[[#Headers],[Sequencia]],""),$P$2),
        SUBSTITUTE(L348&amp;tabGERAL[[#This Row],[CorSorteada]],tabGERAL[[#Headers],[Sequencia]],"")
    )
)</f>
        <v>112111</v>
      </c>
      <c r="M349" s="4" t="b">
        <f>tabGERAL[[#This Row],[SugestaoIA]]=tabGERAL[[#This Row],[CorSorteada]]</f>
        <v>0</v>
      </c>
    </row>
    <row r="350" spans="1:13" x14ac:dyDescent="0.25">
      <c r="A350" t="s">
        <v>25</v>
      </c>
      <c r="B350" s="1">
        <v>45</v>
      </c>
      <c r="C350">
        <v>1078.1000000000006</v>
      </c>
      <c r="D350">
        <v>17.8</v>
      </c>
      <c r="E350">
        <v>53.400000000000006</v>
      </c>
      <c r="F350">
        <v>0</v>
      </c>
      <c r="G350" t="s">
        <v>13</v>
      </c>
      <c r="H350" t="s">
        <v>14</v>
      </c>
      <c r="I350">
        <v>1113.7000000000007</v>
      </c>
      <c r="J350" s="5">
        <f>VLOOKUP(tabGERAL[[#This Row],[Column1.lances.SugestaoIA]],'DE-PARA'!$A:$B,2,FALSE)</f>
        <v>1</v>
      </c>
      <c r="K350" s="5">
        <f>VLOOKUP(tabGERAL[[#This Row],[Column1.lances.CorSorteada]],'DE-PARA'!$A:$B,2,FALSE)</f>
        <v>1</v>
      </c>
      <c r="L350" s="4" t="str">
        <f xml:space="preserve">
IF(tabGERAL[[#This Row],[Column1.lances.'#]]=0,
    TEXT(tabGERAL[[#This Row],[CorSorteada]],"0"),
    IF(LEN(L349&amp;tabGERAL[[#This Row],[CorSorteada]])&gt;$P$2,
        RIGHT(SUBSTITUTE(L349&amp;tabGERAL[[#This Row],[CorSorteada]],tabGERAL[[#Headers],[Sequencia]],""),$P$2),
        SUBSTITUTE(L349&amp;tabGERAL[[#This Row],[CorSorteada]],tabGERAL[[#Headers],[Sequencia]],"")
    )
)</f>
        <v>121111</v>
      </c>
      <c r="M350" s="4" t="b">
        <f>tabGERAL[[#This Row],[SugestaoIA]]=tabGERAL[[#This Row],[CorSorteada]]</f>
        <v>1</v>
      </c>
    </row>
    <row r="351" spans="1:13" x14ac:dyDescent="0.25">
      <c r="A351" t="s">
        <v>25</v>
      </c>
      <c r="B351" s="1">
        <v>46</v>
      </c>
      <c r="C351">
        <v>1113.7000000000007</v>
      </c>
      <c r="D351">
        <v>15</v>
      </c>
      <c r="E351">
        <v>0</v>
      </c>
      <c r="F351">
        <v>45</v>
      </c>
      <c r="G351" t="s">
        <v>17</v>
      </c>
      <c r="H351" t="s">
        <v>15</v>
      </c>
      <c r="I351">
        <v>1143.7000000000007</v>
      </c>
      <c r="J351" s="5">
        <f>VLOOKUP(tabGERAL[[#This Row],[Column1.lances.SugestaoIA]],'DE-PARA'!$A:$B,2,FALSE)</f>
        <v>2</v>
      </c>
      <c r="K351" s="5">
        <f>VLOOKUP(tabGERAL[[#This Row],[Column1.lances.CorSorteada]],'DE-PARA'!$A:$B,2,FALSE)</f>
        <v>2</v>
      </c>
      <c r="L351" s="4" t="str">
        <f xml:space="preserve">
IF(tabGERAL[[#This Row],[Column1.lances.'#]]=0,
    TEXT(tabGERAL[[#This Row],[CorSorteada]],"0"),
    IF(LEN(L350&amp;tabGERAL[[#This Row],[CorSorteada]])&gt;$P$2,
        RIGHT(SUBSTITUTE(L350&amp;tabGERAL[[#This Row],[CorSorteada]],tabGERAL[[#Headers],[Sequencia]],""),$P$2),
        SUBSTITUTE(L350&amp;tabGERAL[[#This Row],[CorSorteada]],tabGERAL[[#Headers],[Sequencia]],"")
    )
)</f>
        <v>211112</v>
      </c>
      <c r="M351" s="4" t="b">
        <f>tabGERAL[[#This Row],[SugestaoIA]]=tabGERAL[[#This Row],[CorSorteada]]</f>
        <v>1</v>
      </c>
    </row>
    <row r="352" spans="1:13" x14ac:dyDescent="0.25">
      <c r="A352" t="s">
        <v>25</v>
      </c>
      <c r="B352" s="1">
        <v>47</v>
      </c>
      <c r="C352">
        <v>1143.7000000000007</v>
      </c>
      <c r="D352">
        <v>12.7</v>
      </c>
      <c r="E352">
        <v>0</v>
      </c>
      <c r="F352">
        <v>38.099999999999994</v>
      </c>
      <c r="G352" t="s">
        <v>17</v>
      </c>
      <c r="H352" t="s">
        <v>14</v>
      </c>
      <c r="I352">
        <v>1092.9000000000008</v>
      </c>
      <c r="J352" s="5">
        <f>VLOOKUP(tabGERAL[[#This Row],[Column1.lances.SugestaoIA]],'DE-PARA'!$A:$B,2,FALSE)</f>
        <v>2</v>
      </c>
      <c r="K352" s="5">
        <f>VLOOKUP(tabGERAL[[#This Row],[Column1.lances.CorSorteada]],'DE-PARA'!$A:$B,2,FALSE)</f>
        <v>1</v>
      </c>
      <c r="L352" s="4" t="str">
        <f xml:space="preserve">
IF(tabGERAL[[#This Row],[Column1.lances.'#]]=0,
    TEXT(tabGERAL[[#This Row],[CorSorteada]],"0"),
    IF(LEN(L351&amp;tabGERAL[[#This Row],[CorSorteada]])&gt;$P$2,
        RIGHT(SUBSTITUTE(L351&amp;tabGERAL[[#This Row],[CorSorteada]],tabGERAL[[#Headers],[Sequencia]],""),$P$2),
        SUBSTITUTE(L351&amp;tabGERAL[[#This Row],[CorSorteada]],tabGERAL[[#Headers],[Sequencia]],"")
    )
)</f>
        <v>111121</v>
      </c>
      <c r="M352" s="4" t="b">
        <f>tabGERAL[[#This Row],[SugestaoIA]]=tabGERAL[[#This Row],[CorSorteada]]</f>
        <v>0</v>
      </c>
    </row>
    <row r="353" spans="1:13" x14ac:dyDescent="0.25">
      <c r="A353" t="s">
        <v>25</v>
      </c>
      <c r="B353" s="1">
        <v>48</v>
      </c>
      <c r="C353">
        <v>1092.9000000000008</v>
      </c>
      <c r="D353">
        <v>16.600000000000001</v>
      </c>
      <c r="E353">
        <v>0</v>
      </c>
      <c r="F353">
        <v>49.8</v>
      </c>
      <c r="G353" t="s">
        <v>17</v>
      </c>
      <c r="H353" t="s">
        <v>14</v>
      </c>
      <c r="I353">
        <v>1026.5000000000009</v>
      </c>
      <c r="J353" s="5">
        <f>VLOOKUP(tabGERAL[[#This Row],[Column1.lances.SugestaoIA]],'DE-PARA'!$A:$B,2,FALSE)</f>
        <v>2</v>
      </c>
      <c r="K353" s="5">
        <f>VLOOKUP(tabGERAL[[#This Row],[Column1.lances.CorSorteada]],'DE-PARA'!$A:$B,2,FALSE)</f>
        <v>1</v>
      </c>
      <c r="L353" s="4" t="str">
        <f xml:space="preserve">
IF(tabGERAL[[#This Row],[Column1.lances.'#]]=0,
    TEXT(tabGERAL[[#This Row],[CorSorteada]],"0"),
    IF(LEN(L352&amp;tabGERAL[[#This Row],[CorSorteada]])&gt;$P$2,
        RIGHT(SUBSTITUTE(L352&amp;tabGERAL[[#This Row],[CorSorteada]],tabGERAL[[#Headers],[Sequencia]],""),$P$2),
        SUBSTITUTE(L352&amp;tabGERAL[[#This Row],[CorSorteada]],tabGERAL[[#Headers],[Sequencia]],"")
    )
)</f>
        <v>111211</v>
      </c>
      <c r="M353" s="4" t="b">
        <f>tabGERAL[[#This Row],[SugestaoIA]]=tabGERAL[[#This Row],[CorSorteada]]</f>
        <v>0</v>
      </c>
    </row>
    <row r="354" spans="1:13" x14ac:dyDescent="0.25">
      <c r="A354" t="s">
        <v>25</v>
      </c>
      <c r="B354" s="1">
        <v>49</v>
      </c>
      <c r="C354">
        <v>1026.5000000000009</v>
      </c>
      <c r="D354">
        <v>21.8</v>
      </c>
      <c r="E354">
        <v>0</v>
      </c>
      <c r="F354">
        <v>65.400000000000006</v>
      </c>
      <c r="G354" t="s">
        <v>17</v>
      </c>
      <c r="H354" t="s">
        <v>14</v>
      </c>
      <c r="I354">
        <v>939.30000000000098</v>
      </c>
      <c r="J354" s="5">
        <f>VLOOKUP(tabGERAL[[#This Row],[Column1.lances.SugestaoIA]],'DE-PARA'!$A:$B,2,FALSE)</f>
        <v>2</v>
      </c>
      <c r="K354" s="5">
        <f>VLOOKUP(tabGERAL[[#This Row],[Column1.lances.CorSorteada]],'DE-PARA'!$A:$B,2,FALSE)</f>
        <v>1</v>
      </c>
      <c r="L354" s="4" t="str">
        <f xml:space="preserve">
IF(tabGERAL[[#This Row],[Column1.lances.'#]]=0,
    TEXT(tabGERAL[[#This Row],[CorSorteada]],"0"),
    IF(LEN(L353&amp;tabGERAL[[#This Row],[CorSorteada]])&gt;$P$2,
        RIGHT(SUBSTITUTE(L353&amp;tabGERAL[[#This Row],[CorSorteada]],tabGERAL[[#Headers],[Sequencia]],""),$P$2),
        SUBSTITUTE(L353&amp;tabGERAL[[#This Row],[CorSorteada]],tabGERAL[[#Headers],[Sequencia]],"")
    )
)</f>
        <v>112111</v>
      </c>
      <c r="M354" s="4" t="b">
        <f>tabGERAL[[#This Row],[SugestaoIA]]=tabGERAL[[#This Row],[CorSorteada]]</f>
        <v>0</v>
      </c>
    </row>
    <row r="355" spans="1:13" x14ac:dyDescent="0.25">
      <c r="A355" t="s">
        <v>25</v>
      </c>
      <c r="B355" s="1">
        <v>50</v>
      </c>
      <c r="C355">
        <v>939.30000000000098</v>
      </c>
      <c r="D355">
        <v>28.5</v>
      </c>
      <c r="E355">
        <v>85.5</v>
      </c>
      <c r="F355">
        <v>0</v>
      </c>
      <c r="G355" t="s">
        <v>13</v>
      </c>
      <c r="H355" t="s">
        <v>15</v>
      </c>
      <c r="I355">
        <v>825.30000000000098</v>
      </c>
      <c r="J355" s="5">
        <f>VLOOKUP(tabGERAL[[#This Row],[Column1.lances.SugestaoIA]],'DE-PARA'!$A:$B,2,FALSE)</f>
        <v>1</v>
      </c>
      <c r="K355" s="5">
        <f>VLOOKUP(tabGERAL[[#This Row],[Column1.lances.CorSorteada]],'DE-PARA'!$A:$B,2,FALSE)</f>
        <v>2</v>
      </c>
      <c r="L355" s="4" t="str">
        <f xml:space="preserve">
IF(tabGERAL[[#This Row],[Column1.lances.'#]]=0,
    TEXT(tabGERAL[[#This Row],[CorSorteada]],"0"),
    IF(LEN(L354&amp;tabGERAL[[#This Row],[CorSorteada]])&gt;$P$2,
        RIGHT(SUBSTITUTE(L354&amp;tabGERAL[[#This Row],[CorSorteada]],tabGERAL[[#Headers],[Sequencia]],""),$P$2),
        SUBSTITUTE(L354&amp;tabGERAL[[#This Row],[CorSorteada]],tabGERAL[[#Headers],[Sequencia]],"")
    )
)</f>
        <v>121112</v>
      </c>
      <c r="M355" s="4" t="b">
        <f>tabGERAL[[#This Row],[SugestaoIA]]=tabGERAL[[#This Row],[CorSorteada]]</f>
        <v>0</v>
      </c>
    </row>
    <row r="356" spans="1:13" x14ac:dyDescent="0.25">
      <c r="A356" t="s">
        <v>25</v>
      </c>
      <c r="B356" s="1">
        <v>51</v>
      </c>
      <c r="C356">
        <v>825.30000000000098</v>
      </c>
      <c r="D356">
        <v>37.299999999999997</v>
      </c>
      <c r="E356">
        <v>0</v>
      </c>
      <c r="F356">
        <v>111.9</v>
      </c>
      <c r="G356" t="s">
        <v>17</v>
      </c>
      <c r="H356" t="s">
        <v>14</v>
      </c>
      <c r="I356">
        <v>676.10000000000105</v>
      </c>
      <c r="J356" s="5">
        <f>VLOOKUP(tabGERAL[[#This Row],[Column1.lances.SugestaoIA]],'DE-PARA'!$A:$B,2,FALSE)</f>
        <v>2</v>
      </c>
      <c r="K356" s="5">
        <f>VLOOKUP(tabGERAL[[#This Row],[Column1.lances.CorSorteada]],'DE-PARA'!$A:$B,2,FALSE)</f>
        <v>1</v>
      </c>
      <c r="L356" s="4" t="str">
        <f xml:space="preserve">
IF(tabGERAL[[#This Row],[Column1.lances.'#]]=0,
    TEXT(tabGERAL[[#This Row],[CorSorteada]],"0"),
    IF(LEN(L355&amp;tabGERAL[[#This Row],[CorSorteada]])&gt;$P$2,
        RIGHT(SUBSTITUTE(L355&amp;tabGERAL[[#This Row],[CorSorteada]],tabGERAL[[#Headers],[Sequencia]],""),$P$2),
        SUBSTITUTE(L355&amp;tabGERAL[[#This Row],[CorSorteada]],tabGERAL[[#Headers],[Sequencia]],"")
    )
)</f>
        <v>211121</v>
      </c>
      <c r="M356" s="4" t="b">
        <f>tabGERAL[[#This Row],[SugestaoIA]]=tabGERAL[[#This Row],[CorSorteada]]</f>
        <v>0</v>
      </c>
    </row>
    <row r="357" spans="1:13" x14ac:dyDescent="0.25">
      <c r="A357" t="s">
        <v>25</v>
      </c>
      <c r="B357" s="1">
        <v>52</v>
      </c>
      <c r="C357">
        <v>676.10000000000105</v>
      </c>
      <c r="D357">
        <v>48.7</v>
      </c>
      <c r="E357">
        <v>0</v>
      </c>
      <c r="F357">
        <v>146.10000000000002</v>
      </c>
      <c r="G357" t="s">
        <v>17</v>
      </c>
      <c r="H357" t="s">
        <v>14</v>
      </c>
      <c r="I357">
        <v>481.30000000000098</v>
      </c>
      <c r="J357" s="5">
        <f>VLOOKUP(tabGERAL[[#This Row],[Column1.lances.SugestaoIA]],'DE-PARA'!$A:$B,2,FALSE)</f>
        <v>2</v>
      </c>
      <c r="K357" s="5">
        <f>VLOOKUP(tabGERAL[[#This Row],[Column1.lances.CorSorteada]],'DE-PARA'!$A:$B,2,FALSE)</f>
        <v>1</v>
      </c>
      <c r="L357" s="4" t="str">
        <f xml:space="preserve">
IF(tabGERAL[[#This Row],[Column1.lances.'#]]=0,
    TEXT(tabGERAL[[#This Row],[CorSorteada]],"0"),
    IF(LEN(L356&amp;tabGERAL[[#This Row],[CorSorteada]])&gt;$P$2,
        RIGHT(SUBSTITUTE(L356&amp;tabGERAL[[#This Row],[CorSorteada]],tabGERAL[[#Headers],[Sequencia]],""),$P$2),
        SUBSTITUTE(L356&amp;tabGERAL[[#This Row],[CorSorteada]],tabGERAL[[#Headers],[Sequencia]],"")
    )
)</f>
        <v>111211</v>
      </c>
      <c r="M357" s="4" t="b">
        <f>tabGERAL[[#This Row],[SugestaoIA]]=tabGERAL[[#This Row],[CorSorteada]]</f>
        <v>0</v>
      </c>
    </row>
    <row r="358" spans="1:13" x14ac:dyDescent="0.25">
      <c r="A358" t="s">
        <v>25</v>
      </c>
      <c r="B358" s="1">
        <v>53</v>
      </c>
      <c r="C358">
        <v>481.30000000000098</v>
      </c>
      <c r="D358">
        <v>63.7</v>
      </c>
      <c r="E358">
        <v>0</v>
      </c>
      <c r="F358">
        <v>191.1</v>
      </c>
      <c r="G358" t="s">
        <v>17</v>
      </c>
      <c r="H358" t="s">
        <v>15</v>
      </c>
      <c r="I358">
        <v>608.70000000000095</v>
      </c>
      <c r="J358" s="5">
        <f>VLOOKUP(tabGERAL[[#This Row],[Column1.lances.SugestaoIA]],'DE-PARA'!$A:$B,2,FALSE)</f>
        <v>2</v>
      </c>
      <c r="K358" s="5">
        <f>VLOOKUP(tabGERAL[[#This Row],[Column1.lances.CorSorteada]],'DE-PARA'!$A:$B,2,FALSE)</f>
        <v>2</v>
      </c>
      <c r="L358" s="4" t="str">
        <f xml:space="preserve">
IF(tabGERAL[[#This Row],[Column1.lances.'#]]=0,
    TEXT(tabGERAL[[#This Row],[CorSorteada]],"0"),
    IF(LEN(L357&amp;tabGERAL[[#This Row],[CorSorteada]])&gt;$P$2,
        RIGHT(SUBSTITUTE(L357&amp;tabGERAL[[#This Row],[CorSorteada]],tabGERAL[[#Headers],[Sequencia]],""),$P$2),
        SUBSTITUTE(L357&amp;tabGERAL[[#This Row],[CorSorteada]],tabGERAL[[#Headers],[Sequencia]],"")
    )
)</f>
        <v>112112</v>
      </c>
      <c r="M358" s="4" t="b">
        <f>tabGERAL[[#This Row],[SugestaoIA]]=tabGERAL[[#This Row],[CorSorteada]]</f>
        <v>1</v>
      </c>
    </row>
    <row r="359" spans="1:13" x14ac:dyDescent="0.25">
      <c r="A359" t="s">
        <v>25</v>
      </c>
      <c r="B359" s="1">
        <v>54</v>
      </c>
      <c r="C359">
        <v>608.70000000000095</v>
      </c>
      <c r="D359">
        <v>53.9</v>
      </c>
      <c r="E359">
        <v>161.69999999999999</v>
      </c>
      <c r="F359">
        <v>0</v>
      </c>
      <c r="G359" t="s">
        <v>13</v>
      </c>
      <c r="H359" t="s">
        <v>15</v>
      </c>
      <c r="I359">
        <v>393.10000000000099</v>
      </c>
      <c r="J359" s="5">
        <f>VLOOKUP(tabGERAL[[#This Row],[Column1.lances.SugestaoIA]],'DE-PARA'!$A:$B,2,FALSE)</f>
        <v>1</v>
      </c>
      <c r="K359" s="5">
        <f>VLOOKUP(tabGERAL[[#This Row],[Column1.lances.CorSorteada]],'DE-PARA'!$A:$B,2,FALSE)</f>
        <v>2</v>
      </c>
      <c r="L359" s="4" t="str">
        <f xml:space="preserve">
IF(tabGERAL[[#This Row],[Column1.lances.'#]]=0,
    TEXT(tabGERAL[[#This Row],[CorSorteada]],"0"),
    IF(LEN(L358&amp;tabGERAL[[#This Row],[CorSorteada]])&gt;$P$2,
        RIGHT(SUBSTITUTE(L358&amp;tabGERAL[[#This Row],[CorSorteada]],tabGERAL[[#Headers],[Sequencia]],""),$P$2),
        SUBSTITUTE(L358&amp;tabGERAL[[#This Row],[CorSorteada]],tabGERAL[[#Headers],[Sequencia]],"")
    )
)</f>
        <v>121122</v>
      </c>
      <c r="M359" s="4" t="b">
        <f>tabGERAL[[#This Row],[SugestaoIA]]=tabGERAL[[#This Row],[CorSorteada]]</f>
        <v>0</v>
      </c>
    </row>
    <row r="360" spans="1:13" x14ac:dyDescent="0.25">
      <c r="A360" t="s">
        <v>25</v>
      </c>
      <c r="B360" s="1">
        <v>55</v>
      </c>
      <c r="C360">
        <v>393.10000000000099</v>
      </c>
      <c r="D360">
        <v>70.5</v>
      </c>
      <c r="E360">
        <v>0</v>
      </c>
      <c r="F360">
        <v>211.5</v>
      </c>
      <c r="G360" t="s">
        <v>17</v>
      </c>
      <c r="H360" t="s">
        <v>14</v>
      </c>
      <c r="I360">
        <v>111.100000000001</v>
      </c>
      <c r="J360" s="5">
        <f>VLOOKUP(tabGERAL[[#This Row],[Column1.lances.SugestaoIA]],'DE-PARA'!$A:$B,2,FALSE)</f>
        <v>2</v>
      </c>
      <c r="K360" s="5">
        <f>VLOOKUP(tabGERAL[[#This Row],[Column1.lances.CorSorteada]],'DE-PARA'!$A:$B,2,FALSE)</f>
        <v>1</v>
      </c>
      <c r="L360" s="4" t="str">
        <f xml:space="preserve">
IF(tabGERAL[[#This Row],[Column1.lances.'#]]=0,
    TEXT(tabGERAL[[#This Row],[CorSorteada]],"0"),
    IF(LEN(L359&amp;tabGERAL[[#This Row],[CorSorteada]])&gt;$P$2,
        RIGHT(SUBSTITUTE(L359&amp;tabGERAL[[#This Row],[CorSorteada]],tabGERAL[[#Headers],[Sequencia]],""),$P$2),
        SUBSTITUTE(L359&amp;tabGERAL[[#This Row],[CorSorteada]],tabGERAL[[#Headers],[Sequencia]],"")
    )
)</f>
        <v>211221</v>
      </c>
      <c r="M360" s="4" t="b">
        <f>tabGERAL[[#This Row],[SugestaoIA]]=tabGERAL[[#This Row],[CorSorteada]]</f>
        <v>0</v>
      </c>
    </row>
    <row r="361" spans="1:13" x14ac:dyDescent="0.25">
      <c r="A361" t="s">
        <v>26</v>
      </c>
      <c r="B361" s="1">
        <v>0</v>
      </c>
      <c r="C361">
        <v>1000</v>
      </c>
      <c r="D361">
        <v>7.8</v>
      </c>
      <c r="E361">
        <v>23.4</v>
      </c>
      <c r="F361">
        <v>0</v>
      </c>
      <c r="G361" t="s">
        <v>13</v>
      </c>
      <c r="H361" t="s">
        <v>15</v>
      </c>
      <c r="I361">
        <v>968.8</v>
      </c>
      <c r="J361" s="5">
        <f>VLOOKUP(tabGERAL[[#This Row],[Column1.lances.SugestaoIA]],'DE-PARA'!$A:$B,2,FALSE)</f>
        <v>1</v>
      </c>
      <c r="K361" s="5">
        <f>VLOOKUP(tabGERAL[[#This Row],[Column1.lances.CorSorteada]],'DE-PARA'!$A:$B,2,FALSE)</f>
        <v>2</v>
      </c>
      <c r="L361" s="4" t="str">
        <f xml:space="preserve">
IF(tabGERAL[[#This Row],[Column1.lances.'#]]=0,
    TEXT(tabGERAL[[#This Row],[CorSorteada]],"0"),
    IF(LEN(L360&amp;tabGERAL[[#This Row],[CorSorteada]])&gt;$P$2,
        RIGHT(SUBSTITUTE(L360&amp;tabGERAL[[#This Row],[CorSorteada]],tabGERAL[[#Headers],[Sequencia]],""),$P$2),
        SUBSTITUTE(L360&amp;tabGERAL[[#This Row],[CorSorteada]],tabGERAL[[#Headers],[Sequencia]],"")
    )
)</f>
        <v>2</v>
      </c>
      <c r="M361" s="4" t="b">
        <f>tabGERAL[[#This Row],[SugestaoIA]]=tabGERAL[[#This Row],[CorSorteada]]</f>
        <v>0</v>
      </c>
    </row>
    <row r="362" spans="1:13" x14ac:dyDescent="0.25">
      <c r="A362" t="s">
        <v>26</v>
      </c>
      <c r="B362" s="1">
        <v>1</v>
      </c>
      <c r="C362">
        <v>968.8</v>
      </c>
      <c r="D362">
        <v>10.1</v>
      </c>
      <c r="E362">
        <v>0</v>
      </c>
      <c r="F362">
        <v>30.299999999999997</v>
      </c>
      <c r="G362" t="s">
        <v>17</v>
      </c>
      <c r="H362" t="s">
        <v>14</v>
      </c>
      <c r="I362">
        <v>928.4</v>
      </c>
      <c r="J362" s="5">
        <f>VLOOKUP(tabGERAL[[#This Row],[Column1.lances.SugestaoIA]],'DE-PARA'!$A:$B,2,FALSE)</f>
        <v>2</v>
      </c>
      <c r="K362" s="5">
        <f>VLOOKUP(tabGERAL[[#This Row],[Column1.lances.CorSorteada]],'DE-PARA'!$A:$B,2,FALSE)</f>
        <v>1</v>
      </c>
      <c r="L362" s="4" t="str">
        <f xml:space="preserve">
IF(tabGERAL[[#This Row],[Column1.lances.'#]]=0,
    TEXT(tabGERAL[[#This Row],[CorSorteada]],"0"),
    IF(LEN(L361&amp;tabGERAL[[#This Row],[CorSorteada]])&gt;$P$2,
        RIGHT(SUBSTITUTE(L361&amp;tabGERAL[[#This Row],[CorSorteada]],tabGERAL[[#Headers],[Sequencia]],""),$P$2),
        SUBSTITUTE(L361&amp;tabGERAL[[#This Row],[CorSorteada]],tabGERAL[[#Headers],[Sequencia]],"")
    )
)</f>
        <v>21</v>
      </c>
      <c r="M362" s="4" t="b">
        <f>tabGERAL[[#This Row],[SugestaoIA]]=tabGERAL[[#This Row],[CorSorteada]]</f>
        <v>0</v>
      </c>
    </row>
    <row r="363" spans="1:13" x14ac:dyDescent="0.25">
      <c r="A363" t="s">
        <v>26</v>
      </c>
      <c r="B363" s="1">
        <v>2</v>
      </c>
      <c r="C363">
        <v>928.4</v>
      </c>
      <c r="D363">
        <v>13.3</v>
      </c>
      <c r="E363">
        <v>0</v>
      </c>
      <c r="F363">
        <v>39.900000000000006</v>
      </c>
      <c r="G363" t="s">
        <v>17</v>
      </c>
      <c r="H363" t="s">
        <v>14</v>
      </c>
      <c r="I363">
        <v>875.20000000000016</v>
      </c>
      <c r="J363" s="5">
        <f>VLOOKUP(tabGERAL[[#This Row],[Column1.lances.SugestaoIA]],'DE-PARA'!$A:$B,2,FALSE)</f>
        <v>2</v>
      </c>
      <c r="K363" s="5">
        <f>VLOOKUP(tabGERAL[[#This Row],[Column1.lances.CorSorteada]],'DE-PARA'!$A:$B,2,FALSE)</f>
        <v>1</v>
      </c>
      <c r="L363" s="4" t="str">
        <f xml:space="preserve">
IF(tabGERAL[[#This Row],[Column1.lances.'#]]=0,
    TEXT(tabGERAL[[#This Row],[CorSorteada]],"0"),
    IF(LEN(L362&amp;tabGERAL[[#This Row],[CorSorteada]])&gt;$P$2,
        RIGHT(SUBSTITUTE(L362&amp;tabGERAL[[#This Row],[CorSorteada]],tabGERAL[[#Headers],[Sequencia]],""),$P$2),
        SUBSTITUTE(L362&amp;tabGERAL[[#This Row],[CorSorteada]],tabGERAL[[#Headers],[Sequencia]],"")
    )
)</f>
        <v>211</v>
      </c>
      <c r="M363" s="4" t="b">
        <f>tabGERAL[[#This Row],[SugestaoIA]]=tabGERAL[[#This Row],[CorSorteada]]</f>
        <v>0</v>
      </c>
    </row>
    <row r="364" spans="1:13" x14ac:dyDescent="0.25">
      <c r="A364" t="s">
        <v>26</v>
      </c>
      <c r="B364" s="1">
        <v>3</v>
      </c>
      <c r="C364">
        <v>875.20000000000016</v>
      </c>
      <c r="D364">
        <v>17.3</v>
      </c>
      <c r="E364">
        <v>0</v>
      </c>
      <c r="F364">
        <v>51.900000000000006</v>
      </c>
      <c r="G364" t="s">
        <v>17</v>
      </c>
      <c r="H364" t="s">
        <v>15</v>
      </c>
      <c r="I364">
        <v>909.80000000000018</v>
      </c>
      <c r="J364" s="5">
        <f>VLOOKUP(tabGERAL[[#This Row],[Column1.lances.SugestaoIA]],'DE-PARA'!$A:$B,2,FALSE)</f>
        <v>2</v>
      </c>
      <c r="K364" s="5">
        <f>VLOOKUP(tabGERAL[[#This Row],[Column1.lances.CorSorteada]],'DE-PARA'!$A:$B,2,FALSE)</f>
        <v>2</v>
      </c>
      <c r="L364" s="4" t="str">
        <f xml:space="preserve">
IF(tabGERAL[[#This Row],[Column1.lances.'#]]=0,
    TEXT(tabGERAL[[#This Row],[CorSorteada]],"0"),
    IF(LEN(L363&amp;tabGERAL[[#This Row],[CorSorteada]])&gt;$P$2,
        RIGHT(SUBSTITUTE(L363&amp;tabGERAL[[#This Row],[CorSorteada]],tabGERAL[[#Headers],[Sequencia]],""),$P$2),
        SUBSTITUTE(L363&amp;tabGERAL[[#This Row],[CorSorteada]],tabGERAL[[#Headers],[Sequencia]],"")
    )
)</f>
        <v>2112</v>
      </c>
      <c r="M364" s="4" t="b">
        <f>tabGERAL[[#This Row],[SugestaoIA]]=tabGERAL[[#This Row],[CorSorteada]]</f>
        <v>1</v>
      </c>
    </row>
    <row r="365" spans="1:13" x14ac:dyDescent="0.25">
      <c r="A365" t="s">
        <v>26</v>
      </c>
      <c r="B365" s="1">
        <v>4</v>
      </c>
      <c r="C365">
        <v>909.80000000000018</v>
      </c>
      <c r="D365">
        <v>14.7</v>
      </c>
      <c r="E365">
        <v>0</v>
      </c>
      <c r="F365">
        <v>44.099999999999994</v>
      </c>
      <c r="G365" t="s">
        <v>17</v>
      </c>
      <c r="H365" t="s">
        <v>14</v>
      </c>
      <c r="I365">
        <v>851.00000000000011</v>
      </c>
      <c r="J365" s="5">
        <f>VLOOKUP(tabGERAL[[#This Row],[Column1.lances.SugestaoIA]],'DE-PARA'!$A:$B,2,FALSE)</f>
        <v>2</v>
      </c>
      <c r="K365" s="5">
        <f>VLOOKUP(tabGERAL[[#This Row],[Column1.lances.CorSorteada]],'DE-PARA'!$A:$B,2,FALSE)</f>
        <v>1</v>
      </c>
      <c r="L365" s="4" t="str">
        <f xml:space="preserve">
IF(tabGERAL[[#This Row],[Column1.lances.'#]]=0,
    TEXT(tabGERAL[[#This Row],[CorSorteada]],"0"),
    IF(LEN(L364&amp;tabGERAL[[#This Row],[CorSorteada]])&gt;$P$2,
        RIGHT(SUBSTITUTE(L364&amp;tabGERAL[[#This Row],[CorSorteada]],tabGERAL[[#Headers],[Sequencia]],""),$P$2),
        SUBSTITUTE(L364&amp;tabGERAL[[#This Row],[CorSorteada]],tabGERAL[[#Headers],[Sequencia]],"")
    )
)</f>
        <v>21121</v>
      </c>
      <c r="M365" s="4" t="b">
        <f>tabGERAL[[#This Row],[SugestaoIA]]=tabGERAL[[#This Row],[CorSorteada]]</f>
        <v>0</v>
      </c>
    </row>
    <row r="366" spans="1:13" x14ac:dyDescent="0.25">
      <c r="A366" t="s">
        <v>26</v>
      </c>
      <c r="B366" s="1">
        <v>5</v>
      </c>
      <c r="C366">
        <v>851.00000000000011</v>
      </c>
      <c r="D366">
        <v>19.2</v>
      </c>
      <c r="E366">
        <v>0</v>
      </c>
      <c r="F366">
        <v>57.599999999999994</v>
      </c>
      <c r="G366" t="s">
        <v>17</v>
      </c>
      <c r="H366" t="s">
        <v>14</v>
      </c>
      <c r="I366">
        <v>774.2</v>
      </c>
      <c r="J366" s="5">
        <f>VLOOKUP(tabGERAL[[#This Row],[Column1.lances.SugestaoIA]],'DE-PARA'!$A:$B,2,FALSE)</f>
        <v>2</v>
      </c>
      <c r="K366" s="5">
        <f>VLOOKUP(tabGERAL[[#This Row],[Column1.lances.CorSorteada]],'DE-PARA'!$A:$B,2,FALSE)</f>
        <v>1</v>
      </c>
      <c r="L366" s="4" t="str">
        <f xml:space="preserve">
IF(tabGERAL[[#This Row],[Column1.lances.'#]]=0,
    TEXT(tabGERAL[[#This Row],[CorSorteada]],"0"),
    IF(LEN(L365&amp;tabGERAL[[#This Row],[CorSorteada]])&gt;$P$2,
        RIGHT(SUBSTITUTE(L365&amp;tabGERAL[[#This Row],[CorSorteada]],tabGERAL[[#Headers],[Sequencia]],""),$P$2),
        SUBSTITUTE(L365&amp;tabGERAL[[#This Row],[CorSorteada]],tabGERAL[[#Headers],[Sequencia]],"")
    )
)</f>
        <v>211211</v>
      </c>
      <c r="M366" s="4" t="b">
        <f>tabGERAL[[#This Row],[SugestaoIA]]=tabGERAL[[#This Row],[CorSorteada]]</f>
        <v>0</v>
      </c>
    </row>
    <row r="367" spans="1:13" x14ac:dyDescent="0.25">
      <c r="A367" t="s">
        <v>26</v>
      </c>
      <c r="B367" s="1">
        <v>6</v>
      </c>
      <c r="C367">
        <v>774.2</v>
      </c>
      <c r="D367">
        <v>25.2</v>
      </c>
      <c r="E367">
        <v>0</v>
      </c>
      <c r="F367">
        <v>75.599999999999994</v>
      </c>
      <c r="G367" t="s">
        <v>17</v>
      </c>
      <c r="H367" t="s">
        <v>14</v>
      </c>
      <c r="I367">
        <v>673.4</v>
      </c>
      <c r="J367" s="5">
        <f>VLOOKUP(tabGERAL[[#This Row],[Column1.lances.SugestaoIA]],'DE-PARA'!$A:$B,2,FALSE)</f>
        <v>2</v>
      </c>
      <c r="K367" s="5">
        <f>VLOOKUP(tabGERAL[[#This Row],[Column1.lances.CorSorteada]],'DE-PARA'!$A:$B,2,FALSE)</f>
        <v>1</v>
      </c>
      <c r="L367" s="4" t="str">
        <f xml:space="preserve">
IF(tabGERAL[[#This Row],[Column1.lances.'#]]=0,
    TEXT(tabGERAL[[#This Row],[CorSorteada]],"0"),
    IF(LEN(L366&amp;tabGERAL[[#This Row],[CorSorteada]])&gt;$P$2,
        RIGHT(SUBSTITUTE(L366&amp;tabGERAL[[#This Row],[CorSorteada]],tabGERAL[[#Headers],[Sequencia]],""),$P$2),
        SUBSTITUTE(L366&amp;tabGERAL[[#This Row],[CorSorteada]],tabGERAL[[#Headers],[Sequencia]],"")
    )
)</f>
        <v>112111</v>
      </c>
      <c r="M367" s="4" t="b">
        <f>tabGERAL[[#This Row],[SugestaoIA]]=tabGERAL[[#This Row],[CorSorteada]]</f>
        <v>0</v>
      </c>
    </row>
    <row r="368" spans="1:13" x14ac:dyDescent="0.25">
      <c r="A368" t="s">
        <v>26</v>
      </c>
      <c r="B368" s="1">
        <v>7</v>
      </c>
      <c r="C368">
        <v>673.4</v>
      </c>
      <c r="D368">
        <v>32.9</v>
      </c>
      <c r="E368">
        <v>98.7</v>
      </c>
      <c r="F368">
        <v>0</v>
      </c>
      <c r="G368" t="s">
        <v>13</v>
      </c>
      <c r="H368" t="s">
        <v>15</v>
      </c>
      <c r="I368">
        <v>541.79999999999995</v>
      </c>
      <c r="J368" s="5">
        <f>VLOOKUP(tabGERAL[[#This Row],[Column1.lances.SugestaoIA]],'DE-PARA'!$A:$B,2,FALSE)</f>
        <v>1</v>
      </c>
      <c r="K368" s="5">
        <f>VLOOKUP(tabGERAL[[#This Row],[Column1.lances.CorSorteada]],'DE-PARA'!$A:$B,2,FALSE)</f>
        <v>2</v>
      </c>
      <c r="L368" s="4" t="str">
        <f xml:space="preserve">
IF(tabGERAL[[#This Row],[Column1.lances.'#]]=0,
    TEXT(tabGERAL[[#This Row],[CorSorteada]],"0"),
    IF(LEN(L367&amp;tabGERAL[[#This Row],[CorSorteada]])&gt;$P$2,
        RIGHT(SUBSTITUTE(L367&amp;tabGERAL[[#This Row],[CorSorteada]],tabGERAL[[#Headers],[Sequencia]],""),$P$2),
        SUBSTITUTE(L367&amp;tabGERAL[[#This Row],[CorSorteada]],tabGERAL[[#Headers],[Sequencia]],"")
    )
)</f>
        <v>121112</v>
      </c>
      <c r="M368" s="4" t="b">
        <f>tabGERAL[[#This Row],[SugestaoIA]]=tabGERAL[[#This Row],[CorSorteada]]</f>
        <v>0</v>
      </c>
    </row>
    <row r="369" spans="1:13" x14ac:dyDescent="0.25">
      <c r="A369" t="s">
        <v>26</v>
      </c>
      <c r="B369" s="1">
        <v>8</v>
      </c>
      <c r="C369">
        <v>541.79999999999995</v>
      </c>
      <c r="D369">
        <v>43</v>
      </c>
      <c r="E369">
        <v>0</v>
      </c>
      <c r="F369">
        <v>129</v>
      </c>
      <c r="G369" t="s">
        <v>17</v>
      </c>
      <c r="H369" t="s">
        <v>14</v>
      </c>
      <c r="I369">
        <v>369.7999999999999</v>
      </c>
      <c r="J369" s="5">
        <f>VLOOKUP(tabGERAL[[#This Row],[Column1.lances.SugestaoIA]],'DE-PARA'!$A:$B,2,FALSE)</f>
        <v>2</v>
      </c>
      <c r="K369" s="5">
        <f>VLOOKUP(tabGERAL[[#This Row],[Column1.lances.CorSorteada]],'DE-PARA'!$A:$B,2,FALSE)</f>
        <v>1</v>
      </c>
      <c r="L369" s="4" t="str">
        <f xml:space="preserve">
IF(tabGERAL[[#This Row],[Column1.lances.'#]]=0,
    TEXT(tabGERAL[[#This Row],[CorSorteada]],"0"),
    IF(LEN(L368&amp;tabGERAL[[#This Row],[CorSorteada]])&gt;$P$2,
        RIGHT(SUBSTITUTE(L368&amp;tabGERAL[[#This Row],[CorSorteada]],tabGERAL[[#Headers],[Sequencia]],""),$P$2),
        SUBSTITUTE(L368&amp;tabGERAL[[#This Row],[CorSorteada]],tabGERAL[[#Headers],[Sequencia]],"")
    )
)</f>
        <v>211121</v>
      </c>
      <c r="M369" s="4" t="b">
        <f>tabGERAL[[#This Row],[SugestaoIA]]=tabGERAL[[#This Row],[CorSorteada]]</f>
        <v>0</v>
      </c>
    </row>
    <row r="370" spans="1:13" x14ac:dyDescent="0.25">
      <c r="A370" t="s">
        <v>26</v>
      </c>
      <c r="B370" s="1">
        <v>9</v>
      </c>
      <c r="C370">
        <v>369.7999999999999</v>
      </c>
      <c r="D370">
        <v>56.3</v>
      </c>
      <c r="E370">
        <v>0</v>
      </c>
      <c r="F370">
        <v>168.89999999999998</v>
      </c>
      <c r="G370" t="s">
        <v>17</v>
      </c>
      <c r="H370" t="s">
        <v>14</v>
      </c>
      <c r="I370">
        <v>144.59999999999997</v>
      </c>
      <c r="J370" s="5">
        <f>VLOOKUP(tabGERAL[[#This Row],[Column1.lances.SugestaoIA]],'DE-PARA'!$A:$B,2,FALSE)</f>
        <v>2</v>
      </c>
      <c r="K370" s="5">
        <f>VLOOKUP(tabGERAL[[#This Row],[Column1.lances.CorSorteada]],'DE-PARA'!$A:$B,2,FALSE)</f>
        <v>1</v>
      </c>
      <c r="L370" s="4" t="str">
        <f xml:space="preserve">
IF(tabGERAL[[#This Row],[Column1.lances.'#]]=0,
    TEXT(tabGERAL[[#This Row],[CorSorteada]],"0"),
    IF(LEN(L369&amp;tabGERAL[[#This Row],[CorSorteada]])&gt;$P$2,
        RIGHT(SUBSTITUTE(L369&amp;tabGERAL[[#This Row],[CorSorteada]],tabGERAL[[#Headers],[Sequencia]],""),$P$2),
        SUBSTITUTE(L369&amp;tabGERAL[[#This Row],[CorSorteada]],tabGERAL[[#Headers],[Sequencia]],"")
    )
)</f>
        <v>111211</v>
      </c>
      <c r="M370" s="4" t="b">
        <f>tabGERAL[[#This Row],[SugestaoIA]]=tabGERAL[[#This Row],[CorSorteada]]</f>
        <v>0</v>
      </c>
    </row>
    <row r="371" spans="1:13" x14ac:dyDescent="0.25">
      <c r="A371" t="s">
        <v>27</v>
      </c>
      <c r="B371" s="1">
        <v>0</v>
      </c>
      <c r="C371">
        <v>1000</v>
      </c>
      <c r="D371">
        <v>7.8</v>
      </c>
      <c r="E371">
        <v>0</v>
      </c>
      <c r="F371">
        <v>23.4</v>
      </c>
      <c r="G371" t="s">
        <v>17</v>
      </c>
      <c r="H371" t="s">
        <v>15</v>
      </c>
      <c r="I371">
        <v>1015.6</v>
      </c>
      <c r="J371" s="5">
        <f>VLOOKUP(tabGERAL[[#This Row],[Column1.lances.SugestaoIA]],'DE-PARA'!$A:$B,2,FALSE)</f>
        <v>2</v>
      </c>
      <c r="K371" s="5">
        <f>VLOOKUP(tabGERAL[[#This Row],[Column1.lances.CorSorteada]],'DE-PARA'!$A:$B,2,FALSE)</f>
        <v>2</v>
      </c>
      <c r="L371" s="4" t="str">
        <f xml:space="preserve">
IF(tabGERAL[[#This Row],[Column1.lances.'#]]=0,
    TEXT(tabGERAL[[#This Row],[CorSorteada]],"0"),
    IF(LEN(L370&amp;tabGERAL[[#This Row],[CorSorteada]])&gt;$P$2,
        RIGHT(SUBSTITUTE(L370&amp;tabGERAL[[#This Row],[CorSorteada]],tabGERAL[[#Headers],[Sequencia]],""),$P$2),
        SUBSTITUTE(L370&amp;tabGERAL[[#This Row],[CorSorteada]],tabGERAL[[#Headers],[Sequencia]],"")
    )
)</f>
        <v>2</v>
      </c>
      <c r="M371" s="4" t="b">
        <f>tabGERAL[[#This Row],[SugestaoIA]]=tabGERAL[[#This Row],[CorSorteada]]</f>
        <v>1</v>
      </c>
    </row>
    <row r="372" spans="1:13" x14ac:dyDescent="0.25">
      <c r="A372" t="s">
        <v>27</v>
      </c>
      <c r="B372" s="1">
        <v>1</v>
      </c>
      <c r="C372">
        <v>1015.6</v>
      </c>
      <c r="D372">
        <v>6.6</v>
      </c>
      <c r="E372">
        <v>19.799999999999997</v>
      </c>
      <c r="F372">
        <v>0</v>
      </c>
      <c r="G372" t="s">
        <v>13</v>
      </c>
      <c r="H372" t="s">
        <v>15</v>
      </c>
      <c r="I372">
        <v>989.2</v>
      </c>
      <c r="J372" s="5">
        <f>VLOOKUP(tabGERAL[[#This Row],[Column1.lances.SugestaoIA]],'DE-PARA'!$A:$B,2,FALSE)</f>
        <v>1</v>
      </c>
      <c r="K372" s="5">
        <f>VLOOKUP(tabGERAL[[#This Row],[Column1.lances.CorSorteada]],'DE-PARA'!$A:$B,2,FALSE)</f>
        <v>2</v>
      </c>
      <c r="L372" s="4" t="str">
        <f xml:space="preserve">
IF(tabGERAL[[#This Row],[Column1.lances.'#]]=0,
    TEXT(tabGERAL[[#This Row],[CorSorteada]],"0"),
    IF(LEN(L371&amp;tabGERAL[[#This Row],[CorSorteada]])&gt;$P$2,
        RIGHT(SUBSTITUTE(L371&amp;tabGERAL[[#This Row],[CorSorteada]],tabGERAL[[#Headers],[Sequencia]],""),$P$2),
        SUBSTITUTE(L371&amp;tabGERAL[[#This Row],[CorSorteada]],tabGERAL[[#Headers],[Sequencia]],"")
    )
)</f>
        <v>22</v>
      </c>
      <c r="M372" s="4" t="b">
        <f>tabGERAL[[#This Row],[SugestaoIA]]=tabGERAL[[#This Row],[CorSorteada]]</f>
        <v>0</v>
      </c>
    </row>
    <row r="373" spans="1:13" x14ac:dyDescent="0.25">
      <c r="A373" t="s">
        <v>27</v>
      </c>
      <c r="B373" s="1">
        <v>2</v>
      </c>
      <c r="C373">
        <v>989.2</v>
      </c>
      <c r="D373">
        <v>8.6</v>
      </c>
      <c r="E373">
        <v>0</v>
      </c>
      <c r="F373">
        <v>25.799999999999997</v>
      </c>
      <c r="G373" t="s">
        <v>17</v>
      </c>
      <c r="H373" t="s">
        <v>15</v>
      </c>
      <c r="I373">
        <v>1006.4</v>
      </c>
      <c r="J373" s="5">
        <f>VLOOKUP(tabGERAL[[#This Row],[Column1.lances.SugestaoIA]],'DE-PARA'!$A:$B,2,FALSE)</f>
        <v>2</v>
      </c>
      <c r="K373" s="5">
        <f>VLOOKUP(tabGERAL[[#This Row],[Column1.lances.CorSorteada]],'DE-PARA'!$A:$B,2,FALSE)</f>
        <v>2</v>
      </c>
      <c r="L373" s="4" t="str">
        <f xml:space="preserve">
IF(tabGERAL[[#This Row],[Column1.lances.'#]]=0,
    TEXT(tabGERAL[[#This Row],[CorSorteada]],"0"),
    IF(LEN(L372&amp;tabGERAL[[#This Row],[CorSorteada]])&gt;$P$2,
        RIGHT(SUBSTITUTE(L372&amp;tabGERAL[[#This Row],[CorSorteada]],tabGERAL[[#Headers],[Sequencia]],""),$P$2),
        SUBSTITUTE(L372&amp;tabGERAL[[#This Row],[CorSorteada]],tabGERAL[[#Headers],[Sequencia]],"")
    )
)</f>
        <v>222</v>
      </c>
      <c r="M373" s="4" t="b">
        <f>tabGERAL[[#This Row],[SugestaoIA]]=tabGERAL[[#This Row],[CorSorteada]]</f>
        <v>1</v>
      </c>
    </row>
    <row r="374" spans="1:13" x14ac:dyDescent="0.25">
      <c r="A374" t="s">
        <v>27</v>
      </c>
      <c r="B374" s="1">
        <v>3</v>
      </c>
      <c r="C374">
        <v>1006.4</v>
      </c>
      <c r="D374">
        <v>7.3</v>
      </c>
      <c r="E374">
        <v>0</v>
      </c>
      <c r="F374">
        <v>21.9</v>
      </c>
      <c r="G374" t="s">
        <v>17</v>
      </c>
      <c r="H374" t="s">
        <v>16</v>
      </c>
      <c r="I374">
        <v>1079.4000000000001</v>
      </c>
      <c r="J374" s="5">
        <f>VLOOKUP(tabGERAL[[#This Row],[Column1.lances.SugestaoIA]],'DE-PARA'!$A:$B,2,FALSE)</f>
        <v>2</v>
      </c>
      <c r="K374" s="5">
        <f>VLOOKUP(tabGERAL[[#This Row],[Column1.lances.CorSorteada]],'DE-PARA'!$A:$B,2,FALSE)</f>
        <v>0</v>
      </c>
      <c r="L374" s="4" t="str">
        <f xml:space="preserve">
IF(tabGERAL[[#This Row],[Column1.lances.'#]]=0,
    TEXT(tabGERAL[[#This Row],[CorSorteada]],"0"),
    IF(LEN(L373&amp;tabGERAL[[#This Row],[CorSorteada]])&gt;$P$2,
        RIGHT(SUBSTITUTE(L373&amp;tabGERAL[[#This Row],[CorSorteada]],tabGERAL[[#Headers],[Sequencia]],""),$P$2),
        SUBSTITUTE(L373&amp;tabGERAL[[#This Row],[CorSorteada]],tabGERAL[[#Headers],[Sequencia]],"")
    )
)</f>
        <v>2220</v>
      </c>
      <c r="M374" s="4" t="b">
        <f>tabGERAL[[#This Row],[SugestaoIA]]=tabGERAL[[#This Row],[CorSorteada]]</f>
        <v>0</v>
      </c>
    </row>
    <row r="375" spans="1:13" x14ac:dyDescent="0.25">
      <c r="A375" t="s">
        <v>27</v>
      </c>
      <c r="B375" s="1">
        <v>4</v>
      </c>
      <c r="C375">
        <v>1079.4000000000001</v>
      </c>
      <c r="D375">
        <v>1.6</v>
      </c>
      <c r="E375">
        <v>0</v>
      </c>
      <c r="F375">
        <v>5</v>
      </c>
      <c r="G375" t="s">
        <v>17</v>
      </c>
      <c r="H375" t="s">
        <v>16</v>
      </c>
      <c r="I375">
        <v>1095.2000000000005</v>
      </c>
      <c r="J375" s="5">
        <f>VLOOKUP(tabGERAL[[#This Row],[Column1.lances.SugestaoIA]],'DE-PARA'!$A:$B,2,FALSE)</f>
        <v>2</v>
      </c>
      <c r="K375" s="5">
        <f>VLOOKUP(tabGERAL[[#This Row],[Column1.lances.CorSorteada]],'DE-PARA'!$A:$B,2,FALSE)</f>
        <v>0</v>
      </c>
      <c r="L375" s="4" t="str">
        <f xml:space="preserve">
IF(tabGERAL[[#This Row],[Column1.lances.'#]]=0,
    TEXT(tabGERAL[[#This Row],[CorSorteada]],"0"),
    IF(LEN(L374&amp;tabGERAL[[#This Row],[CorSorteada]])&gt;$P$2,
        RIGHT(SUBSTITUTE(L374&amp;tabGERAL[[#This Row],[CorSorteada]],tabGERAL[[#Headers],[Sequencia]],""),$P$2),
        SUBSTITUTE(L374&amp;tabGERAL[[#This Row],[CorSorteada]],tabGERAL[[#Headers],[Sequencia]],"")
    )
)</f>
        <v>22200</v>
      </c>
      <c r="M375" s="4" t="b">
        <f>tabGERAL[[#This Row],[SugestaoIA]]=tabGERAL[[#This Row],[CorSorteada]]</f>
        <v>0</v>
      </c>
    </row>
    <row r="376" spans="1:13" x14ac:dyDescent="0.25">
      <c r="A376" t="s">
        <v>27</v>
      </c>
      <c r="B376" s="1">
        <v>5</v>
      </c>
      <c r="C376">
        <v>1095.2000000000005</v>
      </c>
      <c r="D376">
        <v>1</v>
      </c>
      <c r="E376">
        <v>0</v>
      </c>
      <c r="F376">
        <v>5</v>
      </c>
      <c r="G376" t="s">
        <v>17</v>
      </c>
      <c r="H376" t="s">
        <v>14</v>
      </c>
      <c r="I376">
        <v>1089.2000000000005</v>
      </c>
      <c r="J376" s="5">
        <f>VLOOKUP(tabGERAL[[#This Row],[Column1.lances.SugestaoIA]],'DE-PARA'!$A:$B,2,FALSE)</f>
        <v>2</v>
      </c>
      <c r="K376" s="5">
        <f>VLOOKUP(tabGERAL[[#This Row],[Column1.lances.CorSorteada]],'DE-PARA'!$A:$B,2,FALSE)</f>
        <v>1</v>
      </c>
      <c r="L376" s="4" t="str">
        <f xml:space="preserve">
IF(tabGERAL[[#This Row],[Column1.lances.'#]]=0,
    TEXT(tabGERAL[[#This Row],[CorSorteada]],"0"),
    IF(LEN(L375&amp;tabGERAL[[#This Row],[CorSorteada]])&gt;$P$2,
        RIGHT(SUBSTITUTE(L375&amp;tabGERAL[[#This Row],[CorSorteada]],tabGERAL[[#Headers],[Sequencia]],""),$P$2),
        SUBSTITUTE(L375&amp;tabGERAL[[#This Row],[CorSorteada]],tabGERAL[[#Headers],[Sequencia]],"")
    )
)</f>
        <v>222001</v>
      </c>
      <c r="M376" s="4" t="b">
        <f>tabGERAL[[#This Row],[SugestaoIA]]=tabGERAL[[#This Row],[CorSorteada]]</f>
        <v>0</v>
      </c>
    </row>
    <row r="377" spans="1:13" x14ac:dyDescent="0.25">
      <c r="A377" t="s">
        <v>27</v>
      </c>
      <c r="B377" s="1">
        <v>6</v>
      </c>
      <c r="C377">
        <v>1089.2000000000005</v>
      </c>
      <c r="D377">
        <v>1</v>
      </c>
      <c r="E377">
        <v>5</v>
      </c>
      <c r="F377">
        <v>0</v>
      </c>
      <c r="G377" t="s">
        <v>13</v>
      </c>
      <c r="H377" t="s">
        <v>14</v>
      </c>
      <c r="I377">
        <v>1093.2000000000005</v>
      </c>
      <c r="J377" s="5">
        <f>VLOOKUP(tabGERAL[[#This Row],[Column1.lances.SugestaoIA]],'DE-PARA'!$A:$B,2,FALSE)</f>
        <v>1</v>
      </c>
      <c r="K377" s="5">
        <f>VLOOKUP(tabGERAL[[#This Row],[Column1.lances.CorSorteada]],'DE-PARA'!$A:$B,2,FALSE)</f>
        <v>1</v>
      </c>
      <c r="L377" s="4" t="str">
        <f xml:space="preserve">
IF(tabGERAL[[#This Row],[Column1.lances.'#]]=0,
    TEXT(tabGERAL[[#This Row],[CorSorteada]],"0"),
    IF(LEN(L376&amp;tabGERAL[[#This Row],[CorSorteada]])&gt;$P$2,
        RIGHT(SUBSTITUTE(L376&amp;tabGERAL[[#This Row],[CorSorteada]],tabGERAL[[#Headers],[Sequencia]],""),$P$2),
        SUBSTITUTE(L376&amp;tabGERAL[[#This Row],[CorSorteada]],tabGERAL[[#Headers],[Sequencia]],"")
    )
)</f>
        <v>220011</v>
      </c>
      <c r="M377" s="4" t="b">
        <f>tabGERAL[[#This Row],[SugestaoIA]]=tabGERAL[[#This Row],[CorSorteada]]</f>
        <v>1</v>
      </c>
    </row>
    <row r="378" spans="1:13" x14ac:dyDescent="0.25">
      <c r="A378" t="s">
        <v>27</v>
      </c>
      <c r="B378" s="1">
        <v>7</v>
      </c>
      <c r="C378">
        <v>1093.2000000000005</v>
      </c>
      <c r="D378">
        <v>1</v>
      </c>
      <c r="E378">
        <v>0</v>
      </c>
      <c r="F378">
        <v>5</v>
      </c>
      <c r="G378" t="s">
        <v>17</v>
      </c>
      <c r="H378" t="s">
        <v>15</v>
      </c>
      <c r="I378">
        <v>1097.2000000000005</v>
      </c>
      <c r="J378" s="5">
        <f>VLOOKUP(tabGERAL[[#This Row],[Column1.lances.SugestaoIA]],'DE-PARA'!$A:$B,2,FALSE)</f>
        <v>2</v>
      </c>
      <c r="K378" s="5">
        <f>VLOOKUP(tabGERAL[[#This Row],[Column1.lances.CorSorteada]],'DE-PARA'!$A:$B,2,FALSE)</f>
        <v>2</v>
      </c>
      <c r="L378" s="4" t="str">
        <f xml:space="preserve">
IF(tabGERAL[[#This Row],[Column1.lances.'#]]=0,
    TEXT(tabGERAL[[#This Row],[CorSorteada]],"0"),
    IF(LEN(L377&amp;tabGERAL[[#This Row],[CorSorteada]])&gt;$P$2,
        RIGHT(SUBSTITUTE(L377&amp;tabGERAL[[#This Row],[CorSorteada]],tabGERAL[[#Headers],[Sequencia]],""),$P$2),
        SUBSTITUTE(L377&amp;tabGERAL[[#This Row],[CorSorteada]],tabGERAL[[#Headers],[Sequencia]],"")
    )
)</f>
        <v>200112</v>
      </c>
      <c r="M378" s="4" t="b">
        <f>tabGERAL[[#This Row],[SugestaoIA]]=tabGERAL[[#This Row],[CorSorteada]]</f>
        <v>1</v>
      </c>
    </row>
    <row r="379" spans="1:13" x14ac:dyDescent="0.25">
      <c r="A379" t="s">
        <v>27</v>
      </c>
      <c r="B379" s="1">
        <v>8</v>
      </c>
      <c r="C379">
        <v>1097.2000000000005</v>
      </c>
      <c r="D379">
        <v>1</v>
      </c>
      <c r="E379">
        <v>0</v>
      </c>
      <c r="F379">
        <v>5</v>
      </c>
      <c r="G379" t="s">
        <v>17</v>
      </c>
      <c r="H379" t="s">
        <v>14</v>
      </c>
      <c r="I379">
        <v>1091.2000000000005</v>
      </c>
      <c r="J379" s="5">
        <f>VLOOKUP(tabGERAL[[#This Row],[Column1.lances.SugestaoIA]],'DE-PARA'!$A:$B,2,FALSE)</f>
        <v>2</v>
      </c>
      <c r="K379" s="5">
        <f>VLOOKUP(tabGERAL[[#This Row],[Column1.lances.CorSorteada]],'DE-PARA'!$A:$B,2,FALSE)</f>
        <v>1</v>
      </c>
      <c r="L379" s="4" t="str">
        <f xml:space="preserve">
IF(tabGERAL[[#This Row],[Column1.lances.'#]]=0,
    TEXT(tabGERAL[[#This Row],[CorSorteada]],"0"),
    IF(LEN(L378&amp;tabGERAL[[#This Row],[CorSorteada]])&gt;$P$2,
        RIGHT(SUBSTITUTE(L378&amp;tabGERAL[[#This Row],[CorSorteada]],tabGERAL[[#Headers],[Sequencia]],""),$P$2),
        SUBSTITUTE(L378&amp;tabGERAL[[#This Row],[CorSorteada]],tabGERAL[[#Headers],[Sequencia]],"")
    )
)</f>
        <v>001121</v>
      </c>
      <c r="M379" s="4" t="b">
        <f>tabGERAL[[#This Row],[SugestaoIA]]=tabGERAL[[#This Row],[CorSorteada]]</f>
        <v>0</v>
      </c>
    </row>
    <row r="380" spans="1:13" x14ac:dyDescent="0.25">
      <c r="A380" t="s">
        <v>27</v>
      </c>
      <c r="B380" s="1">
        <v>9</v>
      </c>
      <c r="C380">
        <v>1091.2000000000005</v>
      </c>
      <c r="D380">
        <v>1</v>
      </c>
      <c r="E380">
        <v>0</v>
      </c>
      <c r="F380">
        <v>5</v>
      </c>
      <c r="G380" t="s">
        <v>17</v>
      </c>
      <c r="H380" t="s">
        <v>15</v>
      </c>
      <c r="I380">
        <v>1095.2000000000005</v>
      </c>
      <c r="J380" s="5">
        <f>VLOOKUP(tabGERAL[[#This Row],[Column1.lances.SugestaoIA]],'DE-PARA'!$A:$B,2,FALSE)</f>
        <v>2</v>
      </c>
      <c r="K380" s="5">
        <f>VLOOKUP(tabGERAL[[#This Row],[Column1.lances.CorSorteada]],'DE-PARA'!$A:$B,2,FALSE)</f>
        <v>2</v>
      </c>
      <c r="L380" s="4" t="str">
        <f xml:space="preserve">
IF(tabGERAL[[#This Row],[Column1.lances.'#]]=0,
    TEXT(tabGERAL[[#This Row],[CorSorteada]],"0"),
    IF(LEN(L379&amp;tabGERAL[[#This Row],[CorSorteada]])&gt;$P$2,
        RIGHT(SUBSTITUTE(L379&amp;tabGERAL[[#This Row],[CorSorteada]],tabGERAL[[#Headers],[Sequencia]],""),$P$2),
        SUBSTITUTE(L379&amp;tabGERAL[[#This Row],[CorSorteada]],tabGERAL[[#Headers],[Sequencia]],"")
    )
)</f>
        <v>011212</v>
      </c>
      <c r="M380" s="4" t="b">
        <f>tabGERAL[[#This Row],[SugestaoIA]]=tabGERAL[[#This Row],[CorSorteada]]</f>
        <v>1</v>
      </c>
    </row>
    <row r="381" spans="1:13" x14ac:dyDescent="0.25">
      <c r="A381" t="s">
        <v>27</v>
      </c>
      <c r="B381" s="1">
        <v>10</v>
      </c>
      <c r="C381">
        <v>1095.2000000000005</v>
      </c>
      <c r="D381">
        <v>1</v>
      </c>
      <c r="E381">
        <v>0</v>
      </c>
      <c r="F381">
        <v>5</v>
      </c>
      <c r="G381" t="s">
        <v>17</v>
      </c>
      <c r="H381" t="s">
        <v>14</v>
      </c>
      <c r="I381">
        <v>1089.2000000000005</v>
      </c>
      <c r="J381" s="5">
        <f>VLOOKUP(tabGERAL[[#This Row],[Column1.lances.SugestaoIA]],'DE-PARA'!$A:$B,2,FALSE)</f>
        <v>2</v>
      </c>
      <c r="K381" s="5">
        <f>VLOOKUP(tabGERAL[[#This Row],[Column1.lances.CorSorteada]],'DE-PARA'!$A:$B,2,FALSE)</f>
        <v>1</v>
      </c>
      <c r="L381" s="4" t="str">
        <f xml:space="preserve">
IF(tabGERAL[[#This Row],[Column1.lances.'#]]=0,
    TEXT(tabGERAL[[#This Row],[CorSorteada]],"0"),
    IF(LEN(L380&amp;tabGERAL[[#This Row],[CorSorteada]])&gt;$P$2,
        RIGHT(SUBSTITUTE(L380&amp;tabGERAL[[#This Row],[CorSorteada]],tabGERAL[[#Headers],[Sequencia]],""),$P$2),
        SUBSTITUTE(L380&amp;tabGERAL[[#This Row],[CorSorteada]],tabGERAL[[#Headers],[Sequencia]],"")
    )
)</f>
        <v>112121</v>
      </c>
      <c r="M381" s="4" t="b">
        <f>tabGERAL[[#This Row],[SugestaoIA]]=tabGERAL[[#This Row],[CorSorteada]]</f>
        <v>0</v>
      </c>
    </row>
    <row r="382" spans="1:13" x14ac:dyDescent="0.25">
      <c r="A382" t="s">
        <v>27</v>
      </c>
      <c r="B382" s="1">
        <v>11</v>
      </c>
      <c r="C382">
        <v>1089.2000000000005</v>
      </c>
      <c r="D382">
        <v>1</v>
      </c>
      <c r="E382">
        <v>5</v>
      </c>
      <c r="F382">
        <v>0</v>
      </c>
      <c r="G382" t="s">
        <v>13</v>
      </c>
      <c r="H382" t="s">
        <v>16</v>
      </c>
      <c r="I382">
        <v>1097.2000000000005</v>
      </c>
      <c r="J382" s="5">
        <f>VLOOKUP(tabGERAL[[#This Row],[Column1.lances.SugestaoIA]],'DE-PARA'!$A:$B,2,FALSE)</f>
        <v>1</v>
      </c>
      <c r="K382" s="5">
        <f>VLOOKUP(tabGERAL[[#This Row],[Column1.lances.CorSorteada]],'DE-PARA'!$A:$B,2,FALSE)</f>
        <v>0</v>
      </c>
      <c r="L382" s="4" t="str">
        <f xml:space="preserve">
IF(tabGERAL[[#This Row],[Column1.lances.'#]]=0,
    TEXT(tabGERAL[[#This Row],[CorSorteada]],"0"),
    IF(LEN(L381&amp;tabGERAL[[#This Row],[CorSorteada]])&gt;$P$2,
        RIGHT(SUBSTITUTE(L381&amp;tabGERAL[[#This Row],[CorSorteada]],tabGERAL[[#Headers],[Sequencia]],""),$P$2),
        SUBSTITUTE(L381&amp;tabGERAL[[#This Row],[CorSorteada]],tabGERAL[[#Headers],[Sequencia]],"")
    )
)</f>
        <v>121210</v>
      </c>
      <c r="M382" s="4" t="b">
        <f>tabGERAL[[#This Row],[SugestaoIA]]=tabGERAL[[#This Row],[CorSorteada]]</f>
        <v>0</v>
      </c>
    </row>
    <row r="383" spans="1:13" x14ac:dyDescent="0.25">
      <c r="A383" t="s">
        <v>27</v>
      </c>
      <c r="B383" s="1">
        <v>12</v>
      </c>
      <c r="C383">
        <v>1097.2000000000005</v>
      </c>
      <c r="D383">
        <v>1</v>
      </c>
      <c r="E383">
        <v>0</v>
      </c>
      <c r="F383">
        <v>5</v>
      </c>
      <c r="G383" t="s">
        <v>17</v>
      </c>
      <c r="H383" t="s">
        <v>15</v>
      </c>
      <c r="I383">
        <v>1101.2000000000005</v>
      </c>
      <c r="J383" s="5">
        <f>VLOOKUP(tabGERAL[[#This Row],[Column1.lances.SugestaoIA]],'DE-PARA'!$A:$B,2,FALSE)</f>
        <v>2</v>
      </c>
      <c r="K383" s="5">
        <f>VLOOKUP(tabGERAL[[#This Row],[Column1.lances.CorSorteada]],'DE-PARA'!$A:$B,2,FALSE)</f>
        <v>2</v>
      </c>
      <c r="L383" s="4" t="str">
        <f xml:space="preserve">
IF(tabGERAL[[#This Row],[Column1.lances.'#]]=0,
    TEXT(tabGERAL[[#This Row],[CorSorteada]],"0"),
    IF(LEN(L382&amp;tabGERAL[[#This Row],[CorSorteada]])&gt;$P$2,
        RIGHT(SUBSTITUTE(L382&amp;tabGERAL[[#This Row],[CorSorteada]],tabGERAL[[#Headers],[Sequencia]],""),$P$2),
        SUBSTITUTE(L382&amp;tabGERAL[[#This Row],[CorSorteada]],tabGERAL[[#Headers],[Sequencia]],"")
    )
)</f>
        <v>212102</v>
      </c>
      <c r="M383" s="4" t="b">
        <f>tabGERAL[[#This Row],[SugestaoIA]]=tabGERAL[[#This Row],[CorSorteada]]</f>
        <v>1</v>
      </c>
    </row>
    <row r="384" spans="1:13" x14ac:dyDescent="0.25">
      <c r="A384" t="s">
        <v>27</v>
      </c>
      <c r="B384" s="1">
        <v>13</v>
      </c>
      <c r="C384">
        <v>1101.2000000000005</v>
      </c>
      <c r="D384">
        <v>7.8</v>
      </c>
      <c r="E384">
        <v>23.4</v>
      </c>
      <c r="F384">
        <v>0</v>
      </c>
      <c r="G384" t="s">
        <v>13</v>
      </c>
      <c r="H384" t="s">
        <v>14</v>
      </c>
      <c r="I384">
        <v>1116.8000000000002</v>
      </c>
      <c r="J384" s="5">
        <f>VLOOKUP(tabGERAL[[#This Row],[Column1.lances.SugestaoIA]],'DE-PARA'!$A:$B,2,FALSE)</f>
        <v>1</v>
      </c>
      <c r="K384" s="5">
        <f>VLOOKUP(tabGERAL[[#This Row],[Column1.lances.CorSorteada]],'DE-PARA'!$A:$B,2,FALSE)</f>
        <v>1</v>
      </c>
      <c r="L384" s="4" t="str">
        <f xml:space="preserve">
IF(tabGERAL[[#This Row],[Column1.lances.'#]]=0,
    TEXT(tabGERAL[[#This Row],[CorSorteada]],"0"),
    IF(LEN(L383&amp;tabGERAL[[#This Row],[CorSorteada]])&gt;$P$2,
        RIGHT(SUBSTITUTE(L383&amp;tabGERAL[[#This Row],[CorSorteada]],tabGERAL[[#Headers],[Sequencia]],""),$P$2),
        SUBSTITUTE(L383&amp;tabGERAL[[#This Row],[CorSorteada]],tabGERAL[[#Headers],[Sequencia]],"")
    )
)</f>
        <v>121021</v>
      </c>
      <c r="M384" s="4" t="b">
        <f>tabGERAL[[#This Row],[SugestaoIA]]=tabGERAL[[#This Row],[CorSorteada]]</f>
        <v>1</v>
      </c>
    </row>
    <row r="385" spans="1:13" x14ac:dyDescent="0.25">
      <c r="A385" t="s">
        <v>27</v>
      </c>
      <c r="B385" s="1">
        <v>14</v>
      </c>
      <c r="C385">
        <v>1116.8000000000002</v>
      </c>
      <c r="D385">
        <v>6.6</v>
      </c>
      <c r="E385">
        <v>0</v>
      </c>
      <c r="F385">
        <v>19.799999999999997</v>
      </c>
      <c r="G385" t="s">
        <v>17</v>
      </c>
      <c r="H385" t="s">
        <v>15</v>
      </c>
      <c r="I385">
        <v>1130.0000000000002</v>
      </c>
      <c r="J385" s="5">
        <f>VLOOKUP(tabGERAL[[#This Row],[Column1.lances.SugestaoIA]],'DE-PARA'!$A:$B,2,FALSE)</f>
        <v>2</v>
      </c>
      <c r="K385" s="5">
        <f>VLOOKUP(tabGERAL[[#This Row],[Column1.lances.CorSorteada]],'DE-PARA'!$A:$B,2,FALSE)</f>
        <v>2</v>
      </c>
      <c r="L385" s="4" t="str">
        <f xml:space="preserve">
IF(tabGERAL[[#This Row],[Column1.lances.'#]]=0,
    TEXT(tabGERAL[[#This Row],[CorSorteada]],"0"),
    IF(LEN(L384&amp;tabGERAL[[#This Row],[CorSorteada]])&gt;$P$2,
        RIGHT(SUBSTITUTE(L384&amp;tabGERAL[[#This Row],[CorSorteada]],tabGERAL[[#Headers],[Sequencia]],""),$P$2),
        SUBSTITUTE(L384&amp;tabGERAL[[#This Row],[CorSorteada]],tabGERAL[[#Headers],[Sequencia]],"")
    )
)</f>
        <v>210212</v>
      </c>
      <c r="M385" s="4" t="b">
        <f>tabGERAL[[#This Row],[SugestaoIA]]=tabGERAL[[#This Row],[CorSorteada]]</f>
        <v>1</v>
      </c>
    </row>
    <row r="386" spans="1:13" x14ac:dyDescent="0.25">
      <c r="A386" t="s">
        <v>27</v>
      </c>
      <c r="B386" s="1">
        <v>15</v>
      </c>
      <c r="C386">
        <v>1130.0000000000002</v>
      </c>
      <c r="D386">
        <v>5.6</v>
      </c>
      <c r="E386">
        <v>0</v>
      </c>
      <c r="F386">
        <v>16.799999999999997</v>
      </c>
      <c r="G386" t="s">
        <v>17</v>
      </c>
      <c r="H386" t="s">
        <v>16</v>
      </c>
      <c r="I386">
        <v>1186.0000000000005</v>
      </c>
      <c r="J386" s="5">
        <f>VLOOKUP(tabGERAL[[#This Row],[Column1.lances.SugestaoIA]],'DE-PARA'!$A:$B,2,FALSE)</f>
        <v>2</v>
      </c>
      <c r="K386" s="5">
        <f>VLOOKUP(tabGERAL[[#This Row],[Column1.lances.CorSorteada]],'DE-PARA'!$A:$B,2,FALSE)</f>
        <v>0</v>
      </c>
      <c r="L386" s="4" t="str">
        <f xml:space="preserve">
IF(tabGERAL[[#This Row],[Column1.lances.'#]]=0,
    TEXT(tabGERAL[[#This Row],[CorSorteada]],"0"),
    IF(LEN(L385&amp;tabGERAL[[#This Row],[CorSorteada]])&gt;$P$2,
        RIGHT(SUBSTITUTE(L385&amp;tabGERAL[[#This Row],[CorSorteada]],tabGERAL[[#Headers],[Sequencia]],""),$P$2),
        SUBSTITUTE(L385&amp;tabGERAL[[#This Row],[CorSorteada]],tabGERAL[[#Headers],[Sequencia]],"")
    )
)</f>
        <v>102120</v>
      </c>
      <c r="M386" s="4" t="b">
        <f>tabGERAL[[#This Row],[SugestaoIA]]=tabGERAL[[#This Row],[CorSorteada]]</f>
        <v>0</v>
      </c>
    </row>
    <row r="387" spans="1:13" x14ac:dyDescent="0.25">
      <c r="A387" t="s">
        <v>27</v>
      </c>
      <c r="B387" s="1">
        <v>16</v>
      </c>
      <c r="C387">
        <v>1186.0000000000005</v>
      </c>
      <c r="D387">
        <v>1.2</v>
      </c>
      <c r="E387">
        <v>0</v>
      </c>
      <c r="F387">
        <v>5</v>
      </c>
      <c r="G387" t="s">
        <v>17</v>
      </c>
      <c r="H387" t="s">
        <v>15</v>
      </c>
      <c r="I387">
        <v>1189.8000000000004</v>
      </c>
      <c r="J387" s="5">
        <f>VLOOKUP(tabGERAL[[#This Row],[Column1.lances.SugestaoIA]],'DE-PARA'!$A:$B,2,FALSE)</f>
        <v>2</v>
      </c>
      <c r="K387" s="5">
        <f>VLOOKUP(tabGERAL[[#This Row],[Column1.lances.CorSorteada]],'DE-PARA'!$A:$B,2,FALSE)</f>
        <v>2</v>
      </c>
      <c r="L387" s="4" t="str">
        <f xml:space="preserve">
IF(tabGERAL[[#This Row],[Column1.lances.'#]]=0,
    TEXT(tabGERAL[[#This Row],[CorSorteada]],"0"),
    IF(LEN(L386&amp;tabGERAL[[#This Row],[CorSorteada]])&gt;$P$2,
        RIGHT(SUBSTITUTE(L386&amp;tabGERAL[[#This Row],[CorSorteada]],tabGERAL[[#Headers],[Sequencia]],""),$P$2),
        SUBSTITUTE(L386&amp;tabGERAL[[#This Row],[CorSorteada]],tabGERAL[[#Headers],[Sequencia]],"")
    )
)</f>
        <v>021202</v>
      </c>
      <c r="M387" s="4" t="b">
        <f>tabGERAL[[#This Row],[SugestaoIA]]=tabGERAL[[#This Row],[CorSorteada]]</f>
        <v>1</v>
      </c>
    </row>
    <row r="388" spans="1:13" x14ac:dyDescent="0.25">
      <c r="A388" t="s">
        <v>27</v>
      </c>
      <c r="B388" s="1">
        <v>17</v>
      </c>
      <c r="C388">
        <v>1189.8000000000004</v>
      </c>
      <c r="D388">
        <v>1</v>
      </c>
      <c r="E388">
        <v>0</v>
      </c>
      <c r="F388">
        <v>5</v>
      </c>
      <c r="G388" t="s">
        <v>17</v>
      </c>
      <c r="H388" t="s">
        <v>16</v>
      </c>
      <c r="I388">
        <v>1197.8000000000004</v>
      </c>
      <c r="J388" s="5">
        <f>VLOOKUP(tabGERAL[[#This Row],[Column1.lances.SugestaoIA]],'DE-PARA'!$A:$B,2,FALSE)</f>
        <v>2</v>
      </c>
      <c r="K388" s="5">
        <f>VLOOKUP(tabGERAL[[#This Row],[Column1.lances.CorSorteada]],'DE-PARA'!$A:$B,2,FALSE)</f>
        <v>0</v>
      </c>
      <c r="L388" s="4" t="str">
        <f xml:space="preserve">
IF(tabGERAL[[#This Row],[Column1.lances.'#]]=0,
    TEXT(tabGERAL[[#This Row],[CorSorteada]],"0"),
    IF(LEN(L387&amp;tabGERAL[[#This Row],[CorSorteada]])&gt;$P$2,
        RIGHT(SUBSTITUTE(L387&amp;tabGERAL[[#This Row],[CorSorteada]],tabGERAL[[#Headers],[Sequencia]],""),$P$2),
        SUBSTITUTE(L387&amp;tabGERAL[[#This Row],[CorSorteada]],tabGERAL[[#Headers],[Sequencia]],"")
    )
)</f>
        <v>212020</v>
      </c>
      <c r="M388" s="4" t="b">
        <f>tabGERAL[[#This Row],[SugestaoIA]]=tabGERAL[[#This Row],[CorSorteada]]</f>
        <v>0</v>
      </c>
    </row>
    <row r="389" spans="1:13" x14ac:dyDescent="0.25">
      <c r="A389" t="s">
        <v>27</v>
      </c>
      <c r="B389" s="1">
        <v>18</v>
      </c>
      <c r="C389">
        <v>1197.8000000000004</v>
      </c>
      <c r="D389">
        <v>1</v>
      </c>
      <c r="E389">
        <v>5</v>
      </c>
      <c r="F389">
        <v>0</v>
      </c>
      <c r="G389" t="s">
        <v>13</v>
      </c>
      <c r="H389" t="s">
        <v>15</v>
      </c>
      <c r="I389">
        <v>1191.8000000000004</v>
      </c>
      <c r="J389" s="5">
        <f>VLOOKUP(tabGERAL[[#This Row],[Column1.lances.SugestaoIA]],'DE-PARA'!$A:$B,2,FALSE)</f>
        <v>1</v>
      </c>
      <c r="K389" s="5">
        <f>VLOOKUP(tabGERAL[[#This Row],[Column1.lances.CorSorteada]],'DE-PARA'!$A:$B,2,FALSE)</f>
        <v>2</v>
      </c>
      <c r="L389" s="4" t="str">
        <f xml:space="preserve">
IF(tabGERAL[[#This Row],[Column1.lances.'#]]=0,
    TEXT(tabGERAL[[#This Row],[CorSorteada]],"0"),
    IF(LEN(L388&amp;tabGERAL[[#This Row],[CorSorteada]])&gt;$P$2,
        RIGHT(SUBSTITUTE(L388&amp;tabGERAL[[#This Row],[CorSorteada]],tabGERAL[[#Headers],[Sequencia]],""),$P$2),
        SUBSTITUTE(L388&amp;tabGERAL[[#This Row],[CorSorteada]],tabGERAL[[#Headers],[Sequencia]],"")
    )
)</f>
        <v>120202</v>
      </c>
      <c r="M389" s="4" t="b">
        <f>tabGERAL[[#This Row],[SugestaoIA]]=tabGERAL[[#This Row],[CorSorteada]]</f>
        <v>0</v>
      </c>
    </row>
    <row r="390" spans="1:13" x14ac:dyDescent="0.25">
      <c r="A390" t="s">
        <v>27</v>
      </c>
      <c r="B390" s="1">
        <v>19</v>
      </c>
      <c r="C390">
        <v>1191.8000000000004</v>
      </c>
      <c r="D390">
        <v>1</v>
      </c>
      <c r="E390">
        <v>0</v>
      </c>
      <c r="F390">
        <v>5</v>
      </c>
      <c r="G390" t="s">
        <v>17</v>
      </c>
      <c r="H390" t="s">
        <v>15</v>
      </c>
      <c r="I390">
        <v>1195.8000000000004</v>
      </c>
      <c r="J390" s="5">
        <f>VLOOKUP(tabGERAL[[#This Row],[Column1.lances.SugestaoIA]],'DE-PARA'!$A:$B,2,FALSE)</f>
        <v>2</v>
      </c>
      <c r="K390" s="5">
        <f>VLOOKUP(tabGERAL[[#This Row],[Column1.lances.CorSorteada]],'DE-PARA'!$A:$B,2,FALSE)</f>
        <v>2</v>
      </c>
      <c r="L390" s="4" t="str">
        <f xml:space="preserve">
IF(tabGERAL[[#This Row],[Column1.lances.'#]]=0,
    TEXT(tabGERAL[[#This Row],[CorSorteada]],"0"),
    IF(LEN(L389&amp;tabGERAL[[#This Row],[CorSorteada]])&gt;$P$2,
        RIGHT(SUBSTITUTE(L389&amp;tabGERAL[[#This Row],[CorSorteada]],tabGERAL[[#Headers],[Sequencia]],""),$P$2),
        SUBSTITUTE(L389&amp;tabGERAL[[#This Row],[CorSorteada]],tabGERAL[[#Headers],[Sequencia]],"")
    )
)</f>
        <v>202022</v>
      </c>
      <c r="M390" s="4" t="b">
        <f>tabGERAL[[#This Row],[SugestaoIA]]=tabGERAL[[#This Row],[CorSorteada]]</f>
        <v>1</v>
      </c>
    </row>
    <row r="391" spans="1:13" x14ac:dyDescent="0.25">
      <c r="A391" t="s">
        <v>27</v>
      </c>
      <c r="B391" s="1">
        <v>20</v>
      </c>
      <c r="C391">
        <v>1195.8000000000004</v>
      </c>
      <c r="D391">
        <v>1</v>
      </c>
      <c r="E391">
        <v>0</v>
      </c>
      <c r="F391">
        <v>5</v>
      </c>
      <c r="G391" t="s">
        <v>17</v>
      </c>
      <c r="H391" t="s">
        <v>15</v>
      </c>
      <c r="I391">
        <v>1199.8000000000004</v>
      </c>
      <c r="J391" s="5">
        <f>VLOOKUP(tabGERAL[[#This Row],[Column1.lances.SugestaoIA]],'DE-PARA'!$A:$B,2,FALSE)</f>
        <v>2</v>
      </c>
      <c r="K391" s="5">
        <f>VLOOKUP(tabGERAL[[#This Row],[Column1.lances.CorSorteada]],'DE-PARA'!$A:$B,2,FALSE)</f>
        <v>2</v>
      </c>
      <c r="L391" s="4" t="str">
        <f xml:space="preserve">
IF(tabGERAL[[#This Row],[Column1.lances.'#]]=0,
    TEXT(tabGERAL[[#This Row],[CorSorteada]],"0"),
    IF(LEN(L390&amp;tabGERAL[[#This Row],[CorSorteada]])&gt;$P$2,
        RIGHT(SUBSTITUTE(L390&amp;tabGERAL[[#This Row],[CorSorteada]],tabGERAL[[#Headers],[Sequencia]],""),$P$2),
        SUBSTITUTE(L390&amp;tabGERAL[[#This Row],[CorSorteada]],tabGERAL[[#Headers],[Sequencia]],"")
    )
)</f>
        <v>020222</v>
      </c>
      <c r="M391" s="4" t="b">
        <f>tabGERAL[[#This Row],[SugestaoIA]]=tabGERAL[[#This Row],[CorSorteada]]</f>
        <v>1</v>
      </c>
    </row>
    <row r="392" spans="1:13" x14ac:dyDescent="0.25">
      <c r="A392" t="s">
        <v>27</v>
      </c>
      <c r="B392" s="1">
        <v>21</v>
      </c>
      <c r="C392">
        <v>1199.8000000000004</v>
      </c>
      <c r="D392">
        <v>1</v>
      </c>
      <c r="E392">
        <v>0</v>
      </c>
      <c r="F392">
        <v>5</v>
      </c>
      <c r="G392" t="s">
        <v>17</v>
      </c>
      <c r="H392" t="s">
        <v>16</v>
      </c>
      <c r="I392">
        <v>1207.8000000000004</v>
      </c>
      <c r="J392" s="5">
        <f>VLOOKUP(tabGERAL[[#This Row],[Column1.lances.SugestaoIA]],'DE-PARA'!$A:$B,2,FALSE)</f>
        <v>2</v>
      </c>
      <c r="K392" s="5">
        <f>VLOOKUP(tabGERAL[[#This Row],[Column1.lances.CorSorteada]],'DE-PARA'!$A:$B,2,FALSE)</f>
        <v>0</v>
      </c>
      <c r="L392" s="4" t="str">
        <f xml:space="preserve">
IF(tabGERAL[[#This Row],[Column1.lances.'#]]=0,
    TEXT(tabGERAL[[#This Row],[CorSorteada]],"0"),
    IF(LEN(L391&amp;tabGERAL[[#This Row],[CorSorteada]])&gt;$P$2,
        RIGHT(SUBSTITUTE(L391&amp;tabGERAL[[#This Row],[CorSorteada]],tabGERAL[[#Headers],[Sequencia]],""),$P$2),
        SUBSTITUTE(L391&amp;tabGERAL[[#This Row],[CorSorteada]],tabGERAL[[#Headers],[Sequencia]],"")
    )
)</f>
        <v>202220</v>
      </c>
      <c r="M392" s="4" t="b">
        <f>tabGERAL[[#This Row],[SugestaoIA]]=tabGERAL[[#This Row],[CorSorteada]]</f>
        <v>0</v>
      </c>
    </row>
    <row r="393" spans="1:13" x14ac:dyDescent="0.25">
      <c r="A393" t="s">
        <v>27</v>
      </c>
      <c r="B393" s="1">
        <v>22</v>
      </c>
      <c r="C393">
        <v>1207.8000000000004</v>
      </c>
      <c r="D393">
        <v>7.8</v>
      </c>
      <c r="E393">
        <v>23.4</v>
      </c>
      <c r="F393">
        <v>0</v>
      </c>
      <c r="G393" t="s">
        <v>13</v>
      </c>
      <c r="H393" t="s">
        <v>14</v>
      </c>
      <c r="I393">
        <v>1223.4000000000003</v>
      </c>
      <c r="J393" s="5">
        <f>VLOOKUP(tabGERAL[[#This Row],[Column1.lances.SugestaoIA]],'DE-PARA'!$A:$B,2,FALSE)</f>
        <v>1</v>
      </c>
      <c r="K393" s="5">
        <f>VLOOKUP(tabGERAL[[#This Row],[Column1.lances.CorSorteada]],'DE-PARA'!$A:$B,2,FALSE)</f>
        <v>1</v>
      </c>
      <c r="L393" s="4" t="str">
        <f xml:space="preserve">
IF(tabGERAL[[#This Row],[Column1.lances.'#]]=0,
    TEXT(tabGERAL[[#This Row],[CorSorteada]],"0"),
    IF(LEN(L392&amp;tabGERAL[[#This Row],[CorSorteada]])&gt;$P$2,
        RIGHT(SUBSTITUTE(L392&amp;tabGERAL[[#This Row],[CorSorteada]],tabGERAL[[#Headers],[Sequencia]],""),$P$2),
        SUBSTITUTE(L392&amp;tabGERAL[[#This Row],[CorSorteada]],tabGERAL[[#Headers],[Sequencia]],"")
    )
)</f>
        <v>022201</v>
      </c>
      <c r="M393" s="4" t="b">
        <f>tabGERAL[[#This Row],[SugestaoIA]]=tabGERAL[[#This Row],[CorSorteada]]</f>
        <v>1</v>
      </c>
    </row>
    <row r="394" spans="1:13" x14ac:dyDescent="0.25">
      <c r="A394" t="s">
        <v>27</v>
      </c>
      <c r="B394" s="1">
        <v>23</v>
      </c>
      <c r="C394">
        <v>1223.4000000000003</v>
      </c>
      <c r="D394">
        <v>6.6</v>
      </c>
      <c r="E394">
        <v>0</v>
      </c>
      <c r="F394">
        <v>19.799999999999997</v>
      </c>
      <c r="G394" t="s">
        <v>17</v>
      </c>
      <c r="H394" t="s">
        <v>14</v>
      </c>
      <c r="I394">
        <v>1197.0000000000005</v>
      </c>
      <c r="J394" s="5">
        <f>VLOOKUP(tabGERAL[[#This Row],[Column1.lances.SugestaoIA]],'DE-PARA'!$A:$B,2,FALSE)</f>
        <v>2</v>
      </c>
      <c r="K394" s="5">
        <f>VLOOKUP(tabGERAL[[#This Row],[Column1.lances.CorSorteada]],'DE-PARA'!$A:$B,2,FALSE)</f>
        <v>1</v>
      </c>
      <c r="L394" s="4" t="str">
        <f xml:space="preserve">
IF(tabGERAL[[#This Row],[Column1.lances.'#]]=0,
    TEXT(tabGERAL[[#This Row],[CorSorteada]],"0"),
    IF(LEN(L393&amp;tabGERAL[[#This Row],[CorSorteada]])&gt;$P$2,
        RIGHT(SUBSTITUTE(L393&amp;tabGERAL[[#This Row],[CorSorteada]],tabGERAL[[#Headers],[Sequencia]],""),$P$2),
        SUBSTITUTE(L393&amp;tabGERAL[[#This Row],[CorSorteada]],tabGERAL[[#Headers],[Sequencia]],"")
    )
)</f>
        <v>222011</v>
      </c>
      <c r="M394" s="4" t="b">
        <f>tabGERAL[[#This Row],[SugestaoIA]]=tabGERAL[[#This Row],[CorSorteada]]</f>
        <v>0</v>
      </c>
    </row>
    <row r="395" spans="1:13" x14ac:dyDescent="0.25">
      <c r="A395" t="s">
        <v>27</v>
      </c>
      <c r="B395" s="1">
        <v>24</v>
      </c>
      <c r="C395">
        <v>1197.0000000000005</v>
      </c>
      <c r="D395">
        <v>8.6</v>
      </c>
      <c r="E395">
        <v>25.799999999999997</v>
      </c>
      <c r="F395">
        <v>0</v>
      </c>
      <c r="G395" t="s">
        <v>13</v>
      </c>
      <c r="H395" t="s">
        <v>15</v>
      </c>
      <c r="I395">
        <v>1162.6000000000006</v>
      </c>
      <c r="J395" s="5">
        <f>VLOOKUP(tabGERAL[[#This Row],[Column1.lances.SugestaoIA]],'DE-PARA'!$A:$B,2,FALSE)</f>
        <v>1</v>
      </c>
      <c r="K395" s="5">
        <f>VLOOKUP(tabGERAL[[#This Row],[Column1.lances.CorSorteada]],'DE-PARA'!$A:$B,2,FALSE)</f>
        <v>2</v>
      </c>
      <c r="L395" s="4" t="str">
        <f xml:space="preserve">
IF(tabGERAL[[#This Row],[Column1.lances.'#]]=0,
    TEXT(tabGERAL[[#This Row],[CorSorteada]],"0"),
    IF(LEN(L394&amp;tabGERAL[[#This Row],[CorSorteada]])&gt;$P$2,
        RIGHT(SUBSTITUTE(L394&amp;tabGERAL[[#This Row],[CorSorteada]],tabGERAL[[#Headers],[Sequencia]],""),$P$2),
        SUBSTITUTE(L394&amp;tabGERAL[[#This Row],[CorSorteada]],tabGERAL[[#Headers],[Sequencia]],"")
    )
)</f>
        <v>220112</v>
      </c>
      <c r="M395" s="4" t="b">
        <f>tabGERAL[[#This Row],[SugestaoIA]]=tabGERAL[[#This Row],[CorSorteada]]</f>
        <v>0</v>
      </c>
    </row>
    <row r="396" spans="1:13" x14ac:dyDescent="0.25">
      <c r="A396" t="s">
        <v>27</v>
      </c>
      <c r="B396" s="1">
        <v>25</v>
      </c>
      <c r="C396">
        <v>1162.6000000000006</v>
      </c>
      <c r="D396">
        <v>11.2</v>
      </c>
      <c r="E396">
        <v>0</v>
      </c>
      <c r="F396">
        <v>33.599999999999994</v>
      </c>
      <c r="G396" t="s">
        <v>17</v>
      </c>
      <c r="H396" t="s">
        <v>14</v>
      </c>
      <c r="I396">
        <v>1117.8000000000006</v>
      </c>
      <c r="J396" s="5">
        <f>VLOOKUP(tabGERAL[[#This Row],[Column1.lances.SugestaoIA]],'DE-PARA'!$A:$B,2,FALSE)</f>
        <v>2</v>
      </c>
      <c r="K396" s="5">
        <f>VLOOKUP(tabGERAL[[#This Row],[Column1.lances.CorSorteada]],'DE-PARA'!$A:$B,2,FALSE)</f>
        <v>1</v>
      </c>
      <c r="L396" s="4" t="str">
        <f xml:space="preserve">
IF(tabGERAL[[#This Row],[Column1.lances.'#]]=0,
    TEXT(tabGERAL[[#This Row],[CorSorteada]],"0"),
    IF(LEN(L395&amp;tabGERAL[[#This Row],[CorSorteada]])&gt;$P$2,
        RIGHT(SUBSTITUTE(L395&amp;tabGERAL[[#This Row],[CorSorteada]],tabGERAL[[#Headers],[Sequencia]],""),$P$2),
        SUBSTITUTE(L395&amp;tabGERAL[[#This Row],[CorSorteada]],tabGERAL[[#Headers],[Sequencia]],"")
    )
)</f>
        <v>201121</v>
      </c>
      <c r="M396" s="4" t="b">
        <f>tabGERAL[[#This Row],[SugestaoIA]]=tabGERAL[[#This Row],[CorSorteada]]</f>
        <v>0</v>
      </c>
    </row>
    <row r="397" spans="1:13" x14ac:dyDescent="0.25">
      <c r="A397" t="s">
        <v>27</v>
      </c>
      <c r="B397" s="1">
        <v>26</v>
      </c>
      <c r="C397">
        <v>1117.8000000000006</v>
      </c>
      <c r="D397">
        <v>14.7</v>
      </c>
      <c r="E397">
        <v>0</v>
      </c>
      <c r="F397">
        <v>44.099999999999994</v>
      </c>
      <c r="G397" t="s">
        <v>17</v>
      </c>
      <c r="H397" t="s">
        <v>14</v>
      </c>
      <c r="I397">
        <v>1059.0000000000009</v>
      </c>
      <c r="J397" s="5">
        <f>VLOOKUP(tabGERAL[[#This Row],[Column1.lances.SugestaoIA]],'DE-PARA'!$A:$B,2,FALSE)</f>
        <v>2</v>
      </c>
      <c r="K397" s="5">
        <f>VLOOKUP(tabGERAL[[#This Row],[Column1.lances.CorSorteada]],'DE-PARA'!$A:$B,2,FALSE)</f>
        <v>1</v>
      </c>
      <c r="L397" s="4" t="str">
        <f xml:space="preserve">
IF(tabGERAL[[#This Row],[Column1.lances.'#]]=0,
    TEXT(tabGERAL[[#This Row],[CorSorteada]],"0"),
    IF(LEN(L396&amp;tabGERAL[[#This Row],[CorSorteada]])&gt;$P$2,
        RIGHT(SUBSTITUTE(L396&amp;tabGERAL[[#This Row],[CorSorteada]],tabGERAL[[#Headers],[Sequencia]],""),$P$2),
        SUBSTITUTE(L396&amp;tabGERAL[[#This Row],[CorSorteada]],tabGERAL[[#Headers],[Sequencia]],"")
    )
)</f>
        <v>011211</v>
      </c>
      <c r="M397" s="4" t="b">
        <f>tabGERAL[[#This Row],[SugestaoIA]]=tabGERAL[[#This Row],[CorSorteada]]</f>
        <v>0</v>
      </c>
    </row>
    <row r="398" spans="1:13" x14ac:dyDescent="0.25">
      <c r="A398" t="s">
        <v>27</v>
      </c>
      <c r="B398" s="1">
        <v>27</v>
      </c>
      <c r="C398">
        <v>1059.0000000000009</v>
      </c>
      <c r="D398">
        <v>19.2</v>
      </c>
      <c r="E398">
        <v>0</v>
      </c>
      <c r="F398">
        <v>57.599999999999994</v>
      </c>
      <c r="G398" t="s">
        <v>17</v>
      </c>
      <c r="H398" t="s">
        <v>15</v>
      </c>
      <c r="I398">
        <v>1097.4000000000003</v>
      </c>
      <c r="J398" s="5">
        <f>VLOOKUP(tabGERAL[[#This Row],[Column1.lances.SugestaoIA]],'DE-PARA'!$A:$B,2,FALSE)</f>
        <v>2</v>
      </c>
      <c r="K398" s="5">
        <f>VLOOKUP(tabGERAL[[#This Row],[Column1.lances.CorSorteada]],'DE-PARA'!$A:$B,2,FALSE)</f>
        <v>2</v>
      </c>
      <c r="L398" s="4" t="str">
        <f xml:space="preserve">
IF(tabGERAL[[#This Row],[Column1.lances.'#]]=0,
    TEXT(tabGERAL[[#This Row],[CorSorteada]],"0"),
    IF(LEN(L397&amp;tabGERAL[[#This Row],[CorSorteada]])&gt;$P$2,
        RIGHT(SUBSTITUTE(L397&amp;tabGERAL[[#This Row],[CorSorteada]],tabGERAL[[#Headers],[Sequencia]],""),$P$2),
        SUBSTITUTE(L397&amp;tabGERAL[[#This Row],[CorSorteada]],tabGERAL[[#Headers],[Sequencia]],"")
    )
)</f>
        <v>112112</v>
      </c>
      <c r="M398" s="4" t="b">
        <f>tabGERAL[[#This Row],[SugestaoIA]]=tabGERAL[[#This Row],[CorSorteada]]</f>
        <v>1</v>
      </c>
    </row>
    <row r="399" spans="1:13" x14ac:dyDescent="0.25">
      <c r="A399" t="s">
        <v>27</v>
      </c>
      <c r="B399" s="1">
        <v>28</v>
      </c>
      <c r="C399">
        <v>1097.4000000000003</v>
      </c>
      <c r="D399">
        <v>16.2</v>
      </c>
      <c r="E399">
        <v>48.599999999999994</v>
      </c>
      <c r="F399">
        <v>0</v>
      </c>
      <c r="G399" t="s">
        <v>13</v>
      </c>
      <c r="H399" t="s">
        <v>14</v>
      </c>
      <c r="I399">
        <v>1129.8000000000006</v>
      </c>
      <c r="J399" s="5">
        <f>VLOOKUP(tabGERAL[[#This Row],[Column1.lances.SugestaoIA]],'DE-PARA'!$A:$B,2,FALSE)</f>
        <v>1</v>
      </c>
      <c r="K399" s="5">
        <f>VLOOKUP(tabGERAL[[#This Row],[Column1.lances.CorSorteada]],'DE-PARA'!$A:$B,2,FALSE)</f>
        <v>1</v>
      </c>
      <c r="L399" s="4" t="str">
        <f xml:space="preserve">
IF(tabGERAL[[#This Row],[Column1.lances.'#]]=0,
    TEXT(tabGERAL[[#This Row],[CorSorteada]],"0"),
    IF(LEN(L398&amp;tabGERAL[[#This Row],[CorSorteada]])&gt;$P$2,
        RIGHT(SUBSTITUTE(L398&amp;tabGERAL[[#This Row],[CorSorteada]],tabGERAL[[#Headers],[Sequencia]],""),$P$2),
        SUBSTITUTE(L398&amp;tabGERAL[[#This Row],[CorSorteada]],tabGERAL[[#Headers],[Sequencia]],"")
    )
)</f>
        <v>121121</v>
      </c>
      <c r="M399" s="4" t="b">
        <f>tabGERAL[[#This Row],[SugestaoIA]]=tabGERAL[[#This Row],[CorSorteada]]</f>
        <v>1</v>
      </c>
    </row>
    <row r="400" spans="1:13" x14ac:dyDescent="0.25">
      <c r="A400" t="s">
        <v>27</v>
      </c>
      <c r="B400" s="1">
        <v>29</v>
      </c>
      <c r="C400">
        <v>1129.8000000000006</v>
      </c>
      <c r="D400">
        <v>13.7</v>
      </c>
      <c r="E400">
        <v>0</v>
      </c>
      <c r="F400">
        <v>41.099999999999994</v>
      </c>
      <c r="G400" t="s">
        <v>17</v>
      </c>
      <c r="H400" t="s">
        <v>16</v>
      </c>
      <c r="I400">
        <v>1266.8000000000006</v>
      </c>
      <c r="J400" s="5">
        <f>VLOOKUP(tabGERAL[[#This Row],[Column1.lances.SugestaoIA]],'DE-PARA'!$A:$B,2,FALSE)</f>
        <v>2</v>
      </c>
      <c r="K400" s="5">
        <f>VLOOKUP(tabGERAL[[#This Row],[Column1.lances.CorSorteada]],'DE-PARA'!$A:$B,2,FALSE)</f>
        <v>0</v>
      </c>
      <c r="L400" s="4" t="str">
        <f xml:space="preserve">
IF(tabGERAL[[#This Row],[Column1.lances.'#]]=0,
    TEXT(tabGERAL[[#This Row],[CorSorteada]],"0"),
    IF(LEN(L399&amp;tabGERAL[[#This Row],[CorSorteada]])&gt;$P$2,
        RIGHT(SUBSTITUTE(L399&amp;tabGERAL[[#This Row],[CorSorteada]],tabGERAL[[#Headers],[Sequencia]],""),$P$2),
        SUBSTITUTE(L399&amp;tabGERAL[[#This Row],[CorSorteada]],tabGERAL[[#Headers],[Sequencia]],"")
    )
)</f>
        <v>211210</v>
      </c>
      <c r="M400" s="4" t="b">
        <f>tabGERAL[[#This Row],[SugestaoIA]]=tabGERAL[[#This Row],[CorSorteada]]</f>
        <v>0</v>
      </c>
    </row>
    <row r="401" spans="1:13" x14ac:dyDescent="0.25">
      <c r="A401" t="s">
        <v>27</v>
      </c>
      <c r="B401" s="1">
        <v>30</v>
      </c>
      <c r="C401">
        <v>1266.8000000000006</v>
      </c>
      <c r="D401">
        <v>3.2</v>
      </c>
      <c r="E401">
        <v>0</v>
      </c>
      <c r="F401">
        <v>9.6</v>
      </c>
      <c r="G401" t="s">
        <v>17</v>
      </c>
      <c r="H401" t="s">
        <v>14</v>
      </c>
      <c r="I401">
        <v>1254.0000000000009</v>
      </c>
      <c r="J401" s="5">
        <f>VLOOKUP(tabGERAL[[#This Row],[Column1.lances.SugestaoIA]],'DE-PARA'!$A:$B,2,FALSE)</f>
        <v>2</v>
      </c>
      <c r="K401" s="5">
        <f>VLOOKUP(tabGERAL[[#This Row],[Column1.lances.CorSorteada]],'DE-PARA'!$A:$B,2,FALSE)</f>
        <v>1</v>
      </c>
      <c r="L401" s="4" t="str">
        <f xml:space="preserve">
IF(tabGERAL[[#This Row],[Column1.lances.'#]]=0,
    TEXT(tabGERAL[[#This Row],[CorSorteada]],"0"),
    IF(LEN(L400&amp;tabGERAL[[#This Row],[CorSorteada]])&gt;$P$2,
        RIGHT(SUBSTITUTE(L400&amp;tabGERAL[[#This Row],[CorSorteada]],tabGERAL[[#Headers],[Sequencia]],""),$P$2),
        SUBSTITUTE(L400&amp;tabGERAL[[#This Row],[CorSorteada]],tabGERAL[[#Headers],[Sequencia]],"")
    )
)</f>
        <v>112101</v>
      </c>
      <c r="M401" s="4" t="b">
        <f>tabGERAL[[#This Row],[SugestaoIA]]=tabGERAL[[#This Row],[CorSorteada]]</f>
        <v>0</v>
      </c>
    </row>
    <row r="402" spans="1:13" x14ac:dyDescent="0.25">
      <c r="A402" t="s">
        <v>27</v>
      </c>
      <c r="B402" s="1">
        <v>31</v>
      </c>
      <c r="C402">
        <v>1254.0000000000009</v>
      </c>
      <c r="D402">
        <v>4.2</v>
      </c>
      <c r="E402">
        <v>0</v>
      </c>
      <c r="F402">
        <v>12.6</v>
      </c>
      <c r="G402" t="s">
        <v>17</v>
      </c>
      <c r="H402" t="s">
        <v>14</v>
      </c>
      <c r="I402">
        <v>1237.2000000000007</v>
      </c>
      <c r="J402" s="5">
        <f>VLOOKUP(tabGERAL[[#This Row],[Column1.lances.SugestaoIA]],'DE-PARA'!$A:$B,2,FALSE)</f>
        <v>2</v>
      </c>
      <c r="K402" s="5">
        <f>VLOOKUP(tabGERAL[[#This Row],[Column1.lances.CorSorteada]],'DE-PARA'!$A:$B,2,FALSE)</f>
        <v>1</v>
      </c>
      <c r="L402" s="4" t="str">
        <f xml:space="preserve">
IF(tabGERAL[[#This Row],[Column1.lances.'#]]=0,
    TEXT(tabGERAL[[#This Row],[CorSorteada]],"0"),
    IF(LEN(L401&amp;tabGERAL[[#This Row],[CorSorteada]])&gt;$P$2,
        RIGHT(SUBSTITUTE(L401&amp;tabGERAL[[#This Row],[CorSorteada]],tabGERAL[[#Headers],[Sequencia]],""),$P$2),
        SUBSTITUTE(L401&amp;tabGERAL[[#This Row],[CorSorteada]],tabGERAL[[#Headers],[Sequencia]],"")
    )
)</f>
        <v>121011</v>
      </c>
      <c r="M402" s="4" t="b">
        <f>tabGERAL[[#This Row],[SugestaoIA]]=tabGERAL[[#This Row],[CorSorteada]]</f>
        <v>0</v>
      </c>
    </row>
    <row r="403" spans="1:13" x14ac:dyDescent="0.25">
      <c r="A403" t="s">
        <v>27</v>
      </c>
      <c r="B403" s="1">
        <v>32</v>
      </c>
      <c r="C403">
        <v>1237.2000000000007</v>
      </c>
      <c r="D403">
        <v>5.5</v>
      </c>
      <c r="E403">
        <v>0</v>
      </c>
      <c r="F403">
        <v>16.5</v>
      </c>
      <c r="G403" t="s">
        <v>17</v>
      </c>
      <c r="H403" t="s">
        <v>14</v>
      </c>
      <c r="I403">
        <v>1215.2000000000007</v>
      </c>
      <c r="J403" s="5">
        <f>VLOOKUP(tabGERAL[[#This Row],[Column1.lances.SugestaoIA]],'DE-PARA'!$A:$B,2,FALSE)</f>
        <v>2</v>
      </c>
      <c r="K403" s="5">
        <f>VLOOKUP(tabGERAL[[#This Row],[Column1.lances.CorSorteada]],'DE-PARA'!$A:$B,2,FALSE)</f>
        <v>1</v>
      </c>
      <c r="L403" s="4" t="str">
        <f xml:space="preserve">
IF(tabGERAL[[#This Row],[Column1.lances.'#]]=0,
    TEXT(tabGERAL[[#This Row],[CorSorteada]],"0"),
    IF(LEN(L402&amp;tabGERAL[[#This Row],[CorSorteada]])&gt;$P$2,
        RIGHT(SUBSTITUTE(L402&amp;tabGERAL[[#This Row],[CorSorteada]],tabGERAL[[#Headers],[Sequencia]],""),$P$2),
        SUBSTITUTE(L402&amp;tabGERAL[[#This Row],[CorSorteada]],tabGERAL[[#Headers],[Sequencia]],"")
    )
)</f>
        <v>210111</v>
      </c>
      <c r="M403" s="4" t="b">
        <f>tabGERAL[[#This Row],[SugestaoIA]]=tabGERAL[[#This Row],[CorSorteada]]</f>
        <v>0</v>
      </c>
    </row>
    <row r="404" spans="1:13" x14ac:dyDescent="0.25">
      <c r="A404" t="s">
        <v>27</v>
      </c>
      <c r="B404" s="1">
        <v>33</v>
      </c>
      <c r="C404">
        <v>1215.2000000000007</v>
      </c>
      <c r="D404">
        <v>7.2</v>
      </c>
      <c r="E404">
        <v>0</v>
      </c>
      <c r="F404">
        <v>21.6</v>
      </c>
      <c r="G404" t="s">
        <v>17</v>
      </c>
      <c r="H404" t="s">
        <v>14</v>
      </c>
      <c r="I404">
        <v>1186.4000000000008</v>
      </c>
      <c r="J404" s="5">
        <f>VLOOKUP(tabGERAL[[#This Row],[Column1.lances.SugestaoIA]],'DE-PARA'!$A:$B,2,FALSE)</f>
        <v>2</v>
      </c>
      <c r="K404" s="5">
        <f>VLOOKUP(tabGERAL[[#This Row],[Column1.lances.CorSorteada]],'DE-PARA'!$A:$B,2,FALSE)</f>
        <v>1</v>
      </c>
      <c r="L404" s="4" t="str">
        <f xml:space="preserve">
IF(tabGERAL[[#This Row],[Column1.lances.'#]]=0,
    TEXT(tabGERAL[[#This Row],[CorSorteada]],"0"),
    IF(LEN(L403&amp;tabGERAL[[#This Row],[CorSorteada]])&gt;$P$2,
        RIGHT(SUBSTITUTE(L403&amp;tabGERAL[[#This Row],[CorSorteada]],tabGERAL[[#Headers],[Sequencia]],""),$P$2),
        SUBSTITUTE(L403&amp;tabGERAL[[#This Row],[CorSorteada]],tabGERAL[[#Headers],[Sequencia]],"")
    )
)</f>
        <v>101111</v>
      </c>
      <c r="M404" s="4" t="b">
        <f>tabGERAL[[#This Row],[SugestaoIA]]=tabGERAL[[#This Row],[CorSorteada]]</f>
        <v>0</v>
      </c>
    </row>
    <row r="405" spans="1:13" x14ac:dyDescent="0.25">
      <c r="A405" t="s">
        <v>27</v>
      </c>
      <c r="B405" s="1">
        <v>34</v>
      </c>
      <c r="C405">
        <v>1186.4000000000008</v>
      </c>
      <c r="D405">
        <v>9.4</v>
      </c>
      <c r="E405">
        <v>0</v>
      </c>
      <c r="F405">
        <v>28.200000000000003</v>
      </c>
      <c r="G405" t="s">
        <v>17</v>
      </c>
      <c r="H405" t="s">
        <v>15</v>
      </c>
      <c r="I405">
        <v>1205.2000000000007</v>
      </c>
      <c r="J405" s="5">
        <f>VLOOKUP(tabGERAL[[#This Row],[Column1.lances.SugestaoIA]],'DE-PARA'!$A:$B,2,FALSE)</f>
        <v>2</v>
      </c>
      <c r="K405" s="5">
        <f>VLOOKUP(tabGERAL[[#This Row],[Column1.lances.CorSorteada]],'DE-PARA'!$A:$B,2,FALSE)</f>
        <v>2</v>
      </c>
      <c r="L405" s="4" t="str">
        <f xml:space="preserve">
IF(tabGERAL[[#This Row],[Column1.lances.'#]]=0,
    TEXT(tabGERAL[[#This Row],[CorSorteada]],"0"),
    IF(LEN(L404&amp;tabGERAL[[#This Row],[CorSorteada]])&gt;$P$2,
        RIGHT(SUBSTITUTE(L404&amp;tabGERAL[[#This Row],[CorSorteada]],tabGERAL[[#Headers],[Sequencia]],""),$P$2),
        SUBSTITUTE(L404&amp;tabGERAL[[#This Row],[CorSorteada]],tabGERAL[[#Headers],[Sequencia]],"")
    )
)</f>
        <v>011112</v>
      </c>
      <c r="M405" s="4" t="b">
        <f>tabGERAL[[#This Row],[SugestaoIA]]=tabGERAL[[#This Row],[CorSorteada]]</f>
        <v>1</v>
      </c>
    </row>
    <row r="406" spans="1:13" x14ac:dyDescent="0.25">
      <c r="A406" t="s">
        <v>27</v>
      </c>
      <c r="B406" s="1">
        <v>35</v>
      </c>
      <c r="C406">
        <v>1205.2000000000007</v>
      </c>
      <c r="D406">
        <v>8</v>
      </c>
      <c r="E406">
        <v>0</v>
      </c>
      <c r="F406">
        <v>24</v>
      </c>
      <c r="G406" t="s">
        <v>17</v>
      </c>
      <c r="H406" t="s">
        <v>14</v>
      </c>
      <c r="I406">
        <v>1173.2000000000007</v>
      </c>
      <c r="J406" s="5">
        <f>VLOOKUP(tabGERAL[[#This Row],[Column1.lances.SugestaoIA]],'DE-PARA'!$A:$B,2,FALSE)</f>
        <v>2</v>
      </c>
      <c r="K406" s="5">
        <f>VLOOKUP(tabGERAL[[#This Row],[Column1.lances.CorSorteada]],'DE-PARA'!$A:$B,2,FALSE)</f>
        <v>1</v>
      </c>
      <c r="L406" s="4" t="str">
        <f xml:space="preserve">
IF(tabGERAL[[#This Row],[Column1.lances.'#]]=0,
    TEXT(tabGERAL[[#This Row],[CorSorteada]],"0"),
    IF(LEN(L405&amp;tabGERAL[[#This Row],[CorSorteada]])&gt;$P$2,
        RIGHT(SUBSTITUTE(L405&amp;tabGERAL[[#This Row],[CorSorteada]],tabGERAL[[#Headers],[Sequencia]],""),$P$2),
        SUBSTITUTE(L405&amp;tabGERAL[[#This Row],[CorSorteada]],tabGERAL[[#Headers],[Sequencia]],"")
    )
)</f>
        <v>111121</v>
      </c>
      <c r="M406" s="4" t="b">
        <f>tabGERAL[[#This Row],[SugestaoIA]]=tabGERAL[[#This Row],[CorSorteada]]</f>
        <v>0</v>
      </c>
    </row>
    <row r="407" spans="1:13" x14ac:dyDescent="0.25">
      <c r="A407" t="s">
        <v>27</v>
      </c>
      <c r="B407" s="1">
        <v>36</v>
      </c>
      <c r="C407">
        <v>1173.2000000000007</v>
      </c>
      <c r="D407">
        <v>10.4</v>
      </c>
      <c r="E407">
        <v>0</v>
      </c>
      <c r="F407">
        <v>31.200000000000003</v>
      </c>
      <c r="G407" t="s">
        <v>17</v>
      </c>
      <c r="H407" t="s">
        <v>14</v>
      </c>
      <c r="I407">
        <v>1131.6000000000006</v>
      </c>
      <c r="J407" s="5">
        <f>VLOOKUP(tabGERAL[[#This Row],[Column1.lances.SugestaoIA]],'DE-PARA'!$A:$B,2,FALSE)</f>
        <v>2</v>
      </c>
      <c r="K407" s="5">
        <f>VLOOKUP(tabGERAL[[#This Row],[Column1.lances.CorSorteada]],'DE-PARA'!$A:$B,2,FALSE)</f>
        <v>1</v>
      </c>
      <c r="L407" s="4" t="str">
        <f xml:space="preserve">
IF(tabGERAL[[#This Row],[Column1.lances.'#]]=0,
    TEXT(tabGERAL[[#This Row],[CorSorteada]],"0"),
    IF(LEN(L406&amp;tabGERAL[[#This Row],[CorSorteada]])&gt;$P$2,
        RIGHT(SUBSTITUTE(L406&amp;tabGERAL[[#This Row],[CorSorteada]],tabGERAL[[#Headers],[Sequencia]],""),$P$2),
        SUBSTITUTE(L406&amp;tabGERAL[[#This Row],[CorSorteada]],tabGERAL[[#Headers],[Sequencia]],"")
    )
)</f>
        <v>111211</v>
      </c>
      <c r="M407" s="4" t="b">
        <f>tabGERAL[[#This Row],[SugestaoIA]]=tabGERAL[[#This Row],[CorSorteada]]</f>
        <v>0</v>
      </c>
    </row>
    <row r="408" spans="1:13" x14ac:dyDescent="0.25">
      <c r="A408" t="s">
        <v>27</v>
      </c>
      <c r="B408" s="1">
        <v>37</v>
      </c>
      <c r="C408">
        <v>1131.6000000000006</v>
      </c>
      <c r="D408">
        <v>13.6</v>
      </c>
      <c r="E408">
        <v>0</v>
      </c>
      <c r="F408">
        <v>40.799999999999997</v>
      </c>
      <c r="G408" t="s">
        <v>17</v>
      </c>
      <c r="H408" t="s">
        <v>14</v>
      </c>
      <c r="I408">
        <v>1077.2000000000007</v>
      </c>
      <c r="J408" s="5">
        <f>VLOOKUP(tabGERAL[[#This Row],[Column1.lances.SugestaoIA]],'DE-PARA'!$A:$B,2,FALSE)</f>
        <v>2</v>
      </c>
      <c r="K408" s="5">
        <f>VLOOKUP(tabGERAL[[#This Row],[Column1.lances.CorSorteada]],'DE-PARA'!$A:$B,2,FALSE)</f>
        <v>1</v>
      </c>
      <c r="L408" s="4" t="str">
        <f xml:space="preserve">
IF(tabGERAL[[#This Row],[Column1.lances.'#]]=0,
    TEXT(tabGERAL[[#This Row],[CorSorteada]],"0"),
    IF(LEN(L407&amp;tabGERAL[[#This Row],[CorSorteada]])&gt;$P$2,
        RIGHT(SUBSTITUTE(L407&amp;tabGERAL[[#This Row],[CorSorteada]],tabGERAL[[#Headers],[Sequencia]],""),$P$2),
        SUBSTITUTE(L407&amp;tabGERAL[[#This Row],[CorSorteada]],tabGERAL[[#Headers],[Sequencia]],"")
    )
)</f>
        <v>112111</v>
      </c>
      <c r="M408" s="4" t="b">
        <f>tabGERAL[[#This Row],[SugestaoIA]]=tabGERAL[[#This Row],[CorSorteada]]</f>
        <v>0</v>
      </c>
    </row>
    <row r="409" spans="1:13" x14ac:dyDescent="0.25">
      <c r="A409" t="s">
        <v>27</v>
      </c>
      <c r="B409" s="1">
        <v>38</v>
      </c>
      <c r="C409">
        <v>1077.2000000000007</v>
      </c>
      <c r="D409">
        <v>17.8</v>
      </c>
      <c r="E409">
        <v>53.400000000000006</v>
      </c>
      <c r="F409">
        <v>0</v>
      </c>
      <c r="G409" t="s">
        <v>13</v>
      </c>
      <c r="H409" t="s">
        <v>14</v>
      </c>
      <c r="I409">
        <v>1112.8000000000009</v>
      </c>
      <c r="J409" s="5">
        <f>VLOOKUP(tabGERAL[[#This Row],[Column1.lances.SugestaoIA]],'DE-PARA'!$A:$B,2,FALSE)</f>
        <v>1</v>
      </c>
      <c r="K409" s="5">
        <f>VLOOKUP(tabGERAL[[#This Row],[Column1.lances.CorSorteada]],'DE-PARA'!$A:$B,2,FALSE)</f>
        <v>1</v>
      </c>
      <c r="L409" s="4" t="str">
        <f xml:space="preserve">
IF(tabGERAL[[#This Row],[Column1.lances.'#]]=0,
    TEXT(tabGERAL[[#This Row],[CorSorteada]],"0"),
    IF(LEN(L408&amp;tabGERAL[[#This Row],[CorSorteada]])&gt;$P$2,
        RIGHT(SUBSTITUTE(L408&amp;tabGERAL[[#This Row],[CorSorteada]],tabGERAL[[#Headers],[Sequencia]],""),$P$2),
        SUBSTITUTE(L408&amp;tabGERAL[[#This Row],[CorSorteada]],tabGERAL[[#Headers],[Sequencia]],"")
    )
)</f>
        <v>121111</v>
      </c>
      <c r="M409" s="4" t="b">
        <f>tabGERAL[[#This Row],[SugestaoIA]]=tabGERAL[[#This Row],[CorSorteada]]</f>
        <v>1</v>
      </c>
    </row>
    <row r="410" spans="1:13" x14ac:dyDescent="0.25">
      <c r="A410" t="s">
        <v>27</v>
      </c>
      <c r="B410" s="1">
        <v>39</v>
      </c>
      <c r="C410">
        <v>1112.8000000000009</v>
      </c>
      <c r="D410">
        <v>15</v>
      </c>
      <c r="E410">
        <v>0</v>
      </c>
      <c r="F410">
        <v>45</v>
      </c>
      <c r="G410" t="s">
        <v>17</v>
      </c>
      <c r="H410" t="s">
        <v>15</v>
      </c>
      <c r="I410">
        <v>1142.8000000000009</v>
      </c>
      <c r="J410" s="5">
        <f>VLOOKUP(tabGERAL[[#This Row],[Column1.lances.SugestaoIA]],'DE-PARA'!$A:$B,2,FALSE)</f>
        <v>2</v>
      </c>
      <c r="K410" s="5">
        <f>VLOOKUP(tabGERAL[[#This Row],[Column1.lances.CorSorteada]],'DE-PARA'!$A:$B,2,FALSE)</f>
        <v>2</v>
      </c>
      <c r="L410" s="4" t="str">
        <f xml:space="preserve">
IF(tabGERAL[[#This Row],[Column1.lances.'#]]=0,
    TEXT(tabGERAL[[#This Row],[CorSorteada]],"0"),
    IF(LEN(L409&amp;tabGERAL[[#This Row],[CorSorteada]])&gt;$P$2,
        RIGHT(SUBSTITUTE(L409&amp;tabGERAL[[#This Row],[CorSorteada]],tabGERAL[[#Headers],[Sequencia]],""),$P$2),
        SUBSTITUTE(L409&amp;tabGERAL[[#This Row],[CorSorteada]],tabGERAL[[#Headers],[Sequencia]],"")
    )
)</f>
        <v>211112</v>
      </c>
      <c r="M410" s="4" t="b">
        <f>tabGERAL[[#This Row],[SugestaoIA]]=tabGERAL[[#This Row],[CorSorteada]]</f>
        <v>1</v>
      </c>
    </row>
    <row r="411" spans="1:13" x14ac:dyDescent="0.25">
      <c r="A411" t="s">
        <v>27</v>
      </c>
      <c r="B411" s="1">
        <v>40</v>
      </c>
      <c r="C411">
        <v>1142.8000000000009</v>
      </c>
      <c r="D411">
        <v>12.7</v>
      </c>
      <c r="E411">
        <v>0</v>
      </c>
      <c r="F411">
        <v>38.099999999999994</v>
      </c>
      <c r="G411" t="s">
        <v>17</v>
      </c>
      <c r="H411" t="s">
        <v>14</v>
      </c>
      <c r="I411">
        <v>1092.0000000000009</v>
      </c>
      <c r="J411" s="5">
        <f>VLOOKUP(tabGERAL[[#This Row],[Column1.lances.SugestaoIA]],'DE-PARA'!$A:$B,2,FALSE)</f>
        <v>2</v>
      </c>
      <c r="K411" s="5">
        <f>VLOOKUP(tabGERAL[[#This Row],[Column1.lances.CorSorteada]],'DE-PARA'!$A:$B,2,FALSE)</f>
        <v>1</v>
      </c>
      <c r="L411" s="4" t="str">
        <f xml:space="preserve">
IF(tabGERAL[[#This Row],[Column1.lances.'#]]=0,
    TEXT(tabGERAL[[#This Row],[CorSorteada]],"0"),
    IF(LEN(L410&amp;tabGERAL[[#This Row],[CorSorteada]])&gt;$P$2,
        RIGHT(SUBSTITUTE(L410&amp;tabGERAL[[#This Row],[CorSorteada]],tabGERAL[[#Headers],[Sequencia]],""),$P$2),
        SUBSTITUTE(L410&amp;tabGERAL[[#This Row],[CorSorteada]],tabGERAL[[#Headers],[Sequencia]],"")
    )
)</f>
        <v>111121</v>
      </c>
      <c r="M411" s="4" t="b">
        <f>tabGERAL[[#This Row],[SugestaoIA]]=tabGERAL[[#This Row],[CorSorteada]]</f>
        <v>0</v>
      </c>
    </row>
    <row r="412" spans="1:13" x14ac:dyDescent="0.25">
      <c r="A412" t="s">
        <v>27</v>
      </c>
      <c r="B412" s="1">
        <v>41</v>
      </c>
      <c r="C412">
        <v>1092.0000000000009</v>
      </c>
      <c r="D412">
        <v>16.600000000000001</v>
      </c>
      <c r="E412">
        <v>0</v>
      </c>
      <c r="F412">
        <v>49.8</v>
      </c>
      <c r="G412" t="s">
        <v>17</v>
      </c>
      <c r="H412" t="s">
        <v>14</v>
      </c>
      <c r="I412">
        <v>1025.600000000001</v>
      </c>
      <c r="J412" s="5">
        <f>VLOOKUP(tabGERAL[[#This Row],[Column1.lances.SugestaoIA]],'DE-PARA'!$A:$B,2,FALSE)</f>
        <v>2</v>
      </c>
      <c r="K412" s="5">
        <f>VLOOKUP(tabGERAL[[#This Row],[Column1.lances.CorSorteada]],'DE-PARA'!$A:$B,2,FALSE)</f>
        <v>1</v>
      </c>
      <c r="L412" s="4" t="str">
        <f xml:space="preserve">
IF(tabGERAL[[#This Row],[Column1.lances.'#]]=0,
    TEXT(tabGERAL[[#This Row],[CorSorteada]],"0"),
    IF(LEN(L411&amp;tabGERAL[[#This Row],[CorSorteada]])&gt;$P$2,
        RIGHT(SUBSTITUTE(L411&amp;tabGERAL[[#This Row],[CorSorteada]],tabGERAL[[#Headers],[Sequencia]],""),$P$2),
        SUBSTITUTE(L411&amp;tabGERAL[[#This Row],[CorSorteada]],tabGERAL[[#Headers],[Sequencia]],"")
    )
)</f>
        <v>111211</v>
      </c>
      <c r="M412" s="4" t="b">
        <f>tabGERAL[[#This Row],[SugestaoIA]]=tabGERAL[[#This Row],[CorSorteada]]</f>
        <v>0</v>
      </c>
    </row>
    <row r="413" spans="1:13" x14ac:dyDescent="0.25">
      <c r="A413" t="s">
        <v>27</v>
      </c>
      <c r="B413" s="1">
        <v>42</v>
      </c>
      <c r="C413">
        <v>1025.600000000001</v>
      </c>
      <c r="D413">
        <v>21.8</v>
      </c>
      <c r="E413">
        <v>0</v>
      </c>
      <c r="F413">
        <v>65.400000000000006</v>
      </c>
      <c r="G413" t="s">
        <v>17</v>
      </c>
      <c r="H413" t="s">
        <v>14</v>
      </c>
      <c r="I413">
        <v>938.40000000000123</v>
      </c>
      <c r="J413" s="5">
        <f>VLOOKUP(tabGERAL[[#This Row],[Column1.lances.SugestaoIA]],'DE-PARA'!$A:$B,2,FALSE)</f>
        <v>2</v>
      </c>
      <c r="K413" s="5">
        <f>VLOOKUP(tabGERAL[[#This Row],[Column1.lances.CorSorteada]],'DE-PARA'!$A:$B,2,FALSE)</f>
        <v>1</v>
      </c>
      <c r="L413" s="4" t="str">
        <f xml:space="preserve">
IF(tabGERAL[[#This Row],[Column1.lances.'#]]=0,
    TEXT(tabGERAL[[#This Row],[CorSorteada]],"0"),
    IF(LEN(L412&amp;tabGERAL[[#This Row],[CorSorteada]])&gt;$P$2,
        RIGHT(SUBSTITUTE(L412&amp;tabGERAL[[#This Row],[CorSorteada]],tabGERAL[[#Headers],[Sequencia]],""),$P$2),
        SUBSTITUTE(L412&amp;tabGERAL[[#This Row],[CorSorteada]],tabGERAL[[#Headers],[Sequencia]],"")
    )
)</f>
        <v>112111</v>
      </c>
      <c r="M413" s="4" t="b">
        <f>tabGERAL[[#This Row],[SugestaoIA]]=tabGERAL[[#This Row],[CorSorteada]]</f>
        <v>0</v>
      </c>
    </row>
    <row r="414" spans="1:13" x14ac:dyDescent="0.25">
      <c r="A414" t="s">
        <v>27</v>
      </c>
      <c r="B414" s="1">
        <v>43</v>
      </c>
      <c r="C414">
        <v>938.40000000000123</v>
      </c>
      <c r="D414">
        <v>28.5</v>
      </c>
      <c r="E414">
        <v>85.5</v>
      </c>
      <c r="F414">
        <v>0</v>
      </c>
      <c r="G414" t="s">
        <v>13</v>
      </c>
      <c r="H414" t="s">
        <v>15</v>
      </c>
      <c r="I414">
        <v>824.40000000000111</v>
      </c>
      <c r="J414" s="5">
        <f>VLOOKUP(tabGERAL[[#This Row],[Column1.lances.SugestaoIA]],'DE-PARA'!$A:$B,2,FALSE)</f>
        <v>1</v>
      </c>
      <c r="K414" s="5">
        <f>VLOOKUP(tabGERAL[[#This Row],[Column1.lances.CorSorteada]],'DE-PARA'!$A:$B,2,FALSE)</f>
        <v>2</v>
      </c>
      <c r="L414" s="4" t="str">
        <f xml:space="preserve">
IF(tabGERAL[[#This Row],[Column1.lances.'#]]=0,
    TEXT(tabGERAL[[#This Row],[CorSorteada]],"0"),
    IF(LEN(L413&amp;tabGERAL[[#This Row],[CorSorteada]])&gt;$P$2,
        RIGHT(SUBSTITUTE(L413&amp;tabGERAL[[#This Row],[CorSorteada]],tabGERAL[[#Headers],[Sequencia]],""),$P$2),
        SUBSTITUTE(L413&amp;tabGERAL[[#This Row],[CorSorteada]],tabGERAL[[#Headers],[Sequencia]],"")
    )
)</f>
        <v>121112</v>
      </c>
      <c r="M414" s="4" t="b">
        <f>tabGERAL[[#This Row],[SugestaoIA]]=tabGERAL[[#This Row],[CorSorteada]]</f>
        <v>0</v>
      </c>
    </row>
    <row r="415" spans="1:13" x14ac:dyDescent="0.25">
      <c r="A415" t="s">
        <v>27</v>
      </c>
      <c r="B415" s="1">
        <v>44</v>
      </c>
      <c r="C415">
        <v>824.40000000000111</v>
      </c>
      <c r="D415">
        <v>37.299999999999997</v>
      </c>
      <c r="E415">
        <v>0</v>
      </c>
      <c r="F415">
        <v>111.9</v>
      </c>
      <c r="G415" t="s">
        <v>17</v>
      </c>
      <c r="H415" t="s">
        <v>14</v>
      </c>
      <c r="I415">
        <v>675.20000000000118</v>
      </c>
      <c r="J415" s="5">
        <f>VLOOKUP(tabGERAL[[#This Row],[Column1.lances.SugestaoIA]],'DE-PARA'!$A:$B,2,FALSE)</f>
        <v>2</v>
      </c>
      <c r="K415" s="5">
        <f>VLOOKUP(tabGERAL[[#This Row],[Column1.lances.CorSorteada]],'DE-PARA'!$A:$B,2,FALSE)</f>
        <v>1</v>
      </c>
      <c r="L415" s="4" t="str">
        <f xml:space="preserve">
IF(tabGERAL[[#This Row],[Column1.lances.'#]]=0,
    TEXT(tabGERAL[[#This Row],[CorSorteada]],"0"),
    IF(LEN(L414&amp;tabGERAL[[#This Row],[CorSorteada]])&gt;$P$2,
        RIGHT(SUBSTITUTE(L414&amp;tabGERAL[[#This Row],[CorSorteada]],tabGERAL[[#Headers],[Sequencia]],""),$P$2),
        SUBSTITUTE(L414&amp;tabGERAL[[#This Row],[CorSorteada]],tabGERAL[[#Headers],[Sequencia]],"")
    )
)</f>
        <v>211121</v>
      </c>
      <c r="M415" s="4" t="b">
        <f>tabGERAL[[#This Row],[SugestaoIA]]=tabGERAL[[#This Row],[CorSorteada]]</f>
        <v>0</v>
      </c>
    </row>
    <row r="416" spans="1:13" x14ac:dyDescent="0.25">
      <c r="A416" t="s">
        <v>27</v>
      </c>
      <c r="B416" s="1">
        <v>45</v>
      </c>
      <c r="C416">
        <v>675.20000000000118</v>
      </c>
      <c r="D416">
        <v>48.7</v>
      </c>
      <c r="E416">
        <v>0</v>
      </c>
      <c r="F416">
        <v>146.10000000000002</v>
      </c>
      <c r="G416" t="s">
        <v>17</v>
      </c>
      <c r="H416" t="s">
        <v>14</v>
      </c>
      <c r="I416">
        <v>480.40000000000111</v>
      </c>
      <c r="J416" s="5">
        <f>VLOOKUP(tabGERAL[[#This Row],[Column1.lances.SugestaoIA]],'DE-PARA'!$A:$B,2,FALSE)</f>
        <v>2</v>
      </c>
      <c r="K416" s="5">
        <f>VLOOKUP(tabGERAL[[#This Row],[Column1.lances.CorSorteada]],'DE-PARA'!$A:$B,2,FALSE)</f>
        <v>1</v>
      </c>
      <c r="L416" s="4" t="str">
        <f xml:space="preserve">
IF(tabGERAL[[#This Row],[Column1.lances.'#]]=0,
    TEXT(tabGERAL[[#This Row],[CorSorteada]],"0"),
    IF(LEN(L415&amp;tabGERAL[[#This Row],[CorSorteada]])&gt;$P$2,
        RIGHT(SUBSTITUTE(L415&amp;tabGERAL[[#This Row],[CorSorteada]],tabGERAL[[#Headers],[Sequencia]],""),$P$2),
        SUBSTITUTE(L415&amp;tabGERAL[[#This Row],[CorSorteada]],tabGERAL[[#Headers],[Sequencia]],"")
    )
)</f>
        <v>111211</v>
      </c>
      <c r="M416" s="4" t="b">
        <f>tabGERAL[[#This Row],[SugestaoIA]]=tabGERAL[[#This Row],[CorSorteada]]</f>
        <v>0</v>
      </c>
    </row>
    <row r="417" spans="1:13" x14ac:dyDescent="0.25">
      <c r="A417" t="s">
        <v>27</v>
      </c>
      <c r="B417" s="1">
        <v>46</v>
      </c>
      <c r="C417">
        <v>480.40000000000111</v>
      </c>
      <c r="D417">
        <v>63.7</v>
      </c>
      <c r="E417">
        <v>0</v>
      </c>
      <c r="F417">
        <v>191.1</v>
      </c>
      <c r="G417" t="s">
        <v>17</v>
      </c>
      <c r="H417" t="s">
        <v>15</v>
      </c>
      <c r="I417">
        <v>607.80000000000109</v>
      </c>
      <c r="J417" s="5">
        <f>VLOOKUP(tabGERAL[[#This Row],[Column1.lances.SugestaoIA]],'DE-PARA'!$A:$B,2,FALSE)</f>
        <v>2</v>
      </c>
      <c r="K417" s="5">
        <f>VLOOKUP(tabGERAL[[#This Row],[Column1.lances.CorSorteada]],'DE-PARA'!$A:$B,2,FALSE)</f>
        <v>2</v>
      </c>
      <c r="L417" s="4" t="str">
        <f xml:space="preserve">
IF(tabGERAL[[#This Row],[Column1.lances.'#]]=0,
    TEXT(tabGERAL[[#This Row],[CorSorteada]],"0"),
    IF(LEN(L416&amp;tabGERAL[[#This Row],[CorSorteada]])&gt;$P$2,
        RIGHT(SUBSTITUTE(L416&amp;tabGERAL[[#This Row],[CorSorteada]],tabGERAL[[#Headers],[Sequencia]],""),$P$2),
        SUBSTITUTE(L416&amp;tabGERAL[[#This Row],[CorSorteada]],tabGERAL[[#Headers],[Sequencia]],"")
    )
)</f>
        <v>112112</v>
      </c>
      <c r="M417" s="4" t="b">
        <f>tabGERAL[[#This Row],[SugestaoIA]]=tabGERAL[[#This Row],[CorSorteada]]</f>
        <v>1</v>
      </c>
    </row>
    <row r="418" spans="1:13" x14ac:dyDescent="0.25">
      <c r="A418" t="s">
        <v>27</v>
      </c>
      <c r="B418" s="1">
        <v>47</v>
      </c>
      <c r="C418">
        <v>607.80000000000109</v>
      </c>
      <c r="D418">
        <v>53.9</v>
      </c>
      <c r="E418">
        <v>161.69999999999999</v>
      </c>
      <c r="F418">
        <v>0</v>
      </c>
      <c r="G418" t="s">
        <v>13</v>
      </c>
      <c r="H418" t="s">
        <v>15</v>
      </c>
      <c r="I418">
        <v>392.20000000000113</v>
      </c>
      <c r="J418" s="5">
        <f>VLOOKUP(tabGERAL[[#This Row],[Column1.lances.SugestaoIA]],'DE-PARA'!$A:$B,2,FALSE)</f>
        <v>1</v>
      </c>
      <c r="K418" s="5">
        <f>VLOOKUP(tabGERAL[[#This Row],[Column1.lances.CorSorteada]],'DE-PARA'!$A:$B,2,FALSE)</f>
        <v>2</v>
      </c>
      <c r="L418" s="4" t="str">
        <f xml:space="preserve">
IF(tabGERAL[[#This Row],[Column1.lances.'#]]=0,
    TEXT(tabGERAL[[#This Row],[CorSorteada]],"0"),
    IF(LEN(L417&amp;tabGERAL[[#This Row],[CorSorteada]])&gt;$P$2,
        RIGHT(SUBSTITUTE(L417&amp;tabGERAL[[#This Row],[CorSorteada]],tabGERAL[[#Headers],[Sequencia]],""),$P$2),
        SUBSTITUTE(L417&amp;tabGERAL[[#This Row],[CorSorteada]],tabGERAL[[#Headers],[Sequencia]],"")
    )
)</f>
        <v>121122</v>
      </c>
      <c r="M418" s="4" t="b">
        <f>tabGERAL[[#This Row],[SugestaoIA]]=tabGERAL[[#This Row],[CorSorteada]]</f>
        <v>0</v>
      </c>
    </row>
    <row r="419" spans="1:13" x14ac:dyDescent="0.25">
      <c r="A419" t="s">
        <v>27</v>
      </c>
      <c r="B419" s="1">
        <v>48</v>
      </c>
      <c r="C419">
        <v>392.20000000000113</v>
      </c>
      <c r="D419">
        <v>70.5</v>
      </c>
      <c r="E419">
        <v>0</v>
      </c>
      <c r="F419">
        <v>211.5</v>
      </c>
      <c r="G419" t="s">
        <v>17</v>
      </c>
      <c r="H419" t="s">
        <v>14</v>
      </c>
      <c r="I419">
        <v>110.20000000000113</v>
      </c>
      <c r="J419" s="5">
        <f>VLOOKUP(tabGERAL[[#This Row],[Column1.lances.SugestaoIA]],'DE-PARA'!$A:$B,2,FALSE)</f>
        <v>2</v>
      </c>
      <c r="K419" s="5">
        <f>VLOOKUP(tabGERAL[[#This Row],[Column1.lances.CorSorteada]],'DE-PARA'!$A:$B,2,FALSE)</f>
        <v>1</v>
      </c>
      <c r="L419" s="4" t="str">
        <f xml:space="preserve">
IF(tabGERAL[[#This Row],[Column1.lances.'#]]=0,
    TEXT(tabGERAL[[#This Row],[CorSorteada]],"0"),
    IF(LEN(L418&amp;tabGERAL[[#This Row],[CorSorteada]])&gt;$P$2,
        RIGHT(SUBSTITUTE(L418&amp;tabGERAL[[#This Row],[CorSorteada]],tabGERAL[[#Headers],[Sequencia]],""),$P$2),
        SUBSTITUTE(L418&amp;tabGERAL[[#This Row],[CorSorteada]],tabGERAL[[#Headers],[Sequencia]],"")
    )
)</f>
        <v>211221</v>
      </c>
      <c r="M419" s="4" t="b">
        <f>tabGERAL[[#This Row],[SugestaoIA]]=tabGERAL[[#This Row],[CorSorteada]]</f>
        <v>0</v>
      </c>
    </row>
    <row r="420" spans="1:13" x14ac:dyDescent="0.25">
      <c r="A420" t="s">
        <v>28</v>
      </c>
      <c r="B420" s="1">
        <v>0</v>
      </c>
      <c r="C420">
        <v>1000</v>
      </c>
      <c r="D420">
        <v>7.8</v>
      </c>
      <c r="E420">
        <v>0</v>
      </c>
      <c r="F420">
        <v>23.4</v>
      </c>
      <c r="G420" t="s">
        <v>17</v>
      </c>
      <c r="H420" t="s">
        <v>14</v>
      </c>
      <c r="I420">
        <v>968.8</v>
      </c>
      <c r="J420" s="5">
        <f>VLOOKUP(tabGERAL[[#This Row],[Column1.lances.SugestaoIA]],'DE-PARA'!$A:$B,2,FALSE)</f>
        <v>2</v>
      </c>
      <c r="K420" s="5">
        <f>VLOOKUP(tabGERAL[[#This Row],[Column1.lances.CorSorteada]],'DE-PARA'!$A:$B,2,FALSE)</f>
        <v>1</v>
      </c>
      <c r="L420" s="4" t="str">
        <f xml:space="preserve">
IF(tabGERAL[[#This Row],[Column1.lances.'#]]=0,
    TEXT(tabGERAL[[#This Row],[CorSorteada]],"0"),
    IF(LEN(L419&amp;tabGERAL[[#This Row],[CorSorteada]])&gt;$P$2,
        RIGHT(SUBSTITUTE(L419&amp;tabGERAL[[#This Row],[CorSorteada]],tabGERAL[[#Headers],[Sequencia]],""),$P$2),
        SUBSTITUTE(L419&amp;tabGERAL[[#This Row],[CorSorteada]],tabGERAL[[#Headers],[Sequencia]],"")
    )
)</f>
        <v>1</v>
      </c>
      <c r="M420" s="4" t="b">
        <f>tabGERAL[[#This Row],[SugestaoIA]]=tabGERAL[[#This Row],[CorSorteada]]</f>
        <v>0</v>
      </c>
    </row>
    <row r="421" spans="1:13" x14ac:dyDescent="0.25">
      <c r="A421" t="s">
        <v>28</v>
      </c>
      <c r="B421" s="1">
        <v>1</v>
      </c>
      <c r="C421">
        <v>968.8</v>
      </c>
      <c r="D421">
        <v>10.1</v>
      </c>
      <c r="E421">
        <v>0</v>
      </c>
      <c r="F421">
        <v>30.299999999999997</v>
      </c>
      <c r="G421" t="s">
        <v>17</v>
      </c>
      <c r="H421" t="s">
        <v>14</v>
      </c>
      <c r="I421">
        <v>928.4</v>
      </c>
      <c r="J421" s="5">
        <f>VLOOKUP(tabGERAL[[#This Row],[Column1.lances.SugestaoIA]],'DE-PARA'!$A:$B,2,FALSE)</f>
        <v>2</v>
      </c>
      <c r="K421" s="5">
        <f>VLOOKUP(tabGERAL[[#This Row],[Column1.lances.CorSorteada]],'DE-PARA'!$A:$B,2,FALSE)</f>
        <v>1</v>
      </c>
      <c r="L421" s="4" t="str">
        <f xml:space="preserve">
IF(tabGERAL[[#This Row],[Column1.lances.'#]]=0,
    TEXT(tabGERAL[[#This Row],[CorSorteada]],"0"),
    IF(LEN(L420&amp;tabGERAL[[#This Row],[CorSorteada]])&gt;$P$2,
        RIGHT(SUBSTITUTE(L420&amp;tabGERAL[[#This Row],[CorSorteada]],tabGERAL[[#Headers],[Sequencia]],""),$P$2),
        SUBSTITUTE(L420&amp;tabGERAL[[#This Row],[CorSorteada]],tabGERAL[[#Headers],[Sequencia]],"")
    )
)</f>
        <v>11</v>
      </c>
      <c r="M421" s="4" t="b">
        <f>tabGERAL[[#This Row],[SugestaoIA]]=tabGERAL[[#This Row],[CorSorteada]]</f>
        <v>0</v>
      </c>
    </row>
    <row r="422" spans="1:13" x14ac:dyDescent="0.25">
      <c r="A422" t="s">
        <v>28</v>
      </c>
      <c r="B422" s="1">
        <v>2</v>
      </c>
      <c r="C422">
        <v>928.4</v>
      </c>
      <c r="D422">
        <v>13.3</v>
      </c>
      <c r="E422">
        <v>0</v>
      </c>
      <c r="F422">
        <v>39.900000000000006</v>
      </c>
      <c r="G422" t="s">
        <v>17</v>
      </c>
      <c r="H422" t="s">
        <v>15</v>
      </c>
      <c r="I422">
        <v>955</v>
      </c>
      <c r="J422" s="5">
        <f>VLOOKUP(tabGERAL[[#This Row],[Column1.lances.SugestaoIA]],'DE-PARA'!$A:$B,2,FALSE)</f>
        <v>2</v>
      </c>
      <c r="K422" s="5">
        <f>VLOOKUP(tabGERAL[[#This Row],[Column1.lances.CorSorteada]],'DE-PARA'!$A:$B,2,FALSE)</f>
        <v>2</v>
      </c>
      <c r="L422" s="4" t="str">
        <f xml:space="preserve">
IF(tabGERAL[[#This Row],[Column1.lances.'#]]=0,
    TEXT(tabGERAL[[#This Row],[CorSorteada]],"0"),
    IF(LEN(L421&amp;tabGERAL[[#This Row],[CorSorteada]])&gt;$P$2,
        RIGHT(SUBSTITUTE(L421&amp;tabGERAL[[#This Row],[CorSorteada]],tabGERAL[[#Headers],[Sequencia]],""),$P$2),
        SUBSTITUTE(L421&amp;tabGERAL[[#This Row],[CorSorteada]],tabGERAL[[#Headers],[Sequencia]],"")
    )
)</f>
        <v>112</v>
      </c>
      <c r="M422" s="4" t="b">
        <f>tabGERAL[[#This Row],[SugestaoIA]]=tabGERAL[[#This Row],[CorSorteada]]</f>
        <v>1</v>
      </c>
    </row>
    <row r="423" spans="1:13" x14ac:dyDescent="0.25">
      <c r="A423" t="s">
        <v>28</v>
      </c>
      <c r="B423" s="1">
        <v>3</v>
      </c>
      <c r="C423">
        <v>955</v>
      </c>
      <c r="D423">
        <v>11.2</v>
      </c>
      <c r="E423">
        <v>0</v>
      </c>
      <c r="F423">
        <v>33.599999999999994</v>
      </c>
      <c r="G423" t="s">
        <v>17</v>
      </c>
      <c r="H423" t="s">
        <v>14</v>
      </c>
      <c r="I423">
        <v>910.2</v>
      </c>
      <c r="J423" s="5">
        <f>VLOOKUP(tabGERAL[[#This Row],[Column1.lances.SugestaoIA]],'DE-PARA'!$A:$B,2,FALSE)</f>
        <v>2</v>
      </c>
      <c r="K423" s="5">
        <f>VLOOKUP(tabGERAL[[#This Row],[Column1.lances.CorSorteada]],'DE-PARA'!$A:$B,2,FALSE)</f>
        <v>1</v>
      </c>
      <c r="L423" s="4" t="str">
        <f xml:space="preserve">
IF(tabGERAL[[#This Row],[Column1.lances.'#]]=0,
    TEXT(tabGERAL[[#This Row],[CorSorteada]],"0"),
    IF(LEN(L422&amp;tabGERAL[[#This Row],[CorSorteada]])&gt;$P$2,
        RIGHT(SUBSTITUTE(L422&amp;tabGERAL[[#This Row],[CorSorteada]],tabGERAL[[#Headers],[Sequencia]],""),$P$2),
        SUBSTITUTE(L422&amp;tabGERAL[[#This Row],[CorSorteada]],tabGERAL[[#Headers],[Sequencia]],"")
    )
)</f>
        <v>1121</v>
      </c>
      <c r="M423" s="4" t="b">
        <f>tabGERAL[[#This Row],[SugestaoIA]]=tabGERAL[[#This Row],[CorSorteada]]</f>
        <v>0</v>
      </c>
    </row>
    <row r="424" spans="1:13" x14ac:dyDescent="0.25">
      <c r="A424" t="s">
        <v>28</v>
      </c>
      <c r="B424" s="1">
        <v>4</v>
      </c>
      <c r="C424">
        <v>910.2</v>
      </c>
      <c r="D424">
        <v>14.7</v>
      </c>
      <c r="E424">
        <v>0</v>
      </c>
      <c r="F424">
        <v>44.099999999999994</v>
      </c>
      <c r="G424" t="s">
        <v>17</v>
      </c>
      <c r="H424" t="s">
        <v>14</v>
      </c>
      <c r="I424">
        <v>851.4</v>
      </c>
      <c r="J424" s="5">
        <f>VLOOKUP(tabGERAL[[#This Row],[Column1.lances.SugestaoIA]],'DE-PARA'!$A:$B,2,FALSE)</f>
        <v>2</v>
      </c>
      <c r="K424" s="5">
        <f>VLOOKUP(tabGERAL[[#This Row],[Column1.lances.CorSorteada]],'DE-PARA'!$A:$B,2,FALSE)</f>
        <v>1</v>
      </c>
      <c r="L424" s="4" t="str">
        <f xml:space="preserve">
IF(tabGERAL[[#This Row],[Column1.lances.'#]]=0,
    TEXT(tabGERAL[[#This Row],[CorSorteada]],"0"),
    IF(LEN(L423&amp;tabGERAL[[#This Row],[CorSorteada]])&gt;$P$2,
        RIGHT(SUBSTITUTE(L423&amp;tabGERAL[[#This Row],[CorSorteada]],tabGERAL[[#Headers],[Sequencia]],""),$P$2),
        SUBSTITUTE(L423&amp;tabGERAL[[#This Row],[CorSorteada]],tabGERAL[[#Headers],[Sequencia]],"")
    )
)</f>
        <v>11211</v>
      </c>
      <c r="M424" s="4" t="b">
        <f>tabGERAL[[#This Row],[SugestaoIA]]=tabGERAL[[#This Row],[CorSorteada]]</f>
        <v>0</v>
      </c>
    </row>
    <row r="425" spans="1:13" x14ac:dyDescent="0.25">
      <c r="A425" t="s">
        <v>28</v>
      </c>
      <c r="B425" s="1">
        <v>5</v>
      </c>
      <c r="C425">
        <v>851.4</v>
      </c>
      <c r="D425">
        <v>19.2</v>
      </c>
      <c r="E425">
        <v>0</v>
      </c>
      <c r="F425">
        <v>57.599999999999994</v>
      </c>
      <c r="G425" t="s">
        <v>17</v>
      </c>
      <c r="H425" t="s">
        <v>14</v>
      </c>
      <c r="I425">
        <v>774.59999999999991</v>
      </c>
      <c r="J425" s="5">
        <f>VLOOKUP(tabGERAL[[#This Row],[Column1.lances.SugestaoIA]],'DE-PARA'!$A:$B,2,FALSE)</f>
        <v>2</v>
      </c>
      <c r="K425" s="5">
        <f>VLOOKUP(tabGERAL[[#This Row],[Column1.lances.CorSorteada]],'DE-PARA'!$A:$B,2,FALSE)</f>
        <v>1</v>
      </c>
      <c r="L425" s="4" t="str">
        <f xml:space="preserve">
IF(tabGERAL[[#This Row],[Column1.lances.'#]]=0,
    TEXT(tabGERAL[[#This Row],[CorSorteada]],"0"),
    IF(LEN(L424&amp;tabGERAL[[#This Row],[CorSorteada]])&gt;$P$2,
        RIGHT(SUBSTITUTE(L424&amp;tabGERAL[[#This Row],[CorSorteada]],tabGERAL[[#Headers],[Sequencia]],""),$P$2),
        SUBSTITUTE(L424&amp;tabGERAL[[#This Row],[CorSorteada]],tabGERAL[[#Headers],[Sequencia]],"")
    )
)</f>
        <v>112111</v>
      </c>
      <c r="M425" s="4" t="b">
        <f>tabGERAL[[#This Row],[SugestaoIA]]=tabGERAL[[#This Row],[CorSorteada]]</f>
        <v>0</v>
      </c>
    </row>
    <row r="426" spans="1:13" x14ac:dyDescent="0.25">
      <c r="A426" t="s">
        <v>28</v>
      </c>
      <c r="B426" s="1">
        <v>6</v>
      </c>
      <c r="C426">
        <v>774.59999999999991</v>
      </c>
      <c r="D426">
        <v>25.1</v>
      </c>
      <c r="E426">
        <v>75.300000000000011</v>
      </c>
      <c r="F426">
        <v>0</v>
      </c>
      <c r="G426" t="s">
        <v>13</v>
      </c>
      <c r="H426" t="s">
        <v>15</v>
      </c>
      <c r="I426">
        <v>674.19999999999982</v>
      </c>
      <c r="J426" s="5">
        <f>VLOOKUP(tabGERAL[[#This Row],[Column1.lances.SugestaoIA]],'DE-PARA'!$A:$B,2,FALSE)</f>
        <v>1</v>
      </c>
      <c r="K426" s="5">
        <f>VLOOKUP(tabGERAL[[#This Row],[Column1.lances.CorSorteada]],'DE-PARA'!$A:$B,2,FALSE)</f>
        <v>2</v>
      </c>
      <c r="L426" s="4" t="str">
        <f xml:space="preserve">
IF(tabGERAL[[#This Row],[Column1.lances.'#]]=0,
    TEXT(tabGERAL[[#This Row],[CorSorteada]],"0"),
    IF(LEN(L425&amp;tabGERAL[[#This Row],[CorSorteada]])&gt;$P$2,
        RIGHT(SUBSTITUTE(L425&amp;tabGERAL[[#This Row],[CorSorteada]],tabGERAL[[#Headers],[Sequencia]],""),$P$2),
        SUBSTITUTE(L425&amp;tabGERAL[[#This Row],[CorSorteada]],tabGERAL[[#Headers],[Sequencia]],"")
    )
)</f>
        <v>121112</v>
      </c>
      <c r="M426" s="4" t="b">
        <f>tabGERAL[[#This Row],[SugestaoIA]]=tabGERAL[[#This Row],[CorSorteada]]</f>
        <v>0</v>
      </c>
    </row>
    <row r="427" spans="1:13" x14ac:dyDescent="0.25">
      <c r="A427" t="s">
        <v>28</v>
      </c>
      <c r="B427" s="1">
        <v>7</v>
      </c>
      <c r="C427">
        <v>674.19999999999982</v>
      </c>
      <c r="D427">
        <v>32.9</v>
      </c>
      <c r="E427">
        <v>0</v>
      </c>
      <c r="F427">
        <v>98.7</v>
      </c>
      <c r="G427" t="s">
        <v>17</v>
      </c>
      <c r="H427" t="s">
        <v>14</v>
      </c>
      <c r="I427">
        <v>542.59999999999991</v>
      </c>
      <c r="J427" s="5">
        <f>VLOOKUP(tabGERAL[[#This Row],[Column1.lances.SugestaoIA]],'DE-PARA'!$A:$B,2,FALSE)</f>
        <v>2</v>
      </c>
      <c r="K427" s="5">
        <f>VLOOKUP(tabGERAL[[#This Row],[Column1.lances.CorSorteada]],'DE-PARA'!$A:$B,2,FALSE)</f>
        <v>1</v>
      </c>
      <c r="L427" s="4" t="str">
        <f xml:space="preserve">
IF(tabGERAL[[#This Row],[Column1.lances.'#]]=0,
    TEXT(tabGERAL[[#This Row],[CorSorteada]],"0"),
    IF(LEN(L426&amp;tabGERAL[[#This Row],[CorSorteada]])&gt;$P$2,
        RIGHT(SUBSTITUTE(L426&amp;tabGERAL[[#This Row],[CorSorteada]],tabGERAL[[#Headers],[Sequencia]],""),$P$2),
        SUBSTITUTE(L426&amp;tabGERAL[[#This Row],[CorSorteada]],tabGERAL[[#Headers],[Sequencia]],"")
    )
)</f>
        <v>211121</v>
      </c>
      <c r="M427" s="4" t="b">
        <f>tabGERAL[[#This Row],[SugestaoIA]]=tabGERAL[[#This Row],[CorSorteada]]</f>
        <v>0</v>
      </c>
    </row>
    <row r="428" spans="1:13" x14ac:dyDescent="0.25">
      <c r="A428" t="s">
        <v>28</v>
      </c>
      <c r="B428" s="1">
        <v>8</v>
      </c>
      <c r="C428">
        <v>542.59999999999991</v>
      </c>
      <c r="D428">
        <v>43</v>
      </c>
      <c r="E428">
        <v>0</v>
      </c>
      <c r="F428">
        <v>129</v>
      </c>
      <c r="G428" t="s">
        <v>17</v>
      </c>
      <c r="H428" t="s">
        <v>14</v>
      </c>
      <c r="I428">
        <v>370.59999999999991</v>
      </c>
      <c r="J428" s="5">
        <f>VLOOKUP(tabGERAL[[#This Row],[Column1.lances.SugestaoIA]],'DE-PARA'!$A:$B,2,FALSE)</f>
        <v>2</v>
      </c>
      <c r="K428" s="5">
        <f>VLOOKUP(tabGERAL[[#This Row],[Column1.lances.CorSorteada]],'DE-PARA'!$A:$B,2,FALSE)</f>
        <v>1</v>
      </c>
      <c r="L428" s="4" t="str">
        <f xml:space="preserve">
IF(tabGERAL[[#This Row],[Column1.lances.'#]]=0,
    TEXT(tabGERAL[[#This Row],[CorSorteada]],"0"),
    IF(LEN(L427&amp;tabGERAL[[#This Row],[CorSorteada]])&gt;$P$2,
        RIGHT(SUBSTITUTE(L427&amp;tabGERAL[[#This Row],[CorSorteada]],tabGERAL[[#Headers],[Sequencia]],""),$P$2),
        SUBSTITUTE(L427&amp;tabGERAL[[#This Row],[CorSorteada]],tabGERAL[[#Headers],[Sequencia]],"")
    )
)</f>
        <v>111211</v>
      </c>
      <c r="M428" s="4" t="b">
        <f>tabGERAL[[#This Row],[SugestaoIA]]=tabGERAL[[#This Row],[CorSorteada]]</f>
        <v>0</v>
      </c>
    </row>
    <row r="429" spans="1:13" x14ac:dyDescent="0.25">
      <c r="A429" t="s">
        <v>28</v>
      </c>
      <c r="B429" s="1">
        <v>9</v>
      </c>
      <c r="C429">
        <v>370.59999999999991</v>
      </c>
      <c r="D429">
        <v>56.2</v>
      </c>
      <c r="E429">
        <v>0</v>
      </c>
      <c r="F429">
        <v>168.60000000000002</v>
      </c>
      <c r="G429" t="s">
        <v>17</v>
      </c>
      <c r="H429" t="s">
        <v>14</v>
      </c>
      <c r="I429">
        <v>145.7999999999999</v>
      </c>
      <c r="J429" s="5">
        <f>VLOOKUP(tabGERAL[[#This Row],[Column1.lances.SugestaoIA]],'DE-PARA'!$A:$B,2,FALSE)</f>
        <v>2</v>
      </c>
      <c r="K429" s="5">
        <f>VLOOKUP(tabGERAL[[#This Row],[Column1.lances.CorSorteada]],'DE-PARA'!$A:$B,2,FALSE)</f>
        <v>1</v>
      </c>
      <c r="L429" s="4" t="str">
        <f xml:space="preserve">
IF(tabGERAL[[#This Row],[Column1.lances.'#]]=0,
    TEXT(tabGERAL[[#This Row],[CorSorteada]],"0"),
    IF(LEN(L428&amp;tabGERAL[[#This Row],[CorSorteada]])&gt;$P$2,
        RIGHT(SUBSTITUTE(L428&amp;tabGERAL[[#This Row],[CorSorteada]],tabGERAL[[#Headers],[Sequencia]],""),$P$2),
        SUBSTITUTE(L428&amp;tabGERAL[[#This Row],[CorSorteada]],tabGERAL[[#Headers],[Sequencia]],"")
    )
)</f>
        <v>112111</v>
      </c>
      <c r="M429" s="4" t="b">
        <f>tabGERAL[[#This Row],[SugestaoIA]]=tabGERAL[[#This Row],[CorSorteada]]</f>
        <v>0</v>
      </c>
    </row>
    <row r="430" spans="1:13" x14ac:dyDescent="0.25">
      <c r="A430" t="s">
        <v>29</v>
      </c>
      <c r="B430" s="1">
        <v>0</v>
      </c>
      <c r="C430">
        <v>1000</v>
      </c>
      <c r="D430">
        <v>7.8</v>
      </c>
      <c r="E430">
        <v>23.4</v>
      </c>
      <c r="F430">
        <v>0</v>
      </c>
      <c r="G430" t="s">
        <v>13</v>
      </c>
      <c r="H430" t="s">
        <v>15</v>
      </c>
      <c r="I430">
        <v>968.8</v>
      </c>
      <c r="J430" s="5">
        <f>VLOOKUP(tabGERAL[[#This Row],[Column1.lances.SugestaoIA]],'DE-PARA'!$A:$B,2,FALSE)</f>
        <v>1</v>
      </c>
      <c r="K430" s="5">
        <f>VLOOKUP(tabGERAL[[#This Row],[Column1.lances.CorSorteada]],'DE-PARA'!$A:$B,2,FALSE)</f>
        <v>2</v>
      </c>
      <c r="L430" s="4" t="str">
        <f xml:space="preserve">
IF(tabGERAL[[#This Row],[Column1.lances.'#]]=0,
    TEXT(tabGERAL[[#This Row],[CorSorteada]],"0"),
    IF(LEN(L429&amp;tabGERAL[[#This Row],[CorSorteada]])&gt;$P$2,
        RIGHT(SUBSTITUTE(L429&amp;tabGERAL[[#This Row],[CorSorteada]],tabGERAL[[#Headers],[Sequencia]],""),$P$2),
        SUBSTITUTE(L429&amp;tabGERAL[[#This Row],[CorSorteada]],tabGERAL[[#Headers],[Sequencia]],"")
    )
)</f>
        <v>2</v>
      </c>
      <c r="M430" s="4" t="b">
        <f>tabGERAL[[#This Row],[SugestaoIA]]=tabGERAL[[#This Row],[CorSorteada]]</f>
        <v>0</v>
      </c>
    </row>
    <row r="431" spans="1:13" x14ac:dyDescent="0.25">
      <c r="A431" t="s">
        <v>29</v>
      </c>
      <c r="B431" s="1">
        <v>1</v>
      </c>
      <c r="C431">
        <v>968.8</v>
      </c>
      <c r="D431">
        <v>10.1</v>
      </c>
      <c r="E431">
        <v>0</v>
      </c>
      <c r="F431">
        <v>30.299999999999997</v>
      </c>
      <c r="G431" t="s">
        <v>17</v>
      </c>
      <c r="H431" t="s">
        <v>14</v>
      </c>
      <c r="I431">
        <v>928.4</v>
      </c>
      <c r="J431" s="5">
        <f>VLOOKUP(tabGERAL[[#This Row],[Column1.lances.SugestaoIA]],'DE-PARA'!$A:$B,2,FALSE)</f>
        <v>2</v>
      </c>
      <c r="K431" s="5">
        <f>VLOOKUP(tabGERAL[[#This Row],[Column1.lances.CorSorteada]],'DE-PARA'!$A:$B,2,FALSE)</f>
        <v>1</v>
      </c>
      <c r="L431" s="4" t="str">
        <f xml:space="preserve">
IF(tabGERAL[[#This Row],[Column1.lances.'#]]=0,
    TEXT(tabGERAL[[#This Row],[CorSorteada]],"0"),
    IF(LEN(L430&amp;tabGERAL[[#This Row],[CorSorteada]])&gt;$P$2,
        RIGHT(SUBSTITUTE(L430&amp;tabGERAL[[#This Row],[CorSorteada]],tabGERAL[[#Headers],[Sequencia]],""),$P$2),
        SUBSTITUTE(L430&amp;tabGERAL[[#This Row],[CorSorteada]],tabGERAL[[#Headers],[Sequencia]],"")
    )
)</f>
        <v>21</v>
      </c>
      <c r="M431" s="4" t="b">
        <f>tabGERAL[[#This Row],[SugestaoIA]]=tabGERAL[[#This Row],[CorSorteada]]</f>
        <v>0</v>
      </c>
    </row>
    <row r="432" spans="1:13" x14ac:dyDescent="0.25">
      <c r="A432" t="s">
        <v>29</v>
      </c>
      <c r="B432" s="1">
        <v>2</v>
      </c>
      <c r="C432">
        <v>928.4</v>
      </c>
      <c r="D432">
        <v>13.3</v>
      </c>
      <c r="E432">
        <v>39.900000000000006</v>
      </c>
      <c r="F432">
        <v>0</v>
      </c>
      <c r="G432" t="s">
        <v>13</v>
      </c>
      <c r="H432" t="s">
        <v>14</v>
      </c>
      <c r="I432">
        <v>955</v>
      </c>
      <c r="J432" s="5">
        <f>VLOOKUP(tabGERAL[[#This Row],[Column1.lances.SugestaoIA]],'DE-PARA'!$A:$B,2,FALSE)</f>
        <v>1</v>
      </c>
      <c r="K432" s="5">
        <f>VLOOKUP(tabGERAL[[#This Row],[Column1.lances.CorSorteada]],'DE-PARA'!$A:$B,2,FALSE)</f>
        <v>1</v>
      </c>
      <c r="L432" s="4" t="str">
        <f xml:space="preserve">
IF(tabGERAL[[#This Row],[Column1.lances.'#]]=0,
    TEXT(tabGERAL[[#This Row],[CorSorteada]],"0"),
    IF(LEN(L431&amp;tabGERAL[[#This Row],[CorSorteada]])&gt;$P$2,
        RIGHT(SUBSTITUTE(L431&amp;tabGERAL[[#This Row],[CorSorteada]],tabGERAL[[#Headers],[Sequencia]],""),$P$2),
        SUBSTITUTE(L431&amp;tabGERAL[[#This Row],[CorSorteada]],tabGERAL[[#Headers],[Sequencia]],"")
    )
)</f>
        <v>211</v>
      </c>
      <c r="M432" s="4" t="b">
        <f>tabGERAL[[#This Row],[SugestaoIA]]=tabGERAL[[#This Row],[CorSorteada]]</f>
        <v>1</v>
      </c>
    </row>
    <row r="433" spans="1:13" x14ac:dyDescent="0.25">
      <c r="A433" t="s">
        <v>29</v>
      </c>
      <c r="B433" s="1">
        <v>3</v>
      </c>
      <c r="C433">
        <v>955</v>
      </c>
      <c r="D433">
        <v>11.2</v>
      </c>
      <c r="E433">
        <v>0</v>
      </c>
      <c r="F433">
        <v>33.599999999999994</v>
      </c>
      <c r="G433" t="s">
        <v>17</v>
      </c>
      <c r="H433" t="s">
        <v>14</v>
      </c>
      <c r="I433">
        <v>910.2</v>
      </c>
      <c r="J433" s="5">
        <f>VLOOKUP(tabGERAL[[#This Row],[Column1.lances.SugestaoIA]],'DE-PARA'!$A:$B,2,FALSE)</f>
        <v>2</v>
      </c>
      <c r="K433" s="5">
        <f>VLOOKUP(tabGERAL[[#This Row],[Column1.lances.CorSorteada]],'DE-PARA'!$A:$B,2,FALSE)</f>
        <v>1</v>
      </c>
      <c r="L433" s="4" t="str">
        <f xml:space="preserve">
IF(tabGERAL[[#This Row],[Column1.lances.'#]]=0,
    TEXT(tabGERAL[[#This Row],[CorSorteada]],"0"),
    IF(LEN(L432&amp;tabGERAL[[#This Row],[CorSorteada]])&gt;$P$2,
        RIGHT(SUBSTITUTE(L432&amp;tabGERAL[[#This Row],[CorSorteada]],tabGERAL[[#Headers],[Sequencia]],""),$P$2),
        SUBSTITUTE(L432&amp;tabGERAL[[#This Row],[CorSorteada]],tabGERAL[[#Headers],[Sequencia]],"")
    )
)</f>
        <v>2111</v>
      </c>
      <c r="M433" s="4" t="b">
        <f>tabGERAL[[#This Row],[SugestaoIA]]=tabGERAL[[#This Row],[CorSorteada]]</f>
        <v>0</v>
      </c>
    </row>
    <row r="434" spans="1:13" x14ac:dyDescent="0.25">
      <c r="A434" t="s">
        <v>29</v>
      </c>
      <c r="B434" s="1">
        <v>4</v>
      </c>
      <c r="C434">
        <v>910.2</v>
      </c>
      <c r="D434">
        <v>14.7</v>
      </c>
      <c r="E434">
        <v>0</v>
      </c>
      <c r="F434">
        <v>44.099999999999994</v>
      </c>
      <c r="G434" t="s">
        <v>17</v>
      </c>
      <c r="H434" t="s">
        <v>15</v>
      </c>
      <c r="I434">
        <v>939.6</v>
      </c>
      <c r="J434" s="5">
        <f>VLOOKUP(tabGERAL[[#This Row],[Column1.lances.SugestaoIA]],'DE-PARA'!$A:$B,2,FALSE)</f>
        <v>2</v>
      </c>
      <c r="K434" s="5">
        <f>VLOOKUP(tabGERAL[[#This Row],[Column1.lances.CorSorteada]],'DE-PARA'!$A:$B,2,FALSE)</f>
        <v>2</v>
      </c>
      <c r="L434" s="4" t="str">
        <f xml:space="preserve">
IF(tabGERAL[[#This Row],[Column1.lances.'#]]=0,
    TEXT(tabGERAL[[#This Row],[CorSorteada]],"0"),
    IF(LEN(L433&amp;tabGERAL[[#This Row],[CorSorteada]])&gt;$P$2,
        RIGHT(SUBSTITUTE(L433&amp;tabGERAL[[#This Row],[CorSorteada]],tabGERAL[[#Headers],[Sequencia]],""),$P$2),
        SUBSTITUTE(L433&amp;tabGERAL[[#This Row],[CorSorteada]],tabGERAL[[#Headers],[Sequencia]],"")
    )
)</f>
        <v>21112</v>
      </c>
      <c r="M434" s="4" t="b">
        <f>tabGERAL[[#This Row],[SugestaoIA]]=tabGERAL[[#This Row],[CorSorteada]]</f>
        <v>1</v>
      </c>
    </row>
    <row r="435" spans="1:13" x14ac:dyDescent="0.25">
      <c r="A435" t="s">
        <v>29</v>
      </c>
      <c r="B435" s="1">
        <v>5</v>
      </c>
      <c r="C435">
        <v>939.6</v>
      </c>
      <c r="D435">
        <v>12.4</v>
      </c>
      <c r="E435">
        <v>0</v>
      </c>
      <c r="F435">
        <v>37.200000000000003</v>
      </c>
      <c r="G435" t="s">
        <v>17</v>
      </c>
      <c r="H435" t="s">
        <v>15</v>
      </c>
      <c r="I435">
        <v>964.4</v>
      </c>
      <c r="J435" s="5">
        <f>VLOOKUP(tabGERAL[[#This Row],[Column1.lances.SugestaoIA]],'DE-PARA'!$A:$B,2,FALSE)</f>
        <v>2</v>
      </c>
      <c r="K435" s="5">
        <f>VLOOKUP(tabGERAL[[#This Row],[Column1.lances.CorSorteada]],'DE-PARA'!$A:$B,2,FALSE)</f>
        <v>2</v>
      </c>
      <c r="L435" s="4" t="str">
        <f xml:space="preserve">
IF(tabGERAL[[#This Row],[Column1.lances.'#]]=0,
    TEXT(tabGERAL[[#This Row],[CorSorteada]],"0"),
    IF(LEN(L434&amp;tabGERAL[[#This Row],[CorSorteada]])&gt;$P$2,
        RIGHT(SUBSTITUTE(L434&amp;tabGERAL[[#This Row],[CorSorteada]],tabGERAL[[#Headers],[Sequencia]],""),$P$2),
        SUBSTITUTE(L434&amp;tabGERAL[[#This Row],[CorSorteada]],tabGERAL[[#Headers],[Sequencia]],"")
    )
)</f>
        <v>211122</v>
      </c>
      <c r="M435" s="4" t="b">
        <f>tabGERAL[[#This Row],[SugestaoIA]]=tabGERAL[[#This Row],[CorSorteada]]</f>
        <v>1</v>
      </c>
    </row>
    <row r="436" spans="1:13" x14ac:dyDescent="0.25">
      <c r="A436" t="s">
        <v>29</v>
      </c>
      <c r="B436" s="1">
        <v>6</v>
      </c>
      <c r="C436">
        <v>964.4</v>
      </c>
      <c r="D436">
        <v>10.5</v>
      </c>
      <c r="E436">
        <v>0</v>
      </c>
      <c r="F436">
        <v>31.5</v>
      </c>
      <c r="G436" t="s">
        <v>17</v>
      </c>
      <c r="H436" t="s">
        <v>14</v>
      </c>
      <c r="I436">
        <v>922.4</v>
      </c>
      <c r="J436" s="5">
        <f>VLOOKUP(tabGERAL[[#This Row],[Column1.lances.SugestaoIA]],'DE-PARA'!$A:$B,2,FALSE)</f>
        <v>2</v>
      </c>
      <c r="K436" s="5">
        <f>VLOOKUP(tabGERAL[[#This Row],[Column1.lances.CorSorteada]],'DE-PARA'!$A:$B,2,FALSE)</f>
        <v>1</v>
      </c>
      <c r="L436" s="4" t="str">
        <f xml:space="preserve">
IF(tabGERAL[[#This Row],[Column1.lances.'#]]=0,
    TEXT(tabGERAL[[#This Row],[CorSorteada]],"0"),
    IF(LEN(L435&amp;tabGERAL[[#This Row],[CorSorteada]])&gt;$P$2,
        RIGHT(SUBSTITUTE(L435&amp;tabGERAL[[#This Row],[CorSorteada]],tabGERAL[[#Headers],[Sequencia]],""),$P$2),
        SUBSTITUTE(L435&amp;tabGERAL[[#This Row],[CorSorteada]],tabGERAL[[#Headers],[Sequencia]],"")
    )
)</f>
        <v>111221</v>
      </c>
      <c r="M436" s="4" t="b">
        <f>tabGERAL[[#This Row],[SugestaoIA]]=tabGERAL[[#This Row],[CorSorteada]]</f>
        <v>0</v>
      </c>
    </row>
    <row r="437" spans="1:13" x14ac:dyDescent="0.25">
      <c r="A437" t="s">
        <v>29</v>
      </c>
      <c r="B437" s="1">
        <v>7</v>
      </c>
      <c r="C437">
        <v>922.4</v>
      </c>
      <c r="D437">
        <v>13.7</v>
      </c>
      <c r="E437">
        <v>0</v>
      </c>
      <c r="F437">
        <v>41.099999999999994</v>
      </c>
      <c r="G437" t="s">
        <v>17</v>
      </c>
      <c r="H437" t="s">
        <v>15</v>
      </c>
      <c r="I437">
        <v>949.8</v>
      </c>
      <c r="J437" s="5">
        <f>VLOOKUP(tabGERAL[[#This Row],[Column1.lances.SugestaoIA]],'DE-PARA'!$A:$B,2,FALSE)</f>
        <v>2</v>
      </c>
      <c r="K437" s="5">
        <f>VLOOKUP(tabGERAL[[#This Row],[Column1.lances.CorSorteada]],'DE-PARA'!$A:$B,2,FALSE)</f>
        <v>2</v>
      </c>
      <c r="L437" s="4" t="str">
        <f xml:space="preserve">
IF(tabGERAL[[#This Row],[Column1.lances.'#]]=0,
    TEXT(tabGERAL[[#This Row],[CorSorteada]],"0"),
    IF(LEN(L436&amp;tabGERAL[[#This Row],[CorSorteada]])&gt;$P$2,
        RIGHT(SUBSTITUTE(L436&amp;tabGERAL[[#This Row],[CorSorteada]],tabGERAL[[#Headers],[Sequencia]],""),$P$2),
        SUBSTITUTE(L436&amp;tabGERAL[[#This Row],[CorSorteada]],tabGERAL[[#Headers],[Sequencia]],"")
    )
)</f>
        <v>112212</v>
      </c>
      <c r="M437" s="4" t="b">
        <f>tabGERAL[[#This Row],[SugestaoIA]]=tabGERAL[[#This Row],[CorSorteada]]</f>
        <v>1</v>
      </c>
    </row>
    <row r="438" spans="1:13" x14ac:dyDescent="0.25">
      <c r="A438" t="s">
        <v>29</v>
      </c>
      <c r="B438" s="1">
        <v>8</v>
      </c>
      <c r="C438">
        <v>949.8</v>
      </c>
      <c r="D438">
        <v>11.6</v>
      </c>
      <c r="E438">
        <v>34.799999999999997</v>
      </c>
      <c r="F438">
        <v>0</v>
      </c>
      <c r="G438" t="s">
        <v>13</v>
      </c>
      <c r="H438" t="s">
        <v>15</v>
      </c>
      <c r="I438">
        <v>903.4</v>
      </c>
      <c r="J438" s="5">
        <f>VLOOKUP(tabGERAL[[#This Row],[Column1.lances.SugestaoIA]],'DE-PARA'!$A:$B,2,FALSE)</f>
        <v>1</v>
      </c>
      <c r="K438" s="5">
        <f>VLOOKUP(tabGERAL[[#This Row],[Column1.lances.CorSorteada]],'DE-PARA'!$A:$B,2,FALSE)</f>
        <v>2</v>
      </c>
      <c r="L438" s="4" t="str">
        <f xml:space="preserve">
IF(tabGERAL[[#This Row],[Column1.lances.'#]]=0,
    TEXT(tabGERAL[[#This Row],[CorSorteada]],"0"),
    IF(LEN(L437&amp;tabGERAL[[#This Row],[CorSorteada]])&gt;$P$2,
        RIGHT(SUBSTITUTE(L437&amp;tabGERAL[[#This Row],[CorSorteada]],tabGERAL[[#Headers],[Sequencia]],""),$P$2),
        SUBSTITUTE(L437&amp;tabGERAL[[#This Row],[CorSorteada]],tabGERAL[[#Headers],[Sequencia]],"")
    )
)</f>
        <v>122122</v>
      </c>
      <c r="M438" s="4" t="b">
        <f>tabGERAL[[#This Row],[SugestaoIA]]=tabGERAL[[#This Row],[CorSorteada]]</f>
        <v>0</v>
      </c>
    </row>
    <row r="439" spans="1:13" x14ac:dyDescent="0.25">
      <c r="A439" t="s">
        <v>29</v>
      </c>
      <c r="B439" s="1">
        <v>9</v>
      </c>
      <c r="C439">
        <v>903.4</v>
      </c>
      <c r="D439">
        <v>15.2</v>
      </c>
      <c r="E439">
        <v>0</v>
      </c>
      <c r="F439">
        <v>45.599999999999994</v>
      </c>
      <c r="G439" t="s">
        <v>17</v>
      </c>
      <c r="H439" t="s">
        <v>15</v>
      </c>
      <c r="I439">
        <v>933.8</v>
      </c>
      <c r="J439" s="5">
        <f>VLOOKUP(tabGERAL[[#This Row],[Column1.lances.SugestaoIA]],'DE-PARA'!$A:$B,2,FALSE)</f>
        <v>2</v>
      </c>
      <c r="K439" s="5">
        <f>VLOOKUP(tabGERAL[[#This Row],[Column1.lances.CorSorteada]],'DE-PARA'!$A:$B,2,FALSE)</f>
        <v>2</v>
      </c>
      <c r="L439" s="4" t="str">
        <f xml:space="preserve">
IF(tabGERAL[[#This Row],[Column1.lances.'#]]=0,
    TEXT(tabGERAL[[#This Row],[CorSorteada]],"0"),
    IF(LEN(L438&amp;tabGERAL[[#This Row],[CorSorteada]])&gt;$P$2,
        RIGHT(SUBSTITUTE(L438&amp;tabGERAL[[#This Row],[CorSorteada]],tabGERAL[[#Headers],[Sequencia]],""),$P$2),
        SUBSTITUTE(L438&amp;tabGERAL[[#This Row],[CorSorteada]],tabGERAL[[#Headers],[Sequencia]],"")
    )
)</f>
        <v>221222</v>
      </c>
      <c r="M439" s="4" t="b">
        <f>tabGERAL[[#This Row],[SugestaoIA]]=tabGERAL[[#This Row],[CorSorteada]]</f>
        <v>1</v>
      </c>
    </row>
    <row r="440" spans="1:13" x14ac:dyDescent="0.25">
      <c r="A440" t="s">
        <v>29</v>
      </c>
      <c r="B440" s="1">
        <v>10</v>
      </c>
      <c r="C440">
        <v>933.8</v>
      </c>
      <c r="D440">
        <v>12.8</v>
      </c>
      <c r="E440">
        <v>0</v>
      </c>
      <c r="F440">
        <v>38.400000000000006</v>
      </c>
      <c r="G440" t="s">
        <v>17</v>
      </c>
      <c r="H440" t="s">
        <v>16</v>
      </c>
      <c r="I440">
        <v>1061.8</v>
      </c>
      <c r="J440" s="5">
        <f>VLOOKUP(tabGERAL[[#This Row],[Column1.lances.SugestaoIA]],'DE-PARA'!$A:$B,2,FALSE)</f>
        <v>2</v>
      </c>
      <c r="K440" s="5">
        <f>VLOOKUP(tabGERAL[[#This Row],[Column1.lances.CorSorteada]],'DE-PARA'!$A:$B,2,FALSE)</f>
        <v>0</v>
      </c>
      <c r="L440" s="4" t="str">
        <f xml:space="preserve">
IF(tabGERAL[[#This Row],[Column1.lances.'#]]=0,
    TEXT(tabGERAL[[#This Row],[CorSorteada]],"0"),
    IF(LEN(L439&amp;tabGERAL[[#This Row],[CorSorteada]])&gt;$P$2,
        RIGHT(SUBSTITUTE(L439&amp;tabGERAL[[#This Row],[CorSorteada]],tabGERAL[[#Headers],[Sequencia]],""),$P$2),
        SUBSTITUTE(L439&amp;tabGERAL[[#This Row],[CorSorteada]],tabGERAL[[#Headers],[Sequencia]],"")
    )
)</f>
        <v>212220</v>
      </c>
      <c r="M440" s="4" t="b">
        <f>tabGERAL[[#This Row],[SugestaoIA]]=tabGERAL[[#This Row],[CorSorteada]]</f>
        <v>0</v>
      </c>
    </row>
    <row r="441" spans="1:13" x14ac:dyDescent="0.25">
      <c r="A441" t="s">
        <v>29</v>
      </c>
      <c r="B441" s="1">
        <v>11</v>
      </c>
      <c r="C441">
        <v>1061.8</v>
      </c>
      <c r="D441">
        <v>3</v>
      </c>
      <c r="E441">
        <v>0</v>
      </c>
      <c r="F441">
        <v>9</v>
      </c>
      <c r="G441" t="s">
        <v>17</v>
      </c>
      <c r="H441" t="s">
        <v>16</v>
      </c>
      <c r="I441">
        <v>1091.8</v>
      </c>
      <c r="J441" s="5">
        <f>VLOOKUP(tabGERAL[[#This Row],[Column1.lances.SugestaoIA]],'DE-PARA'!$A:$B,2,FALSE)</f>
        <v>2</v>
      </c>
      <c r="K441" s="5">
        <f>VLOOKUP(tabGERAL[[#This Row],[Column1.lances.CorSorteada]],'DE-PARA'!$A:$B,2,FALSE)</f>
        <v>0</v>
      </c>
      <c r="L441" s="4" t="str">
        <f xml:space="preserve">
IF(tabGERAL[[#This Row],[Column1.lances.'#]]=0,
    TEXT(tabGERAL[[#This Row],[CorSorteada]],"0"),
    IF(LEN(L440&amp;tabGERAL[[#This Row],[CorSorteada]])&gt;$P$2,
        RIGHT(SUBSTITUTE(L440&amp;tabGERAL[[#This Row],[CorSorteada]],tabGERAL[[#Headers],[Sequencia]],""),$P$2),
        SUBSTITUTE(L440&amp;tabGERAL[[#This Row],[CorSorteada]],tabGERAL[[#Headers],[Sequencia]],"")
    )
)</f>
        <v>122200</v>
      </c>
      <c r="M441" s="4" t="b">
        <f>tabGERAL[[#This Row],[SugestaoIA]]=tabGERAL[[#This Row],[CorSorteada]]</f>
        <v>0</v>
      </c>
    </row>
    <row r="442" spans="1:13" x14ac:dyDescent="0.25">
      <c r="A442" t="s">
        <v>29</v>
      </c>
      <c r="B442" s="1">
        <v>12</v>
      </c>
      <c r="C442">
        <v>1091.8</v>
      </c>
      <c r="D442">
        <v>1</v>
      </c>
      <c r="E442">
        <v>0</v>
      </c>
      <c r="F442">
        <v>5</v>
      </c>
      <c r="G442" t="s">
        <v>17</v>
      </c>
      <c r="H442" t="s">
        <v>14</v>
      </c>
      <c r="I442">
        <v>1085.8</v>
      </c>
      <c r="J442" s="5">
        <f>VLOOKUP(tabGERAL[[#This Row],[Column1.lances.SugestaoIA]],'DE-PARA'!$A:$B,2,FALSE)</f>
        <v>2</v>
      </c>
      <c r="K442" s="5">
        <f>VLOOKUP(tabGERAL[[#This Row],[Column1.lances.CorSorteada]],'DE-PARA'!$A:$B,2,FALSE)</f>
        <v>1</v>
      </c>
      <c r="L442" s="4" t="str">
        <f xml:space="preserve">
IF(tabGERAL[[#This Row],[Column1.lances.'#]]=0,
    TEXT(tabGERAL[[#This Row],[CorSorteada]],"0"),
    IF(LEN(L441&amp;tabGERAL[[#This Row],[CorSorteada]])&gt;$P$2,
        RIGHT(SUBSTITUTE(L441&amp;tabGERAL[[#This Row],[CorSorteada]],tabGERAL[[#Headers],[Sequencia]],""),$P$2),
        SUBSTITUTE(L441&amp;tabGERAL[[#This Row],[CorSorteada]],tabGERAL[[#Headers],[Sequencia]],"")
    )
)</f>
        <v>222001</v>
      </c>
      <c r="M442" s="4" t="b">
        <f>tabGERAL[[#This Row],[SugestaoIA]]=tabGERAL[[#This Row],[CorSorteada]]</f>
        <v>0</v>
      </c>
    </row>
    <row r="443" spans="1:13" x14ac:dyDescent="0.25">
      <c r="A443" t="s">
        <v>29</v>
      </c>
      <c r="B443" s="1">
        <v>13</v>
      </c>
      <c r="C443">
        <v>1085.8</v>
      </c>
      <c r="D443">
        <v>1.1000000000000001</v>
      </c>
      <c r="E443">
        <v>5</v>
      </c>
      <c r="F443">
        <v>0</v>
      </c>
      <c r="G443" t="s">
        <v>13</v>
      </c>
      <c r="H443" t="s">
        <v>14</v>
      </c>
      <c r="I443">
        <v>1089.7</v>
      </c>
      <c r="J443" s="5">
        <f>VLOOKUP(tabGERAL[[#This Row],[Column1.lances.SugestaoIA]],'DE-PARA'!$A:$B,2,FALSE)</f>
        <v>1</v>
      </c>
      <c r="K443" s="5">
        <f>VLOOKUP(tabGERAL[[#This Row],[Column1.lances.CorSorteada]],'DE-PARA'!$A:$B,2,FALSE)</f>
        <v>1</v>
      </c>
      <c r="L443" s="4" t="str">
        <f xml:space="preserve">
IF(tabGERAL[[#This Row],[Column1.lances.'#]]=0,
    TEXT(tabGERAL[[#This Row],[CorSorteada]],"0"),
    IF(LEN(L442&amp;tabGERAL[[#This Row],[CorSorteada]])&gt;$P$2,
        RIGHT(SUBSTITUTE(L442&amp;tabGERAL[[#This Row],[CorSorteada]],tabGERAL[[#Headers],[Sequencia]],""),$P$2),
        SUBSTITUTE(L442&amp;tabGERAL[[#This Row],[CorSorteada]],tabGERAL[[#Headers],[Sequencia]],"")
    )
)</f>
        <v>220011</v>
      </c>
      <c r="M443" s="4" t="b">
        <f>tabGERAL[[#This Row],[SugestaoIA]]=tabGERAL[[#This Row],[CorSorteada]]</f>
        <v>1</v>
      </c>
    </row>
    <row r="444" spans="1:13" x14ac:dyDescent="0.25">
      <c r="A444" t="s">
        <v>29</v>
      </c>
      <c r="B444" s="1">
        <v>14</v>
      </c>
      <c r="C444">
        <v>1089.7</v>
      </c>
      <c r="D444">
        <v>1</v>
      </c>
      <c r="E444">
        <v>0</v>
      </c>
      <c r="F444">
        <v>5</v>
      </c>
      <c r="G444" t="s">
        <v>17</v>
      </c>
      <c r="H444" t="s">
        <v>15</v>
      </c>
      <c r="I444">
        <v>1093.7</v>
      </c>
      <c r="J444" s="5">
        <f>VLOOKUP(tabGERAL[[#This Row],[Column1.lances.SugestaoIA]],'DE-PARA'!$A:$B,2,FALSE)</f>
        <v>2</v>
      </c>
      <c r="K444" s="5">
        <f>VLOOKUP(tabGERAL[[#This Row],[Column1.lances.CorSorteada]],'DE-PARA'!$A:$B,2,FALSE)</f>
        <v>2</v>
      </c>
      <c r="L444" s="4" t="str">
        <f xml:space="preserve">
IF(tabGERAL[[#This Row],[Column1.lances.'#]]=0,
    TEXT(tabGERAL[[#This Row],[CorSorteada]],"0"),
    IF(LEN(L443&amp;tabGERAL[[#This Row],[CorSorteada]])&gt;$P$2,
        RIGHT(SUBSTITUTE(L443&amp;tabGERAL[[#This Row],[CorSorteada]],tabGERAL[[#Headers],[Sequencia]],""),$P$2),
        SUBSTITUTE(L443&amp;tabGERAL[[#This Row],[CorSorteada]],tabGERAL[[#Headers],[Sequencia]],"")
    )
)</f>
        <v>200112</v>
      </c>
      <c r="M444" s="4" t="b">
        <f>tabGERAL[[#This Row],[SugestaoIA]]=tabGERAL[[#This Row],[CorSorteada]]</f>
        <v>1</v>
      </c>
    </row>
    <row r="445" spans="1:13" x14ac:dyDescent="0.25">
      <c r="A445" t="s">
        <v>29</v>
      </c>
      <c r="B445" s="1">
        <v>15</v>
      </c>
      <c r="C445">
        <v>1093.7</v>
      </c>
      <c r="D445">
        <v>1</v>
      </c>
      <c r="E445">
        <v>0</v>
      </c>
      <c r="F445">
        <v>5</v>
      </c>
      <c r="G445" t="s">
        <v>17</v>
      </c>
      <c r="H445" t="s">
        <v>14</v>
      </c>
      <c r="I445">
        <v>1087.7</v>
      </c>
      <c r="J445" s="5">
        <f>VLOOKUP(tabGERAL[[#This Row],[Column1.lances.SugestaoIA]],'DE-PARA'!$A:$B,2,FALSE)</f>
        <v>2</v>
      </c>
      <c r="K445" s="5">
        <f>VLOOKUP(tabGERAL[[#This Row],[Column1.lances.CorSorteada]],'DE-PARA'!$A:$B,2,FALSE)</f>
        <v>1</v>
      </c>
      <c r="L445" s="4" t="str">
        <f xml:space="preserve">
IF(tabGERAL[[#This Row],[Column1.lances.'#]]=0,
    TEXT(tabGERAL[[#This Row],[CorSorteada]],"0"),
    IF(LEN(L444&amp;tabGERAL[[#This Row],[CorSorteada]])&gt;$P$2,
        RIGHT(SUBSTITUTE(L444&amp;tabGERAL[[#This Row],[CorSorteada]],tabGERAL[[#Headers],[Sequencia]],""),$P$2),
        SUBSTITUTE(L444&amp;tabGERAL[[#This Row],[CorSorteada]],tabGERAL[[#Headers],[Sequencia]],"")
    )
)</f>
        <v>001121</v>
      </c>
      <c r="M445" s="4" t="b">
        <f>tabGERAL[[#This Row],[SugestaoIA]]=tabGERAL[[#This Row],[CorSorteada]]</f>
        <v>0</v>
      </c>
    </row>
    <row r="446" spans="1:13" x14ac:dyDescent="0.25">
      <c r="A446" t="s">
        <v>29</v>
      </c>
      <c r="B446" s="1">
        <v>16</v>
      </c>
      <c r="C446">
        <v>1087.7</v>
      </c>
      <c r="D446">
        <v>1</v>
      </c>
      <c r="E446">
        <v>0</v>
      </c>
      <c r="F446">
        <v>5</v>
      </c>
      <c r="G446" t="s">
        <v>17</v>
      </c>
      <c r="H446" t="s">
        <v>15</v>
      </c>
      <c r="I446">
        <v>1091.7</v>
      </c>
      <c r="J446" s="5">
        <f>VLOOKUP(tabGERAL[[#This Row],[Column1.lances.SugestaoIA]],'DE-PARA'!$A:$B,2,FALSE)</f>
        <v>2</v>
      </c>
      <c r="K446" s="5">
        <f>VLOOKUP(tabGERAL[[#This Row],[Column1.lances.CorSorteada]],'DE-PARA'!$A:$B,2,FALSE)</f>
        <v>2</v>
      </c>
      <c r="L446" s="4" t="str">
        <f xml:space="preserve">
IF(tabGERAL[[#This Row],[Column1.lances.'#]]=0,
    TEXT(tabGERAL[[#This Row],[CorSorteada]],"0"),
    IF(LEN(L445&amp;tabGERAL[[#This Row],[CorSorteada]])&gt;$P$2,
        RIGHT(SUBSTITUTE(L445&amp;tabGERAL[[#This Row],[CorSorteada]],tabGERAL[[#Headers],[Sequencia]],""),$P$2),
        SUBSTITUTE(L445&amp;tabGERAL[[#This Row],[CorSorteada]],tabGERAL[[#Headers],[Sequencia]],"")
    )
)</f>
        <v>011212</v>
      </c>
      <c r="M446" s="4" t="b">
        <f>tabGERAL[[#This Row],[SugestaoIA]]=tabGERAL[[#This Row],[CorSorteada]]</f>
        <v>1</v>
      </c>
    </row>
    <row r="447" spans="1:13" x14ac:dyDescent="0.25">
      <c r="A447" t="s">
        <v>29</v>
      </c>
      <c r="B447" s="1">
        <v>17</v>
      </c>
      <c r="C447">
        <v>1091.7</v>
      </c>
      <c r="D447">
        <v>1</v>
      </c>
      <c r="E447">
        <v>0</v>
      </c>
      <c r="F447">
        <v>5</v>
      </c>
      <c r="G447" t="s">
        <v>17</v>
      </c>
      <c r="H447" t="s">
        <v>14</v>
      </c>
      <c r="I447">
        <v>1085.7</v>
      </c>
      <c r="J447" s="5">
        <f>VLOOKUP(tabGERAL[[#This Row],[Column1.lances.SugestaoIA]],'DE-PARA'!$A:$B,2,FALSE)</f>
        <v>2</v>
      </c>
      <c r="K447" s="5">
        <f>VLOOKUP(tabGERAL[[#This Row],[Column1.lances.CorSorteada]],'DE-PARA'!$A:$B,2,FALSE)</f>
        <v>1</v>
      </c>
      <c r="L447" s="4" t="str">
        <f xml:space="preserve">
IF(tabGERAL[[#This Row],[Column1.lances.'#]]=0,
    TEXT(tabGERAL[[#This Row],[CorSorteada]],"0"),
    IF(LEN(L446&amp;tabGERAL[[#This Row],[CorSorteada]])&gt;$P$2,
        RIGHT(SUBSTITUTE(L446&amp;tabGERAL[[#This Row],[CorSorteada]],tabGERAL[[#Headers],[Sequencia]],""),$P$2),
        SUBSTITUTE(L446&amp;tabGERAL[[#This Row],[CorSorteada]],tabGERAL[[#Headers],[Sequencia]],"")
    )
)</f>
        <v>112121</v>
      </c>
      <c r="M447" s="4" t="b">
        <f>tabGERAL[[#This Row],[SugestaoIA]]=tabGERAL[[#This Row],[CorSorteada]]</f>
        <v>0</v>
      </c>
    </row>
    <row r="448" spans="1:13" x14ac:dyDescent="0.25">
      <c r="A448" t="s">
        <v>29</v>
      </c>
      <c r="B448" s="1">
        <v>18</v>
      </c>
      <c r="C448">
        <v>1085.7</v>
      </c>
      <c r="D448">
        <v>1.1000000000000001</v>
      </c>
      <c r="E448">
        <v>5</v>
      </c>
      <c r="F448">
        <v>0</v>
      </c>
      <c r="G448" t="s">
        <v>13</v>
      </c>
      <c r="H448" t="s">
        <v>16</v>
      </c>
      <c r="I448">
        <v>1095.0000000000002</v>
      </c>
      <c r="J448" s="5">
        <f>VLOOKUP(tabGERAL[[#This Row],[Column1.lances.SugestaoIA]],'DE-PARA'!$A:$B,2,FALSE)</f>
        <v>1</v>
      </c>
      <c r="K448" s="5">
        <f>VLOOKUP(tabGERAL[[#This Row],[Column1.lances.CorSorteada]],'DE-PARA'!$A:$B,2,FALSE)</f>
        <v>0</v>
      </c>
      <c r="L448" s="4" t="str">
        <f xml:space="preserve">
IF(tabGERAL[[#This Row],[Column1.lances.'#]]=0,
    TEXT(tabGERAL[[#This Row],[CorSorteada]],"0"),
    IF(LEN(L447&amp;tabGERAL[[#This Row],[CorSorteada]])&gt;$P$2,
        RIGHT(SUBSTITUTE(L447&amp;tabGERAL[[#This Row],[CorSorteada]],tabGERAL[[#Headers],[Sequencia]],""),$P$2),
        SUBSTITUTE(L447&amp;tabGERAL[[#This Row],[CorSorteada]],tabGERAL[[#Headers],[Sequencia]],"")
    )
)</f>
        <v>121210</v>
      </c>
      <c r="M448" s="4" t="b">
        <f>tabGERAL[[#This Row],[SugestaoIA]]=tabGERAL[[#This Row],[CorSorteada]]</f>
        <v>0</v>
      </c>
    </row>
    <row r="449" spans="1:13" x14ac:dyDescent="0.25">
      <c r="A449" t="s">
        <v>29</v>
      </c>
      <c r="B449" s="1">
        <v>19</v>
      </c>
      <c r="C449">
        <v>1095.0000000000002</v>
      </c>
      <c r="D449">
        <v>1</v>
      </c>
      <c r="E449">
        <v>0</v>
      </c>
      <c r="F449">
        <v>5</v>
      </c>
      <c r="G449" t="s">
        <v>17</v>
      </c>
      <c r="H449" t="s">
        <v>15</v>
      </c>
      <c r="I449">
        <v>1099.0000000000002</v>
      </c>
      <c r="J449" s="5">
        <f>VLOOKUP(tabGERAL[[#This Row],[Column1.lances.SugestaoIA]],'DE-PARA'!$A:$B,2,FALSE)</f>
        <v>2</v>
      </c>
      <c r="K449" s="5">
        <f>VLOOKUP(tabGERAL[[#This Row],[Column1.lances.CorSorteada]],'DE-PARA'!$A:$B,2,FALSE)</f>
        <v>2</v>
      </c>
      <c r="L449" s="4" t="str">
        <f xml:space="preserve">
IF(tabGERAL[[#This Row],[Column1.lances.'#]]=0,
    TEXT(tabGERAL[[#This Row],[CorSorteada]],"0"),
    IF(LEN(L448&amp;tabGERAL[[#This Row],[CorSorteada]])&gt;$P$2,
        RIGHT(SUBSTITUTE(L448&amp;tabGERAL[[#This Row],[CorSorteada]],tabGERAL[[#Headers],[Sequencia]],""),$P$2),
        SUBSTITUTE(L448&amp;tabGERAL[[#This Row],[CorSorteada]],tabGERAL[[#Headers],[Sequencia]],"")
    )
)</f>
        <v>212102</v>
      </c>
      <c r="M449" s="4" t="b">
        <f>tabGERAL[[#This Row],[SugestaoIA]]=tabGERAL[[#This Row],[CorSorteada]]</f>
        <v>1</v>
      </c>
    </row>
    <row r="450" spans="1:13" x14ac:dyDescent="0.25">
      <c r="A450" t="s">
        <v>29</v>
      </c>
      <c r="B450" s="1">
        <v>20</v>
      </c>
      <c r="C450">
        <v>1099.0000000000002</v>
      </c>
      <c r="D450">
        <v>1</v>
      </c>
      <c r="E450">
        <v>5</v>
      </c>
      <c r="F450">
        <v>0</v>
      </c>
      <c r="G450" t="s">
        <v>13</v>
      </c>
      <c r="H450" t="s">
        <v>14</v>
      </c>
      <c r="I450">
        <v>1103.0000000000002</v>
      </c>
      <c r="J450" s="5">
        <f>VLOOKUP(tabGERAL[[#This Row],[Column1.lances.SugestaoIA]],'DE-PARA'!$A:$B,2,FALSE)</f>
        <v>1</v>
      </c>
      <c r="K450" s="5">
        <f>VLOOKUP(tabGERAL[[#This Row],[Column1.lances.CorSorteada]],'DE-PARA'!$A:$B,2,FALSE)</f>
        <v>1</v>
      </c>
      <c r="L450" s="4" t="str">
        <f xml:space="preserve">
IF(tabGERAL[[#This Row],[Column1.lances.'#]]=0,
    TEXT(tabGERAL[[#This Row],[CorSorteada]],"0"),
    IF(LEN(L449&amp;tabGERAL[[#This Row],[CorSorteada]])&gt;$P$2,
        RIGHT(SUBSTITUTE(L449&amp;tabGERAL[[#This Row],[CorSorteada]],tabGERAL[[#Headers],[Sequencia]],""),$P$2),
        SUBSTITUTE(L449&amp;tabGERAL[[#This Row],[CorSorteada]],tabGERAL[[#Headers],[Sequencia]],"")
    )
)</f>
        <v>121021</v>
      </c>
      <c r="M450" s="4" t="b">
        <f>tabGERAL[[#This Row],[SugestaoIA]]=tabGERAL[[#This Row],[CorSorteada]]</f>
        <v>1</v>
      </c>
    </row>
    <row r="451" spans="1:13" x14ac:dyDescent="0.25">
      <c r="A451" t="s">
        <v>29</v>
      </c>
      <c r="B451" s="1">
        <v>21</v>
      </c>
      <c r="C451">
        <v>1103.0000000000002</v>
      </c>
      <c r="D451">
        <v>7.8</v>
      </c>
      <c r="E451">
        <v>0</v>
      </c>
      <c r="F451">
        <v>23.4</v>
      </c>
      <c r="G451" t="s">
        <v>17</v>
      </c>
      <c r="H451" t="s">
        <v>15</v>
      </c>
      <c r="I451">
        <v>1118.5999999999999</v>
      </c>
      <c r="J451" s="5">
        <f>VLOOKUP(tabGERAL[[#This Row],[Column1.lances.SugestaoIA]],'DE-PARA'!$A:$B,2,FALSE)</f>
        <v>2</v>
      </c>
      <c r="K451" s="5">
        <f>VLOOKUP(tabGERAL[[#This Row],[Column1.lances.CorSorteada]],'DE-PARA'!$A:$B,2,FALSE)</f>
        <v>2</v>
      </c>
      <c r="L451" s="4" t="str">
        <f xml:space="preserve">
IF(tabGERAL[[#This Row],[Column1.lances.'#]]=0,
    TEXT(tabGERAL[[#This Row],[CorSorteada]],"0"),
    IF(LEN(L450&amp;tabGERAL[[#This Row],[CorSorteada]])&gt;$P$2,
        RIGHT(SUBSTITUTE(L450&amp;tabGERAL[[#This Row],[CorSorteada]],tabGERAL[[#Headers],[Sequencia]],""),$P$2),
        SUBSTITUTE(L450&amp;tabGERAL[[#This Row],[CorSorteada]],tabGERAL[[#Headers],[Sequencia]],"")
    )
)</f>
        <v>210212</v>
      </c>
      <c r="M451" s="4" t="b">
        <f>tabGERAL[[#This Row],[SugestaoIA]]=tabGERAL[[#This Row],[CorSorteada]]</f>
        <v>1</v>
      </c>
    </row>
    <row r="452" spans="1:13" x14ac:dyDescent="0.25">
      <c r="A452" t="s">
        <v>29</v>
      </c>
      <c r="B452" s="1">
        <v>22</v>
      </c>
      <c r="C452">
        <v>1118.5999999999999</v>
      </c>
      <c r="D452">
        <v>6.6</v>
      </c>
      <c r="E452">
        <v>0</v>
      </c>
      <c r="F452">
        <v>19.799999999999997</v>
      </c>
      <c r="G452" t="s">
        <v>17</v>
      </c>
      <c r="H452" t="s">
        <v>16</v>
      </c>
      <c r="I452">
        <v>1184.6000000000004</v>
      </c>
      <c r="J452" s="5">
        <f>VLOOKUP(tabGERAL[[#This Row],[Column1.lances.SugestaoIA]],'DE-PARA'!$A:$B,2,FALSE)</f>
        <v>2</v>
      </c>
      <c r="K452" s="5">
        <f>VLOOKUP(tabGERAL[[#This Row],[Column1.lances.CorSorteada]],'DE-PARA'!$A:$B,2,FALSE)</f>
        <v>0</v>
      </c>
      <c r="L452" s="4" t="str">
        <f xml:space="preserve">
IF(tabGERAL[[#This Row],[Column1.lances.'#]]=0,
    TEXT(tabGERAL[[#This Row],[CorSorteada]],"0"),
    IF(LEN(L451&amp;tabGERAL[[#This Row],[CorSorteada]])&gt;$P$2,
        RIGHT(SUBSTITUTE(L451&amp;tabGERAL[[#This Row],[CorSorteada]],tabGERAL[[#Headers],[Sequencia]],""),$P$2),
        SUBSTITUTE(L451&amp;tabGERAL[[#This Row],[CorSorteada]],tabGERAL[[#Headers],[Sequencia]],"")
    )
)</f>
        <v>102120</v>
      </c>
      <c r="M452" s="4" t="b">
        <f>tabGERAL[[#This Row],[SugestaoIA]]=tabGERAL[[#This Row],[CorSorteada]]</f>
        <v>0</v>
      </c>
    </row>
    <row r="453" spans="1:13" x14ac:dyDescent="0.25">
      <c r="A453" t="s">
        <v>29</v>
      </c>
      <c r="B453" s="1">
        <v>23</v>
      </c>
      <c r="C453">
        <v>1184.6000000000004</v>
      </c>
      <c r="D453">
        <v>1.5</v>
      </c>
      <c r="E453">
        <v>0</v>
      </c>
      <c r="F453">
        <v>5</v>
      </c>
      <c r="G453" t="s">
        <v>17</v>
      </c>
      <c r="H453" t="s">
        <v>15</v>
      </c>
      <c r="I453">
        <v>1188.1000000000004</v>
      </c>
      <c r="J453" s="5">
        <f>VLOOKUP(tabGERAL[[#This Row],[Column1.lances.SugestaoIA]],'DE-PARA'!$A:$B,2,FALSE)</f>
        <v>2</v>
      </c>
      <c r="K453" s="5">
        <f>VLOOKUP(tabGERAL[[#This Row],[Column1.lances.CorSorteada]],'DE-PARA'!$A:$B,2,FALSE)</f>
        <v>2</v>
      </c>
      <c r="L453" s="4" t="str">
        <f xml:space="preserve">
IF(tabGERAL[[#This Row],[Column1.lances.'#]]=0,
    TEXT(tabGERAL[[#This Row],[CorSorteada]],"0"),
    IF(LEN(L452&amp;tabGERAL[[#This Row],[CorSorteada]])&gt;$P$2,
        RIGHT(SUBSTITUTE(L452&amp;tabGERAL[[#This Row],[CorSorteada]],tabGERAL[[#Headers],[Sequencia]],""),$P$2),
        SUBSTITUTE(L452&amp;tabGERAL[[#This Row],[CorSorteada]],tabGERAL[[#Headers],[Sequencia]],"")
    )
)</f>
        <v>021202</v>
      </c>
      <c r="M453" s="4" t="b">
        <f>tabGERAL[[#This Row],[SugestaoIA]]=tabGERAL[[#This Row],[CorSorteada]]</f>
        <v>1</v>
      </c>
    </row>
    <row r="454" spans="1:13" x14ac:dyDescent="0.25">
      <c r="A454" t="s">
        <v>29</v>
      </c>
      <c r="B454" s="1">
        <v>24</v>
      </c>
      <c r="C454">
        <v>1188.1000000000004</v>
      </c>
      <c r="D454">
        <v>1.2</v>
      </c>
      <c r="E454">
        <v>0</v>
      </c>
      <c r="F454">
        <v>5</v>
      </c>
      <c r="G454" t="s">
        <v>17</v>
      </c>
      <c r="H454" t="s">
        <v>16</v>
      </c>
      <c r="I454">
        <v>1198.7000000000005</v>
      </c>
      <c r="J454" s="5">
        <f>VLOOKUP(tabGERAL[[#This Row],[Column1.lances.SugestaoIA]],'DE-PARA'!$A:$B,2,FALSE)</f>
        <v>2</v>
      </c>
      <c r="K454" s="5">
        <f>VLOOKUP(tabGERAL[[#This Row],[Column1.lances.CorSorteada]],'DE-PARA'!$A:$B,2,FALSE)</f>
        <v>0</v>
      </c>
      <c r="L454" s="4" t="str">
        <f xml:space="preserve">
IF(tabGERAL[[#This Row],[Column1.lances.'#]]=0,
    TEXT(tabGERAL[[#This Row],[CorSorteada]],"0"),
    IF(LEN(L453&amp;tabGERAL[[#This Row],[CorSorteada]])&gt;$P$2,
        RIGHT(SUBSTITUTE(L453&amp;tabGERAL[[#This Row],[CorSorteada]],tabGERAL[[#Headers],[Sequencia]],""),$P$2),
        SUBSTITUTE(L453&amp;tabGERAL[[#This Row],[CorSorteada]],tabGERAL[[#Headers],[Sequencia]],"")
    )
)</f>
        <v>212020</v>
      </c>
      <c r="M454" s="4" t="b">
        <f>tabGERAL[[#This Row],[SugestaoIA]]=tabGERAL[[#This Row],[CorSorteada]]</f>
        <v>0</v>
      </c>
    </row>
    <row r="455" spans="1:13" x14ac:dyDescent="0.25">
      <c r="A455" t="s">
        <v>29</v>
      </c>
      <c r="B455" s="1">
        <v>25</v>
      </c>
      <c r="C455">
        <v>1198.7000000000005</v>
      </c>
      <c r="D455">
        <v>1</v>
      </c>
      <c r="E455">
        <v>5</v>
      </c>
      <c r="F455">
        <v>0</v>
      </c>
      <c r="G455" t="s">
        <v>13</v>
      </c>
      <c r="H455" t="s">
        <v>15</v>
      </c>
      <c r="I455">
        <v>1192.7000000000005</v>
      </c>
      <c r="J455" s="5">
        <f>VLOOKUP(tabGERAL[[#This Row],[Column1.lances.SugestaoIA]],'DE-PARA'!$A:$B,2,FALSE)</f>
        <v>1</v>
      </c>
      <c r="K455" s="5">
        <f>VLOOKUP(tabGERAL[[#This Row],[Column1.lances.CorSorteada]],'DE-PARA'!$A:$B,2,FALSE)</f>
        <v>2</v>
      </c>
      <c r="L455" s="4" t="str">
        <f xml:space="preserve">
IF(tabGERAL[[#This Row],[Column1.lances.'#]]=0,
    TEXT(tabGERAL[[#This Row],[CorSorteada]],"0"),
    IF(LEN(L454&amp;tabGERAL[[#This Row],[CorSorteada]])&gt;$P$2,
        RIGHT(SUBSTITUTE(L454&amp;tabGERAL[[#This Row],[CorSorteada]],tabGERAL[[#Headers],[Sequencia]],""),$P$2),
        SUBSTITUTE(L454&amp;tabGERAL[[#This Row],[CorSorteada]],tabGERAL[[#Headers],[Sequencia]],"")
    )
)</f>
        <v>120202</v>
      </c>
      <c r="M455" s="4" t="b">
        <f>tabGERAL[[#This Row],[SugestaoIA]]=tabGERAL[[#This Row],[CorSorteada]]</f>
        <v>0</v>
      </c>
    </row>
    <row r="456" spans="1:13" x14ac:dyDescent="0.25">
      <c r="A456" t="s">
        <v>29</v>
      </c>
      <c r="B456" s="1">
        <v>26</v>
      </c>
      <c r="C456">
        <v>1192.7000000000005</v>
      </c>
      <c r="D456">
        <v>1</v>
      </c>
      <c r="E456">
        <v>0</v>
      </c>
      <c r="F456">
        <v>5</v>
      </c>
      <c r="G456" t="s">
        <v>17</v>
      </c>
      <c r="H456" t="s">
        <v>15</v>
      </c>
      <c r="I456">
        <v>1196.7000000000005</v>
      </c>
      <c r="J456" s="5">
        <f>VLOOKUP(tabGERAL[[#This Row],[Column1.lances.SugestaoIA]],'DE-PARA'!$A:$B,2,FALSE)</f>
        <v>2</v>
      </c>
      <c r="K456" s="5">
        <f>VLOOKUP(tabGERAL[[#This Row],[Column1.lances.CorSorteada]],'DE-PARA'!$A:$B,2,FALSE)</f>
        <v>2</v>
      </c>
      <c r="L456" s="4" t="str">
        <f xml:space="preserve">
IF(tabGERAL[[#This Row],[Column1.lances.'#]]=0,
    TEXT(tabGERAL[[#This Row],[CorSorteada]],"0"),
    IF(LEN(L455&amp;tabGERAL[[#This Row],[CorSorteada]])&gt;$P$2,
        RIGHT(SUBSTITUTE(L455&amp;tabGERAL[[#This Row],[CorSorteada]],tabGERAL[[#Headers],[Sequencia]],""),$P$2),
        SUBSTITUTE(L455&amp;tabGERAL[[#This Row],[CorSorteada]],tabGERAL[[#Headers],[Sequencia]],"")
    )
)</f>
        <v>202022</v>
      </c>
      <c r="M456" s="4" t="b">
        <f>tabGERAL[[#This Row],[SugestaoIA]]=tabGERAL[[#This Row],[CorSorteada]]</f>
        <v>1</v>
      </c>
    </row>
    <row r="457" spans="1:13" x14ac:dyDescent="0.25">
      <c r="A457" t="s">
        <v>29</v>
      </c>
      <c r="B457" s="1">
        <v>27</v>
      </c>
      <c r="C457">
        <v>1196.7000000000005</v>
      </c>
      <c r="D457">
        <v>1</v>
      </c>
      <c r="E457">
        <v>0</v>
      </c>
      <c r="F457">
        <v>5</v>
      </c>
      <c r="G457" t="s">
        <v>17</v>
      </c>
      <c r="H457" t="s">
        <v>15</v>
      </c>
      <c r="I457">
        <v>1200.7000000000005</v>
      </c>
      <c r="J457" s="5">
        <f>VLOOKUP(tabGERAL[[#This Row],[Column1.lances.SugestaoIA]],'DE-PARA'!$A:$B,2,FALSE)</f>
        <v>2</v>
      </c>
      <c r="K457" s="5">
        <f>VLOOKUP(tabGERAL[[#This Row],[Column1.lances.CorSorteada]],'DE-PARA'!$A:$B,2,FALSE)</f>
        <v>2</v>
      </c>
      <c r="L457" s="4" t="str">
        <f xml:space="preserve">
IF(tabGERAL[[#This Row],[Column1.lances.'#]]=0,
    TEXT(tabGERAL[[#This Row],[CorSorteada]],"0"),
    IF(LEN(L456&amp;tabGERAL[[#This Row],[CorSorteada]])&gt;$P$2,
        RIGHT(SUBSTITUTE(L456&amp;tabGERAL[[#This Row],[CorSorteada]],tabGERAL[[#Headers],[Sequencia]],""),$P$2),
        SUBSTITUTE(L456&amp;tabGERAL[[#This Row],[CorSorteada]],tabGERAL[[#Headers],[Sequencia]],"")
    )
)</f>
        <v>020222</v>
      </c>
      <c r="M457" s="4" t="b">
        <f>tabGERAL[[#This Row],[SugestaoIA]]=tabGERAL[[#This Row],[CorSorteada]]</f>
        <v>1</v>
      </c>
    </row>
    <row r="458" spans="1:13" x14ac:dyDescent="0.25">
      <c r="A458" t="s">
        <v>29</v>
      </c>
      <c r="B458" s="1">
        <v>28</v>
      </c>
      <c r="C458">
        <v>1200.7000000000005</v>
      </c>
      <c r="D458">
        <v>1</v>
      </c>
      <c r="E458">
        <v>0</v>
      </c>
      <c r="F458">
        <v>5</v>
      </c>
      <c r="G458" t="s">
        <v>17</v>
      </c>
      <c r="H458" t="s">
        <v>16</v>
      </c>
      <c r="I458">
        <v>1208.7000000000005</v>
      </c>
      <c r="J458" s="5">
        <f>VLOOKUP(tabGERAL[[#This Row],[Column1.lances.SugestaoIA]],'DE-PARA'!$A:$B,2,FALSE)</f>
        <v>2</v>
      </c>
      <c r="K458" s="5">
        <f>VLOOKUP(tabGERAL[[#This Row],[Column1.lances.CorSorteada]],'DE-PARA'!$A:$B,2,FALSE)</f>
        <v>0</v>
      </c>
      <c r="L458" s="4" t="str">
        <f xml:space="preserve">
IF(tabGERAL[[#This Row],[Column1.lances.'#]]=0,
    TEXT(tabGERAL[[#This Row],[CorSorteada]],"0"),
    IF(LEN(L457&amp;tabGERAL[[#This Row],[CorSorteada]])&gt;$P$2,
        RIGHT(SUBSTITUTE(L457&amp;tabGERAL[[#This Row],[CorSorteada]],tabGERAL[[#Headers],[Sequencia]],""),$P$2),
        SUBSTITUTE(L457&amp;tabGERAL[[#This Row],[CorSorteada]],tabGERAL[[#Headers],[Sequencia]],"")
    )
)</f>
        <v>202220</v>
      </c>
      <c r="M458" s="4" t="b">
        <f>tabGERAL[[#This Row],[SugestaoIA]]=tabGERAL[[#This Row],[CorSorteada]]</f>
        <v>0</v>
      </c>
    </row>
    <row r="459" spans="1:13" x14ac:dyDescent="0.25">
      <c r="A459" t="s">
        <v>29</v>
      </c>
      <c r="B459" s="1">
        <v>29</v>
      </c>
      <c r="C459">
        <v>1208.7000000000005</v>
      </c>
      <c r="D459">
        <v>7.8</v>
      </c>
      <c r="E459">
        <v>23.4</v>
      </c>
      <c r="F459">
        <v>0</v>
      </c>
      <c r="G459" t="s">
        <v>13</v>
      </c>
      <c r="H459" t="s">
        <v>14</v>
      </c>
      <c r="I459">
        <v>1224.3000000000002</v>
      </c>
      <c r="J459" s="5">
        <f>VLOOKUP(tabGERAL[[#This Row],[Column1.lances.SugestaoIA]],'DE-PARA'!$A:$B,2,FALSE)</f>
        <v>1</v>
      </c>
      <c r="K459" s="5">
        <f>VLOOKUP(tabGERAL[[#This Row],[Column1.lances.CorSorteada]],'DE-PARA'!$A:$B,2,FALSE)</f>
        <v>1</v>
      </c>
      <c r="L459" s="4" t="str">
        <f xml:space="preserve">
IF(tabGERAL[[#This Row],[Column1.lances.'#]]=0,
    TEXT(tabGERAL[[#This Row],[CorSorteada]],"0"),
    IF(LEN(L458&amp;tabGERAL[[#This Row],[CorSorteada]])&gt;$P$2,
        RIGHT(SUBSTITUTE(L458&amp;tabGERAL[[#This Row],[CorSorteada]],tabGERAL[[#Headers],[Sequencia]],""),$P$2),
        SUBSTITUTE(L458&amp;tabGERAL[[#This Row],[CorSorteada]],tabGERAL[[#Headers],[Sequencia]],"")
    )
)</f>
        <v>022201</v>
      </c>
      <c r="M459" s="4" t="b">
        <f>tabGERAL[[#This Row],[SugestaoIA]]=tabGERAL[[#This Row],[CorSorteada]]</f>
        <v>1</v>
      </c>
    </row>
    <row r="460" spans="1:13" x14ac:dyDescent="0.25">
      <c r="A460" t="s">
        <v>29</v>
      </c>
      <c r="B460" s="1">
        <v>30</v>
      </c>
      <c r="C460">
        <v>1224.3000000000002</v>
      </c>
      <c r="D460">
        <v>6.6</v>
      </c>
      <c r="E460">
        <v>0</v>
      </c>
      <c r="F460">
        <v>19.799999999999997</v>
      </c>
      <c r="G460" t="s">
        <v>17</v>
      </c>
      <c r="H460" t="s">
        <v>14</v>
      </c>
      <c r="I460">
        <v>1197.9000000000003</v>
      </c>
      <c r="J460" s="5">
        <f>VLOOKUP(tabGERAL[[#This Row],[Column1.lances.SugestaoIA]],'DE-PARA'!$A:$B,2,FALSE)</f>
        <v>2</v>
      </c>
      <c r="K460" s="5">
        <f>VLOOKUP(tabGERAL[[#This Row],[Column1.lances.CorSorteada]],'DE-PARA'!$A:$B,2,FALSE)</f>
        <v>1</v>
      </c>
      <c r="L460" s="4" t="str">
        <f xml:space="preserve">
IF(tabGERAL[[#This Row],[Column1.lances.'#]]=0,
    TEXT(tabGERAL[[#This Row],[CorSorteada]],"0"),
    IF(LEN(L459&amp;tabGERAL[[#This Row],[CorSorteada]])&gt;$P$2,
        RIGHT(SUBSTITUTE(L459&amp;tabGERAL[[#This Row],[CorSorteada]],tabGERAL[[#Headers],[Sequencia]],""),$P$2),
        SUBSTITUTE(L459&amp;tabGERAL[[#This Row],[CorSorteada]],tabGERAL[[#Headers],[Sequencia]],"")
    )
)</f>
        <v>222011</v>
      </c>
      <c r="M460" s="4" t="b">
        <f>tabGERAL[[#This Row],[SugestaoIA]]=tabGERAL[[#This Row],[CorSorteada]]</f>
        <v>0</v>
      </c>
    </row>
    <row r="461" spans="1:13" x14ac:dyDescent="0.25">
      <c r="A461" t="s">
        <v>29</v>
      </c>
      <c r="B461" s="1">
        <v>31</v>
      </c>
      <c r="C461">
        <v>1197.9000000000003</v>
      </c>
      <c r="D461">
        <v>8.6</v>
      </c>
      <c r="E461">
        <v>25.799999999999997</v>
      </c>
      <c r="F461">
        <v>0</v>
      </c>
      <c r="G461" t="s">
        <v>13</v>
      </c>
      <c r="H461" t="s">
        <v>15</v>
      </c>
      <c r="I461">
        <v>1163.5000000000005</v>
      </c>
      <c r="J461" s="5">
        <f>VLOOKUP(tabGERAL[[#This Row],[Column1.lances.SugestaoIA]],'DE-PARA'!$A:$B,2,FALSE)</f>
        <v>1</v>
      </c>
      <c r="K461" s="5">
        <f>VLOOKUP(tabGERAL[[#This Row],[Column1.lances.CorSorteada]],'DE-PARA'!$A:$B,2,FALSE)</f>
        <v>2</v>
      </c>
      <c r="L461" s="4" t="str">
        <f xml:space="preserve">
IF(tabGERAL[[#This Row],[Column1.lances.'#]]=0,
    TEXT(tabGERAL[[#This Row],[CorSorteada]],"0"),
    IF(LEN(L460&amp;tabGERAL[[#This Row],[CorSorteada]])&gt;$P$2,
        RIGHT(SUBSTITUTE(L460&amp;tabGERAL[[#This Row],[CorSorteada]],tabGERAL[[#Headers],[Sequencia]],""),$P$2),
        SUBSTITUTE(L460&amp;tabGERAL[[#This Row],[CorSorteada]],tabGERAL[[#Headers],[Sequencia]],"")
    )
)</f>
        <v>220112</v>
      </c>
      <c r="M461" s="4" t="b">
        <f>tabGERAL[[#This Row],[SugestaoIA]]=tabGERAL[[#This Row],[CorSorteada]]</f>
        <v>0</v>
      </c>
    </row>
    <row r="462" spans="1:13" x14ac:dyDescent="0.25">
      <c r="A462" t="s">
        <v>29</v>
      </c>
      <c r="B462" s="1">
        <v>32</v>
      </c>
      <c r="C462">
        <v>1163.5000000000005</v>
      </c>
      <c r="D462">
        <v>11.2</v>
      </c>
      <c r="E462">
        <v>0</v>
      </c>
      <c r="F462">
        <v>33.599999999999994</v>
      </c>
      <c r="G462" t="s">
        <v>17</v>
      </c>
      <c r="H462" t="s">
        <v>14</v>
      </c>
      <c r="I462">
        <v>1118.7000000000005</v>
      </c>
      <c r="J462" s="5">
        <f>VLOOKUP(tabGERAL[[#This Row],[Column1.lances.SugestaoIA]],'DE-PARA'!$A:$B,2,FALSE)</f>
        <v>2</v>
      </c>
      <c r="K462" s="5">
        <f>VLOOKUP(tabGERAL[[#This Row],[Column1.lances.CorSorteada]],'DE-PARA'!$A:$B,2,FALSE)</f>
        <v>1</v>
      </c>
      <c r="L462" s="4" t="str">
        <f xml:space="preserve">
IF(tabGERAL[[#This Row],[Column1.lances.'#]]=0,
    TEXT(tabGERAL[[#This Row],[CorSorteada]],"0"),
    IF(LEN(L461&amp;tabGERAL[[#This Row],[CorSorteada]])&gt;$P$2,
        RIGHT(SUBSTITUTE(L461&amp;tabGERAL[[#This Row],[CorSorteada]],tabGERAL[[#Headers],[Sequencia]],""),$P$2),
        SUBSTITUTE(L461&amp;tabGERAL[[#This Row],[CorSorteada]],tabGERAL[[#Headers],[Sequencia]],"")
    )
)</f>
        <v>201121</v>
      </c>
      <c r="M462" s="4" t="b">
        <f>tabGERAL[[#This Row],[SugestaoIA]]=tabGERAL[[#This Row],[CorSorteada]]</f>
        <v>0</v>
      </c>
    </row>
    <row r="463" spans="1:13" x14ac:dyDescent="0.25">
      <c r="A463" t="s">
        <v>29</v>
      </c>
      <c r="B463" s="1">
        <v>33</v>
      </c>
      <c r="C463">
        <v>1118.7000000000005</v>
      </c>
      <c r="D463">
        <v>14.7</v>
      </c>
      <c r="E463">
        <v>0</v>
      </c>
      <c r="F463">
        <v>44.099999999999994</v>
      </c>
      <c r="G463" t="s">
        <v>17</v>
      </c>
      <c r="H463" t="s">
        <v>14</v>
      </c>
      <c r="I463">
        <v>1059.9000000000003</v>
      </c>
      <c r="J463" s="5">
        <f>VLOOKUP(tabGERAL[[#This Row],[Column1.lances.SugestaoIA]],'DE-PARA'!$A:$B,2,FALSE)</f>
        <v>2</v>
      </c>
      <c r="K463" s="5">
        <f>VLOOKUP(tabGERAL[[#This Row],[Column1.lances.CorSorteada]],'DE-PARA'!$A:$B,2,FALSE)</f>
        <v>1</v>
      </c>
      <c r="L463" s="4" t="str">
        <f xml:space="preserve">
IF(tabGERAL[[#This Row],[Column1.lances.'#]]=0,
    TEXT(tabGERAL[[#This Row],[CorSorteada]],"0"),
    IF(LEN(L462&amp;tabGERAL[[#This Row],[CorSorteada]])&gt;$P$2,
        RIGHT(SUBSTITUTE(L462&amp;tabGERAL[[#This Row],[CorSorteada]],tabGERAL[[#Headers],[Sequencia]],""),$P$2),
        SUBSTITUTE(L462&amp;tabGERAL[[#This Row],[CorSorteada]],tabGERAL[[#Headers],[Sequencia]],"")
    )
)</f>
        <v>011211</v>
      </c>
      <c r="M463" s="4" t="b">
        <f>tabGERAL[[#This Row],[SugestaoIA]]=tabGERAL[[#This Row],[CorSorteada]]</f>
        <v>0</v>
      </c>
    </row>
    <row r="464" spans="1:13" x14ac:dyDescent="0.25">
      <c r="A464" t="s">
        <v>29</v>
      </c>
      <c r="B464" s="1">
        <v>34</v>
      </c>
      <c r="C464">
        <v>1059.9000000000003</v>
      </c>
      <c r="D464">
        <v>19.2</v>
      </c>
      <c r="E464">
        <v>0</v>
      </c>
      <c r="F464">
        <v>57.599999999999994</v>
      </c>
      <c r="G464" t="s">
        <v>17</v>
      </c>
      <c r="H464" t="s">
        <v>15</v>
      </c>
      <c r="I464">
        <v>1098.3000000000004</v>
      </c>
      <c r="J464" s="5">
        <f>VLOOKUP(tabGERAL[[#This Row],[Column1.lances.SugestaoIA]],'DE-PARA'!$A:$B,2,FALSE)</f>
        <v>2</v>
      </c>
      <c r="K464" s="5">
        <f>VLOOKUP(tabGERAL[[#This Row],[Column1.lances.CorSorteada]],'DE-PARA'!$A:$B,2,FALSE)</f>
        <v>2</v>
      </c>
      <c r="L464" s="4" t="str">
        <f xml:space="preserve">
IF(tabGERAL[[#This Row],[Column1.lances.'#]]=0,
    TEXT(tabGERAL[[#This Row],[CorSorteada]],"0"),
    IF(LEN(L463&amp;tabGERAL[[#This Row],[CorSorteada]])&gt;$P$2,
        RIGHT(SUBSTITUTE(L463&amp;tabGERAL[[#This Row],[CorSorteada]],tabGERAL[[#Headers],[Sequencia]],""),$P$2),
        SUBSTITUTE(L463&amp;tabGERAL[[#This Row],[CorSorteada]],tabGERAL[[#Headers],[Sequencia]],"")
    )
)</f>
        <v>112112</v>
      </c>
      <c r="M464" s="4" t="b">
        <f>tabGERAL[[#This Row],[SugestaoIA]]=tabGERAL[[#This Row],[CorSorteada]]</f>
        <v>1</v>
      </c>
    </row>
    <row r="465" spans="1:13" x14ac:dyDescent="0.25">
      <c r="A465" t="s">
        <v>29</v>
      </c>
      <c r="B465" s="1">
        <v>35</v>
      </c>
      <c r="C465">
        <v>1098.3000000000004</v>
      </c>
      <c r="D465">
        <v>16.2</v>
      </c>
      <c r="E465">
        <v>48.599999999999994</v>
      </c>
      <c r="F465">
        <v>0</v>
      </c>
      <c r="G465" t="s">
        <v>13</v>
      </c>
      <c r="H465" t="s">
        <v>14</v>
      </c>
      <c r="I465">
        <v>1130.7000000000005</v>
      </c>
      <c r="J465" s="5">
        <f>VLOOKUP(tabGERAL[[#This Row],[Column1.lances.SugestaoIA]],'DE-PARA'!$A:$B,2,FALSE)</f>
        <v>1</v>
      </c>
      <c r="K465" s="5">
        <f>VLOOKUP(tabGERAL[[#This Row],[Column1.lances.CorSorteada]],'DE-PARA'!$A:$B,2,FALSE)</f>
        <v>1</v>
      </c>
      <c r="L465" s="4" t="str">
        <f xml:space="preserve">
IF(tabGERAL[[#This Row],[Column1.lances.'#]]=0,
    TEXT(tabGERAL[[#This Row],[CorSorteada]],"0"),
    IF(LEN(L464&amp;tabGERAL[[#This Row],[CorSorteada]])&gt;$P$2,
        RIGHT(SUBSTITUTE(L464&amp;tabGERAL[[#This Row],[CorSorteada]],tabGERAL[[#Headers],[Sequencia]],""),$P$2),
        SUBSTITUTE(L464&amp;tabGERAL[[#This Row],[CorSorteada]],tabGERAL[[#Headers],[Sequencia]],"")
    )
)</f>
        <v>121121</v>
      </c>
      <c r="M465" s="4" t="b">
        <f>tabGERAL[[#This Row],[SugestaoIA]]=tabGERAL[[#This Row],[CorSorteada]]</f>
        <v>1</v>
      </c>
    </row>
    <row r="466" spans="1:13" x14ac:dyDescent="0.25">
      <c r="A466" t="s">
        <v>29</v>
      </c>
      <c r="B466" s="1">
        <v>36</v>
      </c>
      <c r="C466">
        <v>1130.7000000000005</v>
      </c>
      <c r="D466">
        <v>13.7</v>
      </c>
      <c r="E466">
        <v>0</v>
      </c>
      <c r="F466">
        <v>41.099999999999994</v>
      </c>
      <c r="G466" t="s">
        <v>17</v>
      </c>
      <c r="H466" t="s">
        <v>16</v>
      </c>
      <c r="I466">
        <v>1267.7000000000005</v>
      </c>
      <c r="J466" s="5">
        <f>VLOOKUP(tabGERAL[[#This Row],[Column1.lances.SugestaoIA]],'DE-PARA'!$A:$B,2,FALSE)</f>
        <v>2</v>
      </c>
      <c r="K466" s="5">
        <f>VLOOKUP(tabGERAL[[#This Row],[Column1.lances.CorSorteada]],'DE-PARA'!$A:$B,2,FALSE)</f>
        <v>0</v>
      </c>
      <c r="L466" s="4" t="str">
        <f xml:space="preserve">
IF(tabGERAL[[#This Row],[Column1.lances.'#]]=0,
    TEXT(tabGERAL[[#This Row],[CorSorteada]],"0"),
    IF(LEN(L465&amp;tabGERAL[[#This Row],[CorSorteada]])&gt;$P$2,
        RIGHT(SUBSTITUTE(L465&amp;tabGERAL[[#This Row],[CorSorteada]],tabGERAL[[#Headers],[Sequencia]],""),$P$2),
        SUBSTITUTE(L465&amp;tabGERAL[[#This Row],[CorSorteada]],tabGERAL[[#Headers],[Sequencia]],"")
    )
)</f>
        <v>211210</v>
      </c>
      <c r="M466" s="4" t="b">
        <f>tabGERAL[[#This Row],[SugestaoIA]]=tabGERAL[[#This Row],[CorSorteada]]</f>
        <v>0</v>
      </c>
    </row>
    <row r="467" spans="1:13" x14ac:dyDescent="0.25">
      <c r="A467" t="s">
        <v>29</v>
      </c>
      <c r="B467" s="1">
        <v>37</v>
      </c>
      <c r="C467">
        <v>1267.7000000000005</v>
      </c>
      <c r="D467">
        <v>3.2</v>
      </c>
      <c r="E467">
        <v>0</v>
      </c>
      <c r="F467">
        <v>9.6</v>
      </c>
      <c r="G467" t="s">
        <v>17</v>
      </c>
      <c r="H467" t="s">
        <v>14</v>
      </c>
      <c r="I467">
        <v>1254.9000000000003</v>
      </c>
      <c r="J467" s="5">
        <f>VLOOKUP(tabGERAL[[#This Row],[Column1.lances.SugestaoIA]],'DE-PARA'!$A:$B,2,FALSE)</f>
        <v>2</v>
      </c>
      <c r="K467" s="5">
        <f>VLOOKUP(tabGERAL[[#This Row],[Column1.lances.CorSorteada]],'DE-PARA'!$A:$B,2,FALSE)</f>
        <v>1</v>
      </c>
      <c r="L467" s="4" t="str">
        <f xml:space="preserve">
IF(tabGERAL[[#This Row],[Column1.lances.'#]]=0,
    TEXT(tabGERAL[[#This Row],[CorSorteada]],"0"),
    IF(LEN(L466&amp;tabGERAL[[#This Row],[CorSorteada]])&gt;$P$2,
        RIGHT(SUBSTITUTE(L466&amp;tabGERAL[[#This Row],[CorSorteada]],tabGERAL[[#Headers],[Sequencia]],""),$P$2),
        SUBSTITUTE(L466&amp;tabGERAL[[#This Row],[CorSorteada]],tabGERAL[[#Headers],[Sequencia]],"")
    )
)</f>
        <v>112101</v>
      </c>
      <c r="M467" s="4" t="b">
        <f>tabGERAL[[#This Row],[SugestaoIA]]=tabGERAL[[#This Row],[CorSorteada]]</f>
        <v>0</v>
      </c>
    </row>
    <row r="468" spans="1:13" x14ac:dyDescent="0.25">
      <c r="A468" t="s">
        <v>29</v>
      </c>
      <c r="B468" s="1">
        <v>38</v>
      </c>
      <c r="C468">
        <v>1254.9000000000003</v>
      </c>
      <c r="D468">
        <v>4.2</v>
      </c>
      <c r="E468">
        <v>0</v>
      </c>
      <c r="F468">
        <v>12.6</v>
      </c>
      <c r="G468" t="s">
        <v>17</v>
      </c>
      <c r="H468" t="s">
        <v>14</v>
      </c>
      <c r="I468">
        <v>1238.1000000000006</v>
      </c>
      <c r="J468" s="5">
        <f>VLOOKUP(tabGERAL[[#This Row],[Column1.lances.SugestaoIA]],'DE-PARA'!$A:$B,2,FALSE)</f>
        <v>2</v>
      </c>
      <c r="K468" s="5">
        <f>VLOOKUP(tabGERAL[[#This Row],[Column1.lances.CorSorteada]],'DE-PARA'!$A:$B,2,FALSE)</f>
        <v>1</v>
      </c>
      <c r="L468" s="4" t="str">
        <f xml:space="preserve">
IF(tabGERAL[[#This Row],[Column1.lances.'#]]=0,
    TEXT(tabGERAL[[#This Row],[CorSorteada]],"0"),
    IF(LEN(L467&amp;tabGERAL[[#This Row],[CorSorteada]])&gt;$P$2,
        RIGHT(SUBSTITUTE(L467&amp;tabGERAL[[#This Row],[CorSorteada]],tabGERAL[[#Headers],[Sequencia]],""),$P$2),
        SUBSTITUTE(L467&amp;tabGERAL[[#This Row],[CorSorteada]],tabGERAL[[#Headers],[Sequencia]],"")
    )
)</f>
        <v>121011</v>
      </c>
      <c r="M468" s="4" t="b">
        <f>tabGERAL[[#This Row],[SugestaoIA]]=tabGERAL[[#This Row],[CorSorteada]]</f>
        <v>0</v>
      </c>
    </row>
    <row r="469" spans="1:13" x14ac:dyDescent="0.25">
      <c r="A469" t="s">
        <v>29</v>
      </c>
      <c r="B469" s="1">
        <v>39</v>
      </c>
      <c r="C469">
        <v>1238.1000000000006</v>
      </c>
      <c r="D469">
        <v>5.5</v>
      </c>
      <c r="E469">
        <v>0</v>
      </c>
      <c r="F469">
        <v>16.5</v>
      </c>
      <c r="G469" t="s">
        <v>17</v>
      </c>
      <c r="H469" t="s">
        <v>14</v>
      </c>
      <c r="I469">
        <v>1216.1000000000006</v>
      </c>
      <c r="J469" s="5">
        <f>VLOOKUP(tabGERAL[[#This Row],[Column1.lances.SugestaoIA]],'DE-PARA'!$A:$B,2,FALSE)</f>
        <v>2</v>
      </c>
      <c r="K469" s="5">
        <f>VLOOKUP(tabGERAL[[#This Row],[Column1.lances.CorSorteada]],'DE-PARA'!$A:$B,2,FALSE)</f>
        <v>1</v>
      </c>
      <c r="L469" s="4" t="str">
        <f xml:space="preserve">
IF(tabGERAL[[#This Row],[Column1.lances.'#]]=0,
    TEXT(tabGERAL[[#This Row],[CorSorteada]],"0"),
    IF(LEN(L468&amp;tabGERAL[[#This Row],[CorSorteada]])&gt;$P$2,
        RIGHT(SUBSTITUTE(L468&amp;tabGERAL[[#This Row],[CorSorteada]],tabGERAL[[#Headers],[Sequencia]],""),$P$2),
        SUBSTITUTE(L468&amp;tabGERAL[[#This Row],[CorSorteada]],tabGERAL[[#Headers],[Sequencia]],"")
    )
)</f>
        <v>210111</v>
      </c>
      <c r="M469" s="4" t="b">
        <f>tabGERAL[[#This Row],[SugestaoIA]]=tabGERAL[[#This Row],[CorSorteada]]</f>
        <v>0</v>
      </c>
    </row>
    <row r="470" spans="1:13" x14ac:dyDescent="0.25">
      <c r="A470" t="s">
        <v>29</v>
      </c>
      <c r="B470" s="1">
        <v>40</v>
      </c>
      <c r="C470">
        <v>1216.1000000000006</v>
      </c>
      <c r="D470">
        <v>7.2</v>
      </c>
      <c r="E470">
        <v>0</v>
      </c>
      <c r="F470">
        <v>21.6</v>
      </c>
      <c r="G470" t="s">
        <v>17</v>
      </c>
      <c r="H470" t="s">
        <v>14</v>
      </c>
      <c r="I470">
        <v>1187.3000000000006</v>
      </c>
      <c r="J470" s="5">
        <f>VLOOKUP(tabGERAL[[#This Row],[Column1.lances.SugestaoIA]],'DE-PARA'!$A:$B,2,FALSE)</f>
        <v>2</v>
      </c>
      <c r="K470" s="5">
        <f>VLOOKUP(tabGERAL[[#This Row],[Column1.lances.CorSorteada]],'DE-PARA'!$A:$B,2,FALSE)</f>
        <v>1</v>
      </c>
      <c r="L470" s="4" t="str">
        <f xml:space="preserve">
IF(tabGERAL[[#This Row],[Column1.lances.'#]]=0,
    TEXT(tabGERAL[[#This Row],[CorSorteada]],"0"),
    IF(LEN(L469&amp;tabGERAL[[#This Row],[CorSorteada]])&gt;$P$2,
        RIGHT(SUBSTITUTE(L469&amp;tabGERAL[[#This Row],[CorSorteada]],tabGERAL[[#Headers],[Sequencia]],""),$P$2),
        SUBSTITUTE(L469&amp;tabGERAL[[#This Row],[CorSorteada]],tabGERAL[[#Headers],[Sequencia]],"")
    )
)</f>
        <v>101111</v>
      </c>
      <c r="M470" s="4" t="b">
        <f>tabGERAL[[#This Row],[SugestaoIA]]=tabGERAL[[#This Row],[CorSorteada]]</f>
        <v>0</v>
      </c>
    </row>
    <row r="471" spans="1:13" x14ac:dyDescent="0.25">
      <c r="A471" t="s">
        <v>29</v>
      </c>
      <c r="B471" s="1">
        <v>41</v>
      </c>
      <c r="C471">
        <v>1187.3000000000006</v>
      </c>
      <c r="D471">
        <v>9.4</v>
      </c>
      <c r="E471">
        <v>0</v>
      </c>
      <c r="F471">
        <v>28.200000000000003</v>
      </c>
      <c r="G471" t="s">
        <v>17</v>
      </c>
      <c r="H471" t="s">
        <v>15</v>
      </c>
      <c r="I471">
        <v>1206.1000000000006</v>
      </c>
      <c r="J471" s="5">
        <f>VLOOKUP(tabGERAL[[#This Row],[Column1.lances.SugestaoIA]],'DE-PARA'!$A:$B,2,FALSE)</f>
        <v>2</v>
      </c>
      <c r="K471" s="5">
        <f>VLOOKUP(tabGERAL[[#This Row],[Column1.lances.CorSorteada]],'DE-PARA'!$A:$B,2,FALSE)</f>
        <v>2</v>
      </c>
      <c r="L471" s="4" t="str">
        <f xml:space="preserve">
IF(tabGERAL[[#This Row],[Column1.lances.'#]]=0,
    TEXT(tabGERAL[[#This Row],[CorSorteada]],"0"),
    IF(LEN(L470&amp;tabGERAL[[#This Row],[CorSorteada]])&gt;$P$2,
        RIGHT(SUBSTITUTE(L470&amp;tabGERAL[[#This Row],[CorSorteada]],tabGERAL[[#Headers],[Sequencia]],""),$P$2),
        SUBSTITUTE(L470&amp;tabGERAL[[#This Row],[CorSorteada]],tabGERAL[[#Headers],[Sequencia]],"")
    )
)</f>
        <v>011112</v>
      </c>
      <c r="M471" s="4" t="b">
        <f>tabGERAL[[#This Row],[SugestaoIA]]=tabGERAL[[#This Row],[CorSorteada]]</f>
        <v>1</v>
      </c>
    </row>
    <row r="472" spans="1:13" x14ac:dyDescent="0.25">
      <c r="A472" t="s">
        <v>29</v>
      </c>
      <c r="B472" s="1">
        <v>42</v>
      </c>
      <c r="C472">
        <v>1206.1000000000006</v>
      </c>
      <c r="D472">
        <v>8</v>
      </c>
      <c r="E472">
        <v>0</v>
      </c>
      <c r="F472">
        <v>24</v>
      </c>
      <c r="G472" t="s">
        <v>17</v>
      </c>
      <c r="H472" t="s">
        <v>14</v>
      </c>
      <c r="I472">
        <v>1174.1000000000006</v>
      </c>
      <c r="J472" s="5">
        <f>VLOOKUP(tabGERAL[[#This Row],[Column1.lances.SugestaoIA]],'DE-PARA'!$A:$B,2,FALSE)</f>
        <v>2</v>
      </c>
      <c r="K472" s="5">
        <f>VLOOKUP(tabGERAL[[#This Row],[Column1.lances.CorSorteada]],'DE-PARA'!$A:$B,2,FALSE)</f>
        <v>1</v>
      </c>
      <c r="L472" s="4" t="str">
        <f xml:space="preserve">
IF(tabGERAL[[#This Row],[Column1.lances.'#]]=0,
    TEXT(tabGERAL[[#This Row],[CorSorteada]],"0"),
    IF(LEN(L471&amp;tabGERAL[[#This Row],[CorSorteada]])&gt;$P$2,
        RIGHT(SUBSTITUTE(L471&amp;tabGERAL[[#This Row],[CorSorteada]],tabGERAL[[#Headers],[Sequencia]],""),$P$2),
        SUBSTITUTE(L471&amp;tabGERAL[[#This Row],[CorSorteada]],tabGERAL[[#Headers],[Sequencia]],"")
    )
)</f>
        <v>111121</v>
      </c>
      <c r="M472" s="4" t="b">
        <f>tabGERAL[[#This Row],[SugestaoIA]]=tabGERAL[[#This Row],[CorSorteada]]</f>
        <v>0</v>
      </c>
    </row>
    <row r="473" spans="1:13" x14ac:dyDescent="0.25">
      <c r="A473" t="s">
        <v>29</v>
      </c>
      <c r="B473" s="1">
        <v>43</v>
      </c>
      <c r="C473">
        <v>1174.1000000000006</v>
      </c>
      <c r="D473">
        <v>10.4</v>
      </c>
      <c r="E473">
        <v>0</v>
      </c>
      <c r="F473">
        <v>31.200000000000003</v>
      </c>
      <c r="G473" t="s">
        <v>17</v>
      </c>
      <c r="H473" t="s">
        <v>14</v>
      </c>
      <c r="I473">
        <v>1132.5000000000005</v>
      </c>
      <c r="J473" s="5">
        <f>VLOOKUP(tabGERAL[[#This Row],[Column1.lances.SugestaoIA]],'DE-PARA'!$A:$B,2,FALSE)</f>
        <v>2</v>
      </c>
      <c r="K473" s="5">
        <f>VLOOKUP(tabGERAL[[#This Row],[Column1.lances.CorSorteada]],'DE-PARA'!$A:$B,2,FALSE)</f>
        <v>1</v>
      </c>
      <c r="L473" s="4" t="str">
        <f xml:space="preserve">
IF(tabGERAL[[#This Row],[Column1.lances.'#]]=0,
    TEXT(tabGERAL[[#This Row],[CorSorteada]],"0"),
    IF(LEN(L472&amp;tabGERAL[[#This Row],[CorSorteada]])&gt;$P$2,
        RIGHT(SUBSTITUTE(L472&amp;tabGERAL[[#This Row],[CorSorteada]],tabGERAL[[#Headers],[Sequencia]],""),$P$2),
        SUBSTITUTE(L472&amp;tabGERAL[[#This Row],[CorSorteada]],tabGERAL[[#Headers],[Sequencia]],"")
    )
)</f>
        <v>111211</v>
      </c>
      <c r="M473" s="4" t="b">
        <f>tabGERAL[[#This Row],[SugestaoIA]]=tabGERAL[[#This Row],[CorSorteada]]</f>
        <v>0</v>
      </c>
    </row>
    <row r="474" spans="1:13" x14ac:dyDescent="0.25">
      <c r="A474" t="s">
        <v>29</v>
      </c>
      <c r="B474" s="1">
        <v>44</v>
      </c>
      <c r="C474">
        <v>1132.5000000000005</v>
      </c>
      <c r="D474">
        <v>13.6</v>
      </c>
      <c r="E474">
        <v>0</v>
      </c>
      <c r="F474">
        <v>40.799999999999997</v>
      </c>
      <c r="G474" t="s">
        <v>17</v>
      </c>
      <c r="H474" t="s">
        <v>14</v>
      </c>
      <c r="I474">
        <v>1078.1000000000006</v>
      </c>
      <c r="J474" s="5">
        <f>VLOOKUP(tabGERAL[[#This Row],[Column1.lances.SugestaoIA]],'DE-PARA'!$A:$B,2,FALSE)</f>
        <v>2</v>
      </c>
      <c r="K474" s="5">
        <f>VLOOKUP(tabGERAL[[#This Row],[Column1.lances.CorSorteada]],'DE-PARA'!$A:$B,2,FALSE)</f>
        <v>1</v>
      </c>
      <c r="L474" s="4" t="str">
        <f xml:space="preserve">
IF(tabGERAL[[#This Row],[Column1.lances.'#]]=0,
    TEXT(tabGERAL[[#This Row],[CorSorteada]],"0"),
    IF(LEN(L473&amp;tabGERAL[[#This Row],[CorSorteada]])&gt;$P$2,
        RIGHT(SUBSTITUTE(L473&amp;tabGERAL[[#This Row],[CorSorteada]],tabGERAL[[#Headers],[Sequencia]],""),$P$2),
        SUBSTITUTE(L473&amp;tabGERAL[[#This Row],[CorSorteada]],tabGERAL[[#Headers],[Sequencia]],"")
    )
)</f>
        <v>112111</v>
      </c>
      <c r="M474" s="4" t="b">
        <f>tabGERAL[[#This Row],[SugestaoIA]]=tabGERAL[[#This Row],[CorSorteada]]</f>
        <v>0</v>
      </c>
    </row>
    <row r="475" spans="1:13" x14ac:dyDescent="0.25">
      <c r="A475" t="s">
        <v>29</v>
      </c>
      <c r="B475" s="1">
        <v>45</v>
      </c>
      <c r="C475">
        <v>1078.1000000000006</v>
      </c>
      <c r="D475">
        <v>17.8</v>
      </c>
      <c r="E475">
        <v>53.400000000000006</v>
      </c>
      <c r="F475">
        <v>0</v>
      </c>
      <c r="G475" t="s">
        <v>13</v>
      </c>
      <c r="H475" t="s">
        <v>14</v>
      </c>
      <c r="I475">
        <v>1113.7000000000007</v>
      </c>
      <c r="J475" s="5">
        <f>VLOOKUP(tabGERAL[[#This Row],[Column1.lances.SugestaoIA]],'DE-PARA'!$A:$B,2,FALSE)</f>
        <v>1</v>
      </c>
      <c r="K475" s="5">
        <f>VLOOKUP(tabGERAL[[#This Row],[Column1.lances.CorSorteada]],'DE-PARA'!$A:$B,2,FALSE)</f>
        <v>1</v>
      </c>
      <c r="L475" s="4" t="str">
        <f xml:space="preserve">
IF(tabGERAL[[#This Row],[Column1.lances.'#]]=0,
    TEXT(tabGERAL[[#This Row],[CorSorteada]],"0"),
    IF(LEN(L474&amp;tabGERAL[[#This Row],[CorSorteada]])&gt;$P$2,
        RIGHT(SUBSTITUTE(L474&amp;tabGERAL[[#This Row],[CorSorteada]],tabGERAL[[#Headers],[Sequencia]],""),$P$2),
        SUBSTITUTE(L474&amp;tabGERAL[[#This Row],[CorSorteada]],tabGERAL[[#Headers],[Sequencia]],"")
    )
)</f>
        <v>121111</v>
      </c>
      <c r="M475" s="4" t="b">
        <f>tabGERAL[[#This Row],[SugestaoIA]]=tabGERAL[[#This Row],[CorSorteada]]</f>
        <v>1</v>
      </c>
    </row>
    <row r="476" spans="1:13" x14ac:dyDescent="0.25">
      <c r="A476" t="s">
        <v>29</v>
      </c>
      <c r="B476" s="1">
        <v>46</v>
      </c>
      <c r="C476">
        <v>1113.7000000000007</v>
      </c>
      <c r="D476">
        <v>15</v>
      </c>
      <c r="E476">
        <v>0</v>
      </c>
      <c r="F476">
        <v>45</v>
      </c>
      <c r="G476" t="s">
        <v>17</v>
      </c>
      <c r="H476" t="s">
        <v>15</v>
      </c>
      <c r="I476">
        <v>1143.7000000000007</v>
      </c>
      <c r="J476" s="5">
        <f>VLOOKUP(tabGERAL[[#This Row],[Column1.lances.SugestaoIA]],'DE-PARA'!$A:$B,2,FALSE)</f>
        <v>2</v>
      </c>
      <c r="K476" s="5">
        <f>VLOOKUP(tabGERAL[[#This Row],[Column1.lances.CorSorteada]],'DE-PARA'!$A:$B,2,FALSE)</f>
        <v>2</v>
      </c>
      <c r="L476" s="4" t="str">
        <f xml:space="preserve">
IF(tabGERAL[[#This Row],[Column1.lances.'#]]=0,
    TEXT(tabGERAL[[#This Row],[CorSorteada]],"0"),
    IF(LEN(L475&amp;tabGERAL[[#This Row],[CorSorteada]])&gt;$P$2,
        RIGHT(SUBSTITUTE(L475&amp;tabGERAL[[#This Row],[CorSorteada]],tabGERAL[[#Headers],[Sequencia]],""),$P$2),
        SUBSTITUTE(L475&amp;tabGERAL[[#This Row],[CorSorteada]],tabGERAL[[#Headers],[Sequencia]],"")
    )
)</f>
        <v>211112</v>
      </c>
      <c r="M476" s="4" t="b">
        <f>tabGERAL[[#This Row],[SugestaoIA]]=tabGERAL[[#This Row],[CorSorteada]]</f>
        <v>1</v>
      </c>
    </row>
    <row r="477" spans="1:13" x14ac:dyDescent="0.25">
      <c r="A477" t="s">
        <v>29</v>
      </c>
      <c r="B477" s="1">
        <v>47</v>
      </c>
      <c r="C477">
        <v>1143.7000000000007</v>
      </c>
      <c r="D477">
        <v>12.7</v>
      </c>
      <c r="E477">
        <v>0</v>
      </c>
      <c r="F477">
        <v>38.099999999999994</v>
      </c>
      <c r="G477" t="s">
        <v>17</v>
      </c>
      <c r="H477" t="s">
        <v>14</v>
      </c>
      <c r="I477">
        <v>1092.9000000000008</v>
      </c>
      <c r="J477" s="5">
        <f>VLOOKUP(tabGERAL[[#This Row],[Column1.lances.SugestaoIA]],'DE-PARA'!$A:$B,2,FALSE)</f>
        <v>2</v>
      </c>
      <c r="K477" s="5">
        <f>VLOOKUP(tabGERAL[[#This Row],[Column1.lances.CorSorteada]],'DE-PARA'!$A:$B,2,FALSE)</f>
        <v>1</v>
      </c>
      <c r="L477" s="4" t="str">
        <f xml:space="preserve">
IF(tabGERAL[[#This Row],[Column1.lances.'#]]=0,
    TEXT(tabGERAL[[#This Row],[CorSorteada]],"0"),
    IF(LEN(L476&amp;tabGERAL[[#This Row],[CorSorteada]])&gt;$P$2,
        RIGHT(SUBSTITUTE(L476&amp;tabGERAL[[#This Row],[CorSorteada]],tabGERAL[[#Headers],[Sequencia]],""),$P$2),
        SUBSTITUTE(L476&amp;tabGERAL[[#This Row],[CorSorteada]],tabGERAL[[#Headers],[Sequencia]],"")
    )
)</f>
        <v>111121</v>
      </c>
      <c r="M477" s="4" t="b">
        <f>tabGERAL[[#This Row],[SugestaoIA]]=tabGERAL[[#This Row],[CorSorteada]]</f>
        <v>0</v>
      </c>
    </row>
    <row r="478" spans="1:13" x14ac:dyDescent="0.25">
      <c r="A478" t="s">
        <v>29</v>
      </c>
      <c r="B478" s="1">
        <v>48</v>
      </c>
      <c r="C478">
        <v>1092.9000000000008</v>
      </c>
      <c r="D478">
        <v>16.600000000000001</v>
      </c>
      <c r="E478">
        <v>0</v>
      </c>
      <c r="F478">
        <v>49.8</v>
      </c>
      <c r="G478" t="s">
        <v>17</v>
      </c>
      <c r="H478" t="s">
        <v>14</v>
      </c>
      <c r="I478">
        <v>1026.5000000000009</v>
      </c>
      <c r="J478" s="5">
        <f>VLOOKUP(tabGERAL[[#This Row],[Column1.lances.SugestaoIA]],'DE-PARA'!$A:$B,2,FALSE)</f>
        <v>2</v>
      </c>
      <c r="K478" s="5">
        <f>VLOOKUP(tabGERAL[[#This Row],[Column1.lances.CorSorteada]],'DE-PARA'!$A:$B,2,FALSE)</f>
        <v>1</v>
      </c>
      <c r="L478" s="4" t="str">
        <f xml:space="preserve">
IF(tabGERAL[[#This Row],[Column1.lances.'#]]=0,
    TEXT(tabGERAL[[#This Row],[CorSorteada]],"0"),
    IF(LEN(L477&amp;tabGERAL[[#This Row],[CorSorteada]])&gt;$P$2,
        RIGHT(SUBSTITUTE(L477&amp;tabGERAL[[#This Row],[CorSorteada]],tabGERAL[[#Headers],[Sequencia]],""),$P$2),
        SUBSTITUTE(L477&amp;tabGERAL[[#This Row],[CorSorteada]],tabGERAL[[#Headers],[Sequencia]],"")
    )
)</f>
        <v>111211</v>
      </c>
      <c r="M478" s="4" t="b">
        <f>tabGERAL[[#This Row],[SugestaoIA]]=tabGERAL[[#This Row],[CorSorteada]]</f>
        <v>0</v>
      </c>
    </row>
    <row r="479" spans="1:13" x14ac:dyDescent="0.25">
      <c r="A479" t="s">
        <v>29</v>
      </c>
      <c r="B479" s="1">
        <v>49</v>
      </c>
      <c r="C479">
        <v>1026.5000000000009</v>
      </c>
      <c r="D479">
        <v>21.8</v>
      </c>
      <c r="E479">
        <v>0</v>
      </c>
      <c r="F479">
        <v>65.400000000000006</v>
      </c>
      <c r="G479" t="s">
        <v>17</v>
      </c>
      <c r="H479" t="s">
        <v>14</v>
      </c>
      <c r="I479">
        <v>939.30000000000098</v>
      </c>
      <c r="J479" s="5">
        <f>VLOOKUP(tabGERAL[[#This Row],[Column1.lances.SugestaoIA]],'DE-PARA'!$A:$B,2,FALSE)</f>
        <v>2</v>
      </c>
      <c r="K479" s="5">
        <f>VLOOKUP(tabGERAL[[#This Row],[Column1.lances.CorSorteada]],'DE-PARA'!$A:$B,2,FALSE)</f>
        <v>1</v>
      </c>
      <c r="L479" s="4" t="str">
        <f xml:space="preserve">
IF(tabGERAL[[#This Row],[Column1.lances.'#]]=0,
    TEXT(tabGERAL[[#This Row],[CorSorteada]],"0"),
    IF(LEN(L478&amp;tabGERAL[[#This Row],[CorSorteada]])&gt;$P$2,
        RIGHT(SUBSTITUTE(L478&amp;tabGERAL[[#This Row],[CorSorteada]],tabGERAL[[#Headers],[Sequencia]],""),$P$2),
        SUBSTITUTE(L478&amp;tabGERAL[[#This Row],[CorSorteada]],tabGERAL[[#Headers],[Sequencia]],"")
    )
)</f>
        <v>112111</v>
      </c>
      <c r="M479" s="4" t="b">
        <f>tabGERAL[[#This Row],[SugestaoIA]]=tabGERAL[[#This Row],[CorSorteada]]</f>
        <v>0</v>
      </c>
    </row>
    <row r="480" spans="1:13" x14ac:dyDescent="0.25">
      <c r="A480" t="s">
        <v>29</v>
      </c>
      <c r="B480" s="1">
        <v>50</v>
      </c>
      <c r="C480">
        <v>939.30000000000098</v>
      </c>
      <c r="D480">
        <v>28.5</v>
      </c>
      <c r="E480">
        <v>85.5</v>
      </c>
      <c r="F480">
        <v>0</v>
      </c>
      <c r="G480" t="s">
        <v>13</v>
      </c>
      <c r="H480" t="s">
        <v>15</v>
      </c>
      <c r="I480">
        <v>825.30000000000098</v>
      </c>
      <c r="J480" s="5">
        <f>VLOOKUP(tabGERAL[[#This Row],[Column1.lances.SugestaoIA]],'DE-PARA'!$A:$B,2,FALSE)</f>
        <v>1</v>
      </c>
      <c r="K480" s="5">
        <f>VLOOKUP(tabGERAL[[#This Row],[Column1.lances.CorSorteada]],'DE-PARA'!$A:$B,2,FALSE)</f>
        <v>2</v>
      </c>
      <c r="L480" s="4" t="str">
        <f xml:space="preserve">
IF(tabGERAL[[#This Row],[Column1.lances.'#]]=0,
    TEXT(tabGERAL[[#This Row],[CorSorteada]],"0"),
    IF(LEN(L479&amp;tabGERAL[[#This Row],[CorSorteada]])&gt;$P$2,
        RIGHT(SUBSTITUTE(L479&amp;tabGERAL[[#This Row],[CorSorteada]],tabGERAL[[#Headers],[Sequencia]],""),$P$2),
        SUBSTITUTE(L479&amp;tabGERAL[[#This Row],[CorSorteada]],tabGERAL[[#Headers],[Sequencia]],"")
    )
)</f>
        <v>121112</v>
      </c>
      <c r="M480" s="4" t="b">
        <f>tabGERAL[[#This Row],[SugestaoIA]]=tabGERAL[[#This Row],[CorSorteada]]</f>
        <v>0</v>
      </c>
    </row>
    <row r="481" spans="1:13" x14ac:dyDescent="0.25">
      <c r="A481" t="s">
        <v>29</v>
      </c>
      <c r="B481" s="1">
        <v>51</v>
      </c>
      <c r="C481">
        <v>825.30000000000098</v>
      </c>
      <c r="D481">
        <v>37.299999999999997</v>
      </c>
      <c r="E481">
        <v>0</v>
      </c>
      <c r="F481">
        <v>111.9</v>
      </c>
      <c r="G481" t="s">
        <v>17</v>
      </c>
      <c r="H481" t="s">
        <v>14</v>
      </c>
      <c r="I481">
        <v>676.10000000000105</v>
      </c>
      <c r="J481" s="5">
        <f>VLOOKUP(tabGERAL[[#This Row],[Column1.lances.SugestaoIA]],'DE-PARA'!$A:$B,2,FALSE)</f>
        <v>2</v>
      </c>
      <c r="K481" s="5">
        <f>VLOOKUP(tabGERAL[[#This Row],[Column1.lances.CorSorteada]],'DE-PARA'!$A:$B,2,FALSE)</f>
        <v>1</v>
      </c>
      <c r="L481" s="4" t="str">
        <f xml:space="preserve">
IF(tabGERAL[[#This Row],[Column1.lances.'#]]=0,
    TEXT(tabGERAL[[#This Row],[CorSorteada]],"0"),
    IF(LEN(L480&amp;tabGERAL[[#This Row],[CorSorteada]])&gt;$P$2,
        RIGHT(SUBSTITUTE(L480&amp;tabGERAL[[#This Row],[CorSorteada]],tabGERAL[[#Headers],[Sequencia]],""),$P$2),
        SUBSTITUTE(L480&amp;tabGERAL[[#This Row],[CorSorteada]],tabGERAL[[#Headers],[Sequencia]],"")
    )
)</f>
        <v>211121</v>
      </c>
      <c r="M481" s="4" t="b">
        <f>tabGERAL[[#This Row],[SugestaoIA]]=tabGERAL[[#This Row],[CorSorteada]]</f>
        <v>0</v>
      </c>
    </row>
    <row r="482" spans="1:13" x14ac:dyDescent="0.25">
      <c r="A482" t="s">
        <v>29</v>
      </c>
      <c r="B482" s="1">
        <v>52</v>
      </c>
      <c r="C482">
        <v>676.10000000000105</v>
      </c>
      <c r="D482">
        <v>48.7</v>
      </c>
      <c r="E482">
        <v>0</v>
      </c>
      <c r="F482">
        <v>146.10000000000002</v>
      </c>
      <c r="G482" t="s">
        <v>17</v>
      </c>
      <c r="H482" t="s">
        <v>14</v>
      </c>
      <c r="I482">
        <v>481.30000000000098</v>
      </c>
      <c r="J482" s="5">
        <f>VLOOKUP(tabGERAL[[#This Row],[Column1.lances.SugestaoIA]],'DE-PARA'!$A:$B,2,FALSE)</f>
        <v>2</v>
      </c>
      <c r="K482" s="5">
        <f>VLOOKUP(tabGERAL[[#This Row],[Column1.lances.CorSorteada]],'DE-PARA'!$A:$B,2,FALSE)</f>
        <v>1</v>
      </c>
      <c r="L482" s="4" t="str">
        <f xml:space="preserve">
IF(tabGERAL[[#This Row],[Column1.lances.'#]]=0,
    TEXT(tabGERAL[[#This Row],[CorSorteada]],"0"),
    IF(LEN(L481&amp;tabGERAL[[#This Row],[CorSorteada]])&gt;$P$2,
        RIGHT(SUBSTITUTE(L481&amp;tabGERAL[[#This Row],[CorSorteada]],tabGERAL[[#Headers],[Sequencia]],""),$P$2),
        SUBSTITUTE(L481&amp;tabGERAL[[#This Row],[CorSorteada]],tabGERAL[[#Headers],[Sequencia]],"")
    )
)</f>
        <v>111211</v>
      </c>
      <c r="M482" s="4" t="b">
        <f>tabGERAL[[#This Row],[SugestaoIA]]=tabGERAL[[#This Row],[CorSorteada]]</f>
        <v>0</v>
      </c>
    </row>
    <row r="483" spans="1:13" x14ac:dyDescent="0.25">
      <c r="A483" t="s">
        <v>29</v>
      </c>
      <c r="B483" s="1">
        <v>53</v>
      </c>
      <c r="C483">
        <v>481.30000000000098</v>
      </c>
      <c r="D483">
        <v>63.7</v>
      </c>
      <c r="E483">
        <v>0</v>
      </c>
      <c r="F483">
        <v>191.1</v>
      </c>
      <c r="G483" t="s">
        <v>17</v>
      </c>
      <c r="H483" t="s">
        <v>15</v>
      </c>
      <c r="I483">
        <v>608.70000000000095</v>
      </c>
      <c r="J483" s="5">
        <f>VLOOKUP(tabGERAL[[#This Row],[Column1.lances.SugestaoIA]],'DE-PARA'!$A:$B,2,FALSE)</f>
        <v>2</v>
      </c>
      <c r="K483" s="5">
        <f>VLOOKUP(tabGERAL[[#This Row],[Column1.lances.CorSorteada]],'DE-PARA'!$A:$B,2,FALSE)</f>
        <v>2</v>
      </c>
      <c r="L483" s="4" t="str">
        <f xml:space="preserve">
IF(tabGERAL[[#This Row],[Column1.lances.'#]]=0,
    TEXT(tabGERAL[[#This Row],[CorSorteada]],"0"),
    IF(LEN(L482&amp;tabGERAL[[#This Row],[CorSorteada]])&gt;$P$2,
        RIGHT(SUBSTITUTE(L482&amp;tabGERAL[[#This Row],[CorSorteada]],tabGERAL[[#Headers],[Sequencia]],""),$P$2),
        SUBSTITUTE(L482&amp;tabGERAL[[#This Row],[CorSorteada]],tabGERAL[[#Headers],[Sequencia]],"")
    )
)</f>
        <v>112112</v>
      </c>
      <c r="M483" s="4" t="b">
        <f>tabGERAL[[#This Row],[SugestaoIA]]=tabGERAL[[#This Row],[CorSorteada]]</f>
        <v>1</v>
      </c>
    </row>
    <row r="484" spans="1:13" x14ac:dyDescent="0.25">
      <c r="A484" t="s">
        <v>29</v>
      </c>
      <c r="B484" s="1">
        <v>54</v>
      </c>
      <c r="C484">
        <v>608.70000000000095</v>
      </c>
      <c r="D484">
        <v>53.9</v>
      </c>
      <c r="E484">
        <v>161.69999999999999</v>
      </c>
      <c r="F484">
        <v>0</v>
      </c>
      <c r="G484" t="s">
        <v>13</v>
      </c>
      <c r="H484" t="s">
        <v>15</v>
      </c>
      <c r="I484">
        <v>393.10000000000099</v>
      </c>
      <c r="J484" s="5">
        <f>VLOOKUP(tabGERAL[[#This Row],[Column1.lances.SugestaoIA]],'DE-PARA'!$A:$B,2,FALSE)</f>
        <v>1</v>
      </c>
      <c r="K484" s="5">
        <f>VLOOKUP(tabGERAL[[#This Row],[Column1.lances.CorSorteada]],'DE-PARA'!$A:$B,2,FALSE)</f>
        <v>2</v>
      </c>
      <c r="L484" s="4" t="str">
        <f xml:space="preserve">
IF(tabGERAL[[#This Row],[Column1.lances.'#]]=0,
    TEXT(tabGERAL[[#This Row],[CorSorteada]],"0"),
    IF(LEN(L483&amp;tabGERAL[[#This Row],[CorSorteada]])&gt;$P$2,
        RIGHT(SUBSTITUTE(L483&amp;tabGERAL[[#This Row],[CorSorteada]],tabGERAL[[#Headers],[Sequencia]],""),$P$2),
        SUBSTITUTE(L483&amp;tabGERAL[[#This Row],[CorSorteada]],tabGERAL[[#Headers],[Sequencia]],"")
    )
)</f>
        <v>121122</v>
      </c>
      <c r="M484" s="4" t="b">
        <f>tabGERAL[[#This Row],[SugestaoIA]]=tabGERAL[[#This Row],[CorSorteada]]</f>
        <v>0</v>
      </c>
    </row>
    <row r="485" spans="1:13" x14ac:dyDescent="0.25">
      <c r="A485" t="s">
        <v>29</v>
      </c>
      <c r="B485" s="1">
        <v>55</v>
      </c>
      <c r="C485">
        <v>393.10000000000099</v>
      </c>
      <c r="D485">
        <v>70.5</v>
      </c>
      <c r="E485">
        <v>0</v>
      </c>
      <c r="F485">
        <v>211.5</v>
      </c>
      <c r="G485" t="s">
        <v>17</v>
      </c>
      <c r="H485" t="s">
        <v>14</v>
      </c>
      <c r="I485">
        <v>111.100000000001</v>
      </c>
      <c r="J485" s="5">
        <f>VLOOKUP(tabGERAL[[#This Row],[Column1.lances.SugestaoIA]],'DE-PARA'!$A:$B,2,FALSE)</f>
        <v>2</v>
      </c>
      <c r="K485" s="5">
        <f>VLOOKUP(tabGERAL[[#This Row],[Column1.lances.CorSorteada]],'DE-PARA'!$A:$B,2,FALSE)</f>
        <v>1</v>
      </c>
      <c r="L485" s="4" t="str">
        <f xml:space="preserve">
IF(tabGERAL[[#This Row],[Column1.lances.'#]]=0,
    TEXT(tabGERAL[[#This Row],[CorSorteada]],"0"),
    IF(LEN(L484&amp;tabGERAL[[#This Row],[CorSorteada]])&gt;$P$2,
        RIGHT(SUBSTITUTE(L484&amp;tabGERAL[[#This Row],[CorSorteada]],tabGERAL[[#Headers],[Sequencia]],""),$P$2),
        SUBSTITUTE(L484&amp;tabGERAL[[#This Row],[CorSorteada]],tabGERAL[[#Headers],[Sequencia]],"")
    )
)</f>
        <v>211221</v>
      </c>
      <c r="M485" s="4" t="b">
        <f>tabGERAL[[#This Row],[SugestaoIA]]=tabGERAL[[#This Row],[CorSorteada]]</f>
        <v>0</v>
      </c>
    </row>
    <row r="486" spans="1:13" x14ac:dyDescent="0.25">
      <c r="A486" t="s">
        <v>30</v>
      </c>
      <c r="B486" s="1">
        <v>0</v>
      </c>
      <c r="C486">
        <v>1000</v>
      </c>
      <c r="D486">
        <v>7.8</v>
      </c>
      <c r="E486">
        <v>0</v>
      </c>
      <c r="F486">
        <v>23.4</v>
      </c>
      <c r="G486" t="s">
        <v>17</v>
      </c>
      <c r="H486" t="s">
        <v>14</v>
      </c>
      <c r="I486">
        <v>968.8</v>
      </c>
      <c r="J486" s="5">
        <f>VLOOKUP(tabGERAL[[#This Row],[Column1.lances.SugestaoIA]],'DE-PARA'!$A:$B,2,FALSE)</f>
        <v>2</v>
      </c>
      <c r="K486" s="5">
        <f>VLOOKUP(tabGERAL[[#This Row],[Column1.lances.CorSorteada]],'DE-PARA'!$A:$B,2,FALSE)</f>
        <v>1</v>
      </c>
      <c r="L486" s="4" t="str">
        <f xml:space="preserve">
IF(tabGERAL[[#This Row],[Column1.lances.'#]]=0,
    TEXT(tabGERAL[[#This Row],[CorSorteada]],"0"),
    IF(LEN(L485&amp;tabGERAL[[#This Row],[CorSorteada]])&gt;$P$2,
        RIGHT(SUBSTITUTE(L485&amp;tabGERAL[[#This Row],[CorSorteada]],tabGERAL[[#Headers],[Sequencia]],""),$P$2),
        SUBSTITUTE(L485&amp;tabGERAL[[#This Row],[CorSorteada]],tabGERAL[[#Headers],[Sequencia]],"")
    )
)</f>
        <v>1</v>
      </c>
      <c r="M486" s="4" t="b">
        <f>tabGERAL[[#This Row],[SugestaoIA]]=tabGERAL[[#This Row],[CorSorteada]]</f>
        <v>0</v>
      </c>
    </row>
    <row r="487" spans="1:13" x14ac:dyDescent="0.25">
      <c r="A487" t="s">
        <v>30</v>
      </c>
      <c r="B487" s="1">
        <v>1</v>
      </c>
      <c r="C487">
        <v>968.8</v>
      </c>
      <c r="D487">
        <v>10.1</v>
      </c>
      <c r="E487">
        <v>30.299999999999997</v>
      </c>
      <c r="F487">
        <v>0</v>
      </c>
      <c r="G487" t="s">
        <v>13</v>
      </c>
      <c r="H487" t="s">
        <v>16</v>
      </c>
      <c r="I487">
        <v>1069.8000000000002</v>
      </c>
      <c r="J487" s="5">
        <f>VLOOKUP(tabGERAL[[#This Row],[Column1.lances.SugestaoIA]],'DE-PARA'!$A:$B,2,FALSE)</f>
        <v>1</v>
      </c>
      <c r="K487" s="5">
        <f>VLOOKUP(tabGERAL[[#This Row],[Column1.lances.CorSorteada]],'DE-PARA'!$A:$B,2,FALSE)</f>
        <v>0</v>
      </c>
      <c r="L487" s="4" t="str">
        <f xml:space="preserve">
IF(tabGERAL[[#This Row],[Column1.lances.'#]]=0,
    TEXT(tabGERAL[[#This Row],[CorSorteada]],"0"),
    IF(LEN(L486&amp;tabGERAL[[#This Row],[CorSorteada]])&gt;$P$2,
        RIGHT(SUBSTITUTE(L486&amp;tabGERAL[[#This Row],[CorSorteada]],tabGERAL[[#Headers],[Sequencia]],""),$P$2),
        SUBSTITUTE(L486&amp;tabGERAL[[#This Row],[CorSorteada]],tabGERAL[[#Headers],[Sequencia]],"")
    )
)</f>
        <v>10</v>
      </c>
      <c r="M487" s="4" t="b">
        <f>tabGERAL[[#This Row],[SugestaoIA]]=tabGERAL[[#This Row],[CorSorteada]]</f>
        <v>0</v>
      </c>
    </row>
    <row r="488" spans="1:13" x14ac:dyDescent="0.25">
      <c r="A488" t="s">
        <v>30</v>
      </c>
      <c r="B488" s="1">
        <v>2</v>
      </c>
      <c r="C488">
        <v>1069.8000000000002</v>
      </c>
      <c r="D488">
        <v>2.4</v>
      </c>
      <c r="E488">
        <v>0</v>
      </c>
      <c r="F488">
        <v>7.1999999999999993</v>
      </c>
      <c r="G488" t="s">
        <v>17</v>
      </c>
      <c r="H488" t="s">
        <v>15</v>
      </c>
      <c r="I488">
        <v>1074.5999999999999</v>
      </c>
      <c r="J488" s="5">
        <f>VLOOKUP(tabGERAL[[#This Row],[Column1.lances.SugestaoIA]],'DE-PARA'!$A:$B,2,FALSE)</f>
        <v>2</v>
      </c>
      <c r="K488" s="5">
        <f>VLOOKUP(tabGERAL[[#This Row],[Column1.lances.CorSorteada]],'DE-PARA'!$A:$B,2,FALSE)</f>
        <v>2</v>
      </c>
      <c r="L488" s="4" t="str">
        <f xml:space="preserve">
IF(tabGERAL[[#This Row],[Column1.lances.'#]]=0,
    TEXT(tabGERAL[[#This Row],[CorSorteada]],"0"),
    IF(LEN(L487&amp;tabGERAL[[#This Row],[CorSorteada]])&gt;$P$2,
        RIGHT(SUBSTITUTE(L487&amp;tabGERAL[[#This Row],[CorSorteada]],tabGERAL[[#Headers],[Sequencia]],""),$P$2),
        SUBSTITUTE(L487&amp;tabGERAL[[#This Row],[CorSorteada]],tabGERAL[[#Headers],[Sequencia]],"")
    )
)</f>
        <v>102</v>
      </c>
      <c r="M488" s="4" t="b">
        <f>tabGERAL[[#This Row],[SugestaoIA]]=tabGERAL[[#This Row],[CorSorteada]]</f>
        <v>1</v>
      </c>
    </row>
    <row r="489" spans="1:13" x14ac:dyDescent="0.25">
      <c r="A489" t="s">
        <v>30</v>
      </c>
      <c r="B489" s="1">
        <v>3</v>
      </c>
      <c r="C489">
        <v>1074.5999999999999</v>
      </c>
      <c r="D489">
        <v>2</v>
      </c>
      <c r="E489">
        <v>6</v>
      </c>
      <c r="F489">
        <v>0</v>
      </c>
      <c r="G489" t="s">
        <v>13</v>
      </c>
      <c r="H489" t="s">
        <v>14</v>
      </c>
      <c r="I489">
        <v>1078.5999999999999</v>
      </c>
      <c r="J489" s="5">
        <f>VLOOKUP(tabGERAL[[#This Row],[Column1.lances.SugestaoIA]],'DE-PARA'!$A:$B,2,FALSE)</f>
        <v>1</v>
      </c>
      <c r="K489" s="5">
        <f>VLOOKUP(tabGERAL[[#This Row],[Column1.lances.CorSorteada]],'DE-PARA'!$A:$B,2,FALSE)</f>
        <v>1</v>
      </c>
      <c r="L489" s="4" t="str">
        <f xml:space="preserve">
IF(tabGERAL[[#This Row],[Column1.lances.'#]]=0,
    TEXT(tabGERAL[[#This Row],[CorSorteada]],"0"),
    IF(LEN(L488&amp;tabGERAL[[#This Row],[CorSorteada]])&gt;$P$2,
        RIGHT(SUBSTITUTE(L488&amp;tabGERAL[[#This Row],[CorSorteada]],tabGERAL[[#Headers],[Sequencia]],""),$P$2),
        SUBSTITUTE(L488&amp;tabGERAL[[#This Row],[CorSorteada]],tabGERAL[[#Headers],[Sequencia]],"")
    )
)</f>
        <v>1021</v>
      </c>
      <c r="M489" s="4" t="b">
        <f>tabGERAL[[#This Row],[SugestaoIA]]=tabGERAL[[#This Row],[CorSorteada]]</f>
        <v>1</v>
      </c>
    </row>
    <row r="490" spans="1:13" x14ac:dyDescent="0.25">
      <c r="A490" t="s">
        <v>30</v>
      </c>
      <c r="B490" s="1">
        <v>4</v>
      </c>
      <c r="C490">
        <v>1078.5999999999999</v>
      </c>
      <c r="D490">
        <v>1.7</v>
      </c>
      <c r="E490">
        <v>0</v>
      </c>
      <c r="F490">
        <v>5.0999999999999996</v>
      </c>
      <c r="G490" t="s">
        <v>17</v>
      </c>
      <c r="H490" t="s">
        <v>15</v>
      </c>
      <c r="I490">
        <v>1082.0000000000002</v>
      </c>
      <c r="J490" s="5">
        <f>VLOOKUP(tabGERAL[[#This Row],[Column1.lances.SugestaoIA]],'DE-PARA'!$A:$B,2,FALSE)</f>
        <v>2</v>
      </c>
      <c r="K490" s="5">
        <f>VLOOKUP(tabGERAL[[#This Row],[Column1.lances.CorSorteada]],'DE-PARA'!$A:$B,2,FALSE)</f>
        <v>2</v>
      </c>
      <c r="L490" s="4" t="str">
        <f xml:space="preserve">
IF(tabGERAL[[#This Row],[Column1.lances.'#]]=0,
    TEXT(tabGERAL[[#This Row],[CorSorteada]],"0"),
    IF(LEN(L489&amp;tabGERAL[[#This Row],[CorSorteada]])&gt;$P$2,
        RIGHT(SUBSTITUTE(L489&amp;tabGERAL[[#This Row],[CorSorteada]],tabGERAL[[#Headers],[Sequencia]],""),$P$2),
        SUBSTITUTE(L489&amp;tabGERAL[[#This Row],[CorSorteada]],tabGERAL[[#Headers],[Sequencia]],"")
    )
)</f>
        <v>10212</v>
      </c>
      <c r="M490" s="4" t="b">
        <f>tabGERAL[[#This Row],[SugestaoIA]]=tabGERAL[[#This Row],[CorSorteada]]</f>
        <v>1</v>
      </c>
    </row>
    <row r="491" spans="1:13" x14ac:dyDescent="0.25">
      <c r="A491" t="s">
        <v>30</v>
      </c>
      <c r="B491" s="1">
        <v>5</v>
      </c>
      <c r="C491">
        <v>1082.0000000000002</v>
      </c>
      <c r="D491">
        <v>1.4</v>
      </c>
      <c r="E491">
        <v>0</v>
      </c>
      <c r="F491">
        <v>5</v>
      </c>
      <c r="G491" t="s">
        <v>17</v>
      </c>
      <c r="H491" t="s">
        <v>16</v>
      </c>
      <c r="I491">
        <v>1095.2</v>
      </c>
      <c r="J491" s="5">
        <f>VLOOKUP(tabGERAL[[#This Row],[Column1.lances.SugestaoIA]],'DE-PARA'!$A:$B,2,FALSE)</f>
        <v>2</v>
      </c>
      <c r="K491" s="5">
        <f>VLOOKUP(tabGERAL[[#This Row],[Column1.lances.CorSorteada]],'DE-PARA'!$A:$B,2,FALSE)</f>
        <v>0</v>
      </c>
      <c r="L491" s="4" t="str">
        <f xml:space="preserve">
IF(tabGERAL[[#This Row],[Column1.lances.'#]]=0,
    TEXT(tabGERAL[[#This Row],[CorSorteada]],"0"),
    IF(LEN(L490&amp;tabGERAL[[#This Row],[CorSorteada]])&gt;$P$2,
        RIGHT(SUBSTITUTE(L490&amp;tabGERAL[[#This Row],[CorSorteada]],tabGERAL[[#Headers],[Sequencia]],""),$P$2),
        SUBSTITUTE(L490&amp;tabGERAL[[#This Row],[CorSorteada]],tabGERAL[[#Headers],[Sequencia]],"")
    )
)</f>
        <v>102120</v>
      </c>
      <c r="M491" s="4" t="b">
        <f>tabGERAL[[#This Row],[SugestaoIA]]=tabGERAL[[#This Row],[CorSorteada]]</f>
        <v>0</v>
      </c>
    </row>
    <row r="492" spans="1:13" x14ac:dyDescent="0.25">
      <c r="A492" t="s">
        <v>30</v>
      </c>
      <c r="B492" s="1">
        <v>6</v>
      </c>
      <c r="C492">
        <v>1095.2</v>
      </c>
      <c r="D492">
        <v>1</v>
      </c>
      <c r="E492">
        <v>0</v>
      </c>
      <c r="F492">
        <v>5</v>
      </c>
      <c r="G492" t="s">
        <v>17</v>
      </c>
      <c r="H492" t="s">
        <v>15</v>
      </c>
      <c r="I492">
        <v>1099.2</v>
      </c>
      <c r="J492" s="5">
        <f>VLOOKUP(tabGERAL[[#This Row],[Column1.lances.SugestaoIA]],'DE-PARA'!$A:$B,2,FALSE)</f>
        <v>2</v>
      </c>
      <c r="K492" s="5">
        <f>VLOOKUP(tabGERAL[[#This Row],[Column1.lances.CorSorteada]],'DE-PARA'!$A:$B,2,FALSE)</f>
        <v>2</v>
      </c>
      <c r="L492" s="4" t="str">
        <f xml:space="preserve">
IF(tabGERAL[[#This Row],[Column1.lances.'#]]=0,
    TEXT(tabGERAL[[#This Row],[CorSorteada]],"0"),
    IF(LEN(L491&amp;tabGERAL[[#This Row],[CorSorteada]])&gt;$P$2,
        RIGHT(SUBSTITUTE(L491&amp;tabGERAL[[#This Row],[CorSorteada]],tabGERAL[[#Headers],[Sequencia]],""),$P$2),
        SUBSTITUTE(L491&amp;tabGERAL[[#This Row],[CorSorteada]],tabGERAL[[#Headers],[Sequencia]],"")
    )
)</f>
        <v>021202</v>
      </c>
      <c r="M492" s="4" t="b">
        <f>tabGERAL[[#This Row],[SugestaoIA]]=tabGERAL[[#This Row],[CorSorteada]]</f>
        <v>1</v>
      </c>
    </row>
    <row r="493" spans="1:13" x14ac:dyDescent="0.25">
      <c r="A493" t="s">
        <v>30</v>
      </c>
      <c r="B493" s="1">
        <v>7</v>
      </c>
      <c r="C493">
        <v>1099.2</v>
      </c>
      <c r="D493">
        <v>1</v>
      </c>
      <c r="E493">
        <v>0</v>
      </c>
      <c r="F493">
        <v>5</v>
      </c>
      <c r="G493" t="s">
        <v>17</v>
      </c>
      <c r="H493" t="s">
        <v>16</v>
      </c>
      <c r="I493">
        <v>1107.2</v>
      </c>
      <c r="J493" s="5">
        <f>VLOOKUP(tabGERAL[[#This Row],[Column1.lances.SugestaoIA]],'DE-PARA'!$A:$B,2,FALSE)</f>
        <v>2</v>
      </c>
      <c r="K493" s="5">
        <f>VLOOKUP(tabGERAL[[#This Row],[Column1.lances.CorSorteada]],'DE-PARA'!$A:$B,2,FALSE)</f>
        <v>0</v>
      </c>
      <c r="L493" s="4" t="str">
        <f xml:space="preserve">
IF(tabGERAL[[#This Row],[Column1.lances.'#]]=0,
    TEXT(tabGERAL[[#This Row],[CorSorteada]],"0"),
    IF(LEN(L492&amp;tabGERAL[[#This Row],[CorSorteada]])&gt;$P$2,
        RIGHT(SUBSTITUTE(L492&amp;tabGERAL[[#This Row],[CorSorteada]],tabGERAL[[#Headers],[Sequencia]],""),$P$2),
        SUBSTITUTE(L492&amp;tabGERAL[[#This Row],[CorSorteada]],tabGERAL[[#Headers],[Sequencia]],"")
    )
)</f>
        <v>212020</v>
      </c>
      <c r="M493" s="4" t="b">
        <f>tabGERAL[[#This Row],[SugestaoIA]]=tabGERAL[[#This Row],[CorSorteada]]</f>
        <v>0</v>
      </c>
    </row>
    <row r="494" spans="1:13" x14ac:dyDescent="0.25">
      <c r="A494" t="s">
        <v>30</v>
      </c>
      <c r="B494" s="1">
        <v>8</v>
      </c>
      <c r="C494">
        <v>1107.2</v>
      </c>
      <c r="D494">
        <v>7.8</v>
      </c>
      <c r="E494">
        <v>23.4</v>
      </c>
      <c r="F494">
        <v>0</v>
      </c>
      <c r="G494" t="s">
        <v>13</v>
      </c>
      <c r="H494" t="s">
        <v>15</v>
      </c>
      <c r="I494">
        <v>1076</v>
      </c>
      <c r="J494" s="5">
        <f>VLOOKUP(tabGERAL[[#This Row],[Column1.lances.SugestaoIA]],'DE-PARA'!$A:$B,2,FALSE)</f>
        <v>1</v>
      </c>
      <c r="K494" s="5">
        <f>VLOOKUP(tabGERAL[[#This Row],[Column1.lances.CorSorteada]],'DE-PARA'!$A:$B,2,FALSE)</f>
        <v>2</v>
      </c>
      <c r="L494" s="4" t="str">
        <f xml:space="preserve">
IF(tabGERAL[[#This Row],[Column1.lances.'#]]=0,
    TEXT(tabGERAL[[#This Row],[CorSorteada]],"0"),
    IF(LEN(L493&amp;tabGERAL[[#This Row],[CorSorteada]])&gt;$P$2,
        RIGHT(SUBSTITUTE(L493&amp;tabGERAL[[#This Row],[CorSorteada]],tabGERAL[[#Headers],[Sequencia]],""),$P$2),
        SUBSTITUTE(L493&amp;tabGERAL[[#This Row],[CorSorteada]],tabGERAL[[#Headers],[Sequencia]],"")
    )
)</f>
        <v>120202</v>
      </c>
      <c r="M494" s="4" t="b">
        <f>tabGERAL[[#This Row],[SugestaoIA]]=tabGERAL[[#This Row],[CorSorteada]]</f>
        <v>0</v>
      </c>
    </row>
    <row r="495" spans="1:13" x14ac:dyDescent="0.25">
      <c r="A495" t="s">
        <v>30</v>
      </c>
      <c r="B495" s="1">
        <v>9</v>
      </c>
      <c r="C495">
        <v>1076</v>
      </c>
      <c r="D495">
        <v>10.199999999999999</v>
      </c>
      <c r="E495">
        <v>0</v>
      </c>
      <c r="F495">
        <v>30.6</v>
      </c>
      <c r="G495" t="s">
        <v>17</v>
      </c>
      <c r="H495" t="s">
        <v>15</v>
      </c>
      <c r="I495">
        <v>1096.4000000000001</v>
      </c>
      <c r="J495" s="5">
        <f>VLOOKUP(tabGERAL[[#This Row],[Column1.lances.SugestaoIA]],'DE-PARA'!$A:$B,2,FALSE)</f>
        <v>2</v>
      </c>
      <c r="K495" s="5">
        <f>VLOOKUP(tabGERAL[[#This Row],[Column1.lances.CorSorteada]],'DE-PARA'!$A:$B,2,FALSE)</f>
        <v>2</v>
      </c>
      <c r="L495" s="4" t="str">
        <f xml:space="preserve">
IF(tabGERAL[[#This Row],[Column1.lances.'#]]=0,
    TEXT(tabGERAL[[#This Row],[CorSorteada]],"0"),
    IF(LEN(L494&amp;tabGERAL[[#This Row],[CorSorteada]])&gt;$P$2,
        RIGHT(SUBSTITUTE(L494&amp;tabGERAL[[#This Row],[CorSorteada]],tabGERAL[[#Headers],[Sequencia]],""),$P$2),
        SUBSTITUTE(L494&amp;tabGERAL[[#This Row],[CorSorteada]],tabGERAL[[#Headers],[Sequencia]],"")
    )
)</f>
        <v>202022</v>
      </c>
      <c r="M495" s="4" t="b">
        <f>tabGERAL[[#This Row],[SugestaoIA]]=tabGERAL[[#This Row],[CorSorteada]]</f>
        <v>1</v>
      </c>
    </row>
    <row r="496" spans="1:13" x14ac:dyDescent="0.25">
      <c r="A496" t="s">
        <v>30</v>
      </c>
      <c r="B496" s="1">
        <v>10</v>
      </c>
      <c r="C496">
        <v>1096.4000000000001</v>
      </c>
      <c r="D496">
        <v>8.6</v>
      </c>
      <c r="E496">
        <v>0</v>
      </c>
      <c r="F496">
        <v>25.799999999999997</v>
      </c>
      <c r="G496" t="s">
        <v>17</v>
      </c>
      <c r="H496" t="s">
        <v>15</v>
      </c>
      <c r="I496">
        <v>1113.5999999999999</v>
      </c>
      <c r="J496" s="5">
        <f>VLOOKUP(tabGERAL[[#This Row],[Column1.lances.SugestaoIA]],'DE-PARA'!$A:$B,2,FALSE)</f>
        <v>2</v>
      </c>
      <c r="K496" s="5">
        <f>VLOOKUP(tabGERAL[[#This Row],[Column1.lances.CorSorteada]],'DE-PARA'!$A:$B,2,FALSE)</f>
        <v>2</v>
      </c>
      <c r="L496" s="4" t="str">
        <f xml:space="preserve">
IF(tabGERAL[[#This Row],[Column1.lances.'#]]=0,
    TEXT(tabGERAL[[#This Row],[CorSorteada]],"0"),
    IF(LEN(L495&amp;tabGERAL[[#This Row],[CorSorteada]])&gt;$P$2,
        RIGHT(SUBSTITUTE(L495&amp;tabGERAL[[#This Row],[CorSorteada]],tabGERAL[[#Headers],[Sequencia]],""),$P$2),
        SUBSTITUTE(L495&amp;tabGERAL[[#This Row],[CorSorteada]],tabGERAL[[#Headers],[Sequencia]],"")
    )
)</f>
        <v>020222</v>
      </c>
      <c r="M496" s="4" t="b">
        <f>tabGERAL[[#This Row],[SugestaoIA]]=tabGERAL[[#This Row],[CorSorteada]]</f>
        <v>1</v>
      </c>
    </row>
    <row r="497" spans="1:13" x14ac:dyDescent="0.25">
      <c r="A497" t="s">
        <v>30</v>
      </c>
      <c r="B497" s="1">
        <v>11</v>
      </c>
      <c r="C497">
        <v>1113.5999999999999</v>
      </c>
      <c r="D497">
        <v>7.3</v>
      </c>
      <c r="E497">
        <v>0</v>
      </c>
      <c r="F497">
        <v>21.9</v>
      </c>
      <c r="G497" t="s">
        <v>17</v>
      </c>
      <c r="H497" t="s">
        <v>16</v>
      </c>
      <c r="I497">
        <v>1186.5999999999999</v>
      </c>
      <c r="J497" s="5">
        <f>VLOOKUP(tabGERAL[[#This Row],[Column1.lances.SugestaoIA]],'DE-PARA'!$A:$B,2,FALSE)</f>
        <v>2</v>
      </c>
      <c r="K497" s="5">
        <f>VLOOKUP(tabGERAL[[#This Row],[Column1.lances.CorSorteada]],'DE-PARA'!$A:$B,2,FALSE)</f>
        <v>0</v>
      </c>
      <c r="L497" s="4" t="str">
        <f xml:space="preserve">
IF(tabGERAL[[#This Row],[Column1.lances.'#]]=0,
    TEXT(tabGERAL[[#This Row],[CorSorteada]],"0"),
    IF(LEN(L496&amp;tabGERAL[[#This Row],[CorSorteada]])&gt;$P$2,
        RIGHT(SUBSTITUTE(L496&amp;tabGERAL[[#This Row],[CorSorteada]],tabGERAL[[#Headers],[Sequencia]],""),$P$2),
        SUBSTITUTE(L496&amp;tabGERAL[[#This Row],[CorSorteada]],tabGERAL[[#Headers],[Sequencia]],"")
    )
)</f>
        <v>202220</v>
      </c>
      <c r="M497" s="4" t="b">
        <f>tabGERAL[[#This Row],[SugestaoIA]]=tabGERAL[[#This Row],[CorSorteada]]</f>
        <v>0</v>
      </c>
    </row>
    <row r="498" spans="1:13" x14ac:dyDescent="0.25">
      <c r="A498" t="s">
        <v>30</v>
      </c>
      <c r="B498" s="1">
        <v>12</v>
      </c>
      <c r="C498">
        <v>1186.5999999999999</v>
      </c>
      <c r="D498">
        <v>1.6</v>
      </c>
      <c r="E498">
        <v>5</v>
      </c>
      <c r="F498">
        <v>0</v>
      </c>
      <c r="G498" t="s">
        <v>13</v>
      </c>
      <c r="H498" t="s">
        <v>14</v>
      </c>
      <c r="I498">
        <v>1190.0000000000002</v>
      </c>
      <c r="J498" s="5">
        <f>VLOOKUP(tabGERAL[[#This Row],[Column1.lances.SugestaoIA]],'DE-PARA'!$A:$B,2,FALSE)</f>
        <v>1</v>
      </c>
      <c r="K498" s="5">
        <f>VLOOKUP(tabGERAL[[#This Row],[Column1.lances.CorSorteada]],'DE-PARA'!$A:$B,2,FALSE)</f>
        <v>1</v>
      </c>
      <c r="L498" s="4" t="str">
        <f xml:space="preserve">
IF(tabGERAL[[#This Row],[Column1.lances.'#]]=0,
    TEXT(tabGERAL[[#This Row],[CorSorteada]],"0"),
    IF(LEN(L497&amp;tabGERAL[[#This Row],[CorSorteada]])&gt;$P$2,
        RIGHT(SUBSTITUTE(L497&amp;tabGERAL[[#This Row],[CorSorteada]],tabGERAL[[#Headers],[Sequencia]],""),$P$2),
        SUBSTITUTE(L497&amp;tabGERAL[[#This Row],[CorSorteada]],tabGERAL[[#Headers],[Sequencia]],"")
    )
)</f>
        <v>022201</v>
      </c>
      <c r="M498" s="4" t="b">
        <f>tabGERAL[[#This Row],[SugestaoIA]]=tabGERAL[[#This Row],[CorSorteada]]</f>
        <v>1</v>
      </c>
    </row>
    <row r="499" spans="1:13" x14ac:dyDescent="0.25">
      <c r="A499" t="s">
        <v>30</v>
      </c>
      <c r="B499" s="1">
        <v>13</v>
      </c>
      <c r="C499">
        <v>1190.0000000000002</v>
      </c>
      <c r="D499">
        <v>1.4</v>
      </c>
      <c r="E499">
        <v>0</v>
      </c>
      <c r="F499">
        <v>5</v>
      </c>
      <c r="G499" t="s">
        <v>17</v>
      </c>
      <c r="H499" t="s">
        <v>14</v>
      </c>
      <c r="I499">
        <v>1183.5999999999999</v>
      </c>
      <c r="J499" s="5">
        <f>VLOOKUP(tabGERAL[[#This Row],[Column1.lances.SugestaoIA]],'DE-PARA'!$A:$B,2,FALSE)</f>
        <v>2</v>
      </c>
      <c r="K499" s="5">
        <f>VLOOKUP(tabGERAL[[#This Row],[Column1.lances.CorSorteada]],'DE-PARA'!$A:$B,2,FALSE)</f>
        <v>1</v>
      </c>
      <c r="L499" s="4" t="str">
        <f xml:space="preserve">
IF(tabGERAL[[#This Row],[Column1.lances.'#]]=0,
    TEXT(tabGERAL[[#This Row],[CorSorteada]],"0"),
    IF(LEN(L498&amp;tabGERAL[[#This Row],[CorSorteada]])&gt;$P$2,
        RIGHT(SUBSTITUTE(L498&amp;tabGERAL[[#This Row],[CorSorteada]],tabGERAL[[#Headers],[Sequencia]],""),$P$2),
        SUBSTITUTE(L498&amp;tabGERAL[[#This Row],[CorSorteada]],tabGERAL[[#Headers],[Sequencia]],"")
    )
)</f>
        <v>222011</v>
      </c>
      <c r="M499" s="4" t="b">
        <f>tabGERAL[[#This Row],[SugestaoIA]]=tabGERAL[[#This Row],[CorSorteada]]</f>
        <v>0</v>
      </c>
    </row>
    <row r="500" spans="1:13" x14ac:dyDescent="0.25">
      <c r="A500" t="s">
        <v>30</v>
      </c>
      <c r="B500" s="1">
        <v>14</v>
      </c>
      <c r="C500">
        <v>1183.5999999999999</v>
      </c>
      <c r="D500">
        <v>1.9</v>
      </c>
      <c r="E500">
        <v>5.6999999999999993</v>
      </c>
      <c r="F500">
        <v>0</v>
      </c>
      <c r="G500" t="s">
        <v>13</v>
      </c>
      <c r="H500" t="s">
        <v>15</v>
      </c>
      <c r="I500">
        <v>1176</v>
      </c>
      <c r="J500" s="5">
        <f>VLOOKUP(tabGERAL[[#This Row],[Column1.lances.SugestaoIA]],'DE-PARA'!$A:$B,2,FALSE)</f>
        <v>1</v>
      </c>
      <c r="K500" s="5">
        <f>VLOOKUP(tabGERAL[[#This Row],[Column1.lances.CorSorteada]],'DE-PARA'!$A:$B,2,FALSE)</f>
        <v>2</v>
      </c>
      <c r="L500" s="4" t="str">
        <f xml:space="preserve">
IF(tabGERAL[[#This Row],[Column1.lances.'#]]=0,
    TEXT(tabGERAL[[#This Row],[CorSorteada]],"0"),
    IF(LEN(L499&amp;tabGERAL[[#This Row],[CorSorteada]])&gt;$P$2,
        RIGHT(SUBSTITUTE(L499&amp;tabGERAL[[#This Row],[CorSorteada]],tabGERAL[[#Headers],[Sequencia]],""),$P$2),
        SUBSTITUTE(L499&amp;tabGERAL[[#This Row],[CorSorteada]],tabGERAL[[#Headers],[Sequencia]],"")
    )
)</f>
        <v>220112</v>
      </c>
      <c r="M500" s="4" t="b">
        <f>tabGERAL[[#This Row],[SugestaoIA]]=tabGERAL[[#This Row],[CorSorteada]]</f>
        <v>0</v>
      </c>
    </row>
    <row r="501" spans="1:13" x14ac:dyDescent="0.25">
      <c r="A501" t="s">
        <v>30</v>
      </c>
      <c r="B501" s="1">
        <v>15</v>
      </c>
      <c r="C501">
        <v>1176</v>
      </c>
      <c r="D501">
        <v>2.5</v>
      </c>
      <c r="E501">
        <v>0</v>
      </c>
      <c r="F501">
        <v>7.5</v>
      </c>
      <c r="G501" t="s">
        <v>17</v>
      </c>
      <c r="H501" t="s">
        <v>14</v>
      </c>
      <c r="I501">
        <v>1166</v>
      </c>
      <c r="J501" s="5">
        <f>VLOOKUP(tabGERAL[[#This Row],[Column1.lances.SugestaoIA]],'DE-PARA'!$A:$B,2,FALSE)</f>
        <v>2</v>
      </c>
      <c r="K501" s="5">
        <f>VLOOKUP(tabGERAL[[#This Row],[Column1.lances.CorSorteada]],'DE-PARA'!$A:$B,2,FALSE)</f>
        <v>1</v>
      </c>
      <c r="L501" s="4" t="str">
        <f xml:space="preserve">
IF(tabGERAL[[#This Row],[Column1.lances.'#]]=0,
    TEXT(tabGERAL[[#This Row],[CorSorteada]],"0"),
    IF(LEN(L500&amp;tabGERAL[[#This Row],[CorSorteada]])&gt;$P$2,
        RIGHT(SUBSTITUTE(L500&amp;tabGERAL[[#This Row],[CorSorteada]],tabGERAL[[#Headers],[Sequencia]],""),$P$2),
        SUBSTITUTE(L500&amp;tabGERAL[[#This Row],[CorSorteada]],tabGERAL[[#Headers],[Sequencia]],"")
    )
)</f>
        <v>201121</v>
      </c>
      <c r="M501" s="4" t="b">
        <f>tabGERAL[[#This Row],[SugestaoIA]]=tabGERAL[[#This Row],[CorSorteada]]</f>
        <v>0</v>
      </c>
    </row>
    <row r="502" spans="1:13" x14ac:dyDescent="0.25">
      <c r="A502" t="s">
        <v>30</v>
      </c>
      <c r="B502" s="1">
        <v>16</v>
      </c>
      <c r="C502">
        <v>1166</v>
      </c>
      <c r="D502">
        <v>3.3</v>
      </c>
      <c r="E502">
        <v>0</v>
      </c>
      <c r="F502">
        <v>9.9</v>
      </c>
      <c r="G502" t="s">
        <v>17</v>
      </c>
      <c r="H502" t="s">
        <v>14</v>
      </c>
      <c r="I502">
        <v>1152.8</v>
      </c>
      <c r="J502" s="5">
        <f>VLOOKUP(tabGERAL[[#This Row],[Column1.lances.SugestaoIA]],'DE-PARA'!$A:$B,2,FALSE)</f>
        <v>2</v>
      </c>
      <c r="K502" s="5">
        <f>VLOOKUP(tabGERAL[[#This Row],[Column1.lances.CorSorteada]],'DE-PARA'!$A:$B,2,FALSE)</f>
        <v>1</v>
      </c>
      <c r="L502" s="4" t="str">
        <f xml:space="preserve">
IF(tabGERAL[[#This Row],[Column1.lances.'#]]=0,
    TEXT(tabGERAL[[#This Row],[CorSorteada]],"0"),
    IF(LEN(L501&amp;tabGERAL[[#This Row],[CorSorteada]])&gt;$P$2,
        RIGHT(SUBSTITUTE(L501&amp;tabGERAL[[#This Row],[CorSorteada]],tabGERAL[[#Headers],[Sequencia]],""),$P$2),
        SUBSTITUTE(L501&amp;tabGERAL[[#This Row],[CorSorteada]],tabGERAL[[#Headers],[Sequencia]],"")
    )
)</f>
        <v>011211</v>
      </c>
      <c r="M502" s="4" t="b">
        <f>tabGERAL[[#This Row],[SugestaoIA]]=tabGERAL[[#This Row],[CorSorteada]]</f>
        <v>0</v>
      </c>
    </row>
    <row r="503" spans="1:13" x14ac:dyDescent="0.25">
      <c r="A503" t="s">
        <v>30</v>
      </c>
      <c r="B503" s="1">
        <v>17</v>
      </c>
      <c r="C503">
        <v>1152.8</v>
      </c>
      <c r="D503">
        <v>4.3</v>
      </c>
      <c r="E503">
        <v>0</v>
      </c>
      <c r="F503">
        <v>12.9</v>
      </c>
      <c r="G503" t="s">
        <v>17</v>
      </c>
      <c r="H503" t="s">
        <v>15</v>
      </c>
      <c r="I503">
        <v>1161.4000000000001</v>
      </c>
      <c r="J503" s="5">
        <f>VLOOKUP(tabGERAL[[#This Row],[Column1.lances.SugestaoIA]],'DE-PARA'!$A:$B,2,FALSE)</f>
        <v>2</v>
      </c>
      <c r="K503" s="5">
        <f>VLOOKUP(tabGERAL[[#This Row],[Column1.lances.CorSorteada]],'DE-PARA'!$A:$B,2,FALSE)</f>
        <v>2</v>
      </c>
      <c r="L503" s="4" t="str">
        <f xml:space="preserve">
IF(tabGERAL[[#This Row],[Column1.lances.'#]]=0,
    TEXT(tabGERAL[[#This Row],[CorSorteada]],"0"),
    IF(LEN(L502&amp;tabGERAL[[#This Row],[CorSorteada]])&gt;$P$2,
        RIGHT(SUBSTITUTE(L502&amp;tabGERAL[[#This Row],[CorSorteada]],tabGERAL[[#Headers],[Sequencia]],""),$P$2),
        SUBSTITUTE(L502&amp;tabGERAL[[#This Row],[CorSorteada]],tabGERAL[[#Headers],[Sequencia]],"")
    )
)</f>
        <v>112112</v>
      </c>
      <c r="M503" s="4" t="b">
        <f>tabGERAL[[#This Row],[SugestaoIA]]=tabGERAL[[#This Row],[CorSorteada]]</f>
        <v>1</v>
      </c>
    </row>
    <row r="504" spans="1:13" x14ac:dyDescent="0.25">
      <c r="A504" t="s">
        <v>30</v>
      </c>
      <c r="B504" s="1">
        <v>18</v>
      </c>
      <c r="C504">
        <v>1161.4000000000001</v>
      </c>
      <c r="D504">
        <v>3.6</v>
      </c>
      <c r="E504">
        <v>10.8</v>
      </c>
      <c r="F504">
        <v>0</v>
      </c>
      <c r="G504" t="s">
        <v>13</v>
      </c>
      <c r="H504" t="s">
        <v>14</v>
      </c>
      <c r="I504">
        <v>1168.5999999999999</v>
      </c>
      <c r="J504" s="5">
        <f>VLOOKUP(tabGERAL[[#This Row],[Column1.lances.SugestaoIA]],'DE-PARA'!$A:$B,2,FALSE)</f>
        <v>1</v>
      </c>
      <c r="K504" s="5">
        <f>VLOOKUP(tabGERAL[[#This Row],[Column1.lances.CorSorteada]],'DE-PARA'!$A:$B,2,FALSE)</f>
        <v>1</v>
      </c>
      <c r="L504" s="4" t="str">
        <f xml:space="preserve">
IF(tabGERAL[[#This Row],[Column1.lances.'#]]=0,
    TEXT(tabGERAL[[#This Row],[CorSorteada]],"0"),
    IF(LEN(L503&amp;tabGERAL[[#This Row],[CorSorteada]])&gt;$P$2,
        RIGHT(SUBSTITUTE(L503&amp;tabGERAL[[#This Row],[CorSorteada]],tabGERAL[[#Headers],[Sequencia]],""),$P$2),
        SUBSTITUTE(L503&amp;tabGERAL[[#This Row],[CorSorteada]],tabGERAL[[#Headers],[Sequencia]],"")
    )
)</f>
        <v>121121</v>
      </c>
      <c r="M504" s="4" t="b">
        <f>tabGERAL[[#This Row],[SugestaoIA]]=tabGERAL[[#This Row],[CorSorteada]]</f>
        <v>1</v>
      </c>
    </row>
    <row r="505" spans="1:13" x14ac:dyDescent="0.25">
      <c r="A505" t="s">
        <v>30</v>
      </c>
      <c r="B505" s="1">
        <v>19</v>
      </c>
      <c r="C505">
        <v>1168.5999999999999</v>
      </c>
      <c r="D505">
        <v>3.1</v>
      </c>
      <c r="E505">
        <v>0</v>
      </c>
      <c r="F505">
        <v>9.3000000000000007</v>
      </c>
      <c r="G505" t="s">
        <v>17</v>
      </c>
      <c r="H505" t="s">
        <v>16</v>
      </c>
      <c r="I505">
        <v>1199.5999999999999</v>
      </c>
      <c r="J505" s="5">
        <f>VLOOKUP(tabGERAL[[#This Row],[Column1.lances.SugestaoIA]],'DE-PARA'!$A:$B,2,FALSE)</f>
        <v>2</v>
      </c>
      <c r="K505" s="5">
        <f>VLOOKUP(tabGERAL[[#This Row],[Column1.lances.CorSorteada]],'DE-PARA'!$A:$B,2,FALSE)</f>
        <v>0</v>
      </c>
      <c r="L505" s="4" t="str">
        <f xml:space="preserve">
IF(tabGERAL[[#This Row],[Column1.lances.'#]]=0,
    TEXT(tabGERAL[[#This Row],[CorSorteada]],"0"),
    IF(LEN(L504&amp;tabGERAL[[#This Row],[CorSorteada]])&gt;$P$2,
        RIGHT(SUBSTITUTE(L504&amp;tabGERAL[[#This Row],[CorSorteada]],tabGERAL[[#Headers],[Sequencia]],""),$P$2),
        SUBSTITUTE(L504&amp;tabGERAL[[#This Row],[CorSorteada]],tabGERAL[[#Headers],[Sequencia]],"")
    )
)</f>
        <v>211210</v>
      </c>
      <c r="M505" s="4" t="b">
        <f>tabGERAL[[#This Row],[SugestaoIA]]=tabGERAL[[#This Row],[CorSorteada]]</f>
        <v>0</v>
      </c>
    </row>
    <row r="506" spans="1:13" x14ac:dyDescent="0.25">
      <c r="A506" t="s">
        <v>30</v>
      </c>
      <c r="B506" s="1">
        <v>20</v>
      </c>
      <c r="C506">
        <v>1199.5999999999999</v>
      </c>
      <c r="D506">
        <v>1</v>
      </c>
      <c r="E506">
        <v>0</v>
      </c>
      <c r="F506">
        <v>5</v>
      </c>
      <c r="G506" t="s">
        <v>17</v>
      </c>
      <c r="H506" t="s">
        <v>14</v>
      </c>
      <c r="I506">
        <v>1193.5999999999999</v>
      </c>
      <c r="J506" s="5">
        <f>VLOOKUP(tabGERAL[[#This Row],[Column1.lances.SugestaoIA]],'DE-PARA'!$A:$B,2,FALSE)</f>
        <v>2</v>
      </c>
      <c r="K506" s="5">
        <f>VLOOKUP(tabGERAL[[#This Row],[Column1.lances.CorSorteada]],'DE-PARA'!$A:$B,2,FALSE)</f>
        <v>1</v>
      </c>
      <c r="L506" s="4" t="str">
        <f xml:space="preserve">
IF(tabGERAL[[#This Row],[Column1.lances.'#]]=0,
    TEXT(tabGERAL[[#This Row],[CorSorteada]],"0"),
    IF(LEN(L505&amp;tabGERAL[[#This Row],[CorSorteada]])&gt;$P$2,
        RIGHT(SUBSTITUTE(L505&amp;tabGERAL[[#This Row],[CorSorteada]],tabGERAL[[#Headers],[Sequencia]],""),$P$2),
        SUBSTITUTE(L505&amp;tabGERAL[[#This Row],[CorSorteada]],tabGERAL[[#Headers],[Sequencia]],"")
    )
)</f>
        <v>112101</v>
      </c>
      <c r="M506" s="4" t="b">
        <f>tabGERAL[[#This Row],[SugestaoIA]]=tabGERAL[[#This Row],[CorSorteada]]</f>
        <v>0</v>
      </c>
    </row>
    <row r="507" spans="1:13" x14ac:dyDescent="0.25">
      <c r="A507" t="s">
        <v>30</v>
      </c>
      <c r="B507" s="1">
        <v>21</v>
      </c>
      <c r="C507">
        <v>1193.5999999999999</v>
      </c>
      <c r="D507">
        <v>1.1000000000000001</v>
      </c>
      <c r="E507">
        <v>0</v>
      </c>
      <c r="F507">
        <v>5</v>
      </c>
      <c r="G507" t="s">
        <v>17</v>
      </c>
      <c r="H507" t="s">
        <v>14</v>
      </c>
      <c r="I507">
        <v>1187.5000000000002</v>
      </c>
      <c r="J507" s="5">
        <f>VLOOKUP(tabGERAL[[#This Row],[Column1.lances.SugestaoIA]],'DE-PARA'!$A:$B,2,FALSE)</f>
        <v>2</v>
      </c>
      <c r="K507" s="5">
        <f>VLOOKUP(tabGERAL[[#This Row],[Column1.lances.CorSorteada]],'DE-PARA'!$A:$B,2,FALSE)</f>
        <v>1</v>
      </c>
      <c r="L507" s="4" t="str">
        <f xml:space="preserve">
IF(tabGERAL[[#This Row],[Column1.lances.'#]]=0,
    TEXT(tabGERAL[[#This Row],[CorSorteada]],"0"),
    IF(LEN(L506&amp;tabGERAL[[#This Row],[CorSorteada]])&gt;$P$2,
        RIGHT(SUBSTITUTE(L506&amp;tabGERAL[[#This Row],[CorSorteada]],tabGERAL[[#Headers],[Sequencia]],""),$P$2),
        SUBSTITUTE(L506&amp;tabGERAL[[#This Row],[CorSorteada]],tabGERAL[[#Headers],[Sequencia]],"")
    )
)</f>
        <v>121011</v>
      </c>
      <c r="M507" s="4" t="b">
        <f>tabGERAL[[#This Row],[SugestaoIA]]=tabGERAL[[#This Row],[CorSorteada]]</f>
        <v>0</v>
      </c>
    </row>
    <row r="508" spans="1:13" x14ac:dyDescent="0.25">
      <c r="A508" t="s">
        <v>30</v>
      </c>
      <c r="B508" s="1">
        <v>22</v>
      </c>
      <c r="C508">
        <v>1187.5000000000002</v>
      </c>
      <c r="D508">
        <v>1.6</v>
      </c>
      <c r="E508">
        <v>0</v>
      </c>
      <c r="F508">
        <v>5</v>
      </c>
      <c r="G508" t="s">
        <v>17</v>
      </c>
      <c r="H508" t="s">
        <v>14</v>
      </c>
      <c r="I508">
        <v>1180.9000000000003</v>
      </c>
      <c r="J508" s="5">
        <f>VLOOKUP(tabGERAL[[#This Row],[Column1.lances.SugestaoIA]],'DE-PARA'!$A:$B,2,FALSE)</f>
        <v>2</v>
      </c>
      <c r="K508" s="5">
        <f>VLOOKUP(tabGERAL[[#This Row],[Column1.lances.CorSorteada]],'DE-PARA'!$A:$B,2,FALSE)</f>
        <v>1</v>
      </c>
      <c r="L508" s="4" t="str">
        <f xml:space="preserve">
IF(tabGERAL[[#This Row],[Column1.lances.'#]]=0,
    TEXT(tabGERAL[[#This Row],[CorSorteada]],"0"),
    IF(LEN(L507&amp;tabGERAL[[#This Row],[CorSorteada]])&gt;$P$2,
        RIGHT(SUBSTITUTE(L507&amp;tabGERAL[[#This Row],[CorSorteada]],tabGERAL[[#Headers],[Sequencia]],""),$P$2),
        SUBSTITUTE(L507&amp;tabGERAL[[#This Row],[CorSorteada]],tabGERAL[[#Headers],[Sequencia]],"")
    )
)</f>
        <v>210111</v>
      </c>
      <c r="M508" s="4" t="b">
        <f>tabGERAL[[#This Row],[SugestaoIA]]=tabGERAL[[#This Row],[CorSorteada]]</f>
        <v>0</v>
      </c>
    </row>
    <row r="509" spans="1:13" x14ac:dyDescent="0.25">
      <c r="A509" t="s">
        <v>30</v>
      </c>
      <c r="B509" s="1">
        <v>23</v>
      </c>
      <c r="C509">
        <v>1180.9000000000003</v>
      </c>
      <c r="D509">
        <v>2.1</v>
      </c>
      <c r="E509">
        <v>0</v>
      </c>
      <c r="F509">
        <v>6.3000000000000007</v>
      </c>
      <c r="G509" t="s">
        <v>17</v>
      </c>
      <c r="H509" t="s">
        <v>14</v>
      </c>
      <c r="I509">
        <v>1172.5000000000005</v>
      </c>
      <c r="J509" s="5">
        <f>VLOOKUP(tabGERAL[[#This Row],[Column1.lances.SugestaoIA]],'DE-PARA'!$A:$B,2,FALSE)</f>
        <v>2</v>
      </c>
      <c r="K509" s="5">
        <f>VLOOKUP(tabGERAL[[#This Row],[Column1.lances.CorSorteada]],'DE-PARA'!$A:$B,2,FALSE)</f>
        <v>1</v>
      </c>
      <c r="L509" s="4" t="str">
        <f xml:space="preserve">
IF(tabGERAL[[#This Row],[Column1.lances.'#]]=0,
    TEXT(tabGERAL[[#This Row],[CorSorteada]],"0"),
    IF(LEN(L508&amp;tabGERAL[[#This Row],[CorSorteada]])&gt;$P$2,
        RIGHT(SUBSTITUTE(L508&amp;tabGERAL[[#This Row],[CorSorteada]],tabGERAL[[#Headers],[Sequencia]],""),$P$2),
        SUBSTITUTE(L508&amp;tabGERAL[[#This Row],[CorSorteada]],tabGERAL[[#Headers],[Sequencia]],"")
    )
)</f>
        <v>101111</v>
      </c>
      <c r="M509" s="4" t="b">
        <f>tabGERAL[[#This Row],[SugestaoIA]]=tabGERAL[[#This Row],[CorSorteada]]</f>
        <v>0</v>
      </c>
    </row>
    <row r="510" spans="1:13" x14ac:dyDescent="0.25">
      <c r="A510" t="s">
        <v>30</v>
      </c>
      <c r="B510" s="1">
        <v>24</v>
      </c>
      <c r="C510">
        <v>1172.5000000000005</v>
      </c>
      <c r="D510">
        <v>2.8</v>
      </c>
      <c r="E510">
        <v>0</v>
      </c>
      <c r="F510">
        <v>8.3999999999999986</v>
      </c>
      <c r="G510" t="s">
        <v>17</v>
      </c>
      <c r="H510" t="s">
        <v>15</v>
      </c>
      <c r="I510">
        <v>1178.1000000000004</v>
      </c>
      <c r="J510" s="5">
        <f>VLOOKUP(tabGERAL[[#This Row],[Column1.lances.SugestaoIA]],'DE-PARA'!$A:$B,2,FALSE)</f>
        <v>2</v>
      </c>
      <c r="K510" s="5">
        <f>VLOOKUP(tabGERAL[[#This Row],[Column1.lances.CorSorteada]],'DE-PARA'!$A:$B,2,FALSE)</f>
        <v>2</v>
      </c>
      <c r="L510" s="4" t="str">
        <f xml:space="preserve">
IF(tabGERAL[[#This Row],[Column1.lances.'#]]=0,
    TEXT(tabGERAL[[#This Row],[CorSorteada]],"0"),
    IF(LEN(L509&amp;tabGERAL[[#This Row],[CorSorteada]])&gt;$P$2,
        RIGHT(SUBSTITUTE(L509&amp;tabGERAL[[#This Row],[CorSorteada]],tabGERAL[[#Headers],[Sequencia]],""),$P$2),
        SUBSTITUTE(L509&amp;tabGERAL[[#This Row],[CorSorteada]],tabGERAL[[#Headers],[Sequencia]],"")
    )
)</f>
        <v>011112</v>
      </c>
      <c r="M510" s="4" t="b">
        <f>tabGERAL[[#This Row],[SugestaoIA]]=tabGERAL[[#This Row],[CorSorteada]]</f>
        <v>1</v>
      </c>
    </row>
    <row r="511" spans="1:13" x14ac:dyDescent="0.25">
      <c r="A511" t="s">
        <v>30</v>
      </c>
      <c r="B511" s="1">
        <v>25</v>
      </c>
      <c r="C511">
        <v>1178.1000000000004</v>
      </c>
      <c r="D511">
        <v>2.2999999999999998</v>
      </c>
      <c r="E511">
        <v>0</v>
      </c>
      <c r="F511">
        <v>6.8999999999999995</v>
      </c>
      <c r="G511" t="s">
        <v>17</v>
      </c>
      <c r="H511" t="s">
        <v>14</v>
      </c>
      <c r="I511">
        <v>1168.9000000000003</v>
      </c>
      <c r="J511" s="5">
        <f>VLOOKUP(tabGERAL[[#This Row],[Column1.lances.SugestaoIA]],'DE-PARA'!$A:$B,2,FALSE)</f>
        <v>2</v>
      </c>
      <c r="K511" s="5">
        <f>VLOOKUP(tabGERAL[[#This Row],[Column1.lances.CorSorteada]],'DE-PARA'!$A:$B,2,FALSE)</f>
        <v>1</v>
      </c>
      <c r="L511" s="4" t="str">
        <f xml:space="preserve">
IF(tabGERAL[[#This Row],[Column1.lances.'#]]=0,
    TEXT(tabGERAL[[#This Row],[CorSorteada]],"0"),
    IF(LEN(L510&amp;tabGERAL[[#This Row],[CorSorteada]])&gt;$P$2,
        RIGHT(SUBSTITUTE(L510&amp;tabGERAL[[#This Row],[CorSorteada]],tabGERAL[[#Headers],[Sequencia]],""),$P$2),
        SUBSTITUTE(L510&amp;tabGERAL[[#This Row],[CorSorteada]],tabGERAL[[#Headers],[Sequencia]],"")
    )
)</f>
        <v>111121</v>
      </c>
      <c r="M511" s="4" t="b">
        <f>tabGERAL[[#This Row],[SugestaoIA]]=tabGERAL[[#This Row],[CorSorteada]]</f>
        <v>0</v>
      </c>
    </row>
    <row r="512" spans="1:13" x14ac:dyDescent="0.25">
      <c r="A512" t="s">
        <v>30</v>
      </c>
      <c r="B512" s="1">
        <v>26</v>
      </c>
      <c r="C512">
        <v>1168.9000000000003</v>
      </c>
      <c r="D512">
        <v>3</v>
      </c>
      <c r="E512">
        <v>0</v>
      </c>
      <c r="F512">
        <v>9</v>
      </c>
      <c r="G512" t="s">
        <v>17</v>
      </c>
      <c r="H512" t="s">
        <v>14</v>
      </c>
      <c r="I512">
        <v>1156.9000000000003</v>
      </c>
      <c r="J512" s="5">
        <f>VLOOKUP(tabGERAL[[#This Row],[Column1.lances.SugestaoIA]],'DE-PARA'!$A:$B,2,FALSE)</f>
        <v>2</v>
      </c>
      <c r="K512" s="5">
        <f>VLOOKUP(tabGERAL[[#This Row],[Column1.lances.CorSorteada]],'DE-PARA'!$A:$B,2,FALSE)</f>
        <v>1</v>
      </c>
      <c r="L512" s="4" t="str">
        <f xml:space="preserve">
IF(tabGERAL[[#This Row],[Column1.lances.'#]]=0,
    TEXT(tabGERAL[[#This Row],[CorSorteada]],"0"),
    IF(LEN(L511&amp;tabGERAL[[#This Row],[CorSorteada]])&gt;$P$2,
        RIGHT(SUBSTITUTE(L511&amp;tabGERAL[[#This Row],[CorSorteada]],tabGERAL[[#Headers],[Sequencia]],""),$P$2),
        SUBSTITUTE(L511&amp;tabGERAL[[#This Row],[CorSorteada]],tabGERAL[[#Headers],[Sequencia]],"")
    )
)</f>
        <v>111211</v>
      </c>
      <c r="M512" s="4" t="b">
        <f>tabGERAL[[#This Row],[SugestaoIA]]=tabGERAL[[#This Row],[CorSorteada]]</f>
        <v>0</v>
      </c>
    </row>
    <row r="513" spans="1:13" x14ac:dyDescent="0.25">
      <c r="A513" t="s">
        <v>30</v>
      </c>
      <c r="B513" s="1">
        <v>27</v>
      </c>
      <c r="C513">
        <v>1156.9000000000003</v>
      </c>
      <c r="D513">
        <v>4</v>
      </c>
      <c r="E513">
        <v>0</v>
      </c>
      <c r="F513">
        <v>12</v>
      </c>
      <c r="G513" t="s">
        <v>17</v>
      </c>
      <c r="H513" t="s">
        <v>14</v>
      </c>
      <c r="I513">
        <v>1140.9000000000003</v>
      </c>
      <c r="J513" s="5">
        <f>VLOOKUP(tabGERAL[[#This Row],[Column1.lances.SugestaoIA]],'DE-PARA'!$A:$B,2,FALSE)</f>
        <v>2</v>
      </c>
      <c r="K513" s="5">
        <f>VLOOKUP(tabGERAL[[#This Row],[Column1.lances.CorSorteada]],'DE-PARA'!$A:$B,2,FALSE)</f>
        <v>1</v>
      </c>
      <c r="L513" s="4" t="str">
        <f xml:space="preserve">
IF(tabGERAL[[#This Row],[Column1.lances.'#]]=0,
    TEXT(tabGERAL[[#This Row],[CorSorteada]],"0"),
    IF(LEN(L512&amp;tabGERAL[[#This Row],[CorSorteada]])&gt;$P$2,
        RIGHT(SUBSTITUTE(L512&amp;tabGERAL[[#This Row],[CorSorteada]],tabGERAL[[#Headers],[Sequencia]],""),$P$2),
        SUBSTITUTE(L512&amp;tabGERAL[[#This Row],[CorSorteada]],tabGERAL[[#Headers],[Sequencia]],"")
    )
)</f>
        <v>112111</v>
      </c>
      <c r="M513" s="4" t="b">
        <f>tabGERAL[[#This Row],[SugestaoIA]]=tabGERAL[[#This Row],[CorSorteada]]</f>
        <v>0</v>
      </c>
    </row>
    <row r="514" spans="1:13" x14ac:dyDescent="0.25">
      <c r="A514" t="s">
        <v>30</v>
      </c>
      <c r="B514" s="1">
        <v>28</v>
      </c>
      <c r="C514">
        <v>1140.9000000000003</v>
      </c>
      <c r="D514">
        <v>5.2</v>
      </c>
      <c r="E514">
        <v>15.6</v>
      </c>
      <c r="F514">
        <v>0</v>
      </c>
      <c r="G514" t="s">
        <v>13</v>
      </c>
      <c r="H514" t="s">
        <v>14</v>
      </c>
      <c r="I514">
        <v>1151.3000000000004</v>
      </c>
      <c r="J514" s="5">
        <f>VLOOKUP(tabGERAL[[#This Row],[Column1.lances.SugestaoIA]],'DE-PARA'!$A:$B,2,FALSE)</f>
        <v>1</v>
      </c>
      <c r="K514" s="5">
        <f>VLOOKUP(tabGERAL[[#This Row],[Column1.lances.CorSorteada]],'DE-PARA'!$A:$B,2,FALSE)</f>
        <v>1</v>
      </c>
      <c r="L514" s="4" t="str">
        <f xml:space="preserve">
IF(tabGERAL[[#This Row],[Column1.lances.'#]]=0,
    TEXT(tabGERAL[[#This Row],[CorSorteada]],"0"),
    IF(LEN(L513&amp;tabGERAL[[#This Row],[CorSorteada]])&gt;$P$2,
        RIGHT(SUBSTITUTE(L513&amp;tabGERAL[[#This Row],[CorSorteada]],tabGERAL[[#Headers],[Sequencia]],""),$P$2),
        SUBSTITUTE(L513&amp;tabGERAL[[#This Row],[CorSorteada]],tabGERAL[[#Headers],[Sequencia]],"")
    )
)</f>
        <v>121111</v>
      </c>
      <c r="M514" s="4" t="b">
        <f>tabGERAL[[#This Row],[SugestaoIA]]=tabGERAL[[#This Row],[CorSorteada]]</f>
        <v>1</v>
      </c>
    </row>
    <row r="515" spans="1:13" x14ac:dyDescent="0.25">
      <c r="A515" t="s">
        <v>30</v>
      </c>
      <c r="B515" s="1">
        <v>29</v>
      </c>
      <c r="C515">
        <v>1151.3000000000004</v>
      </c>
      <c r="D515">
        <v>4.4000000000000004</v>
      </c>
      <c r="E515">
        <v>0</v>
      </c>
      <c r="F515">
        <v>13.2</v>
      </c>
      <c r="G515" t="s">
        <v>17</v>
      </c>
      <c r="H515" t="s">
        <v>15</v>
      </c>
      <c r="I515">
        <v>1160.1000000000004</v>
      </c>
      <c r="J515" s="5">
        <f>VLOOKUP(tabGERAL[[#This Row],[Column1.lances.SugestaoIA]],'DE-PARA'!$A:$B,2,FALSE)</f>
        <v>2</v>
      </c>
      <c r="K515" s="5">
        <f>VLOOKUP(tabGERAL[[#This Row],[Column1.lances.CorSorteada]],'DE-PARA'!$A:$B,2,FALSE)</f>
        <v>2</v>
      </c>
      <c r="L515" s="4" t="str">
        <f xml:space="preserve">
IF(tabGERAL[[#This Row],[Column1.lances.'#]]=0,
    TEXT(tabGERAL[[#This Row],[CorSorteada]],"0"),
    IF(LEN(L514&amp;tabGERAL[[#This Row],[CorSorteada]])&gt;$P$2,
        RIGHT(SUBSTITUTE(L514&amp;tabGERAL[[#This Row],[CorSorteada]],tabGERAL[[#Headers],[Sequencia]],""),$P$2),
        SUBSTITUTE(L514&amp;tabGERAL[[#This Row],[CorSorteada]],tabGERAL[[#Headers],[Sequencia]],"")
    )
)</f>
        <v>211112</v>
      </c>
      <c r="M515" s="4" t="b">
        <f>tabGERAL[[#This Row],[SugestaoIA]]=tabGERAL[[#This Row],[CorSorteada]]</f>
        <v>1</v>
      </c>
    </row>
    <row r="516" spans="1:13" x14ac:dyDescent="0.25">
      <c r="A516" t="s">
        <v>30</v>
      </c>
      <c r="B516" s="1">
        <v>30</v>
      </c>
      <c r="C516">
        <v>1160.1000000000004</v>
      </c>
      <c r="D516">
        <v>3.7</v>
      </c>
      <c r="E516">
        <v>0</v>
      </c>
      <c r="F516">
        <v>11.1</v>
      </c>
      <c r="G516" t="s">
        <v>17</v>
      </c>
      <c r="H516" t="s">
        <v>14</v>
      </c>
      <c r="I516">
        <v>1145.3000000000004</v>
      </c>
      <c r="J516" s="5">
        <f>VLOOKUP(tabGERAL[[#This Row],[Column1.lances.SugestaoIA]],'DE-PARA'!$A:$B,2,FALSE)</f>
        <v>2</v>
      </c>
      <c r="K516" s="5">
        <f>VLOOKUP(tabGERAL[[#This Row],[Column1.lances.CorSorteada]],'DE-PARA'!$A:$B,2,FALSE)</f>
        <v>1</v>
      </c>
      <c r="L516" s="4" t="str">
        <f xml:space="preserve">
IF(tabGERAL[[#This Row],[Column1.lances.'#]]=0,
    TEXT(tabGERAL[[#This Row],[CorSorteada]],"0"),
    IF(LEN(L515&amp;tabGERAL[[#This Row],[CorSorteada]])&gt;$P$2,
        RIGHT(SUBSTITUTE(L515&amp;tabGERAL[[#This Row],[CorSorteada]],tabGERAL[[#Headers],[Sequencia]],""),$P$2),
        SUBSTITUTE(L515&amp;tabGERAL[[#This Row],[CorSorteada]],tabGERAL[[#Headers],[Sequencia]],"")
    )
)</f>
        <v>111121</v>
      </c>
      <c r="M516" s="4" t="b">
        <f>tabGERAL[[#This Row],[SugestaoIA]]=tabGERAL[[#This Row],[CorSorteada]]</f>
        <v>0</v>
      </c>
    </row>
    <row r="517" spans="1:13" x14ac:dyDescent="0.25">
      <c r="A517" t="s">
        <v>30</v>
      </c>
      <c r="B517" s="1">
        <v>31</v>
      </c>
      <c r="C517">
        <v>1145.3000000000004</v>
      </c>
      <c r="D517">
        <v>4.8</v>
      </c>
      <c r="E517">
        <v>0</v>
      </c>
      <c r="F517">
        <v>14.4</v>
      </c>
      <c r="G517" t="s">
        <v>17</v>
      </c>
      <c r="H517" t="s">
        <v>14</v>
      </c>
      <c r="I517">
        <v>1126.1000000000004</v>
      </c>
      <c r="J517" s="5">
        <f>VLOOKUP(tabGERAL[[#This Row],[Column1.lances.SugestaoIA]],'DE-PARA'!$A:$B,2,FALSE)</f>
        <v>2</v>
      </c>
      <c r="K517" s="5">
        <f>VLOOKUP(tabGERAL[[#This Row],[Column1.lances.CorSorteada]],'DE-PARA'!$A:$B,2,FALSE)</f>
        <v>1</v>
      </c>
      <c r="L517" s="4" t="str">
        <f xml:space="preserve">
IF(tabGERAL[[#This Row],[Column1.lances.'#]]=0,
    TEXT(tabGERAL[[#This Row],[CorSorteada]],"0"),
    IF(LEN(L516&amp;tabGERAL[[#This Row],[CorSorteada]])&gt;$P$2,
        RIGHT(SUBSTITUTE(L516&amp;tabGERAL[[#This Row],[CorSorteada]],tabGERAL[[#Headers],[Sequencia]],""),$P$2),
        SUBSTITUTE(L516&amp;tabGERAL[[#This Row],[CorSorteada]],tabGERAL[[#Headers],[Sequencia]],"")
    )
)</f>
        <v>111211</v>
      </c>
      <c r="M517" s="4" t="b">
        <f>tabGERAL[[#This Row],[SugestaoIA]]=tabGERAL[[#This Row],[CorSorteada]]</f>
        <v>0</v>
      </c>
    </row>
    <row r="518" spans="1:13" x14ac:dyDescent="0.25">
      <c r="A518" t="s">
        <v>30</v>
      </c>
      <c r="B518" s="1">
        <v>32</v>
      </c>
      <c r="C518">
        <v>1126.1000000000004</v>
      </c>
      <c r="D518">
        <v>6.3</v>
      </c>
      <c r="E518">
        <v>0</v>
      </c>
      <c r="F518">
        <v>18.899999999999999</v>
      </c>
      <c r="G518" t="s">
        <v>17</v>
      </c>
      <c r="H518" t="s">
        <v>14</v>
      </c>
      <c r="I518">
        <v>1100.9000000000003</v>
      </c>
      <c r="J518" s="5">
        <f>VLOOKUP(tabGERAL[[#This Row],[Column1.lances.SugestaoIA]],'DE-PARA'!$A:$B,2,FALSE)</f>
        <v>2</v>
      </c>
      <c r="K518" s="5">
        <f>VLOOKUP(tabGERAL[[#This Row],[Column1.lances.CorSorteada]],'DE-PARA'!$A:$B,2,FALSE)</f>
        <v>1</v>
      </c>
      <c r="L518" s="4" t="str">
        <f xml:space="preserve">
IF(tabGERAL[[#This Row],[Column1.lances.'#]]=0,
    TEXT(tabGERAL[[#This Row],[CorSorteada]],"0"),
    IF(LEN(L517&amp;tabGERAL[[#This Row],[CorSorteada]])&gt;$P$2,
        RIGHT(SUBSTITUTE(L517&amp;tabGERAL[[#This Row],[CorSorteada]],tabGERAL[[#Headers],[Sequencia]],""),$P$2),
        SUBSTITUTE(L517&amp;tabGERAL[[#This Row],[CorSorteada]],tabGERAL[[#Headers],[Sequencia]],"")
    )
)</f>
        <v>112111</v>
      </c>
      <c r="M518" s="4" t="b">
        <f>tabGERAL[[#This Row],[SugestaoIA]]=tabGERAL[[#This Row],[CorSorteada]]</f>
        <v>0</v>
      </c>
    </row>
    <row r="519" spans="1:13" x14ac:dyDescent="0.25">
      <c r="A519" t="s">
        <v>30</v>
      </c>
      <c r="B519" s="1">
        <v>33</v>
      </c>
      <c r="C519">
        <v>1100.9000000000003</v>
      </c>
      <c r="D519">
        <v>8.1999999999999993</v>
      </c>
      <c r="E519">
        <v>24.6</v>
      </c>
      <c r="F519">
        <v>0</v>
      </c>
      <c r="G519" t="s">
        <v>13</v>
      </c>
      <c r="H519" t="s">
        <v>15</v>
      </c>
      <c r="I519">
        <v>1068.1000000000004</v>
      </c>
      <c r="J519" s="5">
        <f>VLOOKUP(tabGERAL[[#This Row],[Column1.lances.SugestaoIA]],'DE-PARA'!$A:$B,2,FALSE)</f>
        <v>1</v>
      </c>
      <c r="K519" s="5">
        <f>VLOOKUP(tabGERAL[[#This Row],[Column1.lances.CorSorteada]],'DE-PARA'!$A:$B,2,FALSE)</f>
        <v>2</v>
      </c>
      <c r="L519" s="4" t="str">
        <f xml:space="preserve">
IF(tabGERAL[[#This Row],[Column1.lances.'#]]=0,
    TEXT(tabGERAL[[#This Row],[CorSorteada]],"0"),
    IF(LEN(L518&amp;tabGERAL[[#This Row],[CorSorteada]])&gt;$P$2,
        RIGHT(SUBSTITUTE(L518&amp;tabGERAL[[#This Row],[CorSorteada]],tabGERAL[[#Headers],[Sequencia]],""),$P$2),
        SUBSTITUTE(L518&amp;tabGERAL[[#This Row],[CorSorteada]],tabGERAL[[#Headers],[Sequencia]],"")
    )
)</f>
        <v>121112</v>
      </c>
      <c r="M519" s="4" t="b">
        <f>tabGERAL[[#This Row],[SugestaoIA]]=tabGERAL[[#This Row],[CorSorteada]]</f>
        <v>0</v>
      </c>
    </row>
    <row r="520" spans="1:13" x14ac:dyDescent="0.25">
      <c r="A520" t="s">
        <v>30</v>
      </c>
      <c r="B520" s="1">
        <v>34</v>
      </c>
      <c r="C520">
        <v>1068.1000000000004</v>
      </c>
      <c r="D520">
        <v>10.7</v>
      </c>
      <c r="E520">
        <v>0</v>
      </c>
      <c r="F520">
        <v>32.099999999999994</v>
      </c>
      <c r="G520" t="s">
        <v>17</v>
      </c>
      <c r="H520" t="s">
        <v>14</v>
      </c>
      <c r="I520">
        <v>1025.3000000000004</v>
      </c>
      <c r="J520" s="5">
        <f>VLOOKUP(tabGERAL[[#This Row],[Column1.lances.SugestaoIA]],'DE-PARA'!$A:$B,2,FALSE)</f>
        <v>2</v>
      </c>
      <c r="K520" s="5">
        <f>VLOOKUP(tabGERAL[[#This Row],[Column1.lances.CorSorteada]],'DE-PARA'!$A:$B,2,FALSE)</f>
        <v>1</v>
      </c>
      <c r="L520" s="4" t="str">
        <f xml:space="preserve">
IF(tabGERAL[[#This Row],[Column1.lances.'#]]=0,
    TEXT(tabGERAL[[#This Row],[CorSorteada]],"0"),
    IF(LEN(L519&amp;tabGERAL[[#This Row],[CorSorteada]])&gt;$P$2,
        RIGHT(SUBSTITUTE(L519&amp;tabGERAL[[#This Row],[CorSorteada]],tabGERAL[[#Headers],[Sequencia]],""),$P$2),
        SUBSTITUTE(L519&amp;tabGERAL[[#This Row],[CorSorteada]],tabGERAL[[#Headers],[Sequencia]],"")
    )
)</f>
        <v>211121</v>
      </c>
      <c r="M520" s="4" t="b">
        <f>tabGERAL[[#This Row],[SugestaoIA]]=tabGERAL[[#This Row],[CorSorteada]]</f>
        <v>0</v>
      </c>
    </row>
    <row r="521" spans="1:13" x14ac:dyDescent="0.25">
      <c r="A521" t="s">
        <v>30</v>
      </c>
      <c r="B521" s="1">
        <v>35</v>
      </c>
      <c r="C521">
        <v>1025.3000000000004</v>
      </c>
      <c r="D521">
        <v>14</v>
      </c>
      <c r="E521">
        <v>0</v>
      </c>
      <c r="F521">
        <v>42</v>
      </c>
      <c r="G521" t="s">
        <v>17</v>
      </c>
      <c r="H521" t="s">
        <v>14</v>
      </c>
      <c r="I521">
        <v>969.30000000000041</v>
      </c>
      <c r="J521" s="5">
        <f>VLOOKUP(tabGERAL[[#This Row],[Column1.lances.SugestaoIA]],'DE-PARA'!$A:$B,2,FALSE)</f>
        <v>2</v>
      </c>
      <c r="K521" s="5">
        <f>VLOOKUP(tabGERAL[[#This Row],[Column1.lances.CorSorteada]],'DE-PARA'!$A:$B,2,FALSE)</f>
        <v>1</v>
      </c>
      <c r="L521" s="4" t="str">
        <f xml:space="preserve">
IF(tabGERAL[[#This Row],[Column1.lances.'#]]=0,
    TEXT(tabGERAL[[#This Row],[CorSorteada]],"0"),
    IF(LEN(L520&amp;tabGERAL[[#This Row],[CorSorteada]])&gt;$P$2,
        RIGHT(SUBSTITUTE(L520&amp;tabGERAL[[#This Row],[CorSorteada]],tabGERAL[[#Headers],[Sequencia]],""),$P$2),
        SUBSTITUTE(L520&amp;tabGERAL[[#This Row],[CorSorteada]],tabGERAL[[#Headers],[Sequencia]],"")
    )
)</f>
        <v>111211</v>
      </c>
      <c r="M521" s="4" t="b">
        <f>tabGERAL[[#This Row],[SugestaoIA]]=tabGERAL[[#This Row],[CorSorteada]]</f>
        <v>0</v>
      </c>
    </row>
    <row r="522" spans="1:13" x14ac:dyDescent="0.25">
      <c r="A522" t="s">
        <v>30</v>
      </c>
      <c r="B522" s="1">
        <v>36</v>
      </c>
      <c r="C522">
        <v>969.30000000000041</v>
      </c>
      <c r="D522">
        <v>18.3</v>
      </c>
      <c r="E522">
        <v>0</v>
      </c>
      <c r="F522">
        <v>54.900000000000006</v>
      </c>
      <c r="G522" t="s">
        <v>17</v>
      </c>
      <c r="H522" t="s">
        <v>15</v>
      </c>
      <c r="I522">
        <v>1005.9000000000004</v>
      </c>
      <c r="J522" s="5">
        <f>VLOOKUP(tabGERAL[[#This Row],[Column1.lances.SugestaoIA]],'DE-PARA'!$A:$B,2,FALSE)</f>
        <v>2</v>
      </c>
      <c r="K522" s="5">
        <f>VLOOKUP(tabGERAL[[#This Row],[Column1.lances.CorSorteada]],'DE-PARA'!$A:$B,2,FALSE)</f>
        <v>2</v>
      </c>
      <c r="L522" s="4" t="str">
        <f xml:space="preserve">
IF(tabGERAL[[#This Row],[Column1.lances.'#]]=0,
    TEXT(tabGERAL[[#This Row],[CorSorteada]],"0"),
    IF(LEN(L521&amp;tabGERAL[[#This Row],[CorSorteada]])&gt;$P$2,
        RIGHT(SUBSTITUTE(L521&amp;tabGERAL[[#This Row],[CorSorteada]],tabGERAL[[#Headers],[Sequencia]],""),$P$2),
        SUBSTITUTE(L521&amp;tabGERAL[[#This Row],[CorSorteada]],tabGERAL[[#Headers],[Sequencia]],"")
    )
)</f>
        <v>112112</v>
      </c>
      <c r="M522" s="4" t="b">
        <f>tabGERAL[[#This Row],[SugestaoIA]]=tabGERAL[[#This Row],[CorSorteada]]</f>
        <v>1</v>
      </c>
    </row>
    <row r="523" spans="1:13" x14ac:dyDescent="0.25">
      <c r="A523" t="s">
        <v>30</v>
      </c>
      <c r="B523" s="1">
        <v>37</v>
      </c>
      <c r="C523">
        <v>1005.9000000000004</v>
      </c>
      <c r="D523">
        <v>15.5</v>
      </c>
      <c r="E523">
        <v>46.5</v>
      </c>
      <c r="F523">
        <v>0</v>
      </c>
      <c r="G523" t="s">
        <v>13</v>
      </c>
      <c r="H523" t="s">
        <v>15</v>
      </c>
      <c r="I523">
        <v>943.90000000000043</v>
      </c>
      <c r="J523" s="5">
        <f>VLOOKUP(tabGERAL[[#This Row],[Column1.lances.SugestaoIA]],'DE-PARA'!$A:$B,2,FALSE)</f>
        <v>1</v>
      </c>
      <c r="K523" s="5">
        <f>VLOOKUP(tabGERAL[[#This Row],[Column1.lances.CorSorteada]],'DE-PARA'!$A:$B,2,FALSE)</f>
        <v>2</v>
      </c>
      <c r="L523" s="4" t="str">
        <f xml:space="preserve">
IF(tabGERAL[[#This Row],[Column1.lances.'#]]=0,
    TEXT(tabGERAL[[#This Row],[CorSorteada]],"0"),
    IF(LEN(L522&amp;tabGERAL[[#This Row],[CorSorteada]])&gt;$P$2,
        RIGHT(SUBSTITUTE(L522&amp;tabGERAL[[#This Row],[CorSorteada]],tabGERAL[[#Headers],[Sequencia]],""),$P$2),
        SUBSTITUTE(L522&amp;tabGERAL[[#This Row],[CorSorteada]],tabGERAL[[#Headers],[Sequencia]],"")
    )
)</f>
        <v>121122</v>
      </c>
      <c r="M523" s="4" t="b">
        <f>tabGERAL[[#This Row],[SugestaoIA]]=tabGERAL[[#This Row],[CorSorteada]]</f>
        <v>0</v>
      </c>
    </row>
    <row r="524" spans="1:13" x14ac:dyDescent="0.25">
      <c r="A524" t="s">
        <v>30</v>
      </c>
      <c r="B524" s="1">
        <v>38</v>
      </c>
      <c r="C524">
        <v>943.90000000000043</v>
      </c>
      <c r="D524">
        <v>20.3</v>
      </c>
      <c r="E524">
        <v>0</v>
      </c>
      <c r="F524">
        <v>60.900000000000006</v>
      </c>
      <c r="G524" t="s">
        <v>17</v>
      </c>
      <c r="H524" t="s">
        <v>14</v>
      </c>
      <c r="I524">
        <v>862.7000000000005</v>
      </c>
      <c r="J524" s="5">
        <f>VLOOKUP(tabGERAL[[#This Row],[Column1.lances.SugestaoIA]],'DE-PARA'!$A:$B,2,FALSE)</f>
        <v>2</v>
      </c>
      <c r="K524" s="5">
        <f>VLOOKUP(tabGERAL[[#This Row],[Column1.lances.CorSorteada]],'DE-PARA'!$A:$B,2,FALSE)</f>
        <v>1</v>
      </c>
      <c r="L524" s="4" t="str">
        <f xml:space="preserve">
IF(tabGERAL[[#This Row],[Column1.lances.'#]]=0,
    TEXT(tabGERAL[[#This Row],[CorSorteada]],"0"),
    IF(LEN(L523&amp;tabGERAL[[#This Row],[CorSorteada]])&gt;$P$2,
        RIGHT(SUBSTITUTE(L523&amp;tabGERAL[[#This Row],[CorSorteada]],tabGERAL[[#Headers],[Sequencia]],""),$P$2),
        SUBSTITUTE(L523&amp;tabGERAL[[#This Row],[CorSorteada]],tabGERAL[[#Headers],[Sequencia]],"")
    )
)</f>
        <v>211221</v>
      </c>
      <c r="M524" s="4" t="b">
        <f>tabGERAL[[#This Row],[SugestaoIA]]=tabGERAL[[#This Row],[CorSorteada]]</f>
        <v>0</v>
      </c>
    </row>
    <row r="525" spans="1:13" x14ac:dyDescent="0.25">
      <c r="A525" t="s">
        <v>30</v>
      </c>
      <c r="B525" s="1">
        <v>39</v>
      </c>
      <c r="C525">
        <v>862.7000000000005</v>
      </c>
      <c r="D525">
        <v>26.5</v>
      </c>
      <c r="E525">
        <v>0</v>
      </c>
      <c r="F525">
        <v>79.5</v>
      </c>
      <c r="G525" t="s">
        <v>17</v>
      </c>
      <c r="H525" t="s">
        <v>14</v>
      </c>
      <c r="I525">
        <v>756.7000000000005</v>
      </c>
      <c r="J525" s="5">
        <f>VLOOKUP(tabGERAL[[#This Row],[Column1.lances.SugestaoIA]],'DE-PARA'!$A:$B,2,FALSE)</f>
        <v>2</v>
      </c>
      <c r="K525" s="5">
        <f>VLOOKUP(tabGERAL[[#This Row],[Column1.lances.CorSorteada]],'DE-PARA'!$A:$B,2,FALSE)</f>
        <v>1</v>
      </c>
      <c r="L525" s="4" t="str">
        <f xml:space="preserve">
IF(tabGERAL[[#This Row],[Column1.lances.'#]]=0,
    TEXT(tabGERAL[[#This Row],[CorSorteada]],"0"),
    IF(LEN(L524&amp;tabGERAL[[#This Row],[CorSorteada]])&gt;$P$2,
        RIGHT(SUBSTITUTE(L524&amp;tabGERAL[[#This Row],[CorSorteada]],tabGERAL[[#Headers],[Sequencia]],""),$P$2),
        SUBSTITUTE(L524&amp;tabGERAL[[#This Row],[CorSorteada]],tabGERAL[[#Headers],[Sequencia]],"")
    )
)</f>
        <v>112211</v>
      </c>
      <c r="M525" s="4" t="b">
        <f>tabGERAL[[#This Row],[SugestaoIA]]=tabGERAL[[#This Row],[CorSorteada]]</f>
        <v>0</v>
      </c>
    </row>
    <row r="526" spans="1:13" x14ac:dyDescent="0.25">
      <c r="A526" t="s">
        <v>30</v>
      </c>
      <c r="B526" s="1">
        <v>40</v>
      </c>
      <c r="C526">
        <v>756.7000000000005</v>
      </c>
      <c r="D526">
        <v>34.700000000000003</v>
      </c>
      <c r="E526">
        <v>104.1</v>
      </c>
      <c r="F526">
        <v>0</v>
      </c>
      <c r="G526" t="s">
        <v>13</v>
      </c>
      <c r="H526" t="s">
        <v>15</v>
      </c>
      <c r="I526">
        <v>617.90000000000043</v>
      </c>
      <c r="J526" s="5">
        <f>VLOOKUP(tabGERAL[[#This Row],[Column1.lances.SugestaoIA]],'DE-PARA'!$A:$B,2,FALSE)</f>
        <v>1</v>
      </c>
      <c r="K526" s="5">
        <f>VLOOKUP(tabGERAL[[#This Row],[Column1.lances.CorSorteada]],'DE-PARA'!$A:$B,2,FALSE)</f>
        <v>2</v>
      </c>
      <c r="L526" s="4" t="str">
        <f xml:space="preserve">
IF(tabGERAL[[#This Row],[Column1.lances.'#]]=0,
    TEXT(tabGERAL[[#This Row],[CorSorteada]],"0"),
    IF(LEN(L525&amp;tabGERAL[[#This Row],[CorSorteada]])&gt;$P$2,
        RIGHT(SUBSTITUTE(L525&amp;tabGERAL[[#This Row],[CorSorteada]],tabGERAL[[#Headers],[Sequencia]],""),$P$2),
        SUBSTITUTE(L525&amp;tabGERAL[[#This Row],[CorSorteada]],tabGERAL[[#Headers],[Sequencia]],"")
    )
)</f>
        <v>122112</v>
      </c>
      <c r="M526" s="4" t="b">
        <f>tabGERAL[[#This Row],[SugestaoIA]]=tabGERAL[[#This Row],[CorSorteada]]</f>
        <v>0</v>
      </c>
    </row>
    <row r="527" spans="1:13" x14ac:dyDescent="0.25">
      <c r="A527" t="s">
        <v>30</v>
      </c>
      <c r="B527" s="1">
        <v>41</v>
      </c>
      <c r="C527">
        <v>617.90000000000043</v>
      </c>
      <c r="D527">
        <v>45.4</v>
      </c>
      <c r="E527">
        <v>0</v>
      </c>
      <c r="F527">
        <v>136.19999999999999</v>
      </c>
      <c r="G527" t="s">
        <v>17</v>
      </c>
      <c r="H527" t="s">
        <v>15</v>
      </c>
      <c r="I527">
        <v>708.7000000000005</v>
      </c>
      <c r="J527" s="5">
        <f>VLOOKUP(tabGERAL[[#This Row],[Column1.lances.SugestaoIA]],'DE-PARA'!$A:$B,2,FALSE)</f>
        <v>2</v>
      </c>
      <c r="K527" s="5">
        <f>VLOOKUP(tabGERAL[[#This Row],[Column1.lances.CorSorteada]],'DE-PARA'!$A:$B,2,FALSE)</f>
        <v>2</v>
      </c>
      <c r="L527" s="4" t="str">
        <f xml:space="preserve">
IF(tabGERAL[[#This Row],[Column1.lances.'#]]=0,
    TEXT(tabGERAL[[#This Row],[CorSorteada]],"0"),
    IF(LEN(L526&amp;tabGERAL[[#This Row],[CorSorteada]])&gt;$P$2,
        RIGHT(SUBSTITUTE(L526&amp;tabGERAL[[#This Row],[CorSorteada]],tabGERAL[[#Headers],[Sequencia]],""),$P$2),
        SUBSTITUTE(L526&amp;tabGERAL[[#This Row],[CorSorteada]],tabGERAL[[#Headers],[Sequencia]],"")
    )
)</f>
        <v>221122</v>
      </c>
      <c r="M527" s="4" t="b">
        <f>tabGERAL[[#This Row],[SugestaoIA]]=tabGERAL[[#This Row],[CorSorteada]]</f>
        <v>1</v>
      </c>
    </row>
    <row r="528" spans="1:13" x14ac:dyDescent="0.25">
      <c r="A528" t="s">
        <v>30</v>
      </c>
      <c r="B528" s="1">
        <v>42</v>
      </c>
      <c r="C528">
        <v>708.7000000000005</v>
      </c>
      <c r="D528">
        <v>38.4</v>
      </c>
      <c r="E528">
        <v>0</v>
      </c>
      <c r="F528">
        <v>115.2</v>
      </c>
      <c r="G528" t="s">
        <v>17</v>
      </c>
      <c r="H528" t="s">
        <v>15</v>
      </c>
      <c r="I528">
        <v>785.50000000000057</v>
      </c>
      <c r="J528" s="5">
        <f>VLOOKUP(tabGERAL[[#This Row],[Column1.lances.SugestaoIA]],'DE-PARA'!$A:$B,2,FALSE)</f>
        <v>2</v>
      </c>
      <c r="K528" s="5">
        <f>VLOOKUP(tabGERAL[[#This Row],[Column1.lances.CorSorteada]],'DE-PARA'!$A:$B,2,FALSE)</f>
        <v>2</v>
      </c>
      <c r="L528" s="4" t="str">
        <f xml:space="preserve">
IF(tabGERAL[[#This Row],[Column1.lances.'#]]=0,
    TEXT(tabGERAL[[#This Row],[CorSorteada]],"0"),
    IF(LEN(L527&amp;tabGERAL[[#This Row],[CorSorteada]])&gt;$P$2,
        RIGHT(SUBSTITUTE(L527&amp;tabGERAL[[#This Row],[CorSorteada]],tabGERAL[[#Headers],[Sequencia]],""),$P$2),
        SUBSTITUTE(L527&amp;tabGERAL[[#This Row],[CorSorteada]],tabGERAL[[#Headers],[Sequencia]],"")
    )
)</f>
        <v>211222</v>
      </c>
      <c r="M528" s="4" t="b">
        <f>tabGERAL[[#This Row],[SugestaoIA]]=tabGERAL[[#This Row],[CorSorteada]]</f>
        <v>1</v>
      </c>
    </row>
    <row r="529" spans="1:13" x14ac:dyDescent="0.25">
      <c r="A529" t="s">
        <v>30</v>
      </c>
      <c r="B529" s="1">
        <v>43</v>
      </c>
      <c r="C529">
        <v>785.50000000000057</v>
      </c>
      <c r="D529">
        <v>32.5</v>
      </c>
      <c r="E529">
        <v>0</v>
      </c>
      <c r="F529">
        <v>97.5</v>
      </c>
      <c r="G529" t="s">
        <v>17</v>
      </c>
      <c r="H529" t="s">
        <v>15</v>
      </c>
      <c r="I529">
        <v>850.50000000000057</v>
      </c>
      <c r="J529" s="5">
        <f>VLOOKUP(tabGERAL[[#This Row],[Column1.lances.SugestaoIA]],'DE-PARA'!$A:$B,2,FALSE)</f>
        <v>2</v>
      </c>
      <c r="K529" s="5">
        <f>VLOOKUP(tabGERAL[[#This Row],[Column1.lances.CorSorteada]],'DE-PARA'!$A:$B,2,FALSE)</f>
        <v>2</v>
      </c>
      <c r="L529" s="4" t="str">
        <f xml:space="preserve">
IF(tabGERAL[[#This Row],[Column1.lances.'#]]=0,
    TEXT(tabGERAL[[#This Row],[CorSorteada]],"0"),
    IF(LEN(L528&amp;tabGERAL[[#This Row],[CorSorteada]])&gt;$P$2,
        RIGHT(SUBSTITUTE(L528&amp;tabGERAL[[#This Row],[CorSorteada]],tabGERAL[[#Headers],[Sequencia]],""),$P$2),
        SUBSTITUTE(L528&amp;tabGERAL[[#This Row],[CorSorteada]],tabGERAL[[#Headers],[Sequencia]],"")
    )
)</f>
        <v>112222</v>
      </c>
      <c r="M529" s="4" t="b">
        <f>tabGERAL[[#This Row],[SugestaoIA]]=tabGERAL[[#This Row],[CorSorteada]]</f>
        <v>1</v>
      </c>
    </row>
    <row r="530" spans="1:13" x14ac:dyDescent="0.25">
      <c r="A530" t="s">
        <v>30</v>
      </c>
      <c r="B530" s="1">
        <v>44</v>
      </c>
      <c r="C530">
        <v>850.50000000000057</v>
      </c>
      <c r="D530">
        <v>27.5</v>
      </c>
      <c r="E530">
        <v>0</v>
      </c>
      <c r="F530">
        <v>82.5</v>
      </c>
      <c r="G530" t="s">
        <v>17</v>
      </c>
      <c r="H530" t="s">
        <v>15</v>
      </c>
      <c r="I530">
        <v>905.50000000000057</v>
      </c>
      <c r="J530" s="5">
        <f>VLOOKUP(tabGERAL[[#This Row],[Column1.lances.SugestaoIA]],'DE-PARA'!$A:$B,2,FALSE)</f>
        <v>2</v>
      </c>
      <c r="K530" s="5">
        <f>VLOOKUP(tabGERAL[[#This Row],[Column1.lances.CorSorteada]],'DE-PARA'!$A:$B,2,FALSE)</f>
        <v>2</v>
      </c>
      <c r="L530" s="4" t="str">
        <f xml:space="preserve">
IF(tabGERAL[[#This Row],[Column1.lances.'#]]=0,
    TEXT(tabGERAL[[#This Row],[CorSorteada]],"0"),
    IF(LEN(L529&amp;tabGERAL[[#This Row],[CorSorteada]])&gt;$P$2,
        RIGHT(SUBSTITUTE(L529&amp;tabGERAL[[#This Row],[CorSorteada]],tabGERAL[[#Headers],[Sequencia]],""),$P$2),
        SUBSTITUTE(L529&amp;tabGERAL[[#This Row],[CorSorteada]],tabGERAL[[#Headers],[Sequencia]],"")
    )
)</f>
        <v>122222</v>
      </c>
      <c r="M530" s="4" t="b">
        <f>tabGERAL[[#This Row],[SugestaoIA]]=tabGERAL[[#This Row],[CorSorteada]]</f>
        <v>1</v>
      </c>
    </row>
    <row r="531" spans="1:13" x14ac:dyDescent="0.25">
      <c r="A531" t="s">
        <v>31</v>
      </c>
      <c r="B531" s="1">
        <v>0</v>
      </c>
      <c r="C531">
        <v>1000</v>
      </c>
      <c r="D531">
        <v>7.8</v>
      </c>
      <c r="E531">
        <v>23.4</v>
      </c>
      <c r="F531">
        <v>0</v>
      </c>
      <c r="G531" t="s">
        <v>13</v>
      </c>
      <c r="H531" t="s">
        <v>15</v>
      </c>
      <c r="I531">
        <v>968.8</v>
      </c>
      <c r="J531" s="5">
        <f>VLOOKUP(tabGERAL[[#This Row],[Column1.lances.SugestaoIA]],'DE-PARA'!$A:$B,2,FALSE)</f>
        <v>1</v>
      </c>
      <c r="K531" s="5">
        <f>VLOOKUP(tabGERAL[[#This Row],[Column1.lances.CorSorteada]],'DE-PARA'!$A:$B,2,FALSE)</f>
        <v>2</v>
      </c>
      <c r="L531" s="4" t="str">
        <f xml:space="preserve">
IF(tabGERAL[[#This Row],[Column1.lances.'#]]=0,
    TEXT(tabGERAL[[#This Row],[CorSorteada]],"0"),
    IF(LEN(L530&amp;tabGERAL[[#This Row],[CorSorteada]])&gt;$P$2,
        RIGHT(SUBSTITUTE(L530&amp;tabGERAL[[#This Row],[CorSorteada]],tabGERAL[[#Headers],[Sequencia]],""),$P$2),
        SUBSTITUTE(L530&amp;tabGERAL[[#This Row],[CorSorteada]],tabGERAL[[#Headers],[Sequencia]],"")
    )
)</f>
        <v>2</v>
      </c>
      <c r="M531" s="4" t="b">
        <f>tabGERAL[[#This Row],[SugestaoIA]]=tabGERAL[[#This Row],[CorSorteada]]</f>
        <v>0</v>
      </c>
    </row>
    <row r="532" spans="1:13" x14ac:dyDescent="0.25">
      <c r="A532" t="s">
        <v>31</v>
      </c>
      <c r="B532" s="1">
        <v>1</v>
      </c>
      <c r="C532">
        <v>968.8</v>
      </c>
      <c r="D532">
        <v>10.1</v>
      </c>
      <c r="E532">
        <v>0</v>
      </c>
      <c r="F532">
        <v>30.299999999999997</v>
      </c>
      <c r="G532" t="s">
        <v>17</v>
      </c>
      <c r="H532" t="s">
        <v>15</v>
      </c>
      <c r="I532">
        <v>989</v>
      </c>
      <c r="J532" s="5">
        <f>VLOOKUP(tabGERAL[[#This Row],[Column1.lances.SugestaoIA]],'DE-PARA'!$A:$B,2,FALSE)</f>
        <v>2</v>
      </c>
      <c r="K532" s="5">
        <f>VLOOKUP(tabGERAL[[#This Row],[Column1.lances.CorSorteada]],'DE-PARA'!$A:$B,2,FALSE)</f>
        <v>2</v>
      </c>
      <c r="L532" s="4" t="str">
        <f xml:space="preserve">
IF(tabGERAL[[#This Row],[Column1.lances.'#]]=0,
    TEXT(tabGERAL[[#This Row],[CorSorteada]],"0"),
    IF(LEN(L531&amp;tabGERAL[[#This Row],[CorSorteada]])&gt;$P$2,
        RIGHT(SUBSTITUTE(L531&amp;tabGERAL[[#This Row],[CorSorteada]],tabGERAL[[#Headers],[Sequencia]],""),$P$2),
        SUBSTITUTE(L531&amp;tabGERAL[[#This Row],[CorSorteada]],tabGERAL[[#Headers],[Sequencia]],"")
    )
)</f>
        <v>22</v>
      </c>
      <c r="M532" s="4" t="b">
        <f>tabGERAL[[#This Row],[SugestaoIA]]=tabGERAL[[#This Row],[CorSorteada]]</f>
        <v>1</v>
      </c>
    </row>
    <row r="533" spans="1:13" x14ac:dyDescent="0.25">
      <c r="A533" t="s">
        <v>31</v>
      </c>
      <c r="B533" s="1">
        <v>2</v>
      </c>
      <c r="C533">
        <v>989</v>
      </c>
      <c r="D533">
        <v>8.6</v>
      </c>
      <c r="E533">
        <v>0</v>
      </c>
      <c r="F533">
        <v>25.799999999999997</v>
      </c>
      <c r="G533" t="s">
        <v>17</v>
      </c>
      <c r="H533" t="s">
        <v>15</v>
      </c>
      <c r="I533">
        <v>1006.2000000000002</v>
      </c>
      <c r="J533" s="5">
        <f>VLOOKUP(tabGERAL[[#This Row],[Column1.lances.SugestaoIA]],'DE-PARA'!$A:$B,2,FALSE)</f>
        <v>2</v>
      </c>
      <c r="K533" s="5">
        <f>VLOOKUP(tabGERAL[[#This Row],[Column1.lances.CorSorteada]],'DE-PARA'!$A:$B,2,FALSE)</f>
        <v>2</v>
      </c>
      <c r="L533" s="4" t="str">
        <f xml:space="preserve">
IF(tabGERAL[[#This Row],[Column1.lances.'#]]=0,
    TEXT(tabGERAL[[#This Row],[CorSorteada]],"0"),
    IF(LEN(L532&amp;tabGERAL[[#This Row],[CorSorteada]])&gt;$P$2,
        RIGHT(SUBSTITUTE(L532&amp;tabGERAL[[#This Row],[CorSorteada]],tabGERAL[[#Headers],[Sequencia]],""),$P$2),
        SUBSTITUTE(L532&amp;tabGERAL[[#This Row],[CorSorteada]],tabGERAL[[#Headers],[Sequencia]],"")
    )
)</f>
        <v>222</v>
      </c>
      <c r="M533" s="4" t="b">
        <f>tabGERAL[[#This Row],[SugestaoIA]]=tabGERAL[[#This Row],[CorSorteada]]</f>
        <v>1</v>
      </c>
    </row>
    <row r="534" spans="1:13" x14ac:dyDescent="0.25">
      <c r="A534" t="s">
        <v>31</v>
      </c>
      <c r="B534" s="1">
        <v>3</v>
      </c>
      <c r="C534">
        <v>1006.2000000000002</v>
      </c>
      <c r="D534">
        <v>7.3</v>
      </c>
      <c r="E534">
        <v>0</v>
      </c>
      <c r="F534">
        <v>21.9</v>
      </c>
      <c r="G534" t="s">
        <v>17</v>
      </c>
      <c r="H534" t="s">
        <v>15</v>
      </c>
      <c r="I534">
        <v>1020.8000000000002</v>
      </c>
      <c r="J534" s="5">
        <f>VLOOKUP(tabGERAL[[#This Row],[Column1.lances.SugestaoIA]],'DE-PARA'!$A:$B,2,FALSE)</f>
        <v>2</v>
      </c>
      <c r="K534" s="5">
        <f>VLOOKUP(tabGERAL[[#This Row],[Column1.lances.CorSorteada]],'DE-PARA'!$A:$B,2,FALSE)</f>
        <v>2</v>
      </c>
      <c r="L534" s="4" t="str">
        <f xml:space="preserve">
IF(tabGERAL[[#This Row],[Column1.lances.'#]]=0,
    TEXT(tabGERAL[[#This Row],[CorSorteada]],"0"),
    IF(LEN(L533&amp;tabGERAL[[#This Row],[CorSorteada]])&gt;$P$2,
        RIGHT(SUBSTITUTE(L533&amp;tabGERAL[[#This Row],[CorSorteada]],tabGERAL[[#Headers],[Sequencia]],""),$P$2),
        SUBSTITUTE(L533&amp;tabGERAL[[#This Row],[CorSorteada]],tabGERAL[[#Headers],[Sequencia]],"")
    )
)</f>
        <v>2222</v>
      </c>
      <c r="M534" s="4" t="b">
        <f>tabGERAL[[#This Row],[SugestaoIA]]=tabGERAL[[#This Row],[CorSorteada]]</f>
        <v>1</v>
      </c>
    </row>
    <row r="535" spans="1:13" x14ac:dyDescent="0.25">
      <c r="A535" t="s">
        <v>31</v>
      </c>
      <c r="B535" s="1">
        <v>4</v>
      </c>
      <c r="C535">
        <v>1020.8000000000002</v>
      </c>
      <c r="D535">
        <v>6.2</v>
      </c>
      <c r="E535">
        <v>18.600000000000001</v>
      </c>
      <c r="F535">
        <v>0</v>
      </c>
      <c r="G535" t="s">
        <v>13</v>
      </c>
      <c r="H535" t="s">
        <v>15</v>
      </c>
      <c r="I535">
        <v>996</v>
      </c>
      <c r="J535" s="5">
        <f>VLOOKUP(tabGERAL[[#This Row],[Column1.lances.SugestaoIA]],'DE-PARA'!$A:$B,2,FALSE)</f>
        <v>1</v>
      </c>
      <c r="K535" s="5">
        <f>VLOOKUP(tabGERAL[[#This Row],[Column1.lances.CorSorteada]],'DE-PARA'!$A:$B,2,FALSE)</f>
        <v>2</v>
      </c>
      <c r="L535" s="4" t="str">
        <f xml:space="preserve">
IF(tabGERAL[[#This Row],[Column1.lances.'#]]=0,
    TEXT(tabGERAL[[#This Row],[CorSorteada]],"0"),
    IF(LEN(L534&amp;tabGERAL[[#This Row],[CorSorteada]])&gt;$P$2,
        RIGHT(SUBSTITUTE(L534&amp;tabGERAL[[#This Row],[CorSorteada]],tabGERAL[[#Headers],[Sequencia]],""),$P$2),
        SUBSTITUTE(L534&amp;tabGERAL[[#This Row],[CorSorteada]],tabGERAL[[#Headers],[Sequencia]],"")
    )
)</f>
        <v>22222</v>
      </c>
      <c r="M535" s="4" t="b">
        <f>tabGERAL[[#This Row],[SugestaoIA]]=tabGERAL[[#This Row],[CorSorteada]]</f>
        <v>0</v>
      </c>
    </row>
    <row r="536" spans="1:13" x14ac:dyDescent="0.25">
      <c r="A536" t="s">
        <v>31</v>
      </c>
      <c r="B536" s="1">
        <v>5</v>
      </c>
      <c r="C536">
        <v>996</v>
      </c>
      <c r="D536">
        <v>8.1</v>
      </c>
      <c r="E536">
        <v>0</v>
      </c>
      <c r="F536">
        <v>24.299999999999997</v>
      </c>
      <c r="G536" t="s">
        <v>17</v>
      </c>
      <c r="H536" t="s">
        <v>14</v>
      </c>
      <c r="I536">
        <v>963.6</v>
      </c>
      <c r="J536" s="5">
        <f>VLOOKUP(tabGERAL[[#This Row],[Column1.lances.SugestaoIA]],'DE-PARA'!$A:$B,2,FALSE)</f>
        <v>2</v>
      </c>
      <c r="K536" s="5">
        <f>VLOOKUP(tabGERAL[[#This Row],[Column1.lances.CorSorteada]],'DE-PARA'!$A:$B,2,FALSE)</f>
        <v>1</v>
      </c>
      <c r="L536" s="4" t="str">
        <f xml:space="preserve">
IF(tabGERAL[[#This Row],[Column1.lances.'#]]=0,
    TEXT(tabGERAL[[#This Row],[CorSorteada]],"0"),
    IF(LEN(L535&amp;tabGERAL[[#This Row],[CorSorteada]])&gt;$P$2,
        RIGHT(SUBSTITUTE(L535&amp;tabGERAL[[#This Row],[CorSorteada]],tabGERAL[[#Headers],[Sequencia]],""),$P$2),
        SUBSTITUTE(L535&amp;tabGERAL[[#This Row],[CorSorteada]],tabGERAL[[#Headers],[Sequencia]],"")
    )
)</f>
        <v>222221</v>
      </c>
      <c r="M536" s="4" t="b">
        <f>tabGERAL[[#This Row],[SugestaoIA]]=tabGERAL[[#This Row],[CorSorteada]]</f>
        <v>0</v>
      </c>
    </row>
    <row r="537" spans="1:13" x14ac:dyDescent="0.25">
      <c r="A537" t="s">
        <v>31</v>
      </c>
      <c r="B537" s="1">
        <v>6</v>
      </c>
      <c r="C537">
        <v>963.6</v>
      </c>
      <c r="D537">
        <v>10.5</v>
      </c>
      <c r="E537">
        <v>0</v>
      </c>
      <c r="F537">
        <v>31.5</v>
      </c>
      <c r="G537" t="s">
        <v>17</v>
      </c>
      <c r="H537" t="s">
        <v>14</v>
      </c>
      <c r="I537">
        <v>921.6</v>
      </c>
      <c r="J537" s="5">
        <f>VLOOKUP(tabGERAL[[#This Row],[Column1.lances.SugestaoIA]],'DE-PARA'!$A:$B,2,FALSE)</f>
        <v>2</v>
      </c>
      <c r="K537" s="5">
        <f>VLOOKUP(tabGERAL[[#This Row],[Column1.lances.CorSorteada]],'DE-PARA'!$A:$B,2,FALSE)</f>
        <v>1</v>
      </c>
      <c r="L537" s="4" t="str">
        <f xml:space="preserve">
IF(tabGERAL[[#This Row],[Column1.lances.'#]]=0,
    TEXT(tabGERAL[[#This Row],[CorSorteada]],"0"),
    IF(LEN(L536&amp;tabGERAL[[#This Row],[CorSorteada]])&gt;$P$2,
        RIGHT(SUBSTITUTE(L536&amp;tabGERAL[[#This Row],[CorSorteada]],tabGERAL[[#Headers],[Sequencia]],""),$P$2),
        SUBSTITUTE(L536&amp;tabGERAL[[#This Row],[CorSorteada]],tabGERAL[[#Headers],[Sequencia]],"")
    )
)</f>
        <v>222211</v>
      </c>
      <c r="M537" s="4" t="b">
        <f>tabGERAL[[#This Row],[SugestaoIA]]=tabGERAL[[#This Row],[CorSorteada]]</f>
        <v>0</v>
      </c>
    </row>
    <row r="538" spans="1:13" x14ac:dyDescent="0.25">
      <c r="A538" t="s">
        <v>31</v>
      </c>
      <c r="B538" s="1">
        <v>7</v>
      </c>
      <c r="C538">
        <v>921.6</v>
      </c>
      <c r="D538">
        <v>13.8</v>
      </c>
      <c r="E538">
        <v>0</v>
      </c>
      <c r="F538">
        <v>41.400000000000006</v>
      </c>
      <c r="G538" t="s">
        <v>17</v>
      </c>
      <c r="H538" t="s">
        <v>15</v>
      </c>
      <c r="I538">
        <v>949.20000000000016</v>
      </c>
      <c r="J538" s="5">
        <f>VLOOKUP(tabGERAL[[#This Row],[Column1.lances.SugestaoIA]],'DE-PARA'!$A:$B,2,FALSE)</f>
        <v>2</v>
      </c>
      <c r="K538" s="5">
        <f>VLOOKUP(tabGERAL[[#This Row],[Column1.lances.CorSorteada]],'DE-PARA'!$A:$B,2,FALSE)</f>
        <v>2</v>
      </c>
      <c r="L538" s="4" t="str">
        <f xml:space="preserve">
IF(tabGERAL[[#This Row],[Column1.lances.'#]]=0,
    TEXT(tabGERAL[[#This Row],[CorSorteada]],"0"),
    IF(LEN(L537&amp;tabGERAL[[#This Row],[CorSorteada]])&gt;$P$2,
        RIGHT(SUBSTITUTE(L537&amp;tabGERAL[[#This Row],[CorSorteada]],tabGERAL[[#Headers],[Sequencia]],""),$P$2),
        SUBSTITUTE(L537&amp;tabGERAL[[#This Row],[CorSorteada]],tabGERAL[[#Headers],[Sequencia]],"")
    )
)</f>
        <v>222112</v>
      </c>
      <c r="M538" s="4" t="b">
        <f>tabGERAL[[#This Row],[SugestaoIA]]=tabGERAL[[#This Row],[CorSorteada]]</f>
        <v>1</v>
      </c>
    </row>
    <row r="539" spans="1:13" x14ac:dyDescent="0.25">
      <c r="A539" t="s">
        <v>31</v>
      </c>
      <c r="B539" s="1">
        <v>8</v>
      </c>
      <c r="C539">
        <v>949.20000000000016</v>
      </c>
      <c r="D539">
        <v>11.6</v>
      </c>
      <c r="E539">
        <v>0</v>
      </c>
      <c r="F539">
        <v>34.799999999999997</v>
      </c>
      <c r="G539" t="s">
        <v>17</v>
      </c>
      <c r="H539" t="s">
        <v>14</v>
      </c>
      <c r="I539">
        <v>902.80000000000018</v>
      </c>
      <c r="J539" s="5">
        <f>VLOOKUP(tabGERAL[[#This Row],[Column1.lances.SugestaoIA]],'DE-PARA'!$A:$B,2,FALSE)</f>
        <v>2</v>
      </c>
      <c r="K539" s="5">
        <f>VLOOKUP(tabGERAL[[#This Row],[Column1.lances.CorSorteada]],'DE-PARA'!$A:$B,2,FALSE)</f>
        <v>1</v>
      </c>
      <c r="L539" s="4" t="str">
        <f xml:space="preserve">
IF(tabGERAL[[#This Row],[Column1.lances.'#]]=0,
    TEXT(tabGERAL[[#This Row],[CorSorteada]],"0"),
    IF(LEN(L538&amp;tabGERAL[[#This Row],[CorSorteada]])&gt;$P$2,
        RIGHT(SUBSTITUTE(L538&amp;tabGERAL[[#This Row],[CorSorteada]],tabGERAL[[#Headers],[Sequencia]],""),$P$2),
        SUBSTITUTE(L538&amp;tabGERAL[[#This Row],[CorSorteada]],tabGERAL[[#Headers],[Sequencia]],"")
    )
)</f>
        <v>221121</v>
      </c>
      <c r="M539" s="4" t="b">
        <f>tabGERAL[[#This Row],[SugestaoIA]]=tabGERAL[[#This Row],[CorSorteada]]</f>
        <v>0</v>
      </c>
    </row>
    <row r="540" spans="1:13" x14ac:dyDescent="0.25">
      <c r="A540" t="s">
        <v>31</v>
      </c>
      <c r="B540" s="1">
        <v>9</v>
      </c>
      <c r="C540">
        <v>902.80000000000018</v>
      </c>
      <c r="D540">
        <v>15.2</v>
      </c>
      <c r="E540">
        <v>0</v>
      </c>
      <c r="F540">
        <v>45.599999999999994</v>
      </c>
      <c r="G540" t="s">
        <v>17</v>
      </c>
      <c r="H540" t="s">
        <v>14</v>
      </c>
      <c r="I540">
        <v>842.00000000000011</v>
      </c>
      <c r="J540" s="5">
        <f>VLOOKUP(tabGERAL[[#This Row],[Column1.lances.SugestaoIA]],'DE-PARA'!$A:$B,2,FALSE)</f>
        <v>2</v>
      </c>
      <c r="K540" s="5">
        <f>VLOOKUP(tabGERAL[[#This Row],[Column1.lances.CorSorteada]],'DE-PARA'!$A:$B,2,FALSE)</f>
        <v>1</v>
      </c>
      <c r="L540" s="4" t="str">
        <f xml:space="preserve">
IF(tabGERAL[[#This Row],[Column1.lances.'#]]=0,
    TEXT(tabGERAL[[#This Row],[CorSorteada]],"0"),
    IF(LEN(L539&amp;tabGERAL[[#This Row],[CorSorteada]])&gt;$P$2,
        RIGHT(SUBSTITUTE(L539&amp;tabGERAL[[#This Row],[CorSorteada]],tabGERAL[[#Headers],[Sequencia]],""),$P$2),
        SUBSTITUTE(L539&amp;tabGERAL[[#This Row],[CorSorteada]],tabGERAL[[#Headers],[Sequencia]],"")
    )
)</f>
        <v>211211</v>
      </c>
      <c r="M540" s="4" t="b">
        <f>tabGERAL[[#This Row],[SugestaoIA]]=tabGERAL[[#This Row],[CorSorteada]]</f>
        <v>0</v>
      </c>
    </row>
    <row r="541" spans="1:13" x14ac:dyDescent="0.25">
      <c r="A541" t="s">
        <v>31</v>
      </c>
      <c r="B541" s="1">
        <v>10</v>
      </c>
      <c r="C541">
        <v>842.00000000000011</v>
      </c>
      <c r="D541">
        <v>19.899999999999999</v>
      </c>
      <c r="E541">
        <v>0</v>
      </c>
      <c r="F541">
        <v>59.7</v>
      </c>
      <c r="G541" t="s">
        <v>17</v>
      </c>
      <c r="H541" t="s">
        <v>14</v>
      </c>
      <c r="I541">
        <v>762.40000000000009</v>
      </c>
      <c r="J541" s="5">
        <f>VLOOKUP(tabGERAL[[#This Row],[Column1.lances.SugestaoIA]],'DE-PARA'!$A:$B,2,FALSE)</f>
        <v>2</v>
      </c>
      <c r="K541" s="5">
        <f>VLOOKUP(tabGERAL[[#This Row],[Column1.lances.CorSorteada]],'DE-PARA'!$A:$B,2,FALSE)</f>
        <v>1</v>
      </c>
      <c r="L541" s="4" t="str">
        <f xml:space="preserve">
IF(tabGERAL[[#This Row],[Column1.lances.'#]]=0,
    TEXT(tabGERAL[[#This Row],[CorSorteada]],"0"),
    IF(LEN(L540&amp;tabGERAL[[#This Row],[CorSorteada]])&gt;$P$2,
        RIGHT(SUBSTITUTE(L540&amp;tabGERAL[[#This Row],[CorSorteada]],tabGERAL[[#Headers],[Sequencia]],""),$P$2),
        SUBSTITUTE(L540&amp;tabGERAL[[#This Row],[CorSorteada]],tabGERAL[[#Headers],[Sequencia]],"")
    )
)</f>
        <v>112111</v>
      </c>
      <c r="M541" s="4" t="b">
        <f>tabGERAL[[#This Row],[SugestaoIA]]=tabGERAL[[#This Row],[CorSorteada]]</f>
        <v>0</v>
      </c>
    </row>
    <row r="542" spans="1:13" x14ac:dyDescent="0.25">
      <c r="A542" t="s">
        <v>31</v>
      </c>
      <c r="B542" s="1">
        <v>11</v>
      </c>
      <c r="C542">
        <v>762.40000000000009</v>
      </c>
      <c r="D542">
        <v>26.1</v>
      </c>
      <c r="E542">
        <v>78.300000000000011</v>
      </c>
      <c r="F542">
        <v>0</v>
      </c>
      <c r="G542" t="s">
        <v>13</v>
      </c>
      <c r="H542" t="s">
        <v>15</v>
      </c>
      <c r="I542">
        <v>658</v>
      </c>
      <c r="J542" s="5">
        <f>VLOOKUP(tabGERAL[[#This Row],[Column1.lances.SugestaoIA]],'DE-PARA'!$A:$B,2,FALSE)</f>
        <v>1</v>
      </c>
      <c r="K542" s="5">
        <f>VLOOKUP(tabGERAL[[#This Row],[Column1.lances.CorSorteada]],'DE-PARA'!$A:$B,2,FALSE)</f>
        <v>2</v>
      </c>
      <c r="L542" s="4" t="str">
        <f xml:space="preserve">
IF(tabGERAL[[#This Row],[Column1.lances.'#]]=0,
    TEXT(tabGERAL[[#This Row],[CorSorteada]],"0"),
    IF(LEN(L541&amp;tabGERAL[[#This Row],[CorSorteada]])&gt;$P$2,
        RIGHT(SUBSTITUTE(L541&amp;tabGERAL[[#This Row],[CorSorteada]],tabGERAL[[#Headers],[Sequencia]],""),$P$2),
        SUBSTITUTE(L541&amp;tabGERAL[[#This Row],[CorSorteada]],tabGERAL[[#Headers],[Sequencia]],"")
    )
)</f>
        <v>121112</v>
      </c>
      <c r="M542" s="4" t="b">
        <f>tabGERAL[[#This Row],[SugestaoIA]]=tabGERAL[[#This Row],[CorSorteada]]</f>
        <v>0</v>
      </c>
    </row>
    <row r="543" spans="1:13" x14ac:dyDescent="0.25">
      <c r="A543" t="s">
        <v>31</v>
      </c>
      <c r="B543" s="1">
        <v>12</v>
      </c>
      <c r="C543">
        <v>658</v>
      </c>
      <c r="D543">
        <v>34.1</v>
      </c>
      <c r="E543">
        <v>0</v>
      </c>
      <c r="F543">
        <v>102.3</v>
      </c>
      <c r="G543" t="s">
        <v>17</v>
      </c>
      <c r="H543" t="s">
        <v>14</v>
      </c>
      <c r="I543">
        <v>521.59999999999991</v>
      </c>
      <c r="J543" s="5">
        <f>VLOOKUP(tabGERAL[[#This Row],[Column1.lances.SugestaoIA]],'DE-PARA'!$A:$B,2,FALSE)</f>
        <v>2</v>
      </c>
      <c r="K543" s="5">
        <f>VLOOKUP(tabGERAL[[#This Row],[Column1.lances.CorSorteada]],'DE-PARA'!$A:$B,2,FALSE)</f>
        <v>1</v>
      </c>
      <c r="L543" s="4" t="str">
        <f xml:space="preserve">
IF(tabGERAL[[#This Row],[Column1.lances.'#]]=0,
    TEXT(tabGERAL[[#This Row],[CorSorteada]],"0"),
    IF(LEN(L542&amp;tabGERAL[[#This Row],[CorSorteada]])&gt;$P$2,
        RIGHT(SUBSTITUTE(L542&amp;tabGERAL[[#This Row],[CorSorteada]],tabGERAL[[#Headers],[Sequencia]],""),$P$2),
        SUBSTITUTE(L542&amp;tabGERAL[[#This Row],[CorSorteada]],tabGERAL[[#Headers],[Sequencia]],"")
    )
)</f>
        <v>211121</v>
      </c>
      <c r="M543" s="4" t="b">
        <f>tabGERAL[[#This Row],[SugestaoIA]]=tabGERAL[[#This Row],[CorSorteada]]</f>
        <v>0</v>
      </c>
    </row>
    <row r="544" spans="1:13" x14ac:dyDescent="0.25">
      <c r="A544" t="s">
        <v>31</v>
      </c>
      <c r="B544" s="1">
        <v>13</v>
      </c>
      <c r="C544">
        <v>521.59999999999991</v>
      </c>
      <c r="D544">
        <v>44.6</v>
      </c>
      <c r="E544">
        <v>0</v>
      </c>
      <c r="F544">
        <v>133.80000000000001</v>
      </c>
      <c r="G544" t="s">
        <v>17</v>
      </c>
      <c r="H544" t="s">
        <v>14</v>
      </c>
      <c r="I544">
        <v>343.19999999999987</v>
      </c>
      <c r="J544" s="5">
        <f>VLOOKUP(tabGERAL[[#This Row],[Column1.lances.SugestaoIA]],'DE-PARA'!$A:$B,2,FALSE)</f>
        <v>2</v>
      </c>
      <c r="K544" s="5">
        <f>VLOOKUP(tabGERAL[[#This Row],[Column1.lances.CorSorteada]],'DE-PARA'!$A:$B,2,FALSE)</f>
        <v>1</v>
      </c>
      <c r="L544" s="4" t="str">
        <f xml:space="preserve">
IF(tabGERAL[[#This Row],[Column1.lances.'#]]=0,
    TEXT(tabGERAL[[#This Row],[CorSorteada]],"0"),
    IF(LEN(L543&amp;tabGERAL[[#This Row],[CorSorteada]])&gt;$P$2,
        RIGHT(SUBSTITUTE(L543&amp;tabGERAL[[#This Row],[CorSorteada]],tabGERAL[[#Headers],[Sequencia]],""),$P$2),
        SUBSTITUTE(L543&amp;tabGERAL[[#This Row],[CorSorteada]],tabGERAL[[#Headers],[Sequencia]],"")
    )
)</f>
        <v>111211</v>
      </c>
      <c r="M544" s="4" t="b">
        <f>tabGERAL[[#This Row],[SugestaoIA]]=tabGERAL[[#This Row],[CorSorteada]]</f>
        <v>0</v>
      </c>
    </row>
    <row r="545" spans="1:13" x14ac:dyDescent="0.25">
      <c r="A545" t="s">
        <v>31</v>
      </c>
      <c r="B545" s="1">
        <v>14</v>
      </c>
      <c r="C545">
        <v>343.19999999999987</v>
      </c>
      <c r="D545">
        <v>58.3</v>
      </c>
      <c r="E545">
        <v>0</v>
      </c>
      <c r="F545">
        <v>174.89999999999998</v>
      </c>
      <c r="G545" t="s">
        <v>17</v>
      </c>
      <c r="H545" t="s">
        <v>14</v>
      </c>
      <c r="I545">
        <v>109.99999999999989</v>
      </c>
      <c r="J545" s="5">
        <f>VLOOKUP(tabGERAL[[#This Row],[Column1.lances.SugestaoIA]],'DE-PARA'!$A:$B,2,FALSE)</f>
        <v>2</v>
      </c>
      <c r="K545" s="5">
        <f>VLOOKUP(tabGERAL[[#This Row],[Column1.lances.CorSorteada]],'DE-PARA'!$A:$B,2,FALSE)</f>
        <v>1</v>
      </c>
      <c r="L545" s="4" t="str">
        <f xml:space="preserve">
IF(tabGERAL[[#This Row],[Column1.lances.'#]]=0,
    TEXT(tabGERAL[[#This Row],[CorSorteada]],"0"),
    IF(LEN(L544&amp;tabGERAL[[#This Row],[CorSorteada]])&gt;$P$2,
        RIGHT(SUBSTITUTE(L544&amp;tabGERAL[[#This Row],[CorSorteada]],tabGERAL[[#Headers],[Sequencia]],""),$P$2),
        SUBSTITUTE(L544&amp;tabGERAL[[#This Row],[CorSorteada]],tabGERAL[[#Headers],[Sequencia]],"")
    )
)</f>
        <v>112111</v>
      </c>
      <c r="M545" s="4" t="b">
        <f>tabGERAL[[#This Row],[SugestaoIA]]=tabGERAL[[#This Row],[CorSorteada]]</f>
        <v>0</v>
      </c>
    </row>
    <row r="546" spans="1:13" x14ac:dyDescent="0.25">
      <c r="A546" t="s">
        <v>32</v>
      </c>
      <c r="B546" s="1">
        <v>0</v>
      </c>
      <c r="C546">
        <v>1000</v>
      </c>
      <c r="D546">
        <v>7.8</v>
      </c>
      <c r="E546">
        <v>0</v>
      </c>
      <c r="F546">
        <v>23.4</v>
      </c>
      <c r="G546" t="s">
        <v>17</v>
      </c>
      <c r="H546" t="s">
        <v>15</v>
      </c>
      <c r="I546">
        <v>1015.6</v>
      </c>
      <c r="J546" s="5">
        <f>VLOOKUP(tabGERAL[[#This Row],[Column1.lances.SugestaoIA]],'DE-PARA'!$A:$B,2,FALSE)</f>
        <v>2</v>
      </c>
      <c r="K546" s="5">
        <f>VLOOKUP(tabGERAL[[#This Row],[Column1.lances.CorSorteada]],'DE-PARA'!$A:$B,2,FALSE)</f>
        <v>2</v>
      </c>
      <c r="L546" s="4" t="str">
        <f xml:space="preserve">
IF(tabGERAL[[#This Row],[Column1.lances.'#]]=0,
    TEXT(tabGERAL[[#This Row],[CorSorteada]],"0"),
    IF(LEN(L545&amp;tabGERAL[[#This Row],[CorSorteada]])&gt;$P$2,
        RIGHT(SUBSTITUTE(L545&amp;tabGERAL[[#This Row],[CorSorteada]],tabGERAL[[#Headers],[Sequencia]],""),$P$2),
        SUBSTITUTE(L545&amp;tabGERAL[[#This Row],[CorSorteada]],tabGERAL[[#Headers],[Sequencia]],"")
    )
)</f>
        <v>2</v>
      </c>
      <c r="M546" s="4" t="b">
        <f>tabGERAL[[#This Row],[SugestaoIA]]=tabGERAL[[#This Row],[CorSorteada]]</f>
        <v>1</v>
      </c>
    </row>
    <row r="547" spans="1:13" x14ac:dyDescent="0.25">
      <c r="A547" t="s">
        <v>32</v>
      </c>
      <c r="B547" s="1">
        <v>1</v>
      </c>
      <c r="C547">
        <v>1015.6</v>
      </c>
      <c r="D547">
        <v>6.6</v>
      </c>
      <c r="E547">
        <v>0</v>
      </c>
      <c r="F547">
        <v>19.799999999999997</v>
      </c>
      <c r="G547" t="s">
        <v>17</v>
      </c>
      <c r="H547" t="s">
        <v>14</v>
      </c>
      <c r="I547">
        <v>989.2</v>
      </c>
      <c r="J547" s="5">
        <f>VLOOKUP(tabGERAL[[#This Row],[Column1.lances.SugestaoIA]],'DE-PARA'!$A:$B,2,FALSE)</f>
        <v>2</v>
      </c>
      <c r="K547" s="5">
        <f>VLOOKUP(tabGERAL[[#This Row],[Column1.lances.CorSorteada]],'DE-PARA'!$A:$B,2,FALSE)</f>
        <v>1</v>
      </c>
      <c r="L547" s="4" t="str">
        <f xml:space="preserve">
IF(tabGERAL[[#This Row],[Column1.lances.'#]]=0,
    TEXT(tabGERAL[[#This Row],[CorSorteada]],"0"),
    IF(LEN(L546&amp;tabGERAL[[#This Row],[CorSorteada]])&gt;$P$2,
        RIGHT(SUBSTITUTE(L546&amp;tabGERAL[[#This Row],[CorSorteada]],tabGERAL[[#Headers],[Sequencia]],""),$P$2),
        SUBSTITUTE(L546&amp;tabGERAL[[#This Row],[CorSorteada]],tabGERAL[[#Headers],[Sequencia]],"")
    )
)</f>
        <v>21</v>
      </c>
      <c r="M547" s="4" t="b">
        <f>tabGERAL[[#This Row],[SugestaoIA]]=tabGERAL[[#This Row],[CorSorteada]]</f>
        <v>0</v>
      </c>
    </row>
    <row r="548" spans="1:13" x14ac:dyDescent="0.25">
      <c r="A548" t="s">
        <v>32</v>
      </c>
      <c r="B548" s="1">
        <v>2</v>
      </c>
      <c r="C548">
        <v>989.2</v>
      </c>
      <c r="D548">
        <v>8.6</v>
      </c>
      <c r="E548">
        <v>0</v>
      </c>
      <c r="F548">
        <v>25.799999999999997</v>
      </c>
      <c r="G548" t="s">
        <v>17</v>
      </c>
      <c r="H548" t="s">
        <v>15</v>
      </c>
      <c r="I548">
        <v>1006.4</v>
      </c>
      <c r="J548" s="5">
        <f>VLOOKUP(tabGERAL[[#This Row],[Column1.lances.SugestaoIA]],'DE-PARA'!$A:$B,2,FALSE)</f>
        <v>2</v>
      </c>
      <c r="K548" s="5">
        <f>VLOOKUP(tabGERAL[[#This Row],[Column1.lances.CorSorteada]],'DE-PARA'!$A:$B,2,FALSE)</f>
        <v>2</v>
      </c>
      <c r="L548" s="4" t="str">
        <f xml:space="preserve">
IF(tabGERAL[[#This Row],[Column1.lances.'#]]=0,
    TEXT(tabGERAL[[#This Row],[CorSorteada]],"0"),
    IF(LEN(L547&amp;tabGERAL[[#This Row],[CorSorteada]])&gt;$P$2,
        RIGHT(SUBSTITUTE(L547&amp;tabGERAL[[#This Row],[CorSorteada]],tabGERAL[[#Headers],[Sequencia]],""),$P$2),
        SUBSTITUTE(L547&amp;tabGERAL[[#This Row],[CorSorteada]],tabGERAL[[#Headers],[Sequencia]],"")
    )
)</f>
        <v>212</v>
      </c>
      <c r="M548" s="4" t="b">
        <f>tabGERAL[[#This Row],[SugestaoIA]]=tabGERAL[[#This Row],[CorSorteada]]</f>
        <v>1</v>
      </c>
    </row>
    <row r="549" spans="1:13" x14ac:dyDescent="0.25">
      <c r="A549" t="s">
        <v>32</v>
      </c>
      <c r="B549" s="1">
        <v>3</v>
      </c>
      <c r="C549">
        <v>1006.4</v>
      </c>
      <c r="D549">
        <v>7.3</v>
      </c>
      <c r="E549">
        <v>0</v>
      </c>
      <c r="F549">
        <v>21.9</v>
      </c>
      <c r="G549" t="s">
        <v>17</v>
      </c>
      <c r="H549" t="s">
        <v>14</v>
      </c>
      <c r="I549">
        <v>977.20000000000016</v>
      </c>
      <c r="J549" s="5">
        <f>VLOOKUP(tabGERAL[[#This Row],[Column1.lances.SugestaoIA]],'DE-PARA'!$A:$B,2,FALSE)</f>
        <v>2</v>
      </c>
      <c r="K549" s="5">
        <f>VLOOKUP(tabGERAL[[#This Row],[Column1.lances.CorSorteada]],'DE-PARA'!$A:$B,2,FALSE)</f>
        <v>1</v>
      </c>
      <c r="L549" s="4" t="str">
        <f xml:space="preserve">
IF(tabGERAL[[#This Row],[Column1.lances.'#]]=0,
    TEXT(tabGERAL[[#This Row],[CorSorteada]],"0"),
    IF(LEN(L548&amp;tabGERAL[[#This Row],[CorSorteada]])&gt;$P$2,
        RIGHT(SUBSTITUTE(L548&amp;tabGERAL[[#This Row],[CorSorteada]],tabGERAL[[#Headers],[Sequencia]],""),$P$2),
        SUBSTITUTE(L548&amp;tabGERAL[[#This Row],[CorSorteada]],tabGERAL[[#Headers],[Sequencia]],"")
    )
)</f>
        <v>2121</v>
      </c>
      <c r="M549" s="4" t="b">
        <f>tabGERAL[[#This Row],[SugestaoIA]]=tabGERAL[[#This Row],[CorSorteada]]</f>
        <v>0</v>
      </c>
    </row>
    <row r="550" spans="1:13" x14ac:dyDescent="0.25">
      <c r="A550" t="s">
        <v>32</v>
      </c>
      <c r="B550" s="1">
        <v>4</v>
      </c>
      <c r="C550">
        <v>977.20000000000016</v>
      </c>
      <c r="D550">
        <v>9.5</v>
      </c>
      <c r="E550">
        <v>28.5</v>
      </c>
      <c r="F550">
        <v>0</v>
      </c>
      <c r="G550" t="s">
        <v>13</v>
      </c>
      <c r="H550" t="s">
        <v>16</v>
      </c>
      <c r="I550">
        <v>1072.2000000000005</v>
      </c>
      <c r="J550" s="5">
        <f>VLOOKUP(tabGERAL[[#This Row],[Column1.lances.SugestaoIA]],'DE-PARA'!$A:$B,2,FALSE)</f>
        <v>1</v>
      </c>
      <c r="K550" s="5">
        <f>VLOOKUP(tabGERAL[[#This Row],[Column1.lances.CorSorteada]],'DE-PARA'!$A:$B,2,FALSE)</f>
        <v>0</v>
      </c>
      <c r="L550" s="4" t="str">
        <f xml:space="preserve">
IF(tabGERAL[[#This Row],[Column1.lances.'#]]=0,
    TEXT(tabGERAL[[#This Row],[CorSorteada]],"0"),
    IF(LEN(L549&amp;tabGERAL[[#This Row],[CorSorteada]])&gt;$P$2,
        RIGHT(SUBSTITUTE(L549&amp;tabGERAL[[#This Row],[CorSorteada]],tabGERAL[[#Headers],[Sequencia]],""),$P$2),
        SUBSTITUTE(L549&amp;tabGERAL[[#This Row],[CorSorteada]],tabGERAL[[#Headers],[Sequencia]],"")
    )
)</f>
        <v>21210</v>
      </c>
      <c r="M550" s="4" t="b">
        <f>tabGERAL[[#This Row],[SugestaoIA]]=tabGERAL[[#This Row],[CorSorteada]]</f>
        <v>0</v>
      </c>
    </row>
    <row r="551" spans="1:13" x14ac:dyDescent="0.25">
      <c r="A551" t="s">
        <v>32</v>
      </c>
      <c r="B551" s="1">
        <v>5</v>
      </c>
      <c r="C551">
        <v>1072.2000000000005</v>
      </c>
      <c r="D551">
        <v>2.2000000000000002</v>
      </c>
      <c r="E551">
        <v>0</v>
      </c>
      <c r="F551">
        <v>6.6000000000000005</v>
      </c>
      <c r="G551" t="s">
        <v>17</v>
      </c>
      <c r="H551" t="s">
        <v>15</v>
      </c>
      <c r="I551">
        <v>1076.6000000000004</v>
      </c>
      <c r="J551" s="5">
        <f>VLOOKUP(tabGERAL[[#This Row],[Column1.lances.SugestaoIA]],'DE-PARA'!$A:$B,2,FALSE)</f>
        <v>2</v>
      </c>
      <c r="K551" s="5">
        <f>VLOOKUP(tabGERAL[[#This Row],[Column1.lances.CorSorteada]],'DE-PARA'!$A:$B,2,FALSE)</f>
        <v>2</v>
      </c>
      <c r="L551" s="4" t="str">
        <f xml:space="preserve">
IF(tabGERAL[[#This Row],[Column1.lances.'#]]=0,
    TEXT(tabGERAL[[#This Row],[CorSorteada]],"0"),
    IF(LEN(L550&amp;tabGERAL[[#This Row],[CorSorteada]])&gt;$P$2,
        RIGHT(SUBSTITUTE(L550&amp;tabGERAL[[#This Row],[CorSorteada]],tabGERAL[[#Headers],[Sequencia]],""),$P$2),
        SUBSTITUTE(L550&amp;tabGERAL[[#This Row],[CorSorteada]],tabGERAL[[#Headers],[Sequencia]],"")
    )
)</f>
        <v>212102</v>
      </c>
      <c r="M551" s="4" t="b">
        <f>tabGERAL[[#This Row],[SugestaoIA]]=tabGERAL[[#This Row],[CorSorteada]]</f>
        <v>1</v>
      </c>
    </row>
    <row r="552" spans="1:13" x14ac:dyDescent="0.25">
      <c r="A552" t="s">
        <v>32</v>
      </c>
      <c r="B552" s="1">
        <v>6</v>
      </c>
      <c r="C552">
        <v>1076.6000000000004</v>
      </c>
      <c r="D552">
        <v>1.8</v>
      </c>
      <c r="E552">
        <v>5.4</v>
      </c>
      <c r="F552">
        <v>0</v>
      </c>
      <c r="G552" t="s">
        <v>13</v>
      </c>
      <c r="H552" t="s">
        <v>14</v>
      </c>
      <c r="I552">
        <v>1080.2000000000005</v>
      </c>
      <c r="J552" s="5">
        <f>VLOOKUP(tabGERAL[[#This Row],[Column1.lances.SugestaoIA]],'DE-PARA'!$A:$B,2,FALSE)</f>
        <v>1</v>
      </c>
      <c r="K552" s="5">
        <f>VLOOKUP(tabGERAL[[#This Row],[Column1.lances.CorSorteada]],'DE-PARA'!$A:$B,2,FALSE)</f>
        <v>1</v>
      </c>
      <c r="L552" s="4" t="str">
        <f xml:space="preserve">
IF(tabGERAL[[#This Row],[Column1.lances.'#]]=0,
    TEXT(tabGERAL[[#This Row],[CorSorteada]],"0"),
    IF(LEN(L551&amp;tabGERAL[[#This Row],[CorSorteada]])&gt;$P$2,
        RIGHT(SUBSTITUTE(L551&amp;tabGERAL[[#This Row],[CorSorteada]],tabGERAL[[#Headers],[Sequencia]],""),$P$2),
        SUBSTITUTE(L551&amp;tabGERAL[[#This Row],[CorSorteada]],tabGERAL[[#Headers],[Sequencia]],"")
    )
)</f>
        <v>121021</v>
      </c>
      <c r="M552" s="4" t="b">
        <f>tabGERAL[[#This Row],[SugestaoIA]]=tabGERAL[[#This Row],[CorSorteada]]</f>
        <v>1</v>
      </c>
    </row>
    <row r="553" spans="1:13" x14ac:dyDescent="0.25">
      <c r="A553" t="s">
        <v>32</v>
      </c>
      <c r="B553" s="1">
        <v>7</v>
      </c>
      <c r="C553">
        <v>1080.2000000000005</v>
      </c>
      <c r="D553">
        <v>1.6</v>
      </c>
      <c r="E553">
        <v>0</v>
      </c>
      <c r="F553">
        <v>5</v>
      </c>
      <c r="G553" t="s">
        <v>17</v>
      </c>
      <c r="H553" t="s">
        <v>15</v>
      </c>
      <c r="I553">
        <v>1083.6000000000004</v>
      </c>
      <c r="J553" s="5">
        <f>VLOOKUP(tabGERAL[[#This Row],[Column1.lances.SugestaoIA]],'DE-PARA'!$A:$B,2,FALSE)</f>
        <v>2</v>
      </c>
      <c r="K553" s="5">
        <f>VLOOKUP(tabGERAL[[#This Row],[Column1.lances.CorSorteada]],'DE-PARA'!$A:$B,2,FALSE)</f>
        <v>2</v>
      </c>
      <c r="L553" s="4" t="str">
        <f xml:space="preserve">
IF(tabGERAL[[#This Row],[Column1.lances.'#]]=0,
    TEXT(tabGERAL[[#This Row],[CorSorteada]],"0"),
    IF(LEN(L552&amp;tabGERAL[[#This Row],[CorSorteada]])&gt;$P$2,
        RIGHT(SUBSTITUTE(L552&amp;tabGERAL[[#This Row],[CorSorteada]],tabGERAL[[#Headers],[Sequencia]],""),$P$2),
        SUBSTITUTE(L552&amp;tabGERAL[[#This Row],[CorSorteada]],tabGERAL[[#Headers],[Sequencia]],"")
    )
)</f>
        <v>210212</v>
      </c>
      <c r="M553" s="4" t="b">
        <f>tabGERAL[[#This Row],[SugestaoIA]]=tabGERAL[[#This Row],[CorSorteada]]</f>
        <v>1</v>
      </c>
    </row>
    <row r="554" spans="1:13" x14ac:dyDescent="0.25">
      <c r="A554" t="s">
        <v>32</v>
      </c>
      <c r="B554" s="1">
        <v>8</v>
      </c>
      <c r="C554">
        <v>1083.6000000000004</v>
      </c>
      <c r="D554">
        <v>1.3</v>
      </c>
      <c r="E554">
        <v>0</v>
      </c>
      <c r="F554">
        <v>5</v>
      </c>
      <c r="G554" t="s">
        <v>17</v>
      </c>
      <c r="H554" t="s">
        <v>16</v>
      </c>
      <c r="I554">
        <v>1095.5000000000005</v>
      </c>
      <c r="J554" s="5">
        <f>VLOOKUP(tabGERAL[[#This Row],[Column1.lances.SugestaoIA]],'DE-PARA'!$A:$B,2,FALSE)</f>
        <v>2</v>
      </c>
      <c r="K554" s="5">
        <f>VLOOKUP(tabGERAL[[#This Row],[Column1.lances.CorSorteada]],'DE-PARA'!$A:$B,2,FALSE)</f>
        <v>0</v>
      </c>
      <c r="L554" s="4" t="str">
        <f xml:space="preserve">
IF(tabGERAL[[#This Row],[Column1.lances.'#]]=0,
    TEXT(tabGERAL[[#This Row],[CorSorteada]],"0"),
    IF(LEN(L553&amp;tabGERAL[[#This Row],[CorSorteada]])&gt;$P$2,
        RIGHT(SUBSTITUTE(L553&amp;tabGERAL[[#This Row],[CorSorteada]],tabGERAL[[#Headers],[Sequencia]],""),$P$2),
        SUBSTITUTE(L553&amp;tabGERAL[[#This Row],[CorSorteada]],tabGERAL[[#Headers],[Sequencia]],"")
    )
)</f>
        <v>102120</v>
      </c>
      <c r="M554" s="4" t="b">
        <f>tabGERAL[[#This Row],[SugestaoIA]]=tabGERAL[[#This Row],[CorSorteada]]</f>
        <v>0</v>
      </c>
    </row>
    <row r="555" spans="1:13" x14ac:dyDescent="0.25">
      <c r="A555" t="s">
        <v>32</v>
      </c>
      <c r="B555" s="1">
        <v>9</v>
      </c>
      <c r="C555">
        <v>1095.5000000000005</v>
      </c>
      <c r="D555">
        <v>1</v>
      </c>
      <c r="E555">
        <v>0</v>
      </c>
      <c r="F555">
        <v>5</v>
      </c>
      <c r="G555" t="s">
        <v>17</v>
      </c>
      <c r="H555" t="s">
        <v>15</v>
      </c>
      <c r="I555">
        <v>1099.5000000000005</v>
      </c>
      <c r="J555" s="5">
        <f>VLOOKUP(tabGERAL[[#This Row],[Column1.lances.SugestaoIA]],'DE-PARA'!$A:$B,2,FALSE)</f>
        <v>2</v>
      </c>
      <c r="K555" s="5">
        <f>VLOOKUP(tabGERAL[[#This Row],[Column1.lances.CorSorteada]],'DE-PARA'!$A:$B,2,FALSE)</f>
        <v>2</v>
      </c>
      <c r="L555" s="4" t="str">
        <f xml:space="preserve">
IF(tabGERAL[[#This Row],[Column1.lances.'#]]=0,
    TEXT(tabGERAL[[#This Row],[CorSorteada]],"0"),
    IF(LEN(L554&amp;tabGERAL[[#This Row],[CorSorteada]])&gt;$P$2,
        RIGHT(SUBSTITUTE(L554&amp;tabGERAL[[#This Row],[CorSorteada]],tabGERAL[[#Headers],[Sequencia]],""),$P$2),
        SUBSTITUTE(L554&amp;tabGERAL[[#This Row],[CorSorteada]],tabGERAL[[#Headers],[Sequencia]],"")
    )
)</f>
        <v>021202</v>
      </c>
      <c r="M555" s="4" t="b">
        <f>tabGERAL[[#This Row],[SugestaoIA]]=tabGERAL[[#This Row],[CorSorteada]]</f>
        <v>1</v>
      </c>
    </row>
    <row r="556" spans="1:13" x14ac:dyDescent="0.25">
      <c r="A556" t="s">
        <v>32</v>
      </c>
      <c r="B556" s="1">
        <v>10</v>
      </c>
      <c r="C556">
        <v>1099.5000000000005</v>
      </c>
      <c r="D556">
        <v>1</v>
      </c>
      <c r="E556">
        <v>0</v>
      </c>
      <c r="F556">
        <v>5</v>
      </c>
      <c r="G556" t="s">
        <v>17</v>
      </c>
      <c r="H556" t="s">
        <v>16</v>
      </c>
      <c r="I556">
        <v>1107.5000000000005</v>
      </c>
      <c r="J556" s="5">
        <f>VLOOKUP(tabGERAL[[#This Row],[Column1.lances.SugestaoIA]],'DE-PARA'!$A:$B,2,FALSE)</f>
        <v>2</v>
      </c>
      <c r="K556" s="5">
        <f>VLOOKUP(tabGERAL[[#This Row],[Column1.lances.CorSorteada]],'DE-PARA'!$A:$B,2,FALSE)</f>
        <v>0</v>
      </c>
      <c r="L556" s="4" t="str">
        <f xml:space="preserve">
IF(tabGERAL[[#This Row],[Column1.lances.'#]]=0,
    TEXT(tabGERAL[[#This Row],[CorSorteada]],"0"),
    IF(LEN(L555&amp;tabGERAL[[#This Row],[CorSorteada]])&gt;$P$2,
        RIGHT(SUBSTITUTE(L555&amp;tabGERAL[[#This Row],[CorSorteada]],tabGERAL[[#Headers],[Sequencia]],""),$P$2),
        SUBSTITUTE(L555&amp;tabGERAL[[#This Row],[CorSorteada]],tabGERAL[[#Headers],[Sequencia]],"")
    )
)</f>
        <v>212020</v>
      </c>
      <c r="M556" s="4" t="b">
        <f>tabGERAL[[#This Row],[SugestaoIA]]=tabGERAL[[#This Row],[CorSorteada]]</f>
        <v>0</v>
      </c>
    </row>
    <row r="557" spans="1:13" x14ac:dyDescent="0.25">
      <c r="A557" t="s">
        <v>32</v>
      </c>
      <c r="B557" s="1">
        <v>11</v>
      </c>
      <c r="C557">
        <v>1107.5000000000005</v>
      </c>
      <c r="D557">
        <v>7.8</v>
      </c>
      <c r="E557">
        <v>23.4</v>
      </c>
      <c r="F557">
        <v>0</v>
      </c>
      <c r="G557" t="s">
        <v>13</v>
      </c>
      <c r="H557" t="s">
        <v>15</v>
      </c>
      <c r="I557">
        <v>1076.3000000000004</v>
      </c>
      <c r="J557" s="5">
        <f>VLOOKUP(tabGERAL[[#This Row],[Column1.lances.SugestaoIA]],'DE-PARA'!$A:$B,2,FALSE)</f>
        <v>1</v>
      </c>
      <c r="K557" s="5">
        <f>VLOOKUP(tabGERAL[[#This Row],[Column1.lances.CorSorteada]],'DE-PARA'!$A:$B,2,FALSE)</f>
        <v>2</v>
      </c>
      <c r="L557" s="4" t="str">
        <f xml:space="preserve">
IF(tabGERAL[[#This Row],[Column1.lances.'#]]=0,
    TEXT(tabGERAL[[#This Row],[CorSorteada]],"0"),
    IF(LEN(L556&amp;tabGERAL[[#This Row],[CorSorteada]])&gt;$P$2,
        RIGHT(SUBSTITUTE(L556&amp;tabGERAL[[#This Row],[CorSorteada]],tabGERAL[[#Headers],[Sequencia]],""),$P$2),
        SUBSTITUTE(L556&amp;tabGERAL[[#This Row],[CorSorteada]],tabGERAL[[#Headers],[Sequencia]],"")
    )
)</f>
        <v>120202</v>
      </c>
      <c r="M557" s="4" t="b">
        <f>tabGERAL[[#This Row],[SugestaoIA]]=tabGERAL[[#This Row],[CorSorteada]]</f>
        <v>0</v>
      </c>
    </row>
    <row r="558" spans="1:13" x14ac:dyDescent="0.25">
      <c r="A558" t="s">
        <v>32</v>
      </c>
      <c r="B558" s="1">
        <v>12</v>
      </c>
      <c r="C558">
        <v>1076.3000000000004</v>
      </c>
      <c r="D558">
        <v>10.199999999999999</v>
      </c>
      <c r="E558">
        <v>0</v>
      </c>
      <c r="F558">
        <v>30.6</v>
      </c>
      <c r="G558" t="s">
        <v>17</v>
      </c>
      <c r="H558" t="s">
        <v>15</v>
      </c>
      <c r="I558">
        <v>1096.7000000000005</v>
      </c>
      <c r="J558" s="5">
        <f>VLOOKUP(tabGERAL[[#This Row],[Column1.lances.SugestaoIA]],'DE-PARA'!$A:$B,2,FALSE)</f>
        <v>2</v>
      </c>
      <c r="K558" s="5">
        <f>VLOOKUP(tabGERAL[[#This Row],[Column1.lances.CorSorteada]],'DE-PARA'!$A:$B,2,FALSE)</f>
        <v>2</v>
      </c>
      <c r="L558" s="4" t="str">
        <f xml:space="preserve">
IF(tabGERAL[[#This Row],[Column1.lances.'#]]=0,
    TEXT(tabGERAL[[#This Row],[CorSorteada]],"0"),
    IF(LEN(L557&amp;tabGERAL[[#This Row],[CorSorteada]])&gt;$P$2,
        RIGHT(SUBSTITUTE(L557&amp;tabGERAL[[#This Row],[CorSorteada]],tabGERAL[[#Headers],[Sequencia]],""),$P$2),
        SUBSTITUTE(L557&amp;tabGERAL[[#This Row],[CorSorteada]],tabGERAL[[#Headers],[Sequencia]],"")
    )
)</f>
        <v>202022</v>
      </c>
      <c r="M558" s="4" t="b">
        <f>tabGERAL[[#This Row],[SugestaoIA]]=tabGERAL[[#This Row],[CorSorteada]]</f>
        <v>1</v>
      </c>
    </row>
    <row r="559" spans="1:13" x14ac:dyDescent="0.25">
      <c r="A559" t="s">
        <v>32</v>
      </c>
      <c r="B559" s="1">
        <v>13</v>
      </c>
      <c r="C559">
        <v>1096.7000000000005</v>
      </c>
      <c r="D559">
        <v>8.6</v>
      </c>
      <c r="E559">
        <v>0</v>
      </c>
      <c r="F559">
        <v>25.799999999999997</v>
      </c>
      <c r="G559" t="s">
        <v>17</v>
      </c>
      <c r="H559" t="s">
        <v>15</v>
      </c>
      <c r="I559">
        <v>1113.9000000000003</v>
      </c>
      <c r="J559" s="5">
        <f>VLOOKUP(tabGERAL[[#This Row],[Column1.lances.SugestaoIA]],'DE-PARA'!$A:$B,2,FALSE)</f>
        <v>2</v>
      </c>
      <c r="K559" s="5">
        <f>VLOOKUP(tabGERAL[[#This Row],[Column1.lances.CorSorteada]],'DE-PARA'!$A:$B,2,FALSE)</f>
        <v>2</v>
      </c>
      <c r="L559" s="4" t="str">
        <f xml:space="preserve">
IF(tabGERAL[[#This Row],[Column1.lances.'#]]=0,
    TEXT(tabGERAL[[#This Row],[CorSorteada]],"0"),
    IF(LEN(L558&amp;tabGERAL[[#This Row],[CorSorteada]])&gt;$P$2,
        RIGHT(SUBSTITUTE(L558&amp;tabGERAL[[#This Row],[CorSorteada]],tabGERAL[[#Headers],[Sequencia]],""),$P$2),
        SUBSTITUTE(L558&amp;tabGERAL[[#This Row],[CorSorteada]],tabGERAL[[#Headers],[Sequencia]],"")
    )
)</f>
        <v>020222</v>
      </c>
      <c r="M559" s="4" t="b">
        <f>tabGERAL[[#This Row],[SugestaoIA]]=tabGERAL[[#This Row],[CorSorteada]]</f>
        <v>1</v>
      </c>
    </row>
    <row r="560" spans="1:13" x14ac:dyDescent="0.25">
      <c r="A560" t="s">
        <v>32</v>
      </c>
      <c r="B560" s="1">
        <v>14</v>
      </c>
      <c r="C560">
        <v>1113.9000000000003</v>
      </c>
      <c r="D560">
        <v>7.3</v>
      </c>
      <c r="E560">
        <v>0</v>
      </c>
      <c r="F560">
        <v>21.9</v>
      </c>
      <c r="G560" t="s">
        <v>17</v>
      </c>
      <c r="H560" t="s">
        <v>16</v>
      </c>
      <c r="I560">
        <v>1186.9000000000003</v>
      </c>
      <c r="J560" s="5">
        <f>VLOOKUP(tabGERAL[[#This Row],[Column1.lances.SugestaoIA]],'DE-PARA'!$A:$B,2,FALSE)</f>
        <v>2</v>
      </c>
      <c r="K560" s="5">
        <f>VLOOKUP(tabGERAL[[#This Row],[Column1.lances.CorSorteada]],'DE-PARA'!$A:$B,2,FALSE)</f>
        <v>0</v>
      </c>
      <c r="L560" s="4" t="str">
        <f xml:space="preserve">
IF(tabGERAL[[#This Row],[Column1.lances.'#]]=0,
    TEXT(tabGERAL[[#This Row],[CorSorteada]],"0"),
    IF(LEN(L559&amp;tabGERAL[[#This Row],[CorSorteada]])&gt;$P$2,
        RIGHT(SUBSTITUTE(L559&amp;tabGERAL[[#This Row],[CorSorteada]],tabGERAL[[#Headers],[Sequencia]],""),$P$2),
        SUBSTITUTE(L559&amp;tabGERAL[[#This Row],[CorSorteada]],tabGERAL[[#Headers],[Sequencia]],"")
    )
)</f>
        <v>202220</v>
      </c>
      <c r="M560" s="4" t="b">
        <f>tabGERAL[[#This Row],[SugestaoIA]]=tabGERAL[[#This Row],[CorSorteada]]</f>
        <v>0</v>
      </c>
    </row>
    <row r="561" spans="1:13" x14ac:dyDescent="0.25">
      <c r="A561" t="s">
        <v>32</v>
      </c>
      <c r="B561" s="1">
        <v>15</v>
      </c>
      <c r="C561">
        <v>1186.9000000000003</v>
      </c>
      <c r="D561">
        <v>1.6</v>
      </c>
      <c r="E561">
        <v>5</v>
      </c>
      <c r="F561">
        <v>0</v>
      </c>
      <c r="G561" t="s">
        <v>13</v>
      </c>
      <c r="H561" t="s">
        <v>14</v>
      </c>
      <c r="I561">
        <v>1190.3000000000006</v>
      </c>
      <c r="J561" s="5">
        <f>VLOOKUP(tabGERAL[[#This Row],[Column1.lances.SugestaoIA]],'DE-PARA'!$A:$B,2,FALSE)</f>
        <v>1</v>
      </c>
      <c r="K561" s="5">
        <f>VLOOKUP(tabGERAL[[#This Row],[Column1.lances.CorSorteada]],'DE-PARA'!$A:$B,2,FALSE)</f>
        <v>1</v>
      </c>
      <c r="L561" s="4" t="str">
        <f xml:space="preserve">
IF(tabGERAL[[#This Row],[Column1.lances.'#]]=0,
    TEXT(tabGERAL[[#This Row],[CorSorteada]],"0"),
    IF(LEN(L560&amp;tabGERAL[[#This Row],[CorSorteada]])&gt;$P$2,
        RIGHT(SUBSTITUTE(L560&amp;tabGERAL[[#This Row],[CorSorteada]],tabGERAL[[#Headers],[Sequencia]],""),$P$2),
        SUBSTITUTE(L560&amp;tabGERAL[[#This Row],[CorSorteada]],tabGERAL[[#Headers],[Sequencia]],"")
    )
)</f>
        <v>022201</v>
      </c>
      <c r="M561" s="4" t="b">
        <f>tabGERAL[[#This Row],[SugestaoIA]]=tabGERAL[[#This Row],[CorSorteada]]</f>
        <v>1</v>
      </c>
    </row>
    <row r="562" spans="1:13" x14ac:dyDescent="0.25">
      <c r="A562" t="s">
        <v>32</v>
      </c>
      <c r="B562" s="1">
        <v>16</v>
      </c>
      <c r="C562">
        <v>1190.3000000000006</v>
      </c>
      <c r="D562">
        <v>1.4</v>
      </c>
      <c r="E562">
        <v>0</v>
      </c>
      <c r="F562">
        <v>5</v>
      </c>
      <c r="G562" t="s">
        <v>17</v>
      </c>
      <c r="H562" t="s">
        <v>14</v>
      </c>
      <c r="I562">
        <v>1183.9000000000003</v>
      </c>
      <c r="J562" s="5">
        <f>VLOOKUP(tabGERAL[[#This Row],[Column1.lances.SugestaoIA]],'DE-PARA'!$A:$B,2,FALSE)</f>
        <v>2</v>
      </c>
      <c r="K562" s="5">
        <f>VLOOKUP(tabGERAL[[#This Row],[Column1.lances.CorSorteada]],'DE-PARA'!$A:$B,2,FALSE)</f>
        <v>1</v>
      </c>
      <c r="L562" s="4" t="str">
        <f xml:space="preserve">
IF(tabGERAL[[#This Row],[Column1.lances.'#]]=0,
    TEXT(tabGERAL[[#This Row],[CorSorteada]],"0"),
    IF(LEN(L561&amp;tabGERAL[[#This Row],[CorSorteada]])&gt;$P$2,
        RIGHT(SUBSTITUTE(L561&amp;tabGERAL[[#This Row],[CorSorteada]],tabGERAL[[#Headers],[Sequencia]],""),$P$2),
        SUBSTITUTE(L561&amp;tabGERAL[[#This Row],[CorSorteada]],tabGERAL[[#Headers],[Sequencia]],"")
    )
)</f>
        <v>222011</v>
      </c>
      <c r="M562" s="4" t="b">
        <f>tabGERAL[[#This Row],[SugestaoIA]]=tabGERAL[[#This Row],[CorSorteada]]</f>
        <v>0</v>
      </c>
    </row>
    <row r="563" spans="1:13" x14ac:dyDescent="0.25">
      <c r="A563" t="s">
        <v>32</v>
      </c>
      <c r="B563" s="1">
        <v>17</v>
      </c>
      <c r="C563">
        <v>1183.9000000000003</v>
      </c>
      <c r="D563">
        <v>1.9</v>
      </c>
      <c r="E563">
        <v>5.6999999999999993</v>
      </c>
      <c r="F563">
        <v>0</v>
      </c>
      <c r="G563" t="s">
        <v>13</v>
      </c>
      <c r="H563" t="s">
        <v>15</v>
      </c>
      <c r="I563">
        <v>1176.3000000000004</v>
      </c>
      <c r="J563" s="5">
        <f>VLOOKUP(tabGERAL[[#This Row],[Column1.lances.SugestaoIA]],'DE-PARA'!$A:$B,2,FALSE)</f>
        <v>1</v>
      </c>
      <c r="K563" s="5">
        <f>VLOOKUP(tabGERAL[[#This Row],[Column1.lances.CorSorteada]],'DE-PARA'!$A:$B,2,FALSE)</f>
        <v>2</v>
      </c>
      <c r="L563" s="4" t="str">
        <f xml:space="preserve">
IF(tabGERAL[[#This Row],[Column1.lances.'#]]=0,
    TEXT(tabGERAL[[#This Row],[CorSorteada]],"0"),
    IF(LEN(L562&amp;tabGERAL[[#This Row],[CorSorteada]])&gt;$P$2,
        RIGHT(SUBSTITUTE(L562&amp;tabGERAL[[#This Row],[CorSorteada]],tabGERAL[[#Headers],[Sequencia]],""),$P$2),
        SUBSTITUTE(L562&amp;tabGERAL[[#This Row],[CorSorteada]],tabGERAL[[#Headers],[Sequencia]],"")
    )
)</f>
        <v>220112</v>
      </c>
      <c r="M563" s="4" t="b">
        <f>tabGERAL[[#This Row],[SugestaoIA]]=tabGERAL[[#This Row],[CorSorteada]]</f>
        <v>0</v>
      </c>
    </row>
    <row r="564" spans="1:13" x14ac:dyDescent="0.25">
      <c r="A564" t="s">
        <v>32</v>
      </c>
      <c r="B564" s="1">
        <v>18</v>
      </c>
      <c r="C564">
        <v>1176.3000000000004</v>
      </c>
      <c r="D564">
        <v>2.5</v>
      </c>
      <c r="E564">
        <v>0</v>
      </c>
      <c r="F564">
        <v>7.5</v>
      </c>
      <c r="G564" t="s">
        <v>17</v>
      </c>
      <c r="H564" t="s">
        <v>14</v>
      </c>
      <c r="I564">
        <v>1166.3000000000004</v>
      </c>
      <c r="J564" s="5">
        <f>VLOOKUP(tabGERAL[[#This Row],[Column1.lances.SugestaoIA]],'DE-PARA'!$A:$B,2,FALSE)</f>
        <v>2</v>
      </c>
      <c r="K564" s="5">
        <f>VLOOKUP(tabGERAL[[#This Row],[Column1.lances.CorSorteada]],'DE-PARA'!$A:$B,2,FALSE)</f>
        <v>1</v>
      </c>
      <c r="L564" s="4" t="str">
        <f xml:space="preserve">
IF(tabGERAL[[#This Row],[Column1.lances.'#]]=0,
    TEXT(tabGERAL[[#This Row],[CorSorteada]],"0"),
    IF(LEN(L563&amp;tabGERAL[[#This Row],[CorSorteada]])&gt;$P$2,
        RIGHT(SUBSTITUTE(L563&amp;tabGERAL[[#This Row],[CorSorteada]],tabGERAL[[#Headers],[Sequencia]],""),$P$2),
        SUBSTITUTE(L563&amp;tabGERAL[[#This Row],[CorSorteada]],tabGERAL[[#Headers],[Sequencia]],"")
    )
)</f>
        <v>201121</v>
      </c>
      <c r="M564" s="4" t="b">
        <f>tabGERAL[[#This Row],[SugestaoIA]]=tabGERAL[[#This Row],[CorSorteada]]</f>
        <v>0</v>
      </c>
    </row>
    <row r="565" spans="1:13" x14ac:dyDescent="0.25">
      <c r="A565" t="s">
        <v>32</v>
      </c>
      <c r="B565" s="1">
        <v>19</v>
      </c>
      <c r="C565">
        <v>1166.3000000000004</v>
      </c>
      <c r="D565">
        <v>3.3</v>
      </c>
      <c r="E565">
        <v>0</v>
      </c>
      <c r="F565">
        <v>9.9</v>
      </c>
      <c r="G565" t="s">
        <v>17</v>
      </c>
      <c r="H565" t="s">
        <v>14</v>
      </c>
      <c r="I565">
        <v>1153.1000000000004</v>
      </c>
      <c r="J565" s="5">
        <f>VLOOKUP(tabGERAL[[#This Row],[Column1.lances.SugestaoIA]],'DE-PARA'!$A:$B,2,FALSE)</f>
        <v>2</v>
      </c>
      <c r="K565" s="5">
        <f>VLOOKUP(tabGERAL[[#This Row],[Column1.lances.CorSorteada]],'DE-PARA'!$A:$B,2,FALSE)</f>
        <v>1</v>
      </c>
      <c r="L565" s="4" t="str">
        <f xml:space="preserve">
IF(tabGERAL[[#This Row],[Column1.lances.'#]]=0,
    TEXT(tabGERAL[[#This Row],[CorSorteada]],"0"),
    IF(LEN(L564&amp;tabGERAL[[#This Row],[CorSorteada]])&gt;$P$2,
        RIGHT(SUBSTITUTE(L564&amp;tabGERAL[[#This Row],[CorSorteada]],tabGERAL[[#Headers],[Sequencia]],""),$P$2),
        SUBSTITUTE(L564&amp;tabGERAL[[#This Row],[CorSorteada]],tabGERAL[[#Headers],[Sequencia]],"")
    )
)</f>
        <v>011211</v>
      </c>
      <c r="M565" s="4" t="b">
        <f>tabGERAL[[#This Row],[SugestaoIA]]=tabGERAL[[#This Row],[CorSorteada]]</f>
        <v>0</v>
      </c>
    </row>
    <row r="566" spans="1:13" x14ac:dyDescent="0.25">
      <c r="A566" t="s">
        <v>32</v>
      </c>
      <c r="B566" s="1">
        <v>20</v>
      </c>
      <c r="C566">
        <v>1153.1000000000004</v>
      </c>
      <c r="D566">
        <v>4.3</v>
      </c>
      <c r="E566">
        <v>0</v>
      </c>
      <c r="F566">
        <v>12.9</v>
      </c>
      <c r="G566" t="s">
        <v>17</v>
      </c>
      <c r="H566" t="s">
        <v>15</v>
      </c>
      <c r="I566">
        <v>1161.7000000000005</v>
      </c>
      <c r="J566" s="5">
        <f>VLOOKUP(tabGERAL[[#This Row],[Column1.lances.SugestaoIA]],'DE-PARA'!$A:$B,2,FALSE)</f>
        <v>2</v>
      </c>
      <c r="K566" s="5">
        <f>VLOOKUP(tabGERAL[[#This Row],[Column1.lances.CorSorteada]],'DE-PARA'!$A:$B,2,FALSE)</f>
        <v>2</v>
      </c>
      <c r="L566" s="4" t="str">
        <f xml:space="preserve">
IF(tabGERAL[[#This Row],[Column1.lances.'#]]=0,
    TEXT(tabGERAL[[#This Row],[CorSorteada]],"0"),
    IF(LEN(L565&amp;tabGERAL[[#This Row],[CorSorteada]])&gt;$P$2,
        RIGHT(SUBSTITUTE(L565&amp;tabGERAL[[#This Row],[CorSorteada]],tabGERAL[[#Headers],[Sequencia]],""),$P$2),
        SUBSTITUTE(L565&amp;tabGERAL[[#This Row],[CorSorteada]],tabGERAL[[#Headers],[Sequencia]],"")
    )
)</f>
        <v>112112</v>
      </c>
      <c r="M566" s="4" t="b">
        <f>tabGERAL[[#This Row],[SugestaoIA]]=tabGERAL[[#This Row],[CorSorteada]]</f>
        <v>1</v>
      </c>
    </row>
    <row r="567" spans="1:13" x14ac:dyDescent="0.25">
      <c r="A567" t="s">
        <v>32</v>
      </c>
      <c r="B567" s="1">
        <v>21</v>
      </c>
      <c r="C567">
        <v>1161.7000000000005</v>
      </c>
      <c r="D567">
        <v>3.6</v>
      </c>
      <c r="E567">
        <v>10.8</v>
      </c>
      <c r="F567">
        <v>0</v>
      </c>
      <c r="G567" t="s">
        <v>13</v>
      </c>
      <c r="H567" t="s">
        <v>14</v>
      </c>
      <c r="I567">
        <v>1168.9000000000003</v>
      </c>
      <c r="J567" s="5">
        <f>VLOOKUP(tabGERAL[[#This Row],[Column1.lances.SugestaoIA]],'DE-PARA'!$A:$B,2,FALSE)</f>
        <v>1</v>
      </c>
      <c r="K567" s="5">
        <f>VLOOKUP(tabGERAL[[#This Row],[Column1.lances.CorSorteada]],'DE-PARA'!$A:$B,2,FALSE)</f>
        <v>1</v>
      </c>
      <c r="L567" s="4" t="str">
        <f xml:space="preserve">
IF(tabGERAL[[#This Row],[Column1.lances.'#]]=0,
    TEXT(tabGERAL[[#This Row],[CorSorteada]],"0"),
    IF(LEN(L566&amp;tabGERAL[[#This Row],[CorSorteada]])&gt;$P$2,
        RIGHT(SUBSTITUTE(L566&amp;tabGERAL[[#This Row],[CorSorteada]],tabGERAL[[#Headers],[Sequencia]],""),$P$2),
        SUBSTITUTE(L566&amp;tabGERAL[[#This Row],[CorSorteada]],tabGERAL[[#Headers],[Sequencia]],"")
    )
)</f>
        <v>121121</v>
      </c>
      <c r="M567" s="4" t="b">
        <f>tabGERAL[[#This Row],[SugestaoIA]]=tabGERAL[[#This Row],[CorSorteada]]</f>
        <v>1</v>
      </c>
    </row>
    <row r="568" spans="1:13" x14ac:dyDescent="0.25">
      <c r="A568" t="s">
        <v>32</v>
      </c>
      <c r="B568" s="1">
        <v>22</v>
      </c>
      <c r="C568">
        <v>1168.9000000000003</v>
      </c>
      <c r="D568">
        <v>3.1</v>
      </c>
      <c r="E568">
        <v>0</v>
      </c>
      <c r="F568">
        <v>9.3000000000000007</v>
      </c>
      <c r="G568" t="s">
        <v>17</v>
      </c>
      <c r="H568" t="s">
        <v>16</v>
      </c>
      <c r="I568">
        <v>1199.9000000000003</v>
      </c>
      <c r="J568" s="5">
        <f>VLOOKUP(tabGERAL[[#This Row],[Column1.lances.SugestaoIA]],'DE-PARA'!$A:$B,2,FALSE)</f>
        <v>2</v>
      </c>
      <c r="K568" s="5">
        <f>VLOOKUP(tabGERAL[[#This Row],[Column1.lances.CorSorteada]],'DE-PARA'!$A:$B,2,FALSE)</f>
        <v>0</v>
      </c>
      <c r="L568" s="4" t="str">
        <f xml:space="preserve">
IF(tabGERAL[[#This Row],[Column1.lances.'#]]=0,
    TEXT(tabGERAL[[#This Row],[CorSorteada]],"0"),
    IF(LEN(L567&amp;tabGERAL[[#This Row],[CorSorteada]])&gt;$P$2,
        RIGHT(SUBSTITUTE(L567&amp;tabGERAL[[#This Row],[CorSorteada]],tabGERAL[[#Headers],[Sequencia]],""),$P$2),
        SUBSTITUTE(L567&amp;tabGERAL[[#This Row],[CorSorteada]],tabGERAL[[#Headers],[Sequencia]],"")
    )
)</f>
        <v>211210</v>
      </c>
      <c r="M568" s="4" t="b">
        <f>tabGERAL[[#This Row],[SugestaoIA]]=tabGERAL[[#This Row],[CorSorteada]]</f>
        <v>0</v>
      </c>
    </row>
    <row r="569" spans="1:13" x14ac:dyDescent="0.25">
      <c r="A569" t="s">
        <v>32</v>
      </c>
      <c r="B569" s="1">
        <v>23</v>
      </c>
      <c r="C569">
        <v>1199.9000000000003</v>
      </c>
      <c r="D569">
        <v>1</v>
      </c>
      <c r="E569">
        <v>0</v>
      </c>
      <c r="F569">
        <v>5</v>
      </c>
      <c r="G569" t="s">
        <v>17</v>
      </c>
      <c r="H569" t="s">
        <v>14</v>
      </c>
      <c r="I569">
        <v>1193.9000000000003</v>
      </c>
      <c r="J569" s="5">
        <f>VLOOKUP(tabGERAL[[#This Row],[Column1.lances.SugestaoIA]],'DE-PARA'!$A:$B,2,FALSE)</f>
        <v>2</v>
      </c>
      <c r="K569" s="5">
        <f>VLOOKUP(tabGERAL[[#This Row],[Column1.lances.CorSorteada]],'DE-PARA'!$A:$B,2,FALSE)</f>
        <v>1</v>
      </c>
      <c r="L569" s="4" t="str">
        <f xml:space="preserve">
IF(tabGERAL[[#This Row],[Column1.lances.'#]]=0,
    TEXT(tabGERAL[[#This Row],[CorSorteada]],"0"),
    IF(LEN(L568&amp;tabGERAL[[#This Row],[CorSorteada]])&gt;$P$2,
        RIGHT(SUBSTITUTE(L568&amp;tabGERAL[[#This Row],[CorSorteada]],tabGERAL[[#Headers],[Sequencia]],""),$P$2),
        SUBSTITUTE(L568&amp;tabGERAL[[#This Row],[CorSorteada]],tabGERAL[[#Headers],[Sequencia]],"")
    )
)</f>
        <v>112101</v>
      </c>
      <c r="M569" s="4" t="b">
        <f>tabGERAL[[#This Row],[SugestaoIA]]=tabGERAL[[#This Row],[CorSorteada]]</f>
        <v>0</v>
      </c>
    </row>
    <row r="570" spans="1:13" x14ac:dyDescent="0.25">
      <c r="A570" t="s">
        <v>32</v>
      </c>
      <c r="B570" s="1">
        <v>24</v>
      </c>
      <c r="C570">
        <v>1193.9000000000003</v>
      </c>
      <c r="D570">
        <v>1.1000000000000001</v>
      </c>
      <c r="E570">
        <v>0</v>
      </c>
      <c r="F570">
        <v>5</v>
      </c>
      <c r="G570" t="s">
        <v>17</v>
      </c>
      <c r="H570" t="s">
        <v>14</v>
      </c>
      <c r="I570">
        <v>1187.8000000000006</v>
      </c>
      <c r="J570" s="5">
        <f>VLOOKUP(tabGERAL[[#This Row],[Column1.lances.SugestaoIA]],'DE-PARA'!$A:$B,2,FALSE)</f>
        <v>2</v>
      </c>
      <c r="K570" s="5">
        <f>VLOOKUP(tabGERAL[[#This Row],[Column1.lances.CorSorteada]],'DE-PARA'!$A:$B,2,FALSE)</f>
        <v>1</v>
      </c>
      <c r="L570" s="4" t="str">
        <f xml:space="preserve">
IF(tabGERAL[[#This Row],[Column1.lances.'#]]=0,
    TEXT(tabGERAL[[#This Row],[CorSorteada]],"0"),
    IF(LEN(L569&amp;tabGERAL[[#This Row],[CorSorteada]])&gt;$P$2,
        RIGHT(SUBSTITUTE(L569&amp;tabGERAL[[#This Row],[CorSorteada]],tabGERAL[[#Headers],[Sequencia]],""),$P$2),
        SUBSTITUTE(L569&amp;tabGERAL[[#This Row],[CorSorteada]],tabGERAL[[#Headers],[Sequencia]],"")
    )
)</f>
        <v>121011</v>
      </c>
      <c r="M570" s="4" t="b">
        <f>tabGERAL[[#This Row],[SugestaoIA]]=tabGERAL[[#This Row],[CorSorteada]]</f>
        <v>0</v>
      </c>
    </row>
    <row r="571" spans="1:13" x14ac:dyDescent="0.25">
      <c r="A571" t="s">
        <v>32</v>
      </c>
      <c r="B571" s="1">
        <v>25</v>
      </c>
      <c r="C571">
        <v>1187.8000000000006</v>
      </c>
      <c r="D571">
        <v>1.6</v>
      </c>
      <c r="E571">
        <v>0</v>
      </c>
      <c r="F571">
        <v>5</v>
      </c>
      <c r="G571" t="s">
        <v>17</v>
      </c>
      <c r="H571" t="s">
        <v>14</v>
      </c>
      <c r="I571">
        <v>1181.2000000000007</v>
      </c>
      <c r="J571" s="5">
        <f>VLOOKUP(tabGERAL[[#This Row],[Column1.lances.SugestaoIA]],'DE-PARA'!$A:$B,2,FALSE)</f>
        <v>2</v>
      </c>
      <c r="K571" s="5">
        <f>VLOOKUP(tabGERAL[[#This Row],[Column1.lances.CorSorteada]],'DE-PARA'!$A:$B,2,FALSE)</f>
        <v>1</v>
      </c>
      <c r="L571" s="4" t="str">
        <f xml:space="preserve">
IF(tabGERAL[[#This Row],[Column1.lances.'#]]=0,
    TEXT(tabGERAL[[#This Row],[CorSorteada]],"0"),
    IF(LEN(L570&amp;tabGERAL[[#This Row],[CorSorteada]])&gt;$P$2,
        RIGHT(SUBSTITUTE(L570&amp;tabGERAL[[#This Row],[CorSorteada]],tabGERAL[[#Headers],[Sequencia]],""),$P$2),
        SUBSTITUTE(L570&amp;tabGERAL[[#This Row],[CorSorteada]],tabGERAL[[#Headers],[Sequencia]],"")
    )
)</f>
        <v>210111</v>
      </c>
      <c r="M571" s="4" t="b">
        <f>tabGERAL[[#This Row],[SugestaoIA]]=tabGERAL[[#This Row],[CorSorteada]]</f>
        <v>0</v>
      </c>
    </row>
    <row r="572" spans="1:13" x14ac:dyDescent="0.25">
      <c r="A572" t="s">
        <v>32</v>
      </c>
      <c r="B572" s="1">
        <v>26</v>
      </c>
      <c r="C572">
        <v>1181.2000000000007</v>
      </c>
      <c r="D572">
        <v>2.1</v>
      </c>
      <c r="E572">
        <v>0</v>
      </c>
      <c r="F572">
        <v>6.3000000000000007</v>
      </c>
      <c r="G572" t="s">
        <v>17</v>
      </c>
      <c r="H572" t="s">
        <v>14</v>
      </c>
      <c r="I572">
        <v>1172.8000000000009</v>
      </c>
      <c r="J572" s="5">
        <f>VLOOKUP(tabGERAL[[#This Row],[Column1.lances.SugestaoIA]],'DE-PARA'!$A:$B,2,FALSE)</f>
        <v>2</v>
      </c>
      <c r="K572" s="5">
        <f>VLOOKUP(tabGERAL[[#This Row],[Column1.lances.CorSorteada]],'DE-PARA'!$A:$B,2,FALSE)</f>
        <v>1</v>
      </c>
      <c r="L572" s="4" t="str">
        <f xml:space="preserve">
IF(tabGERAL[[#This Row],[Column1.lances.'#]]=0,
    TEXT(tabGERAL[[#This Row],[CorSorteada]],"0"),
    IF(LEN(L571&amp;tabGERAL[[#This Row],[CorSorteada]])&gt;$P$2,
        RIGHT(SUBSTITUTE(L571&amp;tabGERAL[[#This Row],[CorSorteada]],tabGERAL[[#Headers],[Sequencia]],""),$P$2),
        SUBSTITUTE(L571&amp;tabGERAL[[#This Row],[CorSorteada]],tabGERAL[[#Headers],[Sequencia]],"")
    )
)</f>
        <v>101111</v>
      </c>
      <c r="M572" s="4" t="b">
        <f>tabGERAL[[#This Row],[SugestaoIA]]=tabGERAL[[#This Row],[CorSorteada]]</f>
        <v>0</v>
      </c>
    </row>
    <row r="573" spans="1:13" x14ac:dyDescent="0.25">
      <c r="A573" t="s">
        <v>32</v>
      </c>
      <c r="B573" s="1">
        <v>27</v>
      </c>
      <c r="C573">
        <v>1172.8000000000009</v>
      </c>
      <c r="D573">
        <v>2.8</v>
      </c>
      <c r="E573">
        <v>0</v>
      </c>
      <c r="F573">
        <v>8.3999999999999986</v>
      </c>
      <c r="G573" t="s">
        <v>17</v>
      </c>
      <c r="H573" t="s">
        <v>15</v>
      </c>
      <c r="I573">
        <v>1178.4000000000008</v>
      </c>
      <c r="J573" s="5">
        <f>VLOOKUP(tabGERAL[[#This Row],[Column1.lances.SugestaoIA]],'DE-PARA'!$A:$B,2,FALSE)</f>
        <v>2</v>
      </c>
      <c r="K573" s="5">
        <f>VLOOKUP(tabGERAL[[#This Row],[Column1.lances.CorSorteada]],'DE-PARA'!$A:$B,2,FALSE)</f>
        <v>2</v>
      </c>
      <c r="L573" s="4" t="str">
        <f xml:space="preserve">
IF(tabGERAL[[#This Row],[Column1.lances.'#]]=0,
    TEXT(tabGERAL[[#This Row],[CorSorteada]],"0"),
    IF(LEN(L572&amp;tabGERAL[[#This Row],[CorSorteada]])&gt;$P$2,
        RIGHT(SUBSTITUTE(L572&amp;tabGERAL[[#This Row],[CorSorteada]],tabGERAL[[#Headers],[Sequencia]],""),$P$2),
        SUBSTITUTE(L572&amp;tabGERAL[[#This Row],[CorSorteada]],tabGERAL[[#Headers],[Sequencia]],"")
    )
)</f>
        <v>011112</v>
      </c>
      <c r="M573" s="4" t="b">
        <f>tabGERAL[[#This Row],[SugestaoIA]]=tabGERAL[[#This Row],[CorSorteada]]</f>
        <v>1</v>
      </c>
    </row>
    <row r="574" spans="1:13" x14ac:dyDescent="0.25">
      <c r="A574" t="s">
        <v>32</v>
      </c>
      <c r="B574" s="1">
        <v>28</v>
      </c>
      <c r="C574">
        <v>1178.4000000000008</v>
      </c>
      <c r="D574">
        <v>2.2999999999999998</v>
      </c>
      <c r="E574">
        <v>0</v>
      </c>
      <c r="F574">
        <v>6.8999999999999995</v>
      </c>
      <c r="G574" t="s">
        <v>17</v>
      </c>
      <c r="H574" t="s">
        <v>14</v>
      </c>
      <c r="I574">
        <v>1169.2000000000007</v>
      </c>
      <c r="J574" s="5">
        <f>VLOOKUP(tabGERAL[[#This Row],[Column1.lances.SugestaoIA]],'DE-PARA'!$A:$B,2,FALSE)</f>
        <v>2</v>
      </c>
      <c r="K574" s="5">
        <f>VLOOKUP(tabGERAL[[#This Row],[Column1.lances.CorSorteada]],'DE-PARA'!$A:$B,2,FALSE)</f>
        <v>1</v>
      </c>
      <c r="L574" s="4" t="str">
        <f xml:space="preserve">
IF(tabGERAL[[#This Row],[Column1.lances.'#]]=0,
    TEXT(tabGERAL[[#This Row],[CorSorteada]],"0"),
    IF(LEN(L573&amp;tabGERAL[[#This Row],[CorSorteada]])&gt;$P$2,
        RIGHT(SUBSTITUTE(L573&amp;tabGERAL[[#This Row],[CorSorteada]],tabGERAL[[#Headers],[Sequencia]],""),$P$2),
        SUBSTITUTE(L573&amp;tabGERAL[[#This Row],[CorSorteada]],tabGERAL[[#Headers],[Sequencia]],"")
    )
)</f>
        <v>111121</v>
      </c>
      <c r="M574" s="4" t="b">
        <f>tabGERAL[[#This Row],[SugestaoIA]]=tabGERAL[[#This Row],[CorSorteada]]</f>
        <v>0</v>
      </c>
    </row>
    <row r="575" spans="1:13" x14ac:dyDescent="0.25">
      <c r="A575" t="s">
        <v>32</v>
      </c>
      <c r="B575" s="1">
        <v>29</v>
      </c>
      <c r="C575">
        <v>1169.2000000000007</v>
      </c>
      <c r="D575">
        <v>3</v>
      </c>
      <c r="E575">
        <v>0</v>
      </c>
      <c r="F575">
        <v>9</v>
      </c>
      <c r="G575" t="s">
        <v>17</v>
      </c>
      <c r="H575" t="s">
        <v>14</v>
      </c>
      <c r="I575">
        <v>1157.2000000000007</v>
      </c>
      <c r="J575" s="5">
        <f>VLOOKUP(tabGERAL[[#This Row],[Column1.lances.SugestaoIA]],'DE-PARA'!$A:$B,2,FALSE)</f>
        <v>2</v>
      </c>
      <c r="K575" s="5">
        <f>VLOOKUP(tabGERAL[[#This Row],[Column1.lances.CorSorteada]],'DE-PARA'!$A:$B,2,FALSE)</f>
        <v>1</v>
      </c>
      <c r="L575" s="4" t="str">
        <f xml:space="preserve">
IF(tabGERAL[[#This Row],[Column1.lances.'#]]=0,
    TEXT(tabGERAL[[#This Row],[CorSorteada]],"0"),
    IF(LEN(L574&amp;tabGERAL[[#This Row],[CorSorteada]])&gt;$P$2,
        RIGHT(SUBSTITUTE(L574&amp;tabGERAL[[#This Row],[CorSorteada]],tabGERAL[[#Headers],[Sequencia]],""),$P$2),
        SUBSTITUTE(L574&amp;tabGERAL[[#This Row],[CorSorteada]],tabGERAL[[#Headers],[Sequencia]],"")
    )
)</f>
        <v>111211</v>
      </c>
      <c r="M575" s="4" t="b">
        <f>tabGERAL[[#This Row],[SugestaoIA]]=tabGERAL[[#This Row],[CorSorteada]]</f>
        <v>0</v>
      </c>
    </row>
    <row r="576" spans="1:13" x14ac:dyDescent="0.25">
      <c r="A576" t="s">
        <v>32</v>
      </c>
      <c r="B576" s="1">
        <v>30</v>
      </c>
      <c r="C576">
        <v>1157.2000000000007</v>
      </c>
      <c r="D576">
        <v>4</v>
      </c>
      <c r="E576">
        <v>0</v>
      </c>
      <c r="F576">
        <v>12</v>
      </c>
      <c r="G576" t="s">
        <v>17</v>
      </c>
      <c r="H576" t="s">
        <v>14</v>
      </c>
      <c r="I576">
        <v>1141.2000000000007</v>
      </c>
      <c r="J576" s="5">
        <f>VLOOKUP(tabGERAL[[#This Row],[Column1.lances.SugestaoIA]],'DE-PARA'!$A:$B,2,FALSE)</f>
        <v>2</v>
      </c>
      <c r="K576" s="5">
        <f>VLOOKUP(tabGERAL[[#This Row],[Column1.lances.CorSorteada]],'DE-PARA'!$A:$B,2,FALSE)</f>
        <v>1</v>
      </c>
      <c r="L576" s="4" t="str">
        <f xml:space="preserve">
IF(tabGERAL[[#This Row],[Column1.lances.'#]]=0,
    TEXT(tabGERAL[[#This Row],[CorSorteada]],"0"),
    IF(LEN(L575&amp;tabGERAL[[#This Row],[CorSorteada]])&gt;$P$2,
        RIGHT(SUBSTITUTE(L575&amp;tabGERAL[[#This Row],[CorSorteada]],tabGERAL[[#Headers],[Sequencia]],""),$P$2),
        SUBSTITUTE(L575&amp;tabGERAL[[#This Row],[CorSorteada]],tabGERAL[[#Headers],[Sequencia]],"")
    )
)</f>
        <v>112111</v>
      </c>
      <c r="M576" s="4" t="b">
        <f>tabGERAL[[#This Row],[SugestaoIA]]=tabGERAL[[#This Row],[CorSorteada]]</f>
        <v>0</v>
      </c>
    </row>
    <row r="577" spans="1:13" x14ac:dyDescent="0.25">
      <c r="A577" t="s">
        <v>32</v>
      </c>
      <c r="B577" s="1">
        <v>31</v>
      </c>
      <c r="C577">
        <v>1141.2000000000007</v>
      </c>
      <c r="D577">
        <v>5.2</v>
      </c>
      <c r="E577">
        <v>15.6</v>
      </c>
      <c r="F577">
        <v>0</v>
      </c>
      <c r="G577" t="s">
        <v>13</v>
      </c>
      <c r="H577" t="s">
        <v>14</v>
      </c>
      <c r="I577">
        <v>1151.6000000000008</v>
      </c>
      <c r="J577" s="5">
        <f>VLOOKUP(tabGERAL[[#This Row],[Column1.lances.SugestaoIA]],'DE-PARA'!$A:$B,2,FALSE)</f>
        <v>1</v>
      </c>
      <c r="K577" s="5">
        <f>VLOOKUP(tabGERAL[[#This Row],[Column1.lances.CorSorteada]],'DE-PARA'!$A:$B,2,FALSE)</f>
        <v>1</v>
      </c>
      <c r="L577" s="4" t="str">
        <f xml:space="preserve">
IF(tabGERAL[[#This Row],[Column1.lances.'#]]=0,
    TEXT(tabGERAL[[#This Row],[CorSorteada]],"0"),
    IF(LEN(L576&amp;tabGERAL[[#This Row],[CorSorteada]])&gt;$P$2,
        RIGHT(SUBSTITUTE(L576&amp;tabGERAL[[#This Row],[CorSorteada]],tabGERAL[[#Headers],[Sequencia]],""),$P$2),
        SUBSTITUTE(L576&amp;tabGERAL[[#This Row],[CorSorteada]],tabGERAL[[#Headers],[Sequencia]],"")
    )
)</f>
        <v>121111</v>
      </c>
      <c r="M577" s="4" t="b">
        <f>tabGERAL[[#This Row],[SugestaoIA]]=tabGERAL[[#This Row],[CorSorteada]]</f>
        <v>1</v>
      </c>
    </row>
    <row r="578" spans="1:13" x14ac:dyDescent="0.25">
      <c r="A578" t="s">
        <v>32</v>
      </c>
      <c r="B578" s="1">
        <v>32</v>
      </c>
      <c r="C578">
        <v>1151.6000000000008</v>
      </c>
      <c r="D578">
        <v>4.4000000000000004</v>
      </c>
      <c r="E578">
        <v>0</v>
      </c>
      <c r="F578">
        <v>13.2</v>
      </c>
      <c r="G578" t="s">
        <v>17</v>
      </c>
      <c r="H578" t="s">
        <v>15</v>
      </c>
      <c r="I578">
        <v>1160.4000000000008</v>
      </c>
      <c r="J578" s="5">
        <f>VLOOKUP(tabGERAL[[#This Row],[Column1.lances.SugestaoIA]],'DE-PARA'!$A:$B,2,FALSE)</f>
        <v>2</v>
      </c>
      <c r="K578" s="5">
        <f>VLOOKUP(tabGERAL[[#This Row],[Column1.lances.CorSorteada]],'DE-PARA'!$A:$B,2,FALSE)</f>
        <v>2</v>
      </c>
      <c r="L578" s="4" t="str">
        <f xml:space="preserve">
IF(tabGERAL[[#This Row],[Column1.lances.'#]]=0,
    TEXT(tabGERAL[[#This Row],[CorSorteada]],"0"),
    IF(LEN(L577&amp;tabGERAL[[#This Row],[CorSorteada]])&gt;$P$2,
        RIGHT(SUBSTITUTE(L577&amp;tabGERAL[[#This Row],[CorSorteada]],tabGERAL[[#Headers],[Sequencia]],""),$P$2),
        SUBSTITUTE(L577&amp;tabGERAL[[#This Row],[CorSorteada]],tabGERAL[[#Headers],[Sequencia]],"")
    )
)</f>
        <v>211112</v>
      </c>
      <c r="M578" s="4" t="b">
        <f>tabGERAL[[#This Row],[SugestaoIA]]=tabGERAL[[#This Row],[CorSorteada]]</f>
        <v>1</v>
      </c>
    </row>
    <row r="579" spans="1:13" x14ac:dyDescent="0.25">
      <c r="A579" t="s">
        <v>32</v>
      </c>
      <c r="B579" s="1">
        <v>33</v>
      </c>
      <c r="C579">
        <v>1160.4000000000008</v>
      </c>
      <c r="D579">
        <v>3.7</v>
      </c>
      <c r="E579">
        <v>0</v>
      </c>
      <c r="F579">
        <v>11.1</v>
      </c>
      <c r="G579" t="s">
        <v>17</v>
      </c>
      <c r="H579" t="s">
        <v>14</v>
      </c>
      <c r="I579">
        <v>1145.6000000000008</v>
      </c>
      <c r="J579" s="5">
        <f>VLOOKUP(tabGERAL[[#This Row],[Column1.lances.SugestaoIA]],'DE-PARA'!$A:$B,2,FALSE)</f>
        <v>2</v>
      </c>
      <c r="K579" s="5">
        <f>VLOOKUP(tabGERAL[[#This Row],[Column1.lances.CorSorteada]],'DE-PARA'!$A:$B,2,FALSE)</f>
        <v>1</v>
      </c>
      <c r="L579" s="4" t="str">
        <f xml:space="preserve">
IF(tabGERAL[[#This Row],[Column1.lances.'#]]=0,
    TEXT(tabGERAL[[#This Row],[CorSorteada]],"0"),
    IF(LEN(L578&amp;tabGERAL[[#This Row],[CorSorteada]])&gt;$P$2,
        RIGHT(SUBSTITUTE(L578&amp;tabGERAL[[#This Row],[CorSorteada]],tabGERAL[[#Headers],[Sequencia]],""),$P$2),
        SUBSTITUTE(L578&amp;tabGERAL[[#This Row],[CorSorteada]],tabGERAL[[#Headers],[Sequencia]],"")
    )
)</f>
        <v>111121</v>
      </c>
      <c r="M579" s="4" t="b">
        <f>tabGERAL[[#This Row],[SugestaoIA]]=tabGERAL[[#This Row],[CorSorteada]]</f>
        <v>0</v>
      </c>
    </row>
    <row r="580" spans="1:13" x14ac:dyDescent="0.25">
      <c r="A580" t="s">
        <v>32</v>
      </c>
      <c r="B580" s="1">
        <v>34</v>
      </c>
      <c r="C580">
        <v>1145.6000000000008</v>
      </c>
      <c r="D580">
        <v>4.8</v>
      </c>
      <c r="E580">
        <v>0</v>
      </c>
      <c r="F580">
        <v>14.4</v>
      </c>
      <c r="G580" t="s">
        <v>17</v>
      </c>
      <c r="H580" t="s">
        <v>14</v>
      </c>
      <c r="I580">
        <v>1126.4000000000008</v>
      </c>
      <c r="J580" s="5">
        <f>VLOOKUP(tabGERAL[[#This Row],[Column1.lances.SugestaoIA]],'DE-PARA'!$A:$B,2,FALSE)</f>
        <v>2</v>
      </c>
      <c r="K580" s="5">
        <f>VLOOKUP(tabGERAL[[#This Row],[Column1.lances.CorSorteada]],'DE-PARA'!$A:$B,2,FALSE)</f>
        <v>1</v>
      </c>
      <c r="L580" s="4" t="str">
        <f xml:space="preserve">
IF(tabGERAL[[#This Row],[Column1.lances.'#]]=0,
    TEXT(tabGERAL[[#This Row],[CorSorteada]],"0"),
    IF(LEN(L579&amp;tabGERAL[[#This Row],[CorSorteada]])&gt;$P$2,
        RIGHT(SUBSTITUTE(L579&amp;tabGERAL[[#This Row],[CorSorteada]],tabGERAL[[#Headers],[Sequencia]],""),$P$2),
        SUBSTITUTE(L579&amp;tabGERAL[[#This Row],[CorSorteada]],tabGERAL[[#Headers],[Sequencia]],"")
    )
)</f>
        <v>111211</v>
      </c>
      <c r="M580" s="4" t="b">
        <f>tabGERAL[[#This Row],[SugestaoIA]]=tabGERAL[[#This Row],[CorSorteada]]</f>
        <v>0</v>
      </c>
    </row>
    <row r="581" spans="1:13" x14ac:dyDescent="0.25">
      <c r="A581" t="s">
        <v>32</v>
      </c>
      <c r="B581" s="1">
        <v>35</v>
      </c>
      <c r="C581">
        <v>1126.4000000000008</v>
      </c>
      <c r="D581">
        <v>6.3</v>
      </c>
      <c r="E581">
        <v>0</v>
      </c>
      <c r="F581">
        <v>18.899999999999999</v>
      </c>
      <c r="G581" t="s">
        <v>17</v>
      </c>
      <c r="H581" t="s">
        <v>14</v>
      </c>
      <c r="I581">
        <v>1101.2000000000007</v>
      </c>
      <c r="J581" s="5">
        <f>VLOOKUP(tabGERAL[[#This Row],[Column1.lances.SugestaoIA]],'DE-PARA'!$A:$B,2,FALSE)</f>
        <v>2</v>
      </c>
      <c r="K581" s="5">
        <f>VLOOKUP(tabGERAL[[#This Row],[Column1.lances.CorSorteada]],'DE-PARA'!$A:$B,2,FALSE)</f>
        <v>1</v>
      </c>
      <c r="L581" s="4" t="str">
        <f xml:space="preserve">
IF(tabGERAL[[#This Row],[Column1.lances.'#]]=0,
    TEXT(tabGERAL[[#This Row],[CorSorteada]],"0"),
    IF(LEN(L580&amp;tabGERAL[[#This Row],[CorSorteada]])&gt;$P$2,
        RIGHT(SUBSTITUTE(L580&amp;tabGERAL[[#This Row],[CorSorteada]],tabGERAL[[#Headers],[Sequencia]],""),$P$2),
        SUBSTITUTE(L580&amp;tabGERAL[[#This Row],[CorSorteada]],tabGERAL[[#Headers],[Sequencia]],"")
    )
)</f>
        <v>112111</v>
      </c>
      <c r="M581" s="4" t="b">
        <f>tabGERAL[[#This Row],[SugestaoIA]]=tabGERAL[[#This Row],[CorSorteada]]</f>
        <v>0</v>
      </c>
    </row>
    <row r="582" spans="1:13" x14ac:dyDescent="0.25">
      <c r="A582" t="s">
        <v>32</v>
      </c>
      <c r="B582" s="1">
        <v>36</v>
      </c>
      <c r="C582">
        <v>1101.2000000000007</v>
      </c>
      <c r="D582">
        <v>8.1999999999999993</v>
      </c>
      <c r="E582">
        <v>24.6</v>
      </c>
      <c r="F582">
        <v>0</v>
      </c>
      <c r="G582" t="s">
        <v>13</v>
      </c>
      <c r="H582" t="s">
        <v>15</v>
      </c>
      <c r="I582">
        <v>1068.4000000000008</v>
      </c>
      <c r="J582" s="5">
        <f>VLOOKUP(tabGERAL[[#This Row],[Column1.lances.SugestaoIA]],'DE-PARA'!$A:$B,2,FALSE)</f>
        <v>1</v>
      </c>
      <c r="K582" s="5">
        <f>VLOOKUP(tabGERAL[[#This Row],[Column1.lances.CorSorteada]],'DE-PARA'!$A:$B,2,FALSE)</f>
        <v>2</v>
      </c>
      <c r="L582" s="4" t="str">
        <f xml:space="preserve">
IF(tabGERAL[[#This Row],[Column1.lances.'#]]=0,
    TEXT(tabGERAL[[#This Row],[CorSorteada]],"0"),
    IF(LEN(L581&amp;tabGERAL[[#This Row],[CorSorteada]])&gt;$P$2,
        RIGHT(SUBSTITUTE(L581&amp;tabGERAL[[#This Row],[CorSorteada]],tabGERAL[[#Headers],[Sequencia]],""),$P$2),
        SUBSTITUTE(L581&amp;tabGERAL[[#This Row],[CorSorteada]],tabGERAL[[#Headers],[Sequencia]],"")
    )
)</f>
        <v>121112</v>
      </c>
      <c r="M582" s="4" t="b">
        <f>tabGERAL[[#This Row],[SugestaoIA]]=tabGERAL[[#This Row],[CorSorteada]]</f>
        <v>0</v>
      </c>
    </row>
    <row r="583" spans="1:13" x14ac:dyDescent="0.25">
      <c r="A583" t="s">
        <v>32</v>
      </c>
      <c r="B583" s="1">
        <v>37</v>
      </c>
      <c r="C583">
        <v>1068.4000000000008</v>
      </c>
      <c r="D583">
        <v>10.7</v>
      </c>
      <c r="E583">
        <v>0</v>
      </c>
      <c r="F583">
        <v>32.099999999999994</v>
      </c>
      <c r="G583" t="s">
        <v>17</v>
      </c>
      <c r="H583" t="s">
        <v>14</v>
      </c>
      <c r="I583">
        <v>1025.6000000000008</v>
      </c>
      <c r="J583" s="5">
        <f>VLOOKUP(tabGERAL[[#This Row],[Column1.lances.SugestaoIA]],'DE-PARA'!$A:$B,2,FALSE)</f>
        <v>2</v>
      </c>
      <c r="K583" s="5">
        <f>VLOOKUP(tabGERAL[[#This Row],[Column1.lances.CorSorteada]],'DE-PARA'!$A:$B,2,FALSE)</f>
        <v>1</v>
      </c>
      <c r="L583" s="4" t="str">
        <f xml:space="preserve">
IF(tabGERAL[[#This Row],[Column1.lances.'#]]=0,
    TEXT(tabGERAL[[#This Row],[CorSorteada]],"0"),
    IF(LEN(L582&amp;tabGERAL[[#This Row],[CorSorteada]])&gt;$P$2,
        RIGHT(SUBSTITUTE(L582&amp;tabGERAL[[#This Row],[CorSorteada]],tabGERAL[[#Headers],[Sequencia]],""),$P$2),
        SUBSTITUTE(L582&amp;tabGERAL[[#This Row],[CorSorteada]],tabGERAL[[#Headers],[Sequencia]],"")
    )
)</f>
        <v>211121</v>
      </c>
      <c r="M583" s="4" t="b">
        <f>tabGERAL[[#This Row],[SugestaoIA]]=tabGERAL[[#This Row],[CorSorteada]]</f>
        <v>0</v>
      </c>
    </row>
    <row r="584" spans="1:13" x14ac:dyDescent="0.25">
      <c r="A584" t="s">
        <v>32</v>
      </c>
      <c r="B584" s="1">
        <v>38</v>
      </c>
      <c r="C584">
        <v>1025.6000000000008</v>
      </c>
      <c r="D584">
        <v>14</v>
      </c>
      <c r="E584">
        <v>0</v>
      </c>
      <c r="F584">
        <v>42</v>
      </c>
      <c r="G584" t="s">
        <v>17</v>
      </c>
      <c r="H584" t="s">
        <v>14</v>
      </c>
      <c r="I584">
        <v>969.60000000000082</v>
      </c>
      <c r="J584" s="5">
        <f>VLOOKUP(tabGERAL[[#This Row],[Column1.lances.SugestaoIA]],'DE-PARA'!$A:$B,2,FALSE)</f>
        <v>2</v>
      </c>
      <c r="K584" s="5">
        <f>VLOOKUP(tabGERAL[[#This Row],[Column1.lances.CorSorteada]],'DE-PARA'!$A:$B,2,FALSE)</f>
        <v>1</v>
      </c>
      <c r="L584" s="4" t="str">
        <f xml:space="preserve">
IF(tabGERAL[[#This Row],[Column1.lances.'#]]=0,
    TEXT(tabGERAL[[#This Row],[CorSorteada]],"0"),
    IF(LEN(L583&amp;tabGERAL[[#This Row],[CorSorteada]])&gt;$P$2,
        RIGHT(SUBSTITUTE(L583&amp;tabGERAL[[#This Row],[CorSorteada]],tabGERAL[[#Headers],[Sequencia]],""),$P$2),
        SUBSTITUTE(L583&amp;tabGERAL[[#This Row],[CorSorteada]],tabGERAL[[#Headers],[Sequencia]],"")
    )
)</f>
        <v>111211</v>
      </c>
      <c r="M584" s="4" t="b">
        <f>tabGERAL[[#This Row],[SugestaoIA]]=tabGERAL[[#This Row],[CorSorteada]]</f>
        <v>0</v>
      </c>
    </row>
    <row r="585" spans="1:13" x14ac:dyDescent="0.25">
      <c r="A585" t="s">
        <v>32</v>
      </c>
      <c r="B585" s="1">
        <v>39</v>
      </c>
      <c r="C585">
        <v>969.60000000000082</v>
      </c>
      <c r="D585">
        <v>18.3</v>
      </c>
      <c r="E585">
        <v>0</v>
      </c>
      <c r="F585">
        <v>54.900000000000006</v>
      </c>
      <c r="G585" t="s">
        <v>17</v>
      </c>
      <c r="H585" t="s">
        <v>15</v>
      </c>
      <c r="I585">
        <v>1006.2000000000008</v>
      </c>
      <c r="J585" s="5">
        <f>VLOOKUP(tabGERAL[[#This Row],[Column1.lances.SugestaoIA]],'DE-PARA'!$A:$B,2,FALSE)</f>
        <v>2</v>
      </c>
      <c r="K585" s="5">
        <f>VLOOKUP(tabGERAL[[#This Row],[Column1.lances.CorSorteada]],'DE-PARA'!$A:$B,2,FALSE)</f>
        <v>2</v>
      </c>
      <c r="L585" s="4" t="str">
        <f xml:space="preserve">
IF(tabGERAL[[#This Row],[Column1.lances.'#]]=0,
    TEXT(tabGERAL[[#This Row],[CorSorteada]],"0"),
    IF(LEN(L584&amp;tabGERAL[[#This Row],[CorSorteada]])&gt;$P$2,
        RIGHT(SUBSTITUTE(L584&amp;tabGERAL[[#This Row],[CorSorteada]],tabGERAL[[#Headers],[Sequencia]],""),$P$2),
        SUBSTITUTE(L584&amp;tabGERAL[[#This Row],[CorSorteada]],tabGERAL[[#Headers],[Sequencia]],"")
    )
)</f>
        <v>112112</v>
      </c>
      <c r="M585" s="4" t="b">
        <f>tabGERAL[[#This Row],[SugestaoIA]]=tabGERAL[[#This Row],[CorSorteada]]</f>
        <v>1</v>
      </c>
    </row>
    <row r="586" spans="1:13" x14ac:dyDescent="0.25">
      <c r="A586" t="s">
        <v>32</v>
      </c>
      <c r="B586" s="1">
        <v>40</v>
      </c>
      <c r="C586">
        <v>1006.2000000000008</v>
      </c>
      <c r="D586">
        <v>15.5</v>
      </c>
      <c r="E586">
        <v>46.5</v>
      </c>
      <c r="F586">
        <v>0</v>
      </c>
      <c r="G586" t="s">
        <v>13</v>
      </c>
      <c r="H586" t="s">
        <v>15</v>
      </c>
      <c r="I586">
        <v>944.20000000000084</v>
      </c>
      <c r="J586" s="5">
        <f>VLOOKUP(tabGERAL[[#This Row],[Column1.lances.SugestaoIA]],'DE-PARA'!$A:$B,2,FALSE)</f>
        <v>1</v>
      </c>
      <c r="K586" s="5">
        <f>VLOOKUP(tabGERAL[[#This Row],[Column1.lances.CorSorteada]],'DE-PARA'!$A:$B,2,FALSE)</f>
        <v>2</v>
      </c>
      <c r="L586" s="4" t="str">
        <f xml:space="preserve">
IF(tabGERAL[[#This Row],[Column1.lances.'#]]=0,
    TEXT(tabGERAL[[#This Row],[CorSorteada]],"0"),
    IF(LEN(L585&amp;tabGERAL[[#This Row],[CorSorteada]])&gt;$P$2,
        RIGHT(SUBSTITUTE(L585&amp;tabGERAL[[#This Row],[CorSorteada]],tabGERAL[[#Headers],[Sequencia]],""),$P$2),
        SUBSTITUTE(L585&amp;tabGERAL[[#This Row],[CorSorteada]],tabGERAL[[#Headers],[Sequencia]],"")
    )
)</f>
        <v>121122</v>
      </c>
      <c r="M586" s="4" t="b">
        <f>tabGERAL[[#This Row],[SugestaoIA]]=tabGERAL[[#This Row],[CorSorteada]]</f>
        <v>0</v>
      </c>
    </row>
    <row r="587" spans="1:13" x14ac:dyDescent="0.25">
      <c r="A587" t="s">
        <v>32</v>
      </c>
      <c r="B587" s="1">
        <v>41</v>
      </c>
      <c r="C587">
        <v>944.20000000000084</v>
      </c>
      <c r="D587">
        <v>20.3</v>
      </c>
      <c r="E587">
        <v>0</v>
      </c>
      <c r="F587">
        <v>60.900000000000006</v>
      </c>
      <c r="G587" t="s">
        <v>17</v>
      </c>
      <c r="H587" t="s">
        <v>14</v>
      </c>
      <c r="I587">
        <v>863.00000000000091</v>
      </c>
      <c r="J587" s="5">
        <f>VLOOKUP(tabGERAL[[#This Row],[Column1.lances.SugestaoIA]],'DE-PARA'!$A:$B,2,FALSE)</f>
        <v>2</v>
      </c>
      <c r="K587" s="5">
        <f>VLOOKUP(tabGERAL[[#This Row],[Column1.lances.CorSorteada]],'DE-PARA'!$A:$B,2,FALSE)</f>
        <v>1</v>
      </c>
      <c r="L587" s="4" t="str">
        <f xml:space="preserve">
IF(tabGERAL[[#This Row],[Column1.lances.'#]]=0,
    TEXT(tabGERAL[[#This Row],[CorSorteada]],"0"),
    IF(LEN(L586&amp;tabGERAL[[#This Row],[CorSorteada]])&gt;$P$2,
        RIGHT(SUBSTITUTE(L586&amp;tabGERAL[[#This Row],[CorSorteada]],tabGERAL[[#Headers],[Sequencia]],""),$P$2),
        SUBSTITUTE(L586&amp;tabGERAL[[#This Row],[CorSorteada]],tabGERAL[[#Headers],[Sequencia]],"")
    )
)</f>
        <v>211221</v>
      </c>
      <c r="M587" s="4" t="b">
        <f>tabGERAL[[#This Row],[SugestaoIA]]=tabGERAL[[#This Row],[CorSorteada]]</f>
        <v>0</v>
      </c>
    </row>
    <row r="588" spans="1:13" x14ac:dyDescent="0.25">
      <c r="A588" t="s">
        <v>32</v>
      </c>
      <c r="B588" s="1">
        <v>42</v>
      </c>
      <c r="C588">
        <v>863.00000000000091</v>
      </c>
      <c r="D588">
        <v>26.5</v>
      </c>
      <c r="E588">
        <v>0</v>
      </c>
      <c r="F588">
        <v>79.5</v>
      </c>
      <c r="G588" t="s">
        <v>17</v>
      </c>
      <c r="H588" t="s">
        <v>14</v>
      </c>
      <c r="I588">
        <v>757.00000000000091</v>
      </c>
      <c r="J588" s="5">
        <f>VLOOKUP(tabGERAL[[#This Row],[Column1.lances.SugestaoIA]],'DE-PARA'!$A:$B,2,FALSE)</f>
        <v>2</v>
      </c>
      <c r="K588" s="5">
        <f>VLOOKUP(tabGERAL[[#This Row],[Column1.lances.CorSorteada]],'DE-PARA'!$A:$B,2,FALSE)</f>
        <v>1</v>
      </c>
      <c r="L588" s="4" t="str">
        <f xml:space="preserve">
IF(tabGERAL[[#This Row],[Column1.lances.'#]]=0,
    TEXT(tabGERAL[[#This Row],[CorSorteada]],"0"),
    IF(LEN(L587&amp;tabGERAL[[#This Row],[CorSorteada]])&gt;$P$2,
        RIGHT(SUBSTITUTE(L587&amp;tabGERAL[[#This Row],[CorSorteada]],tabGERAL[[#Headers],[Sequencia]],""),$P$2),
        SUBSTITUTE(L587&amp;tabGERAL[[#This Row],[CorSorteada]],tabGERAL[[#Headers],[Sequencia]],"")
    )
)</f>
        <v>112211</v>
      </c>
      <c r="M588" s="4" t="b">
        <f>tabGERAL[[#This Row],[SugestaoIA]]=tabGERAL[[#This Row],[CorSorteada]]</f>
        <v>0</v>
      </c>
    </row>
    <row r="589" spans="1:13" x14ac:dyDescent="0.25">
      <c r="A589" t="s">
        <v>32</v>
      </c>
      <c r="B589" s="1">
        <v>43</v>
      </c>
      <c r="C589">
        <v>757.00000000000091</v>
      </c>
      <c r="D589">
        <v>34.700000000000003</v>
      </c>
      <c r="E589">
        <v>104.1</v>
      </c>
      <c r="F589">
        <v>0</v>
      </c>
      <c r="G589" t="s">
        <v>13</v>
      </c>
      <c r="H589" t="s">
        <v>15</v>
      </c>
      <c r="I589">
        <v>618.20000000000084</v>
      </c>
      <c r="J589" s="5">
        <f>VLOOKUP(tabGERAL[[#This Row],[Column1.lances.SugestaoIA]],'DE-PARA'!$A:$B,2,FALSE)</f>
        <v>1</v>
      </c>
      <c r="K589" s="5">
        <f>VLOOKUP(tabGERAL[[#This Row],[Column1.lances.CorSorteada]],'DE-PARA'!$A:$B,2,FALSE)</f>
        <v>2</v>
      </c>
      <c r="L589" s="4" t="str">
        <f xml:space="preserve">
IF(tabGERAL[[#This Row],[Column1.lances.'#]]=0,
    TEXT(tabGERAL[[#This Row],[CorSorteada]],"0"),
    IF(LEN(L588&amp;tabGERAL[[#This Row],[CorSorteada]])&gt;$P$2,
        RIGHT(SUBSTITUTE(L588&amp;tabGERAL[[#This Row],[CorSorteada]],tabGERAL[[#Headers],[Sequencia]],""),$P$2),
        SUBSTITUTE(L588&amp;tabGERAL[[#This Row],[CorSorteada]],tabGERAL[[#Headers],[Sequencia]],"")
    )
)</f>
        <v>122112</v>
      </c>
      <c r="M589" s="4" t="b">
        <f>tabGERAL[[#This Row],[SugestaoIA]]=tabGERAL[[#This Row],[CorSorteada]]</f>
        <v>0</v>
      </c>
    </row>
    <row r="590" spans="1:13" x14ac:dyDescent="0.25">
      <c r="A590" t="s">
        <v>32</v>
      </c>
      <c r="B590" s="1">
        <v>44</v>
      </c>
      <c r="C590">
        <v>618.20000000000084</v>
      </c>
      <c r="D590">
        <v>45.4</v>
      </c>
      <c r="E590">
        <v>0</v>
      </c>
      <c r="F590">
        <v>136.19999999999999</v>
      </c>
      <c r="G590" t="s">
        <v>17</v>
      </c>
      <c r="H590" t="s">
        <v>15</v>
      </c>
      <c r="I590">
        <v>709.00000000000091</v>
      </c>
      <c r="J590" s="5">
        <f>VLOOKUP(tabGERAL[[#This Row],[Column1.lances.SugestaoIA]],'DE-PARA'!$A:$B,2,FALSE)</f>
        <v>2</v>
      </c>
      <c r="K590" s="5">
        <f>VLOOKUP(tabGERAL[[#This Row],[Column1.lances.CorSorteada]],'DE-PARA'!$A:$B,2,FALSE)</f>
        <v>2</v>
      </c>
      <c r="L590" s="4" t="str">
        <f xml:space="preserve">
IF(tabGERAL[[#This Row],[Column1.lances.'#]]=0,
    TEXT(tabGERAL[[#This Row],[CorSorteada]],"0"),
    IF(LEN(L589&amp;tabGERAL[[#This Row],[CorSorteada]])&gt;$P$2,
        RIGHT(SUBSTITUTE(L589&amp;tabGERAL[[#This Row],[CorSorteada]],tabGERAL[[#Headers],[Sequencia]],""),$P$2),
        SUBSTITUTE(L589&amp;tabGERAL[[#This Row],[CorSorteada]],tabGERAL[[#Headers],[Sequencia]],"")
    )
)</f>
        <v>221122</v>
      </c>
      <c r="M590" s="4" t="b">
        <f>tabGERAL[[#This Row],[SugestaoIA]]=tabGERAL[[#This Row],[CorSorteada]]</f>
        <v>1</v>
      </c>
    </row>
    <row r="591" spans="1:13" x14ac:dyDescent="0.25">
      <c r="A591" t="s">
        <v>32</v>
      </c>
      <c r="B591" s="1">
        <v>45</v>
      </c>
      <c r="C591">
        <v>709.00000000000091</v>
      </c>
      <c r="D591">
        <v>38.4</v>
      </c>
      <c r="E591">
        <v>0</v>
      </c>
      <c r="F591">
        <v>115.2</v>
      </c>
      <c r="G591" t="s">
        <v>17</v>
      </c>
      <c r="H591" t="s">
        <v>15</v>
      </c>
      <c r="I591">
        <v>785.80000000000098</v>
      </c>
      <c r="J591" s="5">
        <f>VLOOKUP(tabGERAL[[#This Row],[Column1.lances.SugestaoIA]],'DE-PARA'!$A:$B,2,FALSE)</f>
        <v>2</v>
      </c>
      <c r="K591" s="5">
        <f>VLOOKUP(tabGERAL[[#This Row],[Column1.lances.CorSorteada]],'DE-PARA'!$A:$B,2,FALSE)</f>
        <v>2</v>
      </c>
      <c r="L591" s="4" t="str">
        <f xml:space="preserve">
IF(tabGERAL[[#This Row],[Column1.lances.'#]]=0,
    TEXT(tabGERAL[[#This Row],[CorSorteada]],"0"),
    IF(LEN(L590&amp;tabGERAL[[#This Row],[CorSorteada]])&gt;$P$2,
        RIGHT(SUBSTITUTE(L590&amp;tabGERAL[[#This Row],[CorSorteada]],tabGERAL[[#Headers],[Sequencia]],""),$P$2),
        SUBSTITUTE(L590&amp;tabGERAL[[#This Row],[CorSorteada]],tabGERAL[[#Headers],[Sequencia]],"")
    )
)</f>
        <v>211222</v>
      </c>
      <c r="M591" s="4" t="b">
        <f>tabGERAL[[#This Row],[SugestaoIA]]=tabGERAL[[#This Row],[CorSorteada]]</f>
        <v>1</v>
      </c>
    </row>
    <row r="592" spans="1:13" x14ac:dyDescent="0.25">
      <c r="A592" t="s">
        <v>32</v>
      </c>
      <c r="B592" s="1">
        <v>46</v>
      </c>
      <c r="C592">
        <v>785.80000000000098</v>
      </c>
      <c r="D592">
        <v>32.5</v>
      </c>
      <c r="E592">
        <v>0</v>
      </c>
      <c r="F592">
        <v>97.5</v>
      </c>
      <c r="G592" t="s">
        <v>17</v>
      </c>
      <c r="H592" t="s">
        <v>15</v>
      </c>
      <c r="I592">
        <v>850.80000000000098</v>
      </c>
      <c r="J592" s="5">
        <f>VLOOKUP(tabGERAL[[#This Row],[Column1.lances.SugestaoIA]],'DE-PARA'!$A:$B,2,FALSE)</f>
        <v>2</v>
      </c>
      <c r="K592" s="5">
        <f>VLOOKUP(tabGERAL[[#This Row],[Column1.lances.CorSorteada]],'DE-PARA'!$A:$B,2,FALSE)</f>
        <v>2</v>
      </c>
      <c r="L592" s="4" t="str">
        <f xml:space="preserve">
IF(tabGERAL[[#This Row],[Column1.lances.'#]]=0,
    TEXT(tabGERAL[[#This Row],[CorSorteada]],"0"),
    IF(LEN(L591&amp;tabGERAL[[#This Row],[CorSorteada]])&gt;$P$2,
        RIGHT(SUBSTITUTE(L591&amp;tabGERAL[[#This Row],[CorSorteada]],tabGERAL[[#Headers],[Sequencia]],""),$P$2),
        SUBSTITUTE(L591&amp;tabGERAL[[#This Row],[CorSorteada]],tabGERAL[[#Headers],[Sequencia]],"")
    )
)</f>
        <v>112222</v>
      </c>
      <c r="M592" s="4" t="b">
        <f>tabGERAL[[#This Row],[SugestaoIA]]=tabGERAL[[#This Row],[CorSorteada]]</f>
        <v>1</v>
      </c>
    </row>
    <row r="593" spans="1:13" x14ac:dyDescent="0.25">
      <c r="A593" t="s">
        <v>32</v>
      </c>
      <c r="B593" s="1">
        <v>47</v>
      </c>
      <c r="C593">
        <v>850.80000000000098</v>
      </c>
      <c r="D593">
        <v>27.5</v>
      </c>
      <c r="E593">
        <v>0</v>
      </c>
      <c r="F593">
        <v>82.5</v>
      </c>
      <c r="G593" t="s">
        <v>17</v>
      </c>
      <c r="H593" t="s">
        <v>15</v>
      </c>
      <c r="I593">
        <v>905.80000000000098</v>
      </c>
      <c r="J593" s="5">
        <f>VLOOKUP(tabGERAL[[#This Row],[Column1.lances.SugestaoIA]],'DE-PARA'!$A:$B,2,FALSE)</f>
        <v>2</v>
      </c>
      <c r="K593" s="5">
        <f>VLOOKUP(tabGERAL[[#This Row],[Column1.lances.CorSorteada]],'DE-PARA'!$A:$B,2,FALSE)</f>
        <v>2</v>
      </c>
      <c r="L593" s="4" t="str">
        <f xml:space="preserve">
IF(tabGERAL[[#This Row],[Column1.lances.'#]]=0,
    TEXT(tabGERAL[[#This Row],[CorSorteada]],"0"),
    IF(LEN(L592&amp;tabGERAL[[#This Row],[CorSorteada]])&gt;$P$2,
        RIGHT(SUBSTITUTE(L592&amp;tabGERAL[[#This Row],[CorSorteada]],tabGERAL[[#Headers],[Sequencia]],""),$P$2),
        SUBSTITUTE(L592&amp;tabGERAL[[#This Row],[CorSorteada]],tabGERAL[[#Headers],[Sequencia]],"")
    )
)</f>
        <v>122222</v>
      </c>
      <c r="M593" s="4" t="b">
        <f>tabGERAL[[#This Row],[SugestaoIA]]=tabGERAL[[#This Row],[CorSorteada]]</f>
        <v>1</v>
      </c>
    </row>
    <row r="594" spans="1:13" x14ac:dyDescent="0.25">
      <c r="A594" t="s">
        <v>32</v>
      </c>
      <c r="B594" s="1">
        <v>48</v>
      </c>
      <c r="C594">
        <v>905.80000000000098</v>
      </c>
      <c r="D594">
        <v>23.3</v>
      </c>
      <c r="E594">
        <v>0</v>
      </c>
      <c r="F594">
        <v>69.900000000000006</v>
      </c>
      <c r="G594" t="s">
        <v>17</v>
      </c>
      <c r="H594" t="s">
        <v>14</v>
      </c>
      <c r="I594">
        <v>812.60000000000105</v>
      </c>
      <c r="J594" s="5">
        <f>VLOOKUP(tabGERAL[[#This Row],[Column1.lances.SugestaoIA]],'DE-PARA'!$A:$B,2,FALSE)</f>
        <v>2</v>
      </c>
      <c r="K594" s="5">
        <f>VLOOKUP(tabGERAL[[#This Row],[Column1.lances.CorSorteada]],'DE-PARA'!$A:$B,2,FALSE)</f>
        <v>1</v>
      </c>
      <c r="L594" s="4" t="str">
        <f xml:space="preserve">
IF(tabGERAL[[#This Row],[Column1.lances.'#]]=0,
    TEXT(tabGERAL[[#This Row],[CorSorteada]],"0"),
    IF(LEN(L593&amp;tabGERAL[[#This Row],[CorSorteada]])&gt;$P$2,
        RIGHT(SUBSTITUTE(L593&amp;tabGERAL[[#This Row],[CorSorteada]],tabGERAL[[#Headers],[Sequencia]],""),$P$2),
        SUBSTITUTE(L593&amp;tabGERAL[[#This Row],[CorSorteada]],tabGERAL[[#Headers],[Sequencia]],"")
    )
)</f>
        <v>222221</v>
      </c>
      <c r="M594" s="4" t="b">
        <f>tabGERAL[[#This Row],[SugestaoIA]]=tabGERAL[[#This Row],[CorSorteada]]</f>
        <v>0</v>
      </c>
    </row>
    <row r="595" spans="1:13" x14ac:dyDescent="0.25">
      <c r="A595" t="s">
        <v>32</v>
      </c>
      <c r="B595" s="1">
        <v>49</v>
      </c>
      <c r="C595">
        <v>812.60000000000105</v>
      </c>
      <c r="D595">
        <v>30.5</v>
      </c>
      <c r="E595">
        <v>0</v>
      </c>
      <c r="F595">
        <v>91.5</v>
      </c>
      <c r="G595" t="s">
        <v>17</v>
      </c>
      <c r="H595" t="s">
        <v>15</v>
      </c>
      <c r="I595">
        <v>873.60000000000105</v>
      </c>
      <c r="J595" s="5">
        <f>VLOOKUP(tabGERAL[[#This Row],[Column1.lances.SugestaoIA]],'DE-PARA'!$A:$B,2,FALSE)</f>
        <v>2</v>
      </c>
      <c r="K595" s="5">
        <f>VLOOKUP(tabGERAL[[#This Row],[Column1.lances.CorSorteada]],'DE-PARA'!$A:$B,2,FALSE)</f>
        <v>2</v>
      </c>
      <c r="L595" s="4" t="str">
        <f xml:space="preserve">
IF(tabGERAL[[#This Row],[Column1.lances.'#]]=0,
    TEXT(tabGERAL[[#This Row],[CorSorteada]],"0"),
    IF(LEN(L594&amp;tabGERAL[[#This Row],[CorSorteada]])&gt;$P$2,
        RIGHT(SUBSTITUTE(L594&amp;tabGERAL[[#This Row],[CorSorteada]],tabGERAL[[#Headers],[Sequencia]],""),$P$2),
        SUBSTITUTE(L594&amp;tabGERAL[[#This Row],[CorSorteada]],tabGERAL[[#Headers],[Sequencia]],"")
    )
)</f>
        <v>222212</v>
      </c>
      <c r="M595" s="4" t="b">
        <f>tabGERAL[[#This Row],[SugestaoIA]]=tabGERAL[[#This Row],[CorSorteada]]</f>
        <v>1</v>
      </c>
    </row>
    <row r="596" spans="1:13" x14ac:dyDescent="0.25">
      <c r="A596" t="s">
        <v>33</v>
      </c>
      <c r="B596" s="1">
        <v>0</v>
      </c>
      <c r="C596">
        <v>1000</v>
      </c>
      <c r="D596">
        <v>7.8</v>
      </c>
      <c r="E596">
        <v>0</v>
      </c>
      <c r="F596">
        <v>23.4</v>
      </c>
      <c r="G596" t="s">
        <v>17</v>
      </c>
      <c r="H596" t="s">
        <v>14</v>
      </c>
      <c r="I596">
        <v>968.8</v>
      </c>
      <c r="J596" s="5">
        <f>VLOOKUP(tabGERAL[[#This Row],[Column1.lances.SugestaoIA]],'DE-PARA'!$A:$B,2,FALSE)</f>
        <v>2</v>
      </c>
      <c r="K596" s="5">
        <f>VLOOKUP(tabGERAL[[#This Row],[Column1.lances.CorSorteada]],'DE-PARA'!$A:$B,2,FALSE)</f>
        <v>1</v>
      </c>
      <c r="L596" s="4" t="str">
        <f xml:space="preserve">
IF(tabGERAL[[#This Row],[Column1.lances.'#]]=0,
    TEXT(tabGERAL[[#This Row],[CorSorteada]],"0"),
    IF(LEN(L595&amp;tabGERAL[[#This Row],[CorSorteada]])&gt;$P$2,
        RIGHT(SUBSTITUTE(L595&amp;tabGERAL[[#This Row],[CorSorteada]],tabGERAL[[#Headers],[Sequencia]],""),$P$2),
        SUBSTITUTE(L595&amp;tabGERAL[[#This Row],[CorSorteada]],tabGERAL[[#Headers],[Sequencia]],"")
    )
)</f>
        <v>1</v>
      </c>
      <c r="M596" s="4" t="b">
        <f>tabGERAL[[#This Row],[SugestaoIA]]=tabGERAL[[#This Row],[CorSorteada]]</f>
        <v>0</v>
      </c>
    </row>
    <row r="597" spans="1:13" x14ac:dyDescent="0.25">
      <c r="A597" t="s">
        <v>33</v>
      </c>
      <c r="B597" s="1">
        <v>1</v>
      </c>
      <c r="C597">
        <v>968.8</v>
      </c>
      <c r="D597">
        <v>10.1</v>
      </c>
      <c r="E597">
        <v>0</v>
      </c>
      <c r="F597">
        <v>30.299999999999997</v>
      </c>
      <c r="G597" t="s">
        <v>17</v>
      </c>
      <c r="H597" t="s">
        <v>15</v>
      </c>
      <c r="I597">
        <v>989</v>
      </c>
      <c r="J597" s="5">
        <f>VLOOKUP(tabGERAL[[#This Row],[Column1.lances.SugestaoIA]],'DE-PARA'!$A:$B,2,FALSE)</f>
        <v>2</v>
      </c>
      <c r="K597" s="5">
        <f>VLOOKUP(tabGERAL[[#This Row],[Column1.lances.CorSorteada]],'DE-PARA'!$A:$B,2,FALSE)</f>
        <v>2</v>
      </c>
      <c r="L597" s="4" t="str">
        <f xml:space="preserve">
IF(tabGERAL[[#This Row],[Column1.lances.'#]]=0,
    TEXT(tabGERAL[[#This Row],[CorSorteada]],"0"),
    IF(LEN(L596&amp;tabGERAL[[#This Row],[CorSorteada]])&gt;$P$2,
        RIGHT(SUBSTITUTE(L596&amp;tabGERAL[[#This Row],[CorSorteada]],tabGERAL[[#Headers],[Sequencia]],""),$P$2),
        SUBSTITUTE(L596&amp;tabGERAL[[#This Row],[CorSorteada]],tabGERAL[[#Headers],[Sequencia]],"")
    )
)</f>
        <v>12</v>
      </c>
      <c r="M597" s="4" t="b">
        <f>tabGERAL[[#This Row],[SugestaoIA]]=tabGERAL[[#This Row],[CorSorteada]]</f>
        <v>1</v>
      </c>
    </row>
    <row r="598" spans="1:13" x14ac:dyDescent="0.25">
      <c r="A598" t="s">
        <v>33</v>
      </c>
      <c r="B598" s="1">
        <v>2</v>
      </c>
      <c r="C598">
        <v>989</v>
      </c>
      <c r="D598">
        <v>8.6</v>
      </c>
      <c r="E598">
        <v>25.799999999999997</v>
      </c>
      <c r="F598">
        <v>0</v>
      </c>
      <c r="G598" t="s">
        <v>13</v>
      </c>
      <c r="H598" t="s">
        <v>15</v>
      </c>
      <c r="I598">
        <v>954.6</v>
      </c>
      <c r="J598" s="5">
        <f>VLOOKUP(tabGERAL[[#This Row],[Column1.lances.SugestaoIA]],'DE-PARA'!$A:$B,2,FALSE)</f>
        <v>1</v>
      </c>
      <c r="K598" s="5">
        <f>VLOOKUP(tabGERAL[[#This Row],[Column1.lances.CorSorteada]],'DE-PARA'!$A:$B,2,FALSE)</f>
        <v>2</v>
      </c>
      <c r="L598" s="4" t="str">
        <f xml:space="preserve">
IF(tabGERAL[[#This Row],[Column1.lances.'#]]=0,
    TEXT(tabGERAL[[#This Row],[CorSorteada]],"0"),
    IF(LEN(L597&amp;tabGERAL[[#This Row],[CorSorteada]])&gt;$P$2,
        RIGHT(SUBSTITUTE(L597&amp;tabGERAL[[#This Row],[CorSorteada]],tabGERAL[[#Headers],[Sequencia]],""),$P$2),
        SUBSTITUTE(L597&amp;tabGERAL[[#This Row],[CorSorteada]],tabGERAL[[#Headers],[Sequencia]],"")
    )
)</f>
        <v>122</v>
      </c>
      <c r="M598" s="4" t="b">
        <f>tabGERAL[[#This Row],[SugestaoIA]]=tabGERAL[[#This Row],[CorSorteada]]</f>
        <v>0</v>
      </c>
    </row>
    <row r="599" spans="1:13" x14ac:dyDescent="0.25">
      <c r="A599" t="s">
        <v>33</v>
      </c>
      <c r="B599" s="1">
        <v>3</v>
      </c>
      <c r="C599">
        <v>954.6</v>
      </c>
      <c r="D599">
        <v>11.2</v>
      </c>
      <c r="E599">
        <v>0</v>
      </c>
      <c r="F599">
        <v>33.599999999999994</v>
      </c>
      <c r="G599" t="s">
        <v>17</v>
      </c>
      <c r="H599" t="s">
        <v>15</v>
      </c>
      <c r="I599">
        <v>977</v>
      </c>
      <c r="J599" s="5">
        <f>VLOOKUP(tabGERAL[[#This Row],[Column1.lances.SugestaoIA]],'DE-PARA'!$A:$B,2,FALSE)</f>
        <v>2</v>
      </c>
      <c r="K599" s="5">
        <f>VLOOKUP(tabGERAL[[#This Row],[Column1.lances.CorSorteada]],'DE-PARA'!$A:$B,2,FALSE)</f>
        <v>2</v>
      </c>
      <c r="L599" s="4" t="str">
        <f xml:space="preserve">
IF(tabGERAL[[#This Row],[Column1.lances.'#]]=0,
    TEXT(tabGERAL[[#This Row],[CorSorteada]],"0"),
    IF(LEN(L598&amp;tabGERAL[[#This Row],[CorSorteada]])&gt;$P$2,
        RIGHT(SUBSTITUTE(L598&amp;tabGERAL[[#This Row],[CorSorteada]],tabGERAL[[#Headers],[Sequencia]],""),$P$2),
        SUBSTITUTE(L598&amp;tabGERAL[[#This Row],[CorSorteada]],tabGERAL[[#Headers],[Sequencia]],"")
    )
)</f>
        <v>1222</v>
      </c>
      <c r="M599" s="4" t="b">
        <f>tabGERAL[[#This Row],[SugestaoIA]]=tabGERAL[[#This Row],[CorSorteada]]</f>
        <v>1</v>
      </c>
    </row>
    <row r="600" spans="1:13" x14ac:dyDescent="0.25">
      <c r="A600" t="s">
        <v>33</v>
      </c>
      <c r="B600" s="1">
        <v>4</v>
      </c>
      <c r="C600">
        <v>977</v>
      </c>
      <c r="D600">
        <v>9.5</v>
      </c>
      <c r="E600">
        <v>0</v>
      </c>
      <c r="F600">
        <v>28.5</v>
      </c>
      <c r="G600" t="s">
        <v>17</v>
      </c>
      <c r="H600" t="s">
        <v>16</v>
      </c>
      <c r="I600">
        <v>1072</v>
      </c>
      <c r="J600" s="5">
        <f>VLOOKUP(tabGERAL[[#This Row],[Column1.lances.SugestaoIA]],'DE-PARA'!$A:$B,2,FALSE)</f>
        <v>2</v>
      </c>
      <c r="K600" s="5">
        <f>VLOOKUP(tabGERAL[[#This Row],[Column1.lances.CorSorteada]],'DE-PARA'!$A:$B,2,FALSE)</f>
        <v>0</v>
      </c>
      <c r="L600" s="4" t="str">
        <f xml:space="preserve">
IF(tabGERAL[[#This Row],[Column1.lances.'#]]=0,
    TEXT(tabGERAL[[#This Row],[CorSorteada]],"0"),
    IF(LEN(L599&amp;tabGERAL[[#This Row],[CorSorteada]])&gt;$P$2,
        RIGHT(SUBSTITUTE(L599&amp;tabGERAL[[#This Row],[CorSorteada]],tabGERAL[[#Headers],[Sequencia]],""),$P$2),
        SUBSTITUTE(L599&amp;tabGERAL[[#This Row],[CorSorteada]],tabGERAL[[#Headers],[Sequencia]],"")
    )
)</f>
        <v>12220</v>
      </c>
      <c r="M600" s="4" t="b">
        <f>tabGERAL[[#This Row],[SugestaoIA]]=tabGERAL[[#This Row],[CorSorteada]]</f>
        <v>0</v>
      </c>
    </row>
    <row r="601" spans="1:13" x14ac:dyDescent="0.25">
      <c r="A601" t="s">
        <v>33</v>
      </c>
      <c r="B601" s="1">
        <v>5</v>
      </c>
      <c r="C601">
        <v>1072</v>
      </c>
      <c r="D601">
        <v>2.2000000000000002</v>
      </c>
      <c r="E601">
        <v>0</v>
      </c>
      <c r="F601">
        <v>6.6000000000000005</v>
      </c>
      <c r="G601" t="s">
        <v>17</v>
      </c>
      <c r="H601" t="s">
        <v>16</v>
      </c>
      <c r="I601">
        <v>1094</v>
      </c>
      <c r="J601" s="5">
        <f>VLOOKUP(tabGERAL[[#This Row],[Column1.lances.SugestaoIA]],'DE-PARA'!$A:$B,2,FALSE)</f>
        <v>2</v>
      </c>
      <c r="K601" s="5">
        <f>VLOOKUP(tabGERAL[[#This Row],[Column1.lances.CorSorteada]],'DE-PARA'!$A:$B,2,FALSE)</f>
        <v>0</v>
      </c>
      <c r="L601" s="4" t="str">
        <f xml:space="preserve">
IF(tabGERAL[[#This Row],[Column1.lances.'#]]=0,
    TEXT(tabGERAL[[#This Row],[CorSorteada]],"0"),
    IF(LEN(L600&amp;tabGERAL[[#This Row],[CorSorteada]])&gt;$P$2,
        RIGHT(SUBSTITUTE(L600&amp;tabGERAL[[#This Row],[CorSorteada]],tabGERAL[[#Headers],[Sequencia]],""),$P$2),
        SUBSTITUTE(L600&amp;tabGERAL[[#This Row],[CorSorteada]],tabGERAL[[#Headers],[Sequencia]],"")
    )
)</f>
        <v>122200</v>
      </c>
      <c r="M601" s="4" t="b">
        <f>tabGERAL[[#This Row],[SugestaoIA]]=tabGERAL[[#This Row],[CorSorteada]]</f>
        <v>0</v>
      </c>
    </row>
    <row r="602" spans="1:13" x14ac:dyDescent="0.25">
      <c r="A602" t="s">
        <v>33</v>
      </c>
      <c r="B602" s="1">
        <v>6</v>
      </c>
      <c r="C602">
        <v>1094</v>
      </c>
      <c r="D602">
        <v>1</v>
      </c>
      <c r="E602">
        <v>0</v>
      </c>
      <c r="F602">
        <v>5</v>
      </c>
      <c r="G602" t="s">
        <v>17</v>
      </c>
      <c r="H602" t="s">
        <v>14</v>
      </c>
      <c r="I602">
        <v>1088</v>
      </c>
      <c r="J602" s="5">
        <f>VLOOKUP(tabGERAL[[#This Row],[Column1.lances.SugestaoIA]],'DE-PARA'!$A:$B,2,FALSE)</f>
        <v>2</v>
      </c>
      <c r="K602" s="5">
        <f>VLOOKUP(tabGERAL[[#This Row],[Column1.lances.CorSorteada]],'DE-PARA'!$A:$B,2,FALSE)</f>
        <v>1</v>
      </c>
      <c r="L602" s="4" t="str">
        <f xml:space="preserve">
IF(tabGERAL[[#This Row],[Column1.lances.'#]]=0,
    TEXT(tabGERAL[[#This Row],[CorSorteada]],"0"),
    IF(LEN(L601&amp;tabGERAL[[#This Row],[CorSorteada]])&gt;$P$2,
        RIGHT(SUBSTITUTE(L601&amp;tabGERAL[[#This Row],[CorSorteada]],tabGERAL[[#Headers],[Sequencia]],""),$P$2),
        SUBSTITUTE(L601&amp;tabGERAL[[#This Row],[CorSorteada]],tabGERAL[[#Headers],[Sequencia]],"")
    )
)</f>
        <v>222001</v>
      </c>
      <c r="M602" s="4" t="b">
        <f>tabGERAL[[#This Row],[SugestaoIA]]=tabGERAL[[#This Row],[CorSorteada]]</f>
        <v>0</v>
      </c>
    </row>
    <row r="603" spans="1:13" x14ac:dyDescent="0.25">
      <c r="A603" t="s">
        <v>33</v>
      </c>
      <c r="B603" s="1">
        <v>7</v>
      </c>
      <c r="C603">
        <v>1088</v>
      </c>
      <c r="D603">
        <v>1</v>
      </c>
      <c r="E603">
        <v>5</v>
      </c>
      <c r="F603">
        <v>0</v>
      </c>
      <c r="G603" t="s">
        <v>13</v>
      </c>
      <c r="H603" t="s">
        <v>14</v>
      </c>
      <c r="I603">
        <v>1092</v>
      </c>
      <c r="J603" s="5">
        <f>VLOOKUP(tabGERAL[[#This Row],[Column1.lances.SugestaoIA]],'DE-PARA'!$A:$B,2,FALSE)</f>
        <v>1</v>
      </c>
      <c r="K603" s="5">
        <f>VLOOKUP(tabGERAL[[#This Row],[Column1.lances.CorSorteada]],'DE-PARA'!$A:$B,2,FALSE)</f>
        <v>1</v>
      </c>
      <c r="L603" s="4" t="str">
        <f xml:space="preserve">
IF(tabGERAL[[#This Row],[Column1.lances.'#]]=0,
    TEXT(tabGERAL[[#This Row],[CorSorteada]],"0"),
    IF(LEN(L602&amp;tabGERAL[[#This Row],[CorSorteada]])&gt;$P$2,
        RIGHT(SUBSTITUTE(L602&amp;tabGERAL[[#This Row],[CorSorteada]],tabGERAL[[#Headers],[Sequencia]],""),$P$2),
        SUBSTITUTE(L602&amp;tabGERAL[[#This Row],[CorSorteada]],tabGERAL[[#Headers],[Sequencia]],"")
    )
)</f>
        <v>220011</v>
      </c>
      <c r="M603" s="4" t="b">
        <f>tabGERAL[[#This Row],[SugestaoIA]]=tabGERAL[[#This Row],[CorSorteada]]</f>
        <v>1</v>
      </c>
    </row>
    <row r="604" spans="1:13" x14ac:dyDescent="0.25">
      <c r="A604" t="s">
        <v>33</v>
      </c>
      <c r="B604" s="1">
        <v>8</v>
      </c>
      <c r="C604">
        <v>1092</v>
      </c>
      <c r="D604">
        <v>1</v>
      </c>
      <c r="E604">
        <v>0</v>
      </c>
      <c r="F604">
        <v>5</v>
      </c>
      <c r="G604" t="s">
        <v>17</v>
      </c>
      <c r="H604" t="s">
        <v>15</v>
      </c>
      <c r="I604">
        <v>1096</v>
      </c>
      <c r="J604" s="5">
        <f>VLOOKUP(tabGERAL[[#This Row],[Column1.lances.SugestaoIA]],'DE-PARA'!$A:$B,2,FALSE)</f>
        <v>2</v>
      </c>
      <c r="K604" s="5">
        <f>VLOOKUP(tabGERAL[[#This Row],[Column1.lances.CorSorteada]],'DE-PARA'!$A:$B,2,FALSE)</f>
        <v>2</v>
      </c>
      <c r="L604" s="4" t="str">
        <f xml:space="preserve">
IF(tabGERAL[[#This Row],[Column1.lances.'#]]=0,
    TEXT(tabGERAL[[#This Row],[CorSorteada]],"0"),
    IF(LEN(L603&amp;tabGERAL[[#This Row],[CorSorteada]])&gt;$P$2,
        RIGHT(SUBSTITUTE(L603&amp;tabGERAL[[#This Row],[CorSorteada]],tabGERAL[[#Headers],[Sequencia]],""),$P$2),
        SUBSTITUTE(L603&amp;tabGERAL[[#This Row],[CorSorteada]],tabGERAL[[#Headers],[Sequencia]],"")
    )
)</f>
        <v>200112</v>
      </c>
      <c r="M604" s="4" t="b">
        <f>tabGERAL[[#This Row],[SugestaoIA]]=tabGERAL[[#This Row],[CorSorteada]]</f>
        <v>1</v>
      </c>
    </row>
    <row r="605" spans="1:13" x14ac:dyDescent="0.25">
      <c r="A605" t="s">
        <v>33</v>
      </c>
      <c r="B605" s="1">
        <v>9</v>
      </c>
      <c r="C605">
        <v>1096</v>
      </c>
      <c r="D605">
        <v>1</v>
      </c>
      <c r="E605">
        <v>0</v>
      </c>
      <c r="F605">
        <v>5</v>
      </c>
      <c r="G605" t="s">
        <v>17</v>
      </c>
      <c r="H605" t="s">
        <v>14</v>
      </c>
      <c r="I605">
        <v>1090</v>
      </c>
      <c r="J605" s="5">
        <f>VLOOKUP(tabGERAL[[#This Row],[Column1.lances.SugestaoIA]],'DE-PARA'!$A:$B,2,FALSE)</f>
        <v>2</v>
      </c>
      <c r="K605" s="5">
        <f>VLOOKUP(tabGERAL[[#This Row],[Column1.lances.CorSorteada]],'DE-PARA'!$A:$B,2,FALSE)</f>
        <v>1</v>
      </c>
      <c r="L605" s="4" t="str">
        <f xml:space="preserve">
IF(tabGERAL[[#This Row],[Column1.lances.'#]]=0,
    TEXT(tabGERAL[[#This Row],[CorSorteada]],"0"),
    IF(LEN(L604&amp;tabGERAL[[#This Row],[CorSorteada]])&gt;$P$2,
        RIGHT(SUBSTITUTE(L604&amp;tabGERAL[[#This Row],[CorSorteada]],tabGERAL[[#Headers],[Sequencia]],""),$P$2),
        SUBSTITUTE(L604&amp;tabGERAL[[#This Row],[CorSorteada]],tabGERAL[[#Headers],[Sequencia]],"")
    )
)</f>
        <v>001121</v>
      </c>
      <c r="M605" s="4" t="b">
        <f>tabGERAL[[#This Row],[SugestaoIA]]=tabGERAL[[#This Row],[CorSorteada]]</f>
        <v>0</v>
      </c>
    </row>
    <row r="606" spans="1:13" x14ac:dyDescent="0.25">
      <c r="A606" t="s">
        <v>33</v>
      </c>
      <c r="B606" s="1">
        <v>10</v>
      </c>
      <c r="C606">
        <v>1090</v>
      </c>
      <c r="D606">
        <v>1</v>
      </c>
      <c r="E606">
        <v>0</v>
      </c>
      <c r="F606">
        <v>5</v>
      </c>
      <c r="G606" t="s">
        <v>17</v>
      </c>
      <c r="H606" t="s">
        <v>15</v>
      </c>
      <c r="I606">
        <v>1094</v>
      </c>
      <c r="J606" s="5">
        <f>VLOOKUP(tabGERAL[[#This Row],[Column1.lances.SugestaoIA]],'DE-PARA'!$A:$B,2,FALSE)</f>
        <v>2</v>
      </c>
      <c r="K606" s="5">
        <f>VLOOKUP(tabGERAL[[#This Row],[Column1.lances.CorSorteada]],'DE-PARA'!$A:$B,2,FALSE)</f>
        <v>2</v>
      </c>
      <c r="L606" s="4" t="str">
        <f xml:space="preserve">
IF(tabGERAL[[#This Row],[Column1.lances.'#]]=0,
    TEXT(tabGERAL[[#This Row],[CorSorteada]],"0"),
    IF(LEN(L605&amp;tabGERAL[[#This Row],[CorSorteada]])&gt;$P$2,
        RIGHT(SUBSTITUTE(L605&amp;tabGERAL[[#This Row],[CorSorteada]],tabGERAL[[#Headers],[Sequencia]],""),$P$2),
        SUBSTITUTE(L605&amp;tabGERAL[[#This Row],[CorSorteada]],tabGERAL[[#Headers],[Sequencia]],"")
    )
)</f>
        <v>011212</v>
      </c>
      <c r="M606" s="4" t="b">
        <f>tabGERAL[[#This Row],[SugestaoIA]]=tabGERAL[[#This Row],[CorSorteada]]</f>
        <v>1</v>
      </c>
    </row>
    <row r="607" spans="1:13" x14ac:dyDescent="0.25">
      <c r="A607" t="s">
        <v>33</v>
      </c>
      <c r="B607" s="1">
        <v>11</v>
      </c>
      <c r="C607">
        <v>1094</v>
      </c>
      <c r="D607">
        <v>1</v>
      </c>
      <c r="E607">
        <v>0</v>
      </c>
      <c r="F607">
        <v>5</v>
      </c>
      <c r="G607" t="s">
        <v>17</v>
      </c>
      <c r="H607" t="s">
        <v>14</v>
      </c>
      <c r="I607">
        <v>1088</v>
      </c>
      <c r="J607" s="5">
        <f>VLOOKUP(tabGERAL[[#This Row],[Column1.lances.SugestaoIA]],'DE-PARA'!$A:$B,2,FALSE)</f>
        <v>2</v>
      </c>
      <c r="K607" s="5">
        <f>VLOOKUP(tabGERAL[[#This Row],[Column1.lances.CorSorteada]],'DE-PARA'!$A:$B,2,FALSE)</f>
        <v>1</v>
      </c>
      <c r="L607" s="4" t="str">
        <f xml:space="preserve">
IF(tabGERAL[[#This Row],[Column1.lances.'#]]=0,
    TEXT(tabGERAL[[#This Row],[CorSorteada]],"0"),
    IF(LEN(L606&amp;tabGERAL[[#This Row],[CorSorteada]])&gt;$P$2,
        RIGHT(SUBSTITUTE(L606&amp;tabGERAL[[#This Row],[CorSorteada]],tabGERAL[[#Headers],[Sequencia]],""),$P$2),
        SUBSTITUTE(L606&amp;tabGERAL[[#This Row],[CorSorteada]],tabGERAL[[#Headers],[Sequencia]],"")
    )
)</f>
        <v>112121</v>
      </c>
      <c r="M607" s="4" t="b">
        <f>tabGERAL[[#This Row],[SugestaoIA]]=tabGERAL[[#This Row],[CorSorteada]]</f>
        <v>0</v>
      </c>
    </row>
    <row r="608" spans="1:13" x14ac:dyDescent="0.25">
      <c r="A608" t="s">
        <v>33</v>
      </c>
      <c r="B608" s="1">
        <v>12</v>
      </c>
      <c r="C608">
        <v>1088</v>
      </c>
      <c r="D608">
        <v>1</v>
      </c>
      <c r="E608">
        <v>5</v>
      </c>
      <c r="F608">
        <v>0</v>
      </c>
      <c r="G608" t="s">
        <v>13</v>
      </c>
      <c r="H608" t="s">
        <v>16</v>
      </c>
      <c r="I608">
        <v>1096</v>
      </c>
      <c r="J608" s="5">
        <f>VLOOKUP(tabGERAL[[#This Row],[Column1.lances.SugestaoIA]],'DE-PARA'!$A:$B,2,FALSE)</f>
        <v>1</v>
      </c>
      <c r="K608" s="5">
        <f>VLOOKUP(tabGERAL[[#This Row],[Column1.lances.CorSorteada]],'DE-PARA'!$A:$B,2,FALSE)</f>
        <v>0</v>
      </c>
      <c r="L608" s="4" t="str">
        <f xml:space="preserve">
IF(tabGERAL[[#This Row],[Column1.lances.'#]]=0,
    TEXT(tabGERAL[[#This Row],[CorSorteada]],"0"),
    IF(LEN(L607&amp;tabGERAL[[#This Row],[CorSorteada]])&gt;$P$2,
        RIGHT(SUBSTITUTE(L607&amp;tabGERAL[[#This Row],[CorSorteada]],tabGERAL[[#Headers],[Sequencia]],""),$P$2),
        SUBSTITUTE(L607&amp;tabGERAL[[#This Row],[CorSorteada]],tabGERAL[[#Headers],[Sequencia]],"")
    )
)</f>
        <v>121210</v>
      </c>
      <c r="M608" s="4" t="b">
        <f>tabGERAL[[#This Row],[SugestaoIA]]=tabGERAL[[#This Row],[CorSorteada]]</f>
        <v>0</v>
      </c>
    </row>
    <row r="609" spans="1:13" x14ac:dyDescent="0.25">
      <c r="A609" t="s">
        <v>33</v>
      </c>
      <c r="B609" s="1">
        <v>13</v>
      </c>
      <c r="C609">
        <v>1096</v>
      </c>
      <c r="D609">
        <v>1</v>
      </c>
      <c r="E609">
        <v>0</v>
      </c>
      <c r="F609">
        <v>5</v>
      </c>
      <c r="G609" t="s">
        <v>17</v>
      </c>
      <c r="H609" t="s">
        <v>15</v>
      </c>
      <c r="I609">
        <v>1100</v>
      </c>
      <c r="J609" s="5">
        <f>VLOOKUP(tabGERAL[[#This Row],[Column1.lances.SugestaoIA]],'DE-PARA'!$A:$B,2,FALSE)</f>
        <v>2</v>
      </c>
      <c r="K609" s="5">
        <f>VLOOKUP(tabGERAL[[#This Row],[Column1.lances.CorSorteada]],'DE-PARA'!$A:$B,2,FALSE)</f>
        <v>2</v>
      </c>
      <c r="L609" s="4" t="str">
        <f xml:space="preserve">
IF(tabGERAL[[#This Row],[Column1.lances.'#]]=0,
    TEXT(tabGERAL[[#This Row],[CorSorteada]],"0"),
    IF(LEN(L608&amp;tabGERAL[[#This Row],[CorSorteada]])&gt;$P$2,
        RIGHT(SUBSTITUTE(L608&amp;tabGERAL[[#This Row],[CorSorteada]],tabGERAL[[#Headers],[Sequencia]],""),$P$2),
        SUBSTITUTE(L608&amp;tabGERAL[[#This Row],[CorSorteada]],tabGERAL[[#Headers],[Sequencia]],"")
    )
)</f>
        <v>212102</v>
      </c>
      <c r="M609" s="4" t="b">
        <f>tabGERAL[[#This Row],[SugestaoIA]]=tabGERAL[[#This Row],[CorSorteada]]</f>
        <v>1</v>
      </c>
    </row>
    <row r="610" spans="1:13" x14ac:dyDescent="0.25">
      <c r="A610" t="s">
        <v>33</v>
      </c>
      <c r="B610" s="1">
        <v>14</v>
      </c>
      <c r="C610">
        <v>1100</v>
      </c>
      <c r="D610">
        <v>7.8</v>
      </c>
      <c r="E610">
        <v>23.4</v>
      </c>
      <c r="F610">
        <v>0</v>
      </c>
      <c r="G610" t="s">
        <v>13</v>
      </c>
      <c r="H610" t="s">
        <v>14</v>
      </c>
      <c r="I610">
        <v>1115.5999999999999</v>
      </c>
      <c r="J610" s="5">
        <f>VLOOKUP(tabGERAL[[#This Row],[Column1.lances.SugestaoIA]],'DE-PARA'!$A:$B,2,FALSE)</f>
        <v>1</v>
      </c>
      <c r="K610" s="5">
        <f>VLOOKUP(tabGERAL[[#This Row],[Column1.lances.CorSorteada]],'DE-PARA'!$A:$B,2,FALSE)</f>
        <v>1</v>
      </c>
      <c r="L610" s="4" t="str">
        <f xml:space="preserve">
IF(tabGERAL[[#This Row],[Column1.lances.'#]]=0,
    TEXT(tabGERAL[[#This Row],[CorSorteada]],"0"),
    IF(LEN(L609&amp;tabGERAL[[#This Row],[CorSorteada]])&gt;$P$2,
        RIGHT(SUBSTITUTE(L609&amp;tabGERAL[[#This Row],[CorSorteada]],tabGERAL[[#Headers],[Sequencia]],""),$P$2),
        SUBSTITUTE(L609&amp;tabGERAL[[#This Row],[CorSorteada]],tabGERAL[[#Headers],[Sequencia]],"")
    )
)</f>
        <v>121021</v>
      </c>
      <c r="M610" s="4" t="b">
        <f>tabGERAL[[#This Row],[SugestaoIA]]=tabGERAL[[#This Row],[CorSorteada]]</f>
        <v>1</v>
      </c>
    </row>
    <row r="611" spans="1:13" x14ac:dyDescent="0.25">
      <c r="A611" t="s">
        <v>33</v>
      </c>
      <c r="B611" s="1">
        <v>15</v>
      </c>
      <c r="C611">
        <v>1115.5999999999999</v>
      </c>
      <c r="D611">
        <v>6.6</v>
      </c>
      <c r="E611">
        <v>0</v>
      </c>
      <c r="F611">
        <v>19.799999999999997</v>
      </c>
      <c r="G611" t="s">
        <v>17</v>
      </c>
      <c r="H611" t="s">
        <v>15</v>
      </c>
      <c r="I611">
        <v>1128.8</v>
      </c>
      <c r="J611" s="5">
        <f>VLOOKUP(tabGERAL[[#This Row],[Column1.lances.SugestaoIA]],'DE-PARA'!$A:$B,2,FALSE)</f>
        <v>2</v>
      </c>
      <c r="K611" s="5">
        <f>VLOOKUP(tabGERAL[[#This Row],[Column1.lances.CorSorteada]],'DE-PARA'!$A:$B,2,FALSE)</f>
        <v>2</v>
      </c>
      <c r="L611" s="4" t="str">
        <f xml:space="preserve">
IF(tabGERAL[[#This Row],[Column1.lances.'#]]=0,
    TEXT(tabGERAL[[#This Row],[CorSorteada]],"0"),
    IF(LEN(L610&amp;tabGERAL[[#This Row],[CorSorteada]])&gt;$P$2,
        RIGHT(SUBSTITUTE(L610&amp;tabGERAL[[#This Row],[CorSorteada]],tabGERAL[[#Headers],[Sequencia]],""),$P$2),
        SUBSTITUTE(L610&amp;tabGERAL[[#This Row],[CorSorteada]],tabGERAL[[#Headers],[Sequencia]],"")
    )
)</f>
        <v>210212</v>
      </c>
      <c r="M611" s="4" t="b">
        <f>tabGERAL[[#This Row],[SugestaoIA]]=tabGERAL[[#This Row],[CorSorteada]]</f>
        <v>1</v>
      </c>
    </row>
    <row r="612" spans="1:13" x14ac:dyDescent="0.25">
      <c r="A612" t="s">
        <v>33</v>
      </c>
      <c r="B612" s="1">
        <v>16</v>
      </c>
      <c r="C612">
        <v>1128.8</v>
      </c>
      <c r="D612">
        <v>5.6</v>
      </c>
      <c r="E612">
        <v>0</v>
      </c>
      <c r="F612">
        <v>16.799999999999997</v>
      </c>
      <c r="G612" t="s">
        <v>17</v>
      </c>
      <c r="H612" t="s">
        <v>16</v>
      </c>
      <c r="I612">
        <v>1184.8000000000002</v>
      </c>
      <c r="J612" s="5">
        <f>VLOOKUP(tabGERAL[[#This Row],[Column1.lances.SugestaoIA]],'DE-PARA'!$A:$B,2,FALSE)</f>
        <v>2</v>
      </c>
      <c r="K612" s="5">
        <f>VLOOKUP(tabGERAL[[#This Row],[Column1.lances.CorSorteada]],'DE-PARA'!$A:$B,2,FALSE)</f>
        <v>0</v>
      </c>
      <c r="L612" s="4" t="str">
        <f xml:space="preserve">
IF(tabGERAL[[#This Row],[Column1.lances.'#]]=0,
    TEXT(tabGERAL[[#This Row],[CorSorteada]],"0"),
    IF(LEN(L611&amp;tabGERAL[[#This Row],[CorSorteada]])&gt;$P$2,
        RIGHT(SUBSTITUTE(L611&amp;tabGERAL[[#This Row],[CorSorteada]],tabGERAL[[#Headers],[Sequencia]],""),$P$2),
        SUBSTITUTE(L611&amp;tabGERAL[[#This Row],[CorSorteada]],tabGERAL[[#Headers],[Sequencia]],"")
    )
)</f>
        <v>102120</v>
      </c>
      <c r="M612" s="4" t="b">
        <f>tabGERAL[[#This Row],[SugestaoIA]]=tabGERAL[[#This Row],[CorSorteada]]</f>
        <v>0</v>
      </c>
    </row>
    <row r="613" spans="1:13" x14ac:dyDescent="0.25">
      <c r="A613" t="s">
        <v>33</v>
      </c>
      <c r="B613" s="1">
        <v>17</v>
      </c>
      <c r="C613">
        <v>1184.8000000000002</v>
      </c>
      <c r="D613">
        <v>1.2</v>
      </c>
      <c r="E613">
        <v>0</v>
      </c>
      <c r="F613">
        <v>5</v>
      </c>
      <c r="G613" t="s">
        <v>17</v>
      </c>
      <c r="H613" t="s">
        <v>15</v>
      </c>
      <c r="I613">
        <v>1188.5999999999999</v>
      </c>
      <c r="J613" s="5">
        <f>VLOOKUP(tabGERAL[[#This Row],[Column1.lances.SugestaoIA]],'DE-PARA'!$A:$B,2,FALSE)</f>
        <v>2</v>
      </c>
      <c r="K613" s="5">
        <f>VLOOKUP(tabGERAL[[#This Row],[Column1.lances.CorSorteada]],'DE-PARA'!$A:$B,2,FALSE)</f>
        <v>2</v>
      </c>
      <c r="L613" s="4" t="str">
        <f xml:space="preserve">
IF(tabGERAL[[#This Row],[Column1.lances.'#]]=0,
    TEXT(tabGERAL[[#This Row],[CorSorteada]],"0"),
    IF(LEN(L612&amp;tabGERAL[[#This Row],[CorSorteada]])&gt;$P$2,
        RIGHT(SUBSTITUTE(L612&amp;tabGERAL[[#This Row],[CorSorteada]],tabGERAL[[#Headers],[Sequencia]],""),$P$2),
        SUBSTITUTE(L612&amp;tabGERAL[[#This Row],[CorSorteada]],tabGERAL[[#Headers],[Sequencia]],"")
    )
)</f>
        <v>021202</v>
      </c>
      <c r="M613" s="4" t="b">
        <f>tabGERAL[[#This Row],[SugestaoIA]]=tabGERAL[[#This Row],[CorSorteada]]</f>
        <v>1</v>
      </c>
    </row>
    <row r="614" spans="1:13" x14ac:dyDescent="0.25">
      <c r="A614" t="s">
        <v>33</v>
      </c>
      <c r="B614" s="1">
        <v>18</v>
      </c>
      <c r="C614">
        <v>1188.5999999999999</v>
      </c>
      <c r="D614">
        <v>1</v>
      </c>
      <c r="E614">
        <v>0</v>
      </c>
      <c r="F614">
        <v>5</v>
      </c>
      <c r="G614" t="s">
        <v>17</v>
      </c>
      <c r="H614" t="s">
        <v>16</v>
      </c>
      <c r="I614">
        <v>1196.5999999999999</v>
      </c>
      <c r="J614" s="5">
        <f>VLOOKUP(tabGERAL[[#This Row],[Column1.lances.SugestaoIA]],'DE-PARA'!$A:$B,2,FALSE)</f>
        <v>2</v>
      </c>
      <c r="K614" s="5">
        <f>VLOOKUP(tabGERAL[[#This Row],[Column1.lances.CorSorteada]],'DE-PARA'!$A:$B,2,FALSE)</f>
        <v>0</v>
      </c>
      <c r="L614" s="4" t="str">
        <f xml:space="preserve">
IF(tabGERAL[[#This Row],[Column1.lances.'#]]=0,
    TEXT(tabGERAL[[#This Row],[CorSorteada]],"0"),
    IF(LEN(L613&amp;tabGERAL[[#This Row],[CorSorteada]])&gt;$P$2,
        RIGHT(SUBSTITUTE(L613&amp;tabGERAL[[#This Row],[CorSorteada]],tabGERAL[[#Headers],[Sequencia]],""),$P$2),
        SUBSTITUTE(L613&amp;tabGERAL[[#This Row],[CorSorteada]],tabGERAL[[#Headers],[Sequencia]],"")
    )
)</f>
        <v>212020</v>
      </c>
      <c r="M614" s="4" t="b">
        <f>tabGERAL[[#This Row],[SugestaoIA]]=tabGERAL[[#This Row],[CorSorteada]]</f>
        <v>0</v>
      </c>
    </row>
    <row r="615" spans="1:13" x14ac:dyDescent="0.25">
      <c r="A615" t="s">
        <v>33</v>
      </c>
      <c r="B615" s="1">
        <v>19</v>
      </c>
      <c r="C615">
        <v>1196.5999999999999</v>
      </c>
      <c r="D615">
        <v>1</v>
      </c>
      <c r="E615">
        <v>5</v>
      </c>
      <c r="F615">
        <v>0</v>
      </c>
      <c r="G615" t="s">
        <v>13</v>
      </c>
      <c r="H615" t="s">
        <v>15</v>
      </c>
      <c r="I615">
        <v>1190.5999999999999</v>
      </c>
      <c r="J615" s="5">
        <f>VLOOKUP(tabGERAL[[#This Row],[Column1.lances.SugestaoIA]],'DE-PARA'!$A:$B,2,FALSE)</f>
        <v>1</v>
      </c>
      <c r="K615" s="5">
        <f>VLOOKUP(tabGERAL[[#This Row],[Column1.lances.CorSorteada]],'DE-PARA'!$A:$B,2,FALSE)</f>
        <v>2</v>
      </c>
      <c r="L615" s="4" t="str">
        <f xml:space="preserve">
IF(tabGERAL[[#This Row],[Column1.lances.'#]]=0,
    TEXT(tabGERAL[[#This Row],[CorSorteada]],"0"),
    IF(LEN(L614&amp;tabGERAL[[#This Row],[CorSorteada]])&gt;$P$2,
        RIGHT(SUBSTITUTE(L614&amp;tabGERAL[[#This Row],[CorSorteada]],tabGERAL[[#Headers],[Sequencia]],""),$P$2),
        SUBSTITUTE(L614&amp;tabGERAL[[#This Row],[CorSorteada]],tabGERAL[[#Headers],[Sequencia]],"")
    )
)</f>
        <v>120202</v>
      </c>
      <c r="M615" s="4" t="b">
        <f>tabGERAL[[#This Row],[SugestaoIA]]=tabGERAL[[#This Row],[CorSorteada]]</f>
        <v>0</v>
      </c>
    </row>
    <row r="616" spans="1:13" x14ac:dyDescent="0.25">
      <c r="A616" t="s">
        <v>33</v>
      </c>
      <c r="B616" s="1">
        <v>20</v>
      </c>
      <c r="C616">
        <v>1190.5999999999999</v>
      </c>
      <c r="D616">
        <v>1</v>
      </c>
      <c r="E616">
        <v>0</v>
      </c>
      <c r="F616">
        <v>5</v>
      </c>
      <c r="G616" t="s">
        <v>17</v>
      </c>
      <c r="H616" t="s">
        <v>15</v>
      </c>
      <c r="I616">
        <v>1194.5999999999999</v>
      </c>
      <c r="J616" s="5">
        <f>VLOOKUP(tabGERAL[[#This Row],[Column1.lances.SugestaoIA]],'DE-PARA'!$A:$B,2,FALSE)</f>
        <v>2</v>
      </c>
      <c r="K616" s="5">
        <f>VLOOKUP(tabGERAL[[#This Row],[Column1.lances.CorSorteada]],'DE-PARA'!$A:$B,2,FALSE)</f>
        <v>2</v>
      </c>
      <c r="L616" s="4" t="str">
        <f xml:space="preserve">
IF(tabGERAL[[#This Row],[Column1.lances.'#]]=0,
    TEXT(tabGERAL[[#This Row],[CorSorteada]],"0"),
    IF(LEN(L615&amp;tabGERAL[[#This Row],[CorSorteada]])&gt;$P$2,
        RIGHT(SUBSTITUTE(L615&amp;tabGERAL[[#This Row],[CorSorteada]],tabGERAL[[#Headers],[Sequencia]],""),$P$2),
        SUBSTITUTE(L615&amp;tabGERAL[[#This Row],[CorSorteada]],tabGERAL[[#Headers],[Sequencia]],"")
    )
)</f>
        <v>202022</v>
      </c>
      <c r="M616" s="4" t="b">
        <f>tabGERAL[[#This Row],[SugestaoIA]]=tabGERAL[[#This Row],[CorSorteada]]</f>
        <v>1</v>
      </c>
    </row>
    <row r="617" spans="1:13" x14ac:dyDescent="0.25">
      <c r="A617" t="s">
        <v>33</v>
      </c>
      <c r="B617" s="1">
        <v>21</v>
      </c>
      <c r="C617">
        <v>1194.5999999999999</v>
      </c>
      <c r="D617">
        <v>1</v>
      </c>
      <c r="E617">
        <v>0</v>
      </c>
      <c r="F617">
        <v>5</v>
      </c>
      <c r="G617" t="s">
        <v>17</v>
      </c>
      <c r="H617" t="s">
        <v>15</v>
      </c>
      <c r="I617">
        <v>1198.5999999999999</v>
      </c>
      <c r="J617" s="5">
        <f>VLOOKUP(tabGERAL[[#This Row],[Column1.lances.SugestaoIA]],'DE-PARA'!$A:$B,2,FALSE)</f>
        <v>2</v>
      </c>
      <c r="K617" s="5">
        <f>VLOOKUP(tabGERAL[[#This Row],[Column1.lances.CorSorteada]],'DE-PARA'!$A:$B,2,FALSE)</f>
        <v>2</v>
      </c>
      <c r="L617" s="4" t="str">
        <f xml:space="preserve">
IF(tabGERAL[[#This Row],[Column1.lances.'#]]=0,
    TEXT(tabGERAL[[#This Row],[CorSorteada]],"0"),
    IF(LEN(L616&amp;tabGERAL[[#This Row],[CorSorteada]])&gt;$P$2,
        RIGHT(SUBSTITUTE(L616&amp;tabGERAL[[#This Row],[CorSorteada]],tabGERAL[[#Headers],[Sequencia]],""),$P$2),
        SUBSTITUTE(L616&amp;tabGERAL[[#This Row],[CorSorteada]],tabGERAL[[#Headers],[Sequencia]],"")
    )
)</f>
        <v>020222</v>
      </c>
      <c r="M617" s="4" t="b">
        <f>tabGERAL[[#This Row],[SugestaoIA]]=tabGERAL[[#This Row],[CorSorteada]]</f>
        <v>1</v>
      </c>
    </row>
    <row r="618" spans="1:13" x14ac:dyDescent="0.25">
      <c r="A618" t="s">
        <v>33</v>
      </c>
      <c r="B618" s="1">
        <v>22</v>
      </c>
      <c r="C618">
        <v>1198.5999999999999</v>
      </c>
      <c r="D618">
        <v>1</v>
      </c>
      <c r="E618">
        <v>0</v>
      </c>
      <c r="F618">
        <v>5</v>
      </c>
      <c r="G618" t="s">
        <v>17</v>
      </c>
      <c r="H618" t="s">
        <v>16</v>
      </c>
      <c r="I618">
        <v>1206.5999999999999</v>
      </c>
      <c r="J618" s="5">
        <f>VLOOKUP(tabGERAL[[#This Row],[Column1.lances.SugestaoIA]],'DE-PARA'!$A:$B,2,FALSE)</f>
        <v>2</v>
      </c>
      <c r="K618" s="5">
        <f>VLOOKUP(tabGERAL[[#This Row],[Column1.lances.CorSorteada]],'DE-PARA'!$A:$B,2,FALSE)</f>
        <v>0</v>
      </c>
      <c r="L618" s="4" t="str">
        <f xml:space="preserve">
IF(tabGERAL[[#This Row],[Column1.lances.'#]]=0,
    TEXT(tabGERAL[[#This Row],[CorSorteada]],"0"),
    IF(LEN(L617&amp;tabGERAL[[#This Row],[CorSorteada]])&gt;$P$2,
        RIGHT(SUBSTITUTE(L617&amp;tabGERAL[[#This Row],[CorSorteada]],tabGERAL[[#Headers],[Sequencia]],""),$P$2),
        SUBSTITUTE(L617&amp;tabGERAL[[#This Row],[CorSorteada]],tabGERAL[[#Headers],[Sequencia]],"")
    )
)</f>
        <v>202220</v>
      </c>
      <c r="M618" s="4" t="b">
        <f>tabGERAL[[#This Row],[SugestaoIA]]=tabGERAL[[#This Row],[CorSorteada]]</f>
        <v>0</v>
      </c>
    </row>
    <row r="619" spans="1:13" x14ac:dyDescent="0.25">
      <c r="A619" t="s">
        <v>33</v>
      </c>
      <c r="B619" s="1">
        <v>23</v>
      </c>
      <c r="C619">
        <v>1206.5999999999999</v>
      </c>
      <c r="D619">
        <v>7.8</v>
      </c>
      <c r="E619">
        <v>23.4</v>
      </c>
      <c r="F619">
        <v>0</v>
      </c>
      <c r="G619" t="s">
        <v>13</v>
      </c>
      <c r="H619" t="s">
        <v>14</v>
      </c>
      <c r="I619">
        <v>1222.2</v>
      </c>
      <c r="J619" s="5">
        <f>VLOOKUP(tabGERAL[[#This Row],[Column1.lances.SugestaoIA]],'DE-PARA'!$A:$B,2,FALSE)</f>
        <v>1</v>
      </c>
      <c r="K619" s="5">
        <f>VLOOKUP(tabGERAL[[#This Row],[Column1.lances.CorSorteada]],'DE-PARA'!$A:$B,2,FALSE)</f>
        <v>1</v>
      </c>
      <c r="L619" s="4" t="str">
        <f xml:space="preserve">
IF(tabGERAL[[#This Row],[Column1.lances.'#]]=0,
    TEXT(tabGERAL[[#This Row],[CorSorteada]],"0"),
    IF(LEN(L618&amp;tabGERAL[[#This Row],[CorSorteada]])&gt;$P$2,
        RIGHT(SUBSTITUTE(L618&amp;tabGERAL[[#This Row],[CorSorteada]],tabGERAL[[#Headers],[Sequencia]],""),$P$2),
        SUBSTITUTE(L618&amp;tabGERAL[[#This Row],[CorSorteada]],tabGERAL[[#Headers],[Sequencia]],"")
    )
)</f>
        <v>022201</v>
      </c>
      <c r="M619" s="4" t="b">
        <f>tabGERAL[[#This Row],[SugestaoIA]]=tabGERAL[[#This Row],[CorSorteada]]</f>
        <v>1</v>
      </c>
    </row>
    <row r="620" spans="1:13" x14ac:dyDescent="0.25">
      <c r="A620" t="s">
        <v>33</v>
      </c>
      <c r="B620" s="1">
        <v>24</v>
      </c>
      <c r="C620">
        <v>1222.2</v>
      </c>
      <c r="D620">
        <v>6.6</v>
      </c>
      <c r="E620">
        <v>0</v>
      </c>
      <c r="F620">
        <v>19.799999999999997</v>
      </c>
      <c r="G620" t="s">
        <v>17</v>
      </c>
      <c r="H620" t="s">
        <v>14</v>
      </c>
      <c r="I620">
        <v>1195.8000000000002</v>
      </c>
      <c r="J620" s="5">
        <f>VLOOKUP(tabGERAL[[#This Row],[Column1.lances.SugestaoIA]],'DE-PARA'!$A:$B,2,FALSE)</f>
        <v>2</v>
      </c>
      <c r="K620" s="5">
        <f>VLOOKUP(tabGERAL[[#This Row],[Column1.lances.CorSorteada]],'DE-PARA'!$A:$B,2,FALSE)</f>
        <v>1</v>
      </c>
      <c r="L620" s="4" t="str">
        <f xml:space="preserve">
IF(tabGERAL[[#This Row],[Column1.lances.'#]]=0,
    TEXT(tabGERAL[[#This Row],[CorSorteada]],"0"),
    IF(LEN(L619&amp;tabGERAL[[#This Row],[CorSorteada]])&gt;$P$2,
        RIGHT(SUBSTITUTE(L619&amp;tabGERAL[[#This Row],[CorSorteada]],tabGERAL[[#Headers],[Sequencia]],""),$P$2),
        SUBSTITUTE(L619&amp;tabGERAL[[#This Row],[CorSorteada]],tabGERAL[[#Headers],[Sequencia]],"")
    )
)</f>
        <v>222011</v>
      </c>
      <c r="M620" s="4" t="b">
        <f>tabGERAL[[#This Row],[SugestaoIA]]=tabGERAL[[#This Row],[CorSorteada]]</f>
        <v>0</v>
      </c>
    </row>
    <row r="621" spans="1:13" x14ac:dyDescent="0.25">
      <c r="A621" t="s">
        <v>33</v>
      </c>
      <c r="B621" s="1">
        <v>25</v>
      </c>
      <c r="C621">
        <v>1195.8000000000002</v>
      </c>
      <c r="D621">
        <v>8.6</v>
      </c>
      <c r="E621">
        <v>25.799999999999997</v>
      </c>
      <c r="F621">
        <v>0</v>
      </c>
      <c r="G621" t="s">
        <v>13</v>
      </c>
      <c r="H621" t="s">
        <v>15</v>
      </c>
      <c r="I621">
        <v>1161.4000000000003</v>
      </c>
      <c r="J621" s="5">
        <f>VLOOKUP(tabGERAL[[#This Row],[Column1.lances.SugestaoIA]],'DE-PARA'!$A:$B,2,FALSE)</f>
        <v>1</v>
      </c>
      <c r="K621" s="5">
        <f>VLOOKUP(tabGERAL[[#This Row],[Column1.lances.CorSorteada]],'DE-PARA'!$A:$B,2,FALSE)</f>
        <v>2</v>
      </c>
      <c r="L621" s="4" t="str">
        <f xml:space="preserve">
IF(tabGERAL[[#This Row],[Column1.lances.'#]]=0,
    TEXT(tabGERAL[[#This Row],[CorSorteada]],"0"),
    IF(LEN(L620&amp;tabGERAL[[#This Row],[CorSorteada]])&gt;$P$2,
        RIGHT(SUBSTITUTE(L620&amp;tabGERAL[[#This Row],[CorSorteada]],tabGERAL[[#Headers],[Sequencia]],""),$P$2),
        SUBSTITUTE(L620&amp;tabGERAL[[#This Row],[CorSorteada]],tabGERAL[[#Headers],[Sequencia]],"")
    )
)</f>
        <v>220112</v>
      </c>
      <c r="M621" s="4" t="b">
        <f>tabGERAL[[#This Row],[SugestaoIA]]=tabGERAL[[#This Row],[CorSorteada]]</f>
        <v>0</v>
      </c>
    </row>
    <row r="622" spans="1:13" x14ac:dyDescent="0.25">
      <c r="A622" t="s">
        <v>33</v>
      </c>
      <c r="B622" s="1">
        <v>26</v>
      </c>
      <c r="C622">
        <v>1161.4000000000003</v>
      </c>
      <c r="D622">
        <v>11.2</v>
      </c>
      <c r="E622">
        <v>0</v>
      </c>
      <c r="F622">
        <v>33.599999999999994</v>
      </c>
      <c r="G622" t="s">
        <v>17</v>
      </c>
      <c r="H622" t="s">
        <v>14</v>
      </c>
      <c r="I622">
        <v>1116.6000000000004</v>
      </c>
      <c r="J622" s="5">
        <f>VLOOKUP(tabGERAL[[#This Row],[Column1.lances.SugestaoIA]],'DE-PARA'!$A:$B,2,FALSE)</f>
        <v>2</v>
      </c>
      <c r="K622" s="5">
        <f>VLOOKUP(tabGERAL[[#This Row],[Column1.lances.CorSorteada]],'DE-PARA'!$A:$B,2,FALSE)</f>
        <v>1</v>
      </c>
      <c r="L622" s="4" t="str">
        <f xml:space="preserve">
IF(tabGERAL[[#This Row],[Column1.lances.'#]]=0,
    TEXT(tabGERAL[[#This Row],[CorSorteada]],"0"),
    IF(LEN(L621&amp;tabGERAL[[#This Row],[CorSorteada]])&gt;$P$2,
        RIGHT(SUBSTITUTE(L621&amp;tabGERAL[[#This Row],[CorSorteada]],tabGERAL[[#Headers],[Sequencia]],""),$P$2),
        SUBSTITUTE(L621&amp;tabGERAL[[#This Row],[CorSorteada]],tabGERAL[[#Headers],[Sequencia]],"")
    )
)</f>
        <v>201121</v>
      </c>
      <c r="M622" s="4" t="b">
        <f>tabGERAL[[#This Row],[SugestaoIA]]=tabGERAL[[#This Row],[CorSorteada]]</f>
        <v>0</v>
      </c>
    </row>
    <row r="623" spans="1:13" x14ac:dyDescent="0.25">
      <c r="A623" t="s">
        <v>33</v>
      </c>
      <c r="B623" s="1">
        <v>27</v>
      </c>
      <c r="C623">
        <v>1116.6000000000004</v>
      </c>
      <c r="D623">
        <v>14.7</v>
      </c>
      <c r="E623">
        <v>0</v>
      </c>
      <c r="F623">
        <v>44.099999999999994</v>
      </c>
      <c r="G623" t="s">
        <v>17</v>
      </c>
      <c r="H623" t="s">
        <v>14</v>
      </c>
      <c r="I623">
        <v>1057.8000000000004</v>
      </c>
      <c r="J623" s="5">
        <f>VLOOKUP(tabGERAL[[#This Row],[Column1.lances.SugestaoIA]],'DE-PARA'!$A:$B,2,FALSE)</f>
        <v>2</v>
      </c>
      <c r="K623" s="5">
        <f>VLOOKUP(tabGERAL[[#This Row],[Column1.lances.CorSorteada]],'DE-PARA'!$A:$B,2,FALSE)</f>
        <v>1</v>
      </c>
      <c r="L623" s="4" t="str">
        <f xml:space="preserve">
IF(tabGERAL[[#This Row],[Column1.lances.'#]]=0,
    TEXT(tabGERAL[[#This Row],[CorSorteada]],"0"),
    IF(LEN(L622&amp;tabGERAL[[#This Row],[CorSorteada]])&gt;$P$2,
        RIGHT(SUBSTITUTE(L622&amp;tabGERAL[[#This Row],[CorSorteada]],tabGERAL[[#Headers],[Sequencia]],""),$P$2),
        SUBSTITUTE(L622&amp;tabGERAL[[#This Row],[CorSorteada]],tabGERAL[[#Headers],[Sequencia]],"")
    )
)</f>
        <v>011211</v>
      </c>
      <c r="M623" s="4" t="b">
        <f>tabGERAL[[#This Row],[SugestaoIA]]=tabGERAL[[#This Row],[CorSorteada]]</f>
        <v>0</v>
      </c>
    </row>
    <row r="624" spans="1:13" x14ac:dyDescent="0.25">
      <c r="A624" t="s">
        <v>33</v>
      </c>
      <c r="B624" s="1">
        <v>28</v>
      </c>
      <c r="C624">
        <v>1057.8000000000004</v>
      </c>
      <c r="D624">
        <v>19.2</v>
      </c>
      <c r="E624">
        <v>0</v>
      </c>
      <c r="F624">
        <v>57.599999999999994</v>
      </c>
      <c r="G624" t="s">
        <v>17</v>
      </c>
      <c r="H624" t="s">
        <v>15</v>
      </c>
      <c r="I624">
        <v>1096.2000000000005</v>
      </c>
      <c r="J624" s="5">
        <f>VLOOKUP(tabGERAL[[#This Row],[Column1.lances.SugestaoIA]],'DE-PARA'!$A:$B,2,FALSE)</f>
        <v>2</v>
      </c>
      <c r="K624" s="5">
        <f>VLOOKUP(tabGERAL[[#This Row],[Column1.lances.CorSorteada]],'DE-PARA'!$A:$B,2,FALSE)</f>
        <v>2</v>
      </c>
      <c r="L624" s="4" t="str">
        <f xml:space="preserve">
IF(tabGERAL[[#This Row],[Column1.lances.'#]]=0,
    TEXT(tabGERAL[[#This Row],[CorSorteada]],"0"),
    IF(LEN(L623&amp;tabGERAL[[#This Row],[CorSorteada]])&gt;$P$2,
        RIGHT(SUBSTITUTE(L623&amp;tabGERAL[[#This Row],[CorSorteada]],tabGERAL[[#Headers],[Sequencia]],""),$P$2),
        SUBSTITUTE(L623&amp;tabGERAL[[#This Row],[CorSorteada]],tabGERAL[[#Headers],[Sequencia]],"")
    )
)</f>
        <v>112112</v>
      </c>
      <c r="M624" s="4" t="b">
        <f>tabGERAL[[#This Row],[SugestaoIA]]=tabGERAL[[#This Row],[CorSorteada]]</f>
        <v>1</v>
      </c>
    </row>
    <row r="625" spans="1:13" x14ac:dyDescent="0.25">
      <c r="A625" t="s">
        <v>33</v>
      </c>
      <c r="B625" s="1">
        <v>29</v>
      </c>
      <c r="C625">
        <v>1096.2000000000005</v>
      </c>
      <c r="D625">
        <v>16.2</v>
      </c>
      <c r="E625">
        <v>48.599999999999994</v>
      </c>
      <c r="F625">
        <v>0</v>
      </c>
      <c r="G625" t="s">
        <v>13</v>
      </c>
      <c r="H625" t="s">
        <v>14</v>
      </c>
      <c r="I625">
        <v>1128.6000000000004</v>
      </c>
      <c r="J625" s="5">
        <f>VLOOKUP(tabGERAL[[#This Row],[Column1.lances.SugestaoIA]],'DE-PARA'!$A:$B,2,FALSE)</f>
        <v>1</v>
      </c>
      <c r="K625" s="5">
        <f>VLOOKUP(tabGERAL[[#This Row],[Column1.lances.CorSorteada]],'DE-PARA'!$A:$B,2,FALSE)</f>
        <v>1</v>
      </c>
      <c r="L625" s="4" t="str">
        <f xml:space="preserve">
IF(tabGERAL[[#This Row],[Column1.lances.'#]]=0,
    TEXT(tabGERAL[[#This Row],[CorSorteada]],"0"),
    IF(LEN(L624&amp;tabGERAL[[#This Row],[CorSorteada]])&gt;$P$2,
        RIGHT(SUBSTITUTE(L624&amp;tabGERAL[[#This Row],[CorSorteada]],tabGERAL[[#Headers],[Sequencia]],""),$P$2),
        SUBSTITUTE(L624&amp;tabGERAL[[#This Row],[CorSorteada]],tabGERAL[[#Headers],[Sequencia]],"")
    )
)</f>
        <v>121121</v>
      </c>
      <c r="M625" s="4" t="b">
        <f>tabGERAL[[#This Row],[SugestaoIA]]=tabGERAL[[#This Row],[CorSorteada]]</f>
        <v>1</v>
      </c>
    </row>
    <row r="626" spans="1:13" x14ac:dyDescent="0.25">
      <c r="A626" t="s">
        <v>33</v>
      </c>
      <c r="B626" s="1">
        <v>30</v>
      </c>
      <c r="C626">
        <v>1128.6000000000004</v>
      </c>
      <c r="D626">
        <v>13.7</v>
      </c>
      <c r="E626">
        <v>0</v>
      </c>
      <c r="F626">
        <v>41.099999999999994</v>
      </c>
      <c r="G626" t="s">
        <v>17</v>
      </c>
      <c r="H626" t="s">
        <v>16</v>
      </c>
      <c r="I626">
        <v>1265.6000000000004</v>
      </c>
      <c r="J626" s="5">
        <f>VLOOKUP(tabGERAL[[#This Row],[Column1.lances.SugestaoIA]],'DE-PARA'!$A:$B,2,FALSE)</f>
        <v>2</v>
      </c>
      <c r="K626" s="5">
        <f>VLOOKUP(tabGERAL[[#This Row],[Column1.lances.CorSorteada]],'DE-PARA'!$A:$B,2,FALSE)</f>
        <v>0</v>
      </c>
      <c r="L626" s="4" t="str">
        <f xml:space="preserve">
IF(tabGERAL[[#This Row],[Column1.lances.'#]]=0,
    TEXT(tabGERAL[[#This Row],[CorSorteada]],"0"),
    IF(LEN(L625&amp;tabGERAL[[#This Row],[CorSorteada]])&gt;$P$2,
        RIGHT(SUBSTITUTE(L625&amp;tabGERAL[[#This Row],[CorSorteada]],tabGERAL[[#Headers],[Sequencia]],""),$P$2),
        SUBSTITUTE(L625&amp;tabGERAL[[#This Row],[CorSorteada]],tabGERAL[[#Headers],[Sequencia]],"")
    )
)</f>
        <v>211210</v>
      </c>
      <c r="M626" s="4" t="b">
        <f>tabGERAL[[#This Row],[SugestaoIA]]=tabGERAL[[#This Row],[CorSorteada]]</f>
        <v>0</v>
      </c>
    </row>
    <row r="627" spans="1:13" x14ac:dyDescent="0.25">
      <c r="A627" t="s">
        <v>33</v>
      </c>
      <c r="B627" s="1">
        <v>31</v>
      </c>
      <c r="C627">
        <v>1265.6000000000004</v>
      </c>
      <c r="D627">
        <v>3.2</v>
      </c>
      <c r="E627">
        <v>0</v>
      </c>
      <c r="F627">
        <v>9.6</v>
      </c>
      <c r="G627" t="s">
        <v>17</v>
      </c>
      <c r="H627" t="s">
        <v>14</v>
      </c>
      <c r="I627">
        <v>1252.8000000000004</v>
      </c>
      <c r="J627" s="5">
        <f>VLOOKUP(tabGERAL[[#This Row],[Column1.lances.SugestaoIA]],'DE-PARA'!$A:$B,2,FALSE)</f>
        <v>2</v>
      </c>
      <c r="K627" s="5">
        <f>VLOOKUP(tabGERAL[[#This Row],[Column1.lances.CorSorteada]],'DE-PARA'!$A:$B,2,FALSE)</f>
        <v>1</v>
      </c>
      <c r="L627" s="4" t="str">
        <f xml:space="preserve">
IF(tabGERAL[[#This Row],[Column1.lances.'#]]=0,
    TEXT(tabGERAL[[#This Row],[CorSorteada]],"0"),
    IF(LEN(L626&amp;tabGERAL[[#This Row],[CorSorteada]])&gt;$P$2,
        RIGHT(SUBSTITUTE(L626&amp;tabGERAL[[#This Row],[CorSorteada]],tabGERAL[[#Headers],[Sequencia]],""),$P$2),
        SUBSTITUTE(L626&amp;tabGERAL[[#This Row],[CorSorteada]],tabGERAL[[#Headers],[Sequencia]],"")
    )
)</f>
        <v>112101</v>
      </c>
      <c r="M627" s="4" t="b">
        <f>tabGERAL[[#This Row],[SugestaoIA]]=tabGERAL[[#This Row],[CorSorteada]]</f>
        <v>0</v>
      </c>
    </row>
    <row r="628" spans="1:13" x14ac:dyDescent="0.25">
      <c r="A628" t="s">
        <v>33</v>
      </c>
      <c r="B628" s="1">
        <v>32</v>
      </c>
      <c r="C628">
        <v>1252.8000000000004</v>
      </c>
      <c r="D628">
        <v>4.2</v>
      </c>
      <c r="E628">
        <v>0</v>
      </c>
      <c r="F628">
        <v>12.6</v>
      </c>
      <c r="G628" t="s">
        <v>17</v>
      </c>
      <c r="H628" t="s">
        <v>14</v>
      </c>
      <c r="I628">
        <v>1236.0000000000005</v>
      </c>
      <c r="J628" s="5">
        <f>VLOOKUP(tabGERAL[[#This Row],[Column1.lances.SugestaoIA]],'DE-PARA'!$A:$B,2,FALSE)</f>
        <v>2</v>
      </c>
      <c r="K628" s="5">
        <f>VLOOKUP(tabGERAL[[#This Row],[Column1.lances.CorSorteada]],'DE-PARA'!$A:$B,2,FALSE)</f>
        <v>1</v>
      </c>
      <c r="L628" s="4" t="str">
        <f xml:space="preserve">
IF(tabGERAL[[#This Row],[Column1.lances.'#]]=0,
    TEXT(tabGERAL[[#This Row],[CorSorteada]],"0"),
    IF(LEN(L627&amp;tabGERAL[[#This Row],[CorSorteada]])&gt;$P$2,
        RIGHT(SUBSTITUTE(L627&amp;tabGERAL[[#This Row],[CorSorteada]],tabGERAL[[#Headers],[Sequencia]],""),$P$2),
        SUBSTITUTE(L627&amp;tabGERAL[[#This Row],[CorSorteada]],tabGERAL[[#Headers],[Sequencia]],"")
    )
)</f>
        <v>121011</v>
      </c>
      <c r="M628" s="4" t="b">
        <f>tabGERAL[[#This Row],[SugestaoIA]]=tabGERAL[[#This Row],[CorSorteada]]</f>
        <v>0</v>
      </c>
    </row>
    <row r="629" spans="1:13" x14ac:dyDescent="0.25">
      <c r="A629" t="s">
        <v>33</v>
      </c>
      <c r="B629" s="1">
        <v>33</v>
      </c>
      <c r="C629">
        <v>1236.0000000000005</v>
      </c>
      <c r="D629">
        <v>5.5</v>
      </c>
      <c r="E629">
        <v>0</v>
      </c>
      <c r="F629">
        <v>16.5</v>
      </c>
      <c r="G629" t="s">
        <v>17</v>
      </c>
      <c r="H629" t="s">
        <v>14</v>
      </c>
      <c r="I629">
        <v>1214.0000000000005</v>
      </c>
      <c r="J629" s="5">
        <f>VLOOKUP(tabGERAL[[#This Row],[Column1.lances.SugestaoIA]],'DE-PARA'!$A:$B,2,FALSE)</f>
        <v>2</v>
      </c>
      <c r="K629" s="5">
        <f>VLOOKUP(tabGERAL[[#This Row],[Column1.lances.CorSorteada]],'DE-PARA'!$A:$B,2,FALSE)</f>
        <v>1</v>
      </c>
      <c r="L629" s="4" t="str">
        <f xml:space="preserve">
IF(tabGERAL[[#This Row],[Column1.lances.'#]]=0,
    TEXT(tabGERAL[[#This Row],[CorSorteada]],"0"),
    IF(LEN(L628&amp;tabGERAL[[#This Row],[CorSorteada]])&gt;$P$2,
        RIGHT(SUBSTITUTE(L628&amp;tabGERAL[[#This Row],[CorSorteada]],tabGERAL[[#Headers],[Sequencia]],""),$P$2),
        SUBSTITUTE(L628&amp;tabGERAL[[#This Row],[CorSorteada]],tabGERAL[[#Headers],[Sequencia]],"")
    )
)</f>
        <v>210111</v>
      </c>
      <c r="M629" s="4" t="b">
        <f>tabGERAL[[#This Row],[SugestaoIA]]=tabGERAL[[#This Row],[CorSorteada]]</f>
        <v>0</v>
      </c>
    </row>
    <row r="630" spans="1:13" x14ac:dyDescent="0.25">
      <c r="A630" t="s">
        <v>33</v>
      </c>
      <c r="B630" s="1">
        <v>34</v>
      </c>
      <c r="C630">
        <v>1214.0000000000005</v>
      </c>
      <c r="D630">
        <v>7.2</v>
      </c>
      <c r="E630">
        <v>0</v>
      </c>
      <c r="F630">
        <v>21.6</v>
      </c>
      <c r="G630" t="s">
        <v>17</v>
      </c>
      <c r="H630" t="s">
        <v>14</v>
      </c>
      <c r="I630">
        <v>1185.2000000000005</v>
      </c>
      <c r="J630" s="5">
        <f>VLOOKUP(tabGERAL[[#This Row],[Column1.lances.SugestaoIA]],'DE-PARA'!$A:$B,2,FALSE)</f>
        <v>2</v>
      </c>
      <c r="K630" s="5">
        <f>VLOOKUP(tabGERAL[[#This Row],[Column1.lances.CorSorteada]],'DE-PARA'!$A:$B,2,FALSE)</f>
        <v>1</v>
      </c>
      <c r="L630" s="4" t="str">
        <f xml:space="preserve">
IF(tabGERAL[[#This Row],[Column1.lances.'#]]=0,
    TEXT(tabGERAL[[#This Row],[CorSorteada]],"0"),
    IF(LEN(L629&amp;tabGERAL[[#This Row],[CorSorteada]])&gt;$P$2,
        RIGHT(SUBSTITUTE(L629&amp;tabGERAL[[#This Row],[CorSorteada]],tabGERAL[[#Headers],[Sequencia]],""),$P$2),
        SUBSTITUTE(L629&amp;tabGERAL[[#This Row],[CorSorteada]],tabGERAL[[#Headers],[Sequencia]],"")
    )
)</f>
        <v>101111</v>
      </c>
      <c r="M630" s="4" t="b">
        <f>tabGERAL[[#This Row],[SugestaoIA]]=tabGERAL[[#This Row],[CorSorteada]]</f>
        <v>0</v>
      </c>
    </row>
    <row r="631" spans="1:13" x14ac:dyDescent="0.25">
      <c r="A631" t="s">
        <v>33</v>
      </c>
      <c r="B631" s="1">
        <v>35</v>
      </c>
      <c r="C631">
        <v>1185.2000000000005</v>
      </c>
      <c r="D631">
        <v>9.4</v>
      </c>
      <c r="E631">
        <v>0</v>
      </c>
      <c r="F631">
        <v>28.200000000000003</v>
      </c>
      <c r="G631" t="s">
        <v>17</v>
      </c>
      <c r="H631" t="s">
        <v>15</v>
      </c>
      <c r="I631">
        <v>1204.0000000000005</v>
      </c>
      <c r="J631" s="5">
        <f>VLOOKUP(tabGERAL[[#This Row],[Column1.lances.SugestaoIA]],'DE-PARA'!$A:$B,2,FALSE)</f>
        <v>2</v>
      </c>
      <c r="K631" s="5">
        <f>VLOOKUP(tabGERAL[[#This Row],[Column1.lances.CorSorteada]],'DE-PARA'!$A:$B,2,FALSE)</f>
        <v>2</v>
      </c>
      <c r="L631" s="4" t="str">
        <f xml:space="preserve">
IF(tabGERAL[[#This Row],[Column1.lances.'#]]=0,
    TEXT(tabGERAL[[#This Row],[CorSorteada]],"0"),
    IF(LEN(L630&amp;tabGERAL[[#This Row],[CorSorteada]])&gt;$P$2,
        RIGHT(SUBSTITUTE(L630&amp;tabGERAL[[#This Row],[CorSorteada]],tabGERAL[[#Headers],[Sequencia]],""),$P$2),
        SUBSTITUTE(L630&amp;tabGERAL[[#This Row],[CorSorteada]],tabGERAL[[#Headers],[Sequencia]],"")
    )
)</f>
        <v>011112</v>
      </c>
      <c r="M631" s="4" t="b">
        <f>tabGERAL[[#This Row],[SugestaoIA]]=tabGERAL[[#This Row],[CorSorteada]]</f>
        <v>1</v>
      </c>
    </row>
    <row r="632" spans="1:13" x14ac:dyDescent="0.25">
      <c r="A632" t="s">
        <v>33</v>
      </c>
      <c r="B632" s="1">
        <v>36</v>
      </c>
      <c r="C632">
        <v>1204.0000000000005</v>
      </c>
      <c r="D632">
        <v>8</v>
      </c>
      <c r="E632">
        <v>0</v>
      </c>
      <c r="F632">
        <v>24</v>
      </c>
      <c r="G632" t="s">
        <v>17</v>
      </c>
      <c r="H632" t="s">
        <v>14</v>
      </c>
      <c r="I632">
        <v>1172.0000000000005</v>
      </c>
      <c r="J632" s="5">
        <f>VLOOKUP(tabGERAL[[#This Row],[Column1.lances.SugestaoIA]],'DE-PARA'!$A:$B,2,FALSE)</f>
        <v>2</v>
      </c>
      <c r="K632" s="5">
        <f>VLOOKUP(tabGERAL[[#This Row],[Column1.lances.CorSorteada]],'DE-PARA'!$A:$B,2,FALSE)</f>
        <v>1</v>
      </c>
      <c r="L632" s="4" t="str">
        <f xml:space="preserve">
IF(tabGERAL[[#This Row],[Column1.lances.'#]]=0,
    TEXT(tabGERAL[[#This Row],[CorSorteada]],"0"),
    IF(LEN(L631&amp;tabGERAL[[#This Row],[CorSorteada]])&gt;$P$2,
        RIGHT(SUBSTITUTE(L631&amp;tabGERAL[[#This Row],[CorSorteada]],tabGERAL[[#Headers],[Sequencia]],""),$P$2),
        SUBSTITUTE(L631&amp;tabGERAL[[#This Row],[CorSorteada]],tabGERAL[[#Headers],[Sequencia]],"")
    )
)</f>
        <v>111121</v>
      </c>
      <c r="M632" s="4" t="b">
        <f>tabGERAL[[#This Row],[SugestaoIA]]=tabGERAL[[#This Row],[CorSorteada]]</f>
        <v>0</v>
      </c>
    </row>
    <row r="633" spans="1:13" x14ac:dyDescent="0.25">
      <c r="A633" t="s">
        <v>33</v>
      </c>
      <c r="B633" s="1">
        <v>37</v>
      </c>
      <c r="C633">
        <v>1172.0000000000005</v>
      </c>
      <c r="D633">
        <v>10.4</v>
      </c>
      <c r="E633">
        <v>0</v>
      </c>
      <c r="F633">
        <v>31.200000000000003</v>
      </c>
      <c r="G633" t="s">
        <v>17</v>
      </c>
      <c r="H633" t="s">
        <v>14</v>
      </c>
      <c r="I633">
        <v>1130.4000000000003</v>
      </c>
      <c r="J633" s="5">
        <f>VLOOKUP(tabGERAL[[#This Row],[Column1.lances.SugestaoIA]],'DE-PARA'!$A:$B,2,FALSE)</f>
        <v>2</v>
      </c>
      <c r="K633" s="5">
        <f>VLOOKUP(tabGERAL[[#This Row],[Column1.lances.CorSorteada]],'DE-PARA'!$A:$B,2,FALSE)</f>
        <v>1</v>
      </c>
      <c r="L633" s="4" t="str">
        <f xml:space="preserve">
IF(tabGERAL[[#This Row],[Column1.lances.'#]]=0,
    TEXT(tabGERAL[[#This Row],[CorSorteada]],"0"),
    IF(LEN(L632&amp;tabGERAL[[#This Row],[CorSorteada]])&gt;$P$2,
        RIGHT(SUBSTITUTE(L632&amp;tabGERAL[[#This Row],[CorSorteada]],tabGERAL[[#Headers],[Sequencia]],""),$P$2),
        SUBSTITUTE(L632&amp;tabGERAL[[#This Row],[CorSorteada]],tabGERAL[[#Headers],[Sequencia]],"")
    )
)</f>
        <v>111211</v>
      </c>
      <c r="M633" s="4" t="b">
        <f>tabGERAL[[#This Row],[SugestaoIA]]=tabGERAL[[#This Row],[CorSorteada]]</f>
        <v>0</v>
      </c>
    </row>
    <row r="634" spans="1:13" x14ac:dyDescent="0.25">
      <c r="A634" t="s">
        <v>33</v>
      </c>
      <c r="B634" s="1">
        <v>38</v>
      </c>
      <c r="C634">
        <v>1130.4000000000003</v>
      </c>
      <c r="D634">
        <v>13.6</v>
      </c>
      <c r="E634">
        <v>0</v>
      </c>
      <c r="F634">
        <v>40.799999999999997</v>
      </c>
      <c r="G634" t="s">
        <v>17</v>
      </c>
      <c r="H634" t="s">
        <v>14</v>
      </c>
      <c r="I634">
        <v>1076.0000000000005</v>
      </c>
      <c r="J634" s="5">
        <f>VLOOKUP(tabGERAL[[#This Row],[Column1.lances.SugestaoIA]],'DE-PARA'!$A:$B,2,FALSE)</f>
        <v>2</v>
      </c>
      <c r="K634" s="5">
        <f>VLOOKUP(tabGERAL[[#This Row],[Column1.lances.CorSorteada]],'DE-PARA'!$A:$B,2,FALSE)</f>
        <v>1</v>
      </c>
      <c r="L634" s="4" t="str">
        <f xml:space="preserve">
IF(tabGERAL[[#This Row],[Column1.lances.'#]]=0,
    TEXT(tabGERAL[[#This Row],[CorSorteada]],"0"),
    IF(LEN(L633&amp;tabGERAL[[#This Row],[CorSorteada]])&gt;$P$2,
        RIGHT(SUBSTITUTE(L633&amp;tabGERAL[[#This Row],[CorSorteada]],tabGERAL[[#Headers],[Sequencia]],""),$P$2),
        SUBSTITUTE(L633&amp;tabGERAL[[#This Row],[CorSorteada]],tabGERAL[[#Headers],[Sequencia]],"")
    )
)</f>
        <v>112111</v>
      </c>
      <c r="M634" s="4" t="b">
        <f>tabGERAL[[#This Row],[SugestaoIA]]=tabGERAL[[#This Row],[CorSorteada]]</f>
        <v>0</v>
      </c>
    </row>
    <row r="635" spans="1:13" x14ac:dyDescent="0.25">
      <c r="A635" t="s">
        <v>33</v>
      </c>
      <c r="B635" s="1">
        <v>39</v>
      </c>
      <c r="C635">
        <v>1076.0000000000005</v>
      </c>
      <c r="D635">
        <v>17.8</v>
      </c>
      <c r="E635">
        <v>53.400000000000006</v>
      </c>
      <c r="F635">
        <v>0</v>
      </c>
      <c r="G635" t="s">
        <v>13</v>
      </c>
      <c r="H635" t="s">
        <v>14</v>
      </c>
      <c r="I635">
        <v>1111.6000000000006</v>
      </c>
      <c r="J635" s="5">
        <f>VLOOKUP(tabGERAL[[#This Row],[Column1.lances.SugestaoIA]],'DE-PARA'!$A:$B,2,FALSE)</f>
        <v>1</v>
      </c>
      <c r="K635" s="5">
        <f>VLOOKUP(tabGERAL[[#This Row],[Column1.lances.CorSorteada]],'DE-PARA'!$A:$B,2,FALSE)</f>
        <v>1</v>
      </c>
      <c r="L635" s="4" t="str">
        <f xml:space="preserve">
IF(tabGERAL[[#This Row],[Column1.lances.'#]]=0,
    TEXT(tabGERAL[[#This Row],[CorSorteada]],"0"),
    IF(LEN(L634&amp;tabGERAL[[#This Row],[CorSorteada]])&gt;$P$2,
        RIGHT(SUBSTITUTE(L634&amp;tabGERAL[[#This Row],[CorSorteada]],tabGERAL[[#Headers],[Sequencia]],""),$P$2),
        SUBSTITUTE(L634&amp;tabGERAL[[#This Row],[CorSorteada]],tabGERAL[[#Headers],[Sequencia]],"")
    )
)</f>
        <v>121111</v>
      </c>
      <c r="M635" s="4" t="b">
        <f>tabGERAL[[#This Row],[SugestaoIA]]=tabGERAL[[#This Row],[CorSorteada]]</f>
        <v>1</v>
      </c>
    </row>
    <row r="636" spans="1:13" x14ac:dyDescent="0.25">
      <c r="A636" t="s">
        <v>33</v>
      </c>
      <c r="B636" s="1">
        <v>40</v>
      </c>
      <c r="C636">
        <v>1111.6000000000006</v>
      </c>
      <c r="D636">
        <v>15</v>
      </c>
      <c r="E636">
        <v>0</v>
      </c>
      <c r="F636">
        <v>45</v>
      </c>
      <c r="G636" t="s">
        <v>17</v>
      </c>
      <c r="H636" t="s">
        <v>15</v>
      </c>
      <c r="I636">
        <v>1141.6000000000006</v>
      </c>
      <c r="J636" s="5">
        <f>VLOOKUP(tabGERAL[[#This Row],[Column1.lances.SugestaoIA]],'DE-PARA'!$A:$B,2,FALSE)</f>
        <v>2</v>
      </c>
      <c r="K636" s="5">
        <f>VLOOKUP(tabGERAL[[#This Row],[Column1.lances.CorSorteada]],'DE-PARA'!$A:$B,2,FALSE)</f>
        <v>2</v>
      </c>
      <c r="L636" s="4" t="str">
        <f xml:space="preserve">
IF(tabGERAL[[#This Row],[Column1.lances.'#]]=0,
    TEXT(tabGERAL[[#This Row],[CorSorteada]],"0"),
    IF(LEN(L635&amp;tabGERAL[[#This Row],[CorSorteada]])&gt;$P$2,
        RIGHT(SUBSTITUTE(L635&amp;tabGERAL[[#This Row],[CorSorteada]],tabGERAL[[#Headers],[Sequencia]],""),$P$2),
        SUBSTITUTE(L635&amp;tabGERAL[[#This Row],[CorSorteada]],tabGERAL[[#Headers],[Sequencia]],"")
    )
)</f>
        <v>211112</v>
      </c>
      <c r="M636" s="4" t="b">
        <f>tabGERAL[[#This Row],[SugestaoIA]]=tabGERAL[[#This Row],[CorSorteada]]</f>
        <v>1</v>
      </c>
    </row>
    <row r="637" spans="1:13" x14ac:dyDescent="0.25">
      <c r="A637" t="s">
        <v>33</v>
      </c>
      <c r="B637" s="1">
        <v>41</v>
      </c>
      <c r="C637">
        <v>1141.6000000000006</v>
      </c>
      <c r="D637">
        <v>12.7</v>
      </c>
      <c r="E637">
        <v>0</v>
      </c>
      <c r="F637">
        <v>38.099999999999994</v>
      </c>
      <c r="G637" t="s">
        <v>17</v>
      </c>
      <c r="H637" t="s">
        <v>14</v>
      </c>
      <c r="I637">
        <v>1090.8000000000006</v>
      </c>
      <c r="J637" s="5">
        <f>VLOOKUP(tabGERAL[[#This Row],[Column1.lances.SugestaoIA]],'DE-PARA'!$A:$B,2,FALSE)</f>
        <v>2</v>
      </c>
      <c r="K637" s="5">
        <f>VLOOKUP(tabGERAL[[#This Row],[Column1.lances.CorSorteada]],'DE-PARA'!$A:$B,2,FALSE)</f>
        <v>1</v>
      </c>
      <c r="L637" s="4" t="str">
        <f xml:space="preserve">
IF(tabGERAL[[#This Row],[Column1.lances.'#]]=0,
    TEXT(tabGERAL[[#This Row],[CorSorteada]],"0"),
    IF(LEN(L636&amp;tabGERAL[[#This Row],[CorSorteada]])&gt;$P$2,
        RIGHT(SUBSTITUTE(L636&amp;tabGERAL[[#This Row],[CorSorteada]],tabGERAL[[#Headers],[Sequencia]],""),$P$2),
        SUBSTITUTE(L636&amp;tabGERAL[[#This Row],[CorSorteada]],tabGERAL[[#Headers],[Sequencia]],"")
    )
)</f>
        <v>111121</v>
      </c>
      <c r="M637" s="4" t="b">
        <f>tabGERAL[[#This Row],[SugestaoIA]]=tabGERAL[[#This Row],[CorSorteada]]</f>
        <v>0</v>
      </c>
    </row>
    <row r="638" spans="1:13" x14ac:dyDescent="0.25">
      <c r="A638" t="s">
        <v>33</v>
      </c>
      <c r="B638" s="1">
        <v>42</v>
      </c>
      <c r="C638">
        <v>1090.8000000000006</v>
      </c>
      <c r="D638">
        <v>16.600000000000001</v>
      </c>
      <c r="E638">
        <v>0</v>
      </c>
      <c r="F638">
        <v>49.8</v>
      </c>
      <c r="G638" t="s">
        <v>17</v>
      </c>
      <c r="H638" t="s">
        <v>14</v>
      </c>
      <c r="I638">
        <v>1024.4000000000008</v>
      </c>
      <c r="J638" s="5">
        <f>VLOOKUP(tabGERAL[[#This Row],[Column1.lances.SugestaoIA]],'DE-PARA'!$A:$B,2,FALSE)</f>
        <v>2</v>
      </c>
      <c r="K638" s="5">
        <f>VLOOKUP(tabGERAL[[#This Row],[Column1.lances.CorSorteada]],'DE-PARA'!$A:$B,2,FALSE)</f>
        <v>1</v>
      </c>
      <c r="L638" s="4" t="str">
        <f xml:space="preserve">
IF(tabGERAL[[#This Row],[Column1.lances.'#]]=0,
    TEXT(tabGERAL[[#This Row],[CorSorteada]],"0"),
    IF(LEN(L637&amp;tabGERAL[[#This Row],[CorSorteada]])&gt;$P$2,
        RIGHT(SUBSTITUTE(L637&amp;tabGERAL[[#This Row],[CorSorteada]],tabGERAL[[#Headers],[Sequencia]],""),$P$2),
        SUBSTITUTE(L637&amp;tabGERAL[[#This Row],[CorSorteada]],tabGERAL[[#Headers],[Sequencia]],"")
    )
)</f>
        <v>111211</v>
      </c>
      <c r="M638" s="4" t="b">
        <f>tabGERAL[[#This Row],[SugestaoIA]]=tabGERAL[[#This Row],[CorSorteada]]</f>
        <v>0</v>
      </c>
    </row>
    <row r="639" spans="1:13" x14ac:dyDescent="0.25">
      <c r="A639" t="s">
        <v>33</v>
      </c>
      <c r="B639" s="1">
        <v>43</v>
      </c>
      <c r="C639">
        <v>1024.4000000000008</v>
      </c>
      <c r="D639">
        <v>21.8</v>
      </c>
      <c r="E639">
        <v>0</v>
      </c>
      <c r="F639">
        <v>65.400000000000006</v>
      </c>
      <c r="G639" t="s">
        <v>17</v>
      </c>
      <c r="H639" t="s">
        <v>14</v>
      </c>
      <c r="I639">
        <v>937.20000000000084</v>
      </c>
      <c r="J639" s="5">
        <f>VLOOKUP(tabGERAL[[#This Row],[Column1.lances.SugestaoIA]],'DE-PARA'!$A:$B,2,FALSE)</f>
        <v>2</v>
      </c>
      <c r="K639" s="5">
        <f>VLOOKUP(tabGERAL[[#This Row],[Column1.lances.CorSorteada]],'DE-PARA'!$A:$B,2,FALSE)</f>
        <v>1</v>
      </c>
      <c r="L639" s="4" t="str">
        <f xml:space="preserve">
IF(tabGERAL[[#This Row],[Column1.lances.'#]]=0,
    TEXT(tabGERAL[[#This Row],[CorSorteada]],"0"),
    IF(LEN(L638&amp;tabGERAL[[#This Row],[CorSorteada]])&gt;$P$2,
        RIGHT(SUBSTITUTE(L638&amp;tabGERAL[[#This Row],[CorSorteada]],tabGERAL[[#Headers],[Sequencia]],""),$P$2),
        SUBSTITUTE(L638&amp;tabGERAL[[#This Row],[CorSorteada]],tabGERAL[[#Headers],[Sequencia]],"")
    )
)</f>
        <v>112111</v>
      </c>
      <c r="M639" s="4" t="b">
        <f>tabGERAL[[#This Row],[SugestaoIA]]=tabGERAL[[#This Row],[CorSorteada]]</f>
        <v>0</v>
      </c>
    </row>
    <row r="640" spans="1:13" x14ac:dyDescent="0.25">
      <c r="A640" t="s">
        <v>33</v>
      </c>
      <c r="B640" s="1">
        <v>44</v>
      </c>
      <c r="C640">
        <v>937.20000000000084</v>
      </c>
      <c r="D640">
        <v>28.5</v>
      </c>
      <c r="E640">
        <v>85.5</v>
      </c>
      <c r="F640">
        <v>0</v>
      </c>
      <c r="G640" t="s">
        <v>13</v>
      </c>
      <c r="H640" t="s">
        <v>15</v>
      </c>
      <c r="I640">
        <v>823.20000000000084</v>
      </c>
      <c r="J640" s="5">
        <f>VLOOKUP(tabGERAL[[#This Row],[Column1.lances.SugestaoIA]],'DE-PARA'!$A:$B,2,FALSE)</f>
        <v>1</v>
      </c>
      <c r="K640" s="5">
        <f>VLOOKUP(tabGERAL[[#This Row],[Column1.lances.CorSorteada]],'DE-PARA'!$A:$B,2,FALSE)</f>
        <v>2</v>
      </c>
      <c r="L640" s="4" t="str">
        <f xml:space="preserve">
IF(tabGERAL[[#This Row],[Column1.lances.'#]]=0,
    TEXT(tabGERAL[[#This Row],[CorSorteada]],"0"),
    IF(LEN(L639&amp;tabGERAL[[#This Row],[CorSorteada]])&gt;$P$2,
        RIGHT(SUBSTITUTE(L639&amp;tabGERAL[[#This Row],[CorSorteada]],tabGERAL[[#Headers],[Sequencia]],""),$P$2),
        SUBSTITUTE(L639&amp;tabGERAL[[#This Row],[CorSorteada]],tabGERAL[[#Headers],[Sequencia]],"")
    )
)</f>
        <v>121112</v>
      </c>
      <c r="M640" s="4" t="b">
        <f>tabGERAL[[#This Row],[SugestaoIA]]=tabGERAL[[#This Row],[CorSorteada]]</f>
        <v>0</v>
      </c>
    </row>
    <row r="641" spans="1:13" x14ac:dyDescent="0.25">
      <c r="A641" t="s">
        <v>33</v>
      </c>
      <c r="B641" s="1">
        <v>45</v>
      </c>
      <c r="C641">
        <v>823.20000000000084</v>
      </c>
      <c r="D641">
        <v>37.299999999999997</v>
      </c>
      <c r="E641">
        <v>0</v>
      </c>
      <c r="F641">
        <v>111.9</v>
      </c>
      <c r="G641" t="s">
        <v>17</v>
      </c>
      <c r="H641" t="s">
        <v>14</v>
      </c>
      <c r="I641">
        <v>674.00000000000091</v>
      </c>
      <c r="J641" s="5">
        <f>VLOOKUP(tabGERAL[[#This Row],[Column1.lances.SugestaoIA]],'DE-PARA'!$A:$B,2,FALSE)</f>
        <v>2</v>
      </c>
      <c r="K641" s="5">
        <f>VLOOKUP(tabGERAL[[#This Row],[Column1.lances.CorSorteada]],'DE-PARA'!$A:$B,2,FALSE)</f>
        <v>1</v>
      </c>
      <c r="L641" s="4" t="str">
        <f xml:space="preserve">
IF(tabGERAL[[#This Row],[Column1.lances.'#]]=0,
    TEXT(tabGERAL[[#This Row],[CorSorteada]],"0"),
    IF(LEN(L640&amp;tabGERAL[[#This Row],[CorSorteada]])&gt;$P$2,
        RIGHT(SUBSTITUTE(L640&amp;tabGERAL[[#This Row],[CorSorteada]],tabGERAL[[#Headers],[Sequencia]],""),$P$2),
        SUBSTITUTE(L640&amp;tabGERAL[[#This Row],[CorSorteada]],tabGERAL[[#Headers],[Sequencia]],"")
    )
)</f>
        <v>211121</v>
      </c>
      <c r="M641" s="4" t="b">
        <f>tabGERAL[[#This Row],[SugestaoIA]]=tabGERAL[[#This Row],[CorSorteada]]</f>
        <v>0</v>
      </c>
    </row>
    <row r="642" spans="1:13" x14ac:dyDescent="0.25">
      <c r="A642" t="s">
        <v>33</v>
      </c>
      <c r="B642" s="1">
        <v>46</v>
      </c>
      <c r="C642">
        <v>674.00000000000091</v>
      </c>
      <c r="D642">
        <v>48.7</v>
      </c>
      <c r="E642">
        <v>0</v>
      </c>
      <c r="F642">
        <v>146.10000000000002</v>
      </c>
      <c r="G642" t="s">
        <v>17</v>
      </c>
      <c r="H642" t="s">
        <v>14</v>
      </c>
      <c r="I642">
        <v>479.20000000000078</v>
      </c>
      <c r="J642" s="5">
        <f>VLOOKUP(tabGERAL[[#This Row],[Column1.lances.SugestaoIA]],'DE-PARA'!$A:$B,2,FALSE)</f>
        <v>2</v>
      </c>
      <c r="K642" s="5">
        <f>VLOOKUP(tabGERAL[[#This Row],[Column1.lances.CorSorteada]],'DE-PARA'!$A:$B,2,FALSE)</f>
        <v>1</v>
      </c>
      <c r="L642" s="4" t="str">
        <f xml:space="preserve">
IF(tabGERAL[[#This Row],[Column1.lances.'#]]=0,
    TEXT(tabGERAL[[#This Row],[CorSorteada]],"0"),
    IF(LEN(L641&amp;tabGERAL[[#This Row],[CorSorteada]])&gt;$P$2,
        RIGHT(SUBSTITUTE(L641&amp;tabGERAL[[#This Row],[CorSorteada]],tabGERAL[[#Headers],[Sequencia]],""),$P$2),
        SUBSTITUTE(L641&amp;tabGERAL[[#This Row],[CorSorteada]],tabGERAL[[#Headers],[Sequencia]],"")
    )
)</f>
        <v>111211</v>
      </c>
      <c r="M642" s="4" t="b">
        <f>tabGERAL[[#This Row],[SugestaoIA]]=tabGERAL[[#This Row],[CorSorteada]]</f>
        <v>0</v>
      </c>
    </row>
    <row r="643" spans="1:13" x14ac:dyDescent="0.25">
      <c r="A643" t="s">
        <v>33</v>
      </c>
      <c r="B643" s="1">
        <v>47</v>
      </c>
      <c r="C643">
        <v>479.20000000000078</v>
      </c>
      <c r="D643">
        <v>63.7</v>
      </c>
      <c r="E643">
        <v>0</v>
      </c>
      <c r="F643">
        <v>191.1</v>
      </c>
      <c r="G643" t="s">
        <v>17</v>
      </c>
      <c r="H643" t="s">
        <v>15</v>
      </c>
      <c r="I643">
        <v>606.60000000000082</v>
      </c>
      <c r="J643" s="5">
        <f>VLOOKUP(tabGERAL[[#This Row],[Column1.lances.SugestaoIA]],'DE-PARA'!$A:$B,2,FALSE)</f>
        <v>2</v>
      </c>
      <c r="K643" s="5">
        <f>VLOOKUP(tabGERAL[[#This Row],[Column1.lances.CorSorteada]],'DE-PARA'!$A:$B,2,FALSE)</f>
        <v>2</v>
      </c>
      <c r="L643" s="4" t="str">
        <f xml:space="preserve">
IF(tabGERAL[[#This Row],[Column1.lances.'#]]=0,
    TEXT(tabGERAL[[#This Row],[CorSorteada]],"0"),
    IF(LEN(L642&amp;tabGERAL[[#This Row],[CorSorteada]])&gt;$P$2,
        RIGHT(SUBSTITUTE(L642&amp;tabGERAL[[#This Row],[CorSorteada]],tabGERAL[[#Headers],[Sequencia]],""),$P$2),
        SUBSTITUTE(L642&amp;tabGERAL[[#This Row],[CorSorteada]],tabGERAL[[#Headers],[Sequencia]],"")
    )
)</f>
        <v>112112</v>
      </c>
      <c r="M643" s="4" t="b">
        <f>tabGERAL[[#This Row],[SugestaoIA]]=tabGERAL[[#This Row],[CorSorteada]]</f>
        <v>1</v>
      </c>
    </row>
    <row r="644" spans="1:13" x14ac:dyDescent="0.25">
      <c r="A644" t="s">
        <v>33</v>
      </c>
      <c r="B644" s="1">
        <v>48</v>
      </c>
      <c r="C644">
        <v>606.60000000000082</v>
      </c>
      <c r="D644">
        <v>53.9</v>
      </c>
      <c r="E644">
        <v>161.69999999999999</v>
      </c>
      <c r="F644">
        <v>0</v>
      </c>
      <c r="G644" t="s">
        <v>13</v>
      </c>
      <c r="H644" t="s">
        <v>15</v>
      </c>
      <c r="I644">
        <v>391.00000000000085</v>
      </c>
      <c r="J644" s="5">
        <f>VLOOKUP(tabGERAL[[#This Row],[Column1.lances.SugestaoIA]],'DE-PARA'!$A:$B,2,FALSE)</f>
        <v>1</v>
      </c>
      <c r="K644" s="5">
        <f>VLOOKUP(tabGERAL[[#This Row],[Column1.lances.CorSorteada]],'DE-PARA'!$A:$B,2,FALSE)</f>
        <v>2</v>
      </c>
      <c r="L644" s="4" t="str">
        <f xml:space="preserve">
IF(tabGERAL[[#This Row],[Column1.lances.'#]]=0,
    TEXT(tabGERAL[[#This Row],[CorSorteada]],"0"),
    IF(LEN(L643&amp;tabGERAL[[#This Row],[CorSorteada]])&gt;$P$2,
        RIGHT(SUBSTITUTE(L643&amp;tabGERAL[[#This Row],[CorSorteada]],tabGERAL[[#Headers],[Sequencia]],""),$P$2),
        SUBSTITUTE(L643&amp;tabGERAL[[#This Row],[CorSorteada]],tabGERAL[[#Headers],[Sequencia]],"")
    )
)</f>
        <v>121122</v>
      </c>
      <c r="M644" s="4" t="b">
        <f>tabGERAL[[#This Row],[SugestaoIA]]=tabGERAL[[#This Row],[CorSorteada]]</f>
        <v>0</v>
      </c>
    </row>
    <row r="645" spans="1:13" x14ac:dyDescent="0.25">
      <c r="A645" t="s">
        <v>33</v>
      </c>
      <c r="B645" s="1">
        <v>49</v>
      </c>
      <c r="C645">
        <v>391.00000000000085</v>
      </c>
      <c r="D645">
        <v>70.5</v>
      </c>
      <c r="E645">
        <v>0</v>
      </c>
      <c r="F645">
        <v>211.5</v>
      </c>
      <c r="G645" t="s">
        <v>17</v>
      </c>
      <c r="H645" t="s">
        <v>14</v>
      </c>
      <c r="I645">
        <v>109.00000000000084</v>
      </c>
      <c r="J645" s="5">
        <f>VLOOKUP(tabGERAL[[#This Row],[Column1.lances.SugestaoIA]],'DE-PARA'!$A:$B,2,FALSE)</f>
        <v>2</v>
      </c>
      <c r="K645" s="5">
        <f>VLOOKUP(tabGERAL[[#This Row],[Column1.lances.CorSorteada]],'DE-PARA'!$A:$B,2,FALSE)</f>
        <v>1</v>
      </c>
      <c r="L645" s="4" t="str">
        <f xml:space="preserve">
IF(tabGERAL[[#This Row],[Column1.lances.'#]]=0,
    TEXT(tabGERAL[[#This Row],[CorSorteada]],"0"),
    IF(LEN(L644&amp;tabGERAL[[#This Row],[CorSorteada]])&gt;$P$2,
        RIGHT(SUBSTITUTE(L644&amp;tabGERAL[[#This Row],[CorSorteada]],tabGERAL[[#Headers],[Sequencia]],""),$P$2),
        SUBSTITUTE(L644&amp;tabGERAL[[#This Row],[CorSorteada]],tabGERAL[[#Headers],[Sequencia]],"")
    )
)</f>
        <v>211221</v>
      </c>
      <c r="M645" s="4" t="b">
        <f>tabGERAL[[#This Row],[SugestaoIA]]=tabGERAL[[#This Row],[CorSorteada]]</f>
        <v>0</v>
      </c>
    </row>
    <row r="646" spans="1:13" x14ac:dyDescent="0.25">
      <c r="A646" t="s">
        <v>34</v>
      </c>
      <c r="B646" s="1">
        <v>0</v>
      </c>
      <c r="C646">
        <v>1000</v>
      </c>
      <c r="D646">
        <v>7.8</v>
      </c>
      <c r="E646">
        <v>23.4</v>
      </c>
      <c r="F646">
        <v>0</v>
      </c>
      <c r="G646" t="s">
        <v>13</v>
      </c>
      <c r="H646" t="s">
        <v>14</v>
      </c>
      <c r="I646">
        <v>1015.6</v>
      </c>
      <c r="J646" s="5">
        <f>VLOOKUP(tabGERAL[[#This Row],[Column1.lances.SugestaoIA]],'DE-PARA'!$A:$B,2,FALSE)</f>
        <v>1</v>
      </c>
      <c r="K646" s="5">
        <f>VLOOKUP(tabGERAL[[#This Row],[Column1.lances.CorSorteada]],'DE-PARA'!$A:$B,2,FALSE)</f>
        <v>1</v>
      </c>
      <c r="L646" s="4" t="str">
        <f xml:space="preserve">
IF(tabGERAL[[#This Row],[Column1.lances.'#]]=0,
    TEXT(tabGERAL[[#This Row],[CorSorteada]],"0"),
    IF(LEN(L645&amp;tabGERAL[[#This Row],[CorSorteada]])&gt;$P$2,
        RIGHT(SUBSTITUTE(L645&amp;tabGERAL[[#This Row],[CorSorteada]],tabGERAL[[#Headers],[Sequencia]],""),$P$2),
        SUBSTITUTE(L645&amp;tabGERAL[[#This Row],[CorSorteada]],tabGERAL[[#Headers],[Sequencia]],"")
    )
)</f>
        <v>1</v>
      </c>
      <c r="M646" s="4" t="b">
        <f>tabGERAL[[#This Row],[SugestaoIA]]=tabGERAL[[#This Row],[CorSorteada]]</f>
        <v>1</v>
      </c>
    </row>
    <row r="647" spans="1:13" x14ac:dyDescent="0.25">
      <c r="A647" t="s">
        <v>34</v>
      </c>
      <c r="B647" s="1">
        <v>1</v>
      </c>
      <c r="C647">
        <v>1015.6</v>
      </c>
      <c r="D647">
        <v>6.6</v>
      </c>
      <c r="E647">
        <v>0</v>
      </c>
      <c r="F647">
        <v>19.799999999999997</v>
      </c>
      <c r="G647" t="s">
        <v>17</v>
      </c>
      <c r="H647" t="s">
        <v>15</v>
      </c>
      <c r="I647">
        <v>1028.8</v>
      </c>
      <c r="J647" s="5">
        <f>VLOOKUP(tabGERAL[[#This Row],[Column1.lances.SugestaoIA]],'DE-PARA'!$A:$B,2,FALSE)</f>
        <v>2</v>
      </c>
      <c r="K647" s="5">
        <f>VLOOKUP(tabGERAL[[#This Row],[Column1.lances.CorSorteada]],'DE-PARA'!$A:$B,2,FALSE)</f>
        <v>2</v>
      </c>
      <c r="L647" s="4" t="str">
        <f xml:space="preserve">
IF(tabGERAL[[#This Row],[Column1.lances.'#]]=0,
    TEXT(tabGERAL[[#This Row],[CorSorteada]],"0"),
    IF(LEN(L646&amp;tabGERAL[[#This Row],[CorSorteada]])&gt;$P$2,
        RIGHT(SUBSTITUTE(L646&amp;tabGERAL[[#This Row],[CorSorteada]],tabGERAL[[#Headers],[Sequencia]],""),$P$2),
        SUBSTITUTE(L646&amp;tabGERAL[[#This Row],[CorSorteada]],tabGERAL[[#Headers],[Sequencia]],"")
    )
)</f>
        <v>12</v>
      </c>
      <c r="M647" s="4" t="b">
        <f>tabGERAL[[#This Row],[SugestaoIA]]=tabGERAL[[#This Row],[CorSorteada]]</f>
        <v>1</v>
      </c>
    </row>
    <row r="648" spans="1:13" x14ac:dyDescent="0.25">
      <c r="A648" t="s">
        <v>34</v>
      </c>
      <c r="B648" s="1">
        <v>2</v>
      </c>
      <c r="C648">
        <v>1028.8</v>
      </c>
      <c r="D648">
        <v>5.6</v>
      </c>
      <c r="E648">
        <v>0</v>
      </c>
      <c r="F648">
        <v>16.799999999999997</v>
      </c>
      <c r="G648" t="s">
        <v>17</v>
      </c>
      <c r="H648" t="s">
        <v>16</v>
      </c>
      <c r="I648">
        <v>1084.8</v>
      </c>
      <c r="J648" s="5">
        <f>VLOOKUP(tabGERAL[[#This Row],[Column1.lances.SugestaoIA]],'DE-PARA'!$A:$B,2,FALSE)</f>
        <v>2</v>
      </c>
      <c r="K648" s="5">
        <f>VLOOKUP(tabGERAL[[#This Row],[Column1.lances.CorSorteada]],'DE-PARA'!$A:$B,2,FALSE)</f>
        <v>0</v>
      </c>
      <c r="L648" s="4" t="str">
        <f xml:space="preserve">
IF(tabGERAL[[#This Row],[Column1.lances.'#]]=0,
    TEXT(tabGERAL[[#This Row],[CorSorteada]],"0"),
    IF(LEN(L647&amp;tabGERAL[[#This Row],[CorSorteada]])&gt;$P$2,
        RIGHT(SUBSTITUTE(L647&amp;tabGERAL[[#This Row],[CorSorteada]],tabGERAL[[#Headers],[Sequencia]],""),$P$2),
        SUBSTITUTE(L647&amp;tabGERAL[[#This Row],[CorSorteada]],tabGERAL[[#Headers],[Sequencia]],"")
    )
)</f>
        <v>120</v>
      </c>
      <c r="M648" s="4" t="b">
        <f>tabGERAL[[#This Row],[SugestaoIA]]=tabGERAL[[#This Row],[CorSorteada]]</f>
        <v>0</v>
      </c>
    </row>
    <row r="649" spans="1:13" x14ac:dyDescent="0.25">
      <c r="A649" t="s">
        <v>34</v>
      </c>
      <c r="B649" s="1">
        <v>3</v>
      </c>
      <c r="C649">
        <v>1084.8</v>
      </c>
      <c r="D649">
        <v>1.2</v>
      </c>
      <c r="E649">
        <v>0</v>
      </c>
      <c r="F649">
        <v>5</v>
      </c>
      <c r="G649" t="s">
        <v>17</v>
      </c>
      <c r="H649" t="s">
        <v>15</v>
      </c>
      <c r="I649">
        <v>1088.5999999999999</v>
      </c>
      <c r="J649" s="5">
        <f>VLOOKUP(tabGERAL[[#This Row],[Column1.lances.SugestaoIA]],'DE-PARA'!$A:$B,2,FALSE)</f>
        <v>2</v>
      </c>
      <c r="K649" s="5">
        <f>VLOOKUP(tabGERAL[[#This Row],[Column1.lances.CorSorteada]],'DE-PARA'!$A:$B,2,FALSE)</f>
        <v>2</v>
      </c>
      <c r="L649" s="4" t="str">
        <f xml:space="preserve">
IF(tabGERAL[[#This Row],[Column1.lances.'#]]=0,
    TEXT(tabGERAL[[#This Row],[CorSorteada]],"0"),
    IF(LEN(L648&amp;tabGERAL[[#This Row],[CorSorteada]])&gt;$P$2,
        RIGHT(SUBSTITUTE(L648&amp;tabGERAL[[#This Row],[CorSorteada]],tabGERAL[[#Headers],[Sequencia]],""),$P$2),
        SUBSTITUTE(L648&amp;tabGERAL[[#This Row],[CorSorteada]],tabGERAL[[#Headers],[Sequencia]],"")
    )
)</f>
        <v>1202</v>
      </c>
      <c r="M649" s="4" t="b">
        <f>tabGERAL[[#This Row],[SugestaoIA]]=tabGERAL[[#This Row],[CorSorteada]]</f>
        <v>1</v>
      </c>
    </row>
    <row r="650" spans="1:13" x14ac:dyDescent="0.25">
      <c r="A650" t="s">
        <v>34</v>
      </c>
      <c r="B650" s="1">
        <v>4</v>
      </c>
      <c r="C650">
        <v>1088.5999999999999</v>
      </c>
      <c r="D650">
        <v>1</v>
      </c>
      <c r="E650">
        <v>0</v>
      </c>
      <c r="F650">
        <v>5</v>
      </c>
      <c r="G650" t="s">
        <v>17</v>
      </c>
      <c r="H650" t="s">
        <v>16</v>
      </c>
      <c r="I650">
        <v>1096.5999999999999</v>
      </c>
      <c r="J650" s="5">
        <f>VLOOKUP(tabGERAL[[#This Row],[Column1.lances.SugestaoIA]],'DE-PARA'!$A:$B,2,FALSE)</f>
        <v>2</v>
      </c>
      <c r="K650" s="5">
        <f>VLOOKUP(tabGERAL[[#This Row],[Column1.lances.CorSorteada]],'DE-PARA'!$A:$B,2,FALSE)</f>
        <v>0</v>
      </c>
      <c r="L650" s="4" t="str">
        <f xml:space="preserve">
IF(tabGERAL[[#This Row],[Column1.lances.'#]]=0,
    TEXT(tabGERAL[[#This Row],[CorSorteada]],"0"),
    IF(LEN(L649&amp;tabGERAL[[#This Row],[CorSorteada]])&gt;$P$2,
        RIGHT(SUBSTITUTE(L649&amp;tabGERAL[[#This Row],[CorSorteada]],tabGERAL[[#Headers],[Sequencia]],""),$P$2),
        SUBSTITUTE(L649&amp;tabGERAL[[#This Row],[CorSorteada]],tabGERAL[[#Headers],[Sequencia]],"")
    )
)</f>
        <v>12020</v>
      </c>
      <c r="M650" s="4" t="b">
        <f>tabGERAL[[#This Row],[SugestaoIA]]=tabGERAL[[#This Row],[CorSorteada]]</f>
        <v>0</v>
      </c>
    </row>
    <row r="651" spans="1:13" x14ac:dyDescent="0.25">
      <c r="A651" t="s">
        <v>34</v>
      </c>
      <c r="B651" s="1">
        <v>5</v>
      </c>
      <c r="C651">
        <v>1096.5999999999999</v>
      </c>
      <c r="D651">
        <v>1</v>
      </c>
      <c r="E651">
        <v>5</v>
      </c>
      <c r="F651">
        <v>0</v>
      </c>
      <c r="G651" t="s">
        <v>13</v>
      </c>
      <c r="H651" t="s">
        <v>15</v>
      </c>
      <c r="I651">
        <v>1090.5999999999999</v>
      </c>
      <c r="J651" s="5">
        <f>VLOOKUP(tabGERAL[[#This Row],[Column1.lances.SugestaoIA]],'DE-PARA'!$A:$B,2,FALSE)</f>
        <v>1</v>
      </c>
      <c r="K651" s="5">
        <f>VLOOKUP(tabGERAL[[#This Row],[Column1.lances.CorSorteada]],'DE-PARA'!$A:$B,2,FALSE)</f>
        <v>2</v>
      </c>
      <c r="L651" s="4" t="str">
        <f xml:space="preserve">
IF(tabGERAL[[#This Row],[Column1.lances.'#]]=0,
    TEXT(tabGERAL[[#This Row],[CorSorteada]],"0"),
    IF(LEN(L650&amp;tabGERAL[[#This Row],[CorSorteada]])&gt;$P$2,
        RIGHT(SUBSTITUTE(L650&amp;tabGERAL[[#This Row],[CorSorteada]],tabGERAL[[#Headers],[Sequencia]],""),$P$2),
        SUBSTITUTE(L650&amp;tabGERAL[[#This Row],[CorSorteada]],tabGERAL[[#Headers],[Sequencia]],"")
    )
)</f>
        <v>120202</v>
      </c>
      <c r="M651" s="4" t="b">
        <f>tabGERAL[[#This Row],[SugestaoIA]]=tabGERAL[[#This Row],[CorSorteada]]</f>
        <v>0</v>
      </c>
    </row>
    <row r="652" spans="1:13" x14ac:dyDescent="0.25">
      <c r="A652" t="s">
        <v>34</v>
      </c>
      <c r="B652" s="1">
        <v>6</v>
      </c>
      <c r="C652">
        <v>1090.5999999999999</v>
      </c>
      <c r="D652">
        <v>1</v>
      </c>
      <c r="E652">
        <v>0</v>
      </c>
      <c r="F652">
        <v>5</v>
      </c>
      <c r="G652" t="s">
        <v>17</v>
      </c>
      <c r="H652" t="s">
        <v>15</v>
      </c>
      <c r="I652">
        <v>1094.5999999999999</v>
      </c>
      <c r="J652" s="5">
        <f>VLOOKUP(tabGERAL[[#This Row],[Column1.lances.SugestaoIA]],'DE-PARA'!$A:$B,2,FALSE)</f>
        <v>2</v>
      </c>
      <c r="K652" s="5">
        <f>VLOOKUP(tabGERAL[[#This Row],[Column1.lances.CorSorteada]],'DE-PARA'!$A:$B,2,FALSE)</f>
        <v>2</v>
      </c>
      <c r="L652" s="4" t="str">
        <f xml:space="preserve">
IF(tabGERAL[[#This Row],[Column1.lances.'#]]=0,
    TEXT(tabGERAL[[#This Row],[CorSorteada]],"0"),
    IF(LEN(L651&amp;tabGERAL[[#This Row],[CorSorteada]])&gt;$P$2,
        RIGHT(SUBSTITUTE(L651&amp;tabGERAL[[#This Row],[CorSorteada]],tabGERAL[[#Headers],[Sequencia]],""),$P$2),
        SUBSTITUTE(L651&amp;tabGERAL[[#This Row],[CorSorteada]],tabGERAL[[#Headers],[Sequencia]],"")
    )
)</f>
        <v>202022</v>
      </c>
      <c r="M652" s="4" t="b">
        <f>tabGERAL[[#This Row],[SugestaoIA]]=tabGERAL[[#This Row],[CorSorteada]]</f>
        <v>1</v>
      </c>
    </row>
    <row r="653" spans="1:13" x14ac:dyDescent="0.25">
      <c r="A653" t="s">
        <v>34</v>
      </c>
      <c r="B653" s="1">
        <v>7</v>
      </c>
      <c r="C653">
        <v>1094.5999999999999</v>
      </c>
      <c r="D653">
        <v>1</v>
      </c>
      <c r="E653">
        <v>0</v>
      </c>
      <c r="F653">
        <v>5</v>
      </c>
      <c r="G653" t="s">
        <v>17</v>
      </c>
      <c r="H653" t="s">
        <v>15</v>
      </c>
      <c r="I653">
        <v>1098.5999999999999</v>
      </c>
      <c r="J653" s="5">
        <f>VLOOKUP(tabGERAL[[#This Row],[Column1.lances.SugestaoIA]],'DE-PARA'!$A:$B,2,FALSE)</f>
        <v>2</v>
      </c>
      <c r="K653" s="5">
        <f>VLOOKUP(tabGERAL[[#This Row],[Column1.lances.CorSorteada]],'DE-PARA'!$A:$B,2,FALSE)</f>
        <v>2</v>
      </c>
      <c r="L653" s="4" t="str">
        <f xml:space="preserve">
IF(tabGERAL[[#This Row],[Column1.lances.'#]]=0,
    TEXT(tabGERAL[[#This Row],[CorSorteada]],"0"),
    IF(LEN(L652&amp;tabGERAL[[#This Row],[CorSorteada]])&gt;$P$2,
        RIGHT(SUBSTITUTE(L652&amp;tabGERAL[[#This Row],[CorSorteada]],tabGERAL[[#Headers],[Sequencia]],""),$P$2),
        SUBSTITUTE(L652&amp;tabGERAL[[#This Row],[CorSorteada]],tabGERAL[[#Headers],[Sequencia]],"")
    )
)</f>
        <v>020222</v>
      </c>
      <c r="M653" s="4" t="b">
        <f>tabGERAL[[#This Row],[SugestaoIA]]=tabGERAL[[#This Row],[CorSorteada]]</f>
        <v>1</v>
      </c>
    </row>
    <row r="654" spans="1:13" x14ac:dyDescent="0.25">
      <c r="A654" t="s">
        <v>34</v>
      </c>
      <c r="B654" s="1">
        <v>8</v>
      </c>
      <c r="C654">
        <v>1098.5999999999999</v>
      </c>
      <c r="D654">
        <v>1</v>
      </c>
      <c r="E654">
        <v>0</v>
      </c>
      <c r="F654">
        <v>5</v>
      </c>
      <c r="G654" t="s">
        <v>17</v>
      </c>
      <c r="H654" t="s">
        <v>16</v>
      </c>
      <c r="I654">
        <v>1106.5999999999999</v>
      </c>
      <c r="J654" s="5">
        <f>VLOOKUP(tabGERAL[[#This Row],[Column1.lances.SugestaoIA]],'DE-PARA'!$A:$B,2,FALSE)</f>
        <v>2</v>
      </c>
      <c r="K654" s="5">
        <f>VLOOKUP(tabGERAL[[#This Row],[Column1.lances.CorSorteada]],'DE-PARA'!$A:$B,2,FALSE)</f>
        <v>0</v>
      </c>
      <c r="L654" s="4" t="str">
        <f xml:space="preserve">
IF(tabGERAL[[#This Row],[Column1.lances.'#]]=0,
    TEXT(tabGERAL[[#This Row],[CorSorteada]],"0"),
    IF(LEN(L653&amp;tabGERAL[[#This Row],[CorSorteada]])&gt;$P$2,
        RIGHT(SUBSTITUTE(L653&amp;tabGERAL[[#This Row],[CorSorteada]],tabGERAL[[#Headers],[Sequencia]],""),$P$2),
        SUBSTITUTE(L653&amp;tabGERAL[[#This Row],[CorSorteada]],tabGERAL[[#Headers],[Sequencia]],"")
    )
)</f>
        <v>202220</v>
      </c>
      <c r="M654" s="4" t="b">
        <f>tabGERAL[[#This Row],[SugestaoIA]]=tabGERAL[[#This Row],[CorSorteada]]</f>
        <v>0</v>
      </c>
    </row>
    <row r="655" spans="1:13" x14ac:dyDescent="0.25">
      <c r="A655" t="s">
        <v>34</v>
      </c>
      <c r="B655" s="1">
        <v>9</v>
      </c>
      <c r="C655">
        <v>1106.5999999999999</v>
      </c>
      <c r="D655">
        <v>7.8</v>
      </c>
      <c r="E655">
        <v>23.4</v>
      </c>
      <c r="F655">
        <v>0</v>
      </c>
      <c r="G655" t="s">
        <v>13</v>
      </c>
      <c r="H655" t="s">
        <v>14</v>
      </c>
      <c r="I655">
        <v>1122.1999999999998</v>
      </c>
      <c r="J655" s="5">
        <f>VLOOKUP(tabGERAL[[#This Row],[Column1.lances.SugestaoIA]],'DE-PARA'!$A:$B,2,FALSE)</f>
        <v>1</v>
      </c>
      <c r="K655" s="5">
        <f>VLOOKUP(tabGERAL[[#This Row],[Column1.lances.CorSorteada]],'DE-PARA'!$A:$B,2,FALSE)</f>
        <v>1</v>
      </c>
      <c r="L655" s="4" t="str">
        <f xml:space="preserve">
IF(tabGERAL[[#This Row],[Column1.lances.'#]]=0,
    TEXT(tabGERAL[[#This Row],[CorSorteada]],"0"),
    IF(LEN(L654&amp;tabGERAL[[#This Row],[CorSorteada]])&gt;$P$2,
        RIGHT(SUBSTITUTE(L654&amp;tabGERAL[[#This Row],[CorSorteada]],tabGERAL[[#Headers],[Sequencia]],""),$P$2),
        SUBSTITUTE(L654&amp;tabGERAL[[#This Row],[CorSorteada]],tabGERAL[[#Headers],[Sequencia]],"")
    )
)</f>
        <v>022201</v>
      </c>
      <c r="M655" s="4" t="b">
        <f>tabGERAL[[#This Row],[SugestaoIA]]=tabGERAL[[#This Row],[CorSorteada]]</f>
        <v>1</v>
      </c>
    </row>
    <row r="656" spans="1:13" x14ac:dyDescent="0.25">
      <c r="A656" t="s">
        <v>34</v>
      </c>
      <c r="B656" s="1">
        <v>10</v>
      </c>
      <c r="C656">
        <v>1122.1999999999998</v>
      </c>
      <c r="D656">
        <v>6.6</v>
      </c>
      <c r="E656">
        <v>0</v>
      </c>
      <c r="F656">
        <v>19.799999999999997</v>
      </c>
      <c r="G656" t="s">
        <v>17</v>
      </c>
      <c r="H656" t="s">
        <v>14</v>
      </c>
      <c r="I656">
        <v>1095.8</v>
      </c>
      <c r="J656" s="5">
        <f>VLOOKUP(tabGERAL[[#This Row],[Column1.lances.SugestaoIA]],'DE-PARA'!$A:$B,2,FALSE)</f>
        <v>2</v>
      </c>
      <c r="K656" s="5">
        <f>VLOOKUP(tabGERAL[[#This Row],[Column1.lances.CorSorteada]],'DE-PARA'!$A:$B,2,FALSE)</f>
        <v>1</v>
      </c>
      <c r="L656" s="4" t="str">
        <f xml:space="preserve">
IF(tabGERAL[[#This Row],[Column1.lances.'#]]=0,
    TEXT(tabGERAL[[#This Row],[CorSorteada]],"0"),
    IF(LEN(L655&amp;tabGERAL[[#This Row],[CorSorteada]])&gt;$P$2,
        RIGHT(SUBSTITUTE(L655&amp;tabGERAL[[#This Row],[CorSorteada]],tabGERAL[[#Headers],[Sequencia]],""),$P$2),
        SUBSTITUTE(L655&amp;tabGERAL[[#This Row],[CorSorteada]],tabGERAL[[#Headers],[Sequencia]],"")
    )
)</f>
        <v>222011</v>
      </c>
      <c r="M656" s="4" t="b">
        <f>tabGERAL[[#This Row],[SugestaoIA]]=tabGERAL[[#This Row],[CorSorteada]]</f>
        <v>0</v>
      </c>
    </row>
    <row r="657" spans="1:13" x14ac:dyDescent="0.25">
      <c r="A657" t="s">
        <v>34</v>
      </c>
      <c r="B657" s="1">
        <v>11</v>
      </c>
      <c r="C657">
        <v>1095.8</v>
      </c>
      <c r="D657">
        <v>8.6</v>
      </c>
      <c r="E657">
        <v>25.799999999999997</v>
      </c>
      <c r="F657">
        <v>0</v>
      </c>
      <c r="G657" t="s">
        <v>13</v>
      </c>
      <c r="H657" t="s">
        <v>15</v>
      </c>
      <c r="I657">
        <v>1061.4000000000001</v>
      </c>
      <c r="J657" s="5">
        <f>VLOOKUP(tabGERAL[[#This Row],[Column1.lances.SugestaoIA]],'DE-PARA'!$A:$B,2,FALSE)</f>
        <v>1</v>
      </c>
      <c r="K657" s="5">
        <f>VLOOKUP(tabGERAL[[#This Row],[Column1.lances.CorSorteada]],'DE-PARA'!$A:$B,2,FALSE)</f>
        <v>2</v>
      </c>
      <c r="L657" s="4" t="str">
        <f xml:space="preserve">
IF(tabGERAL[[#This Row],[Column1.lances.'#]]=0,
    TEXT(tabGERAL[[#This Row],[CorSorteada]],"0"),
    IF(LEN(L656&amp;tabGERAL[[#This Row],[CorSorteada]])&gt;$P$2,
        RIGHT(SUBSTITUTE(L656&amp;tabGERAL[[#This Row],[CorSorteada]],tabGERAL[[#Headers],[Sequencia]],""),$P$2),
        SUBSTITUTE(L656&amp;tabGERAL[[#This Row],[CorSorteada]],tabGERAL[[#Headers],[Sequencia]],"")
    )
)</f>
        <v>220112</v>
      </c>
      <c r="M657" s="4" t="b">
        <f>tabGERAL[[#This Row],[SugestaoIA]]=tabGERAL[[#This Row],[CorSorteada]]</f>
        <v>0</v>
      </c>
    </row>
    <row r="658" spans="1:13" x14ac:dyDescent="0.25">
      <c r="A658" t="s">
        <v>34</v>
      </c>
      <c r="B658" s="1">
        <v>12</v>
      </c>
      <c r="C658">
        <v>1061.4000000000001</v>
      </c>
      <c r="D658">
        <v>11.2</v>
      </c>
      <c r="E658">
        <v>0</v>
      </c>
      <c r="F658">
        <v>33.599999999999994</v>
      </c>
      <c r="G658" t="s">
        <v>17</v>
      </c>
      <c r="H658" t="s">
        <v>14</v>
      </c>
      <c r="I658">
        <v>1016.6</v>
      </c>
      <c r="J658" s="5">
        <f>VLOOKUP(tabGERAL[[#This Row],[Column1.lances.SugestaoIA]],'DE-PARA'!$A:$B,2,FALSE)</f>
        <v>2</v>
      </c>
      <c r="K658" s="5">
        <f>VLOOKUP(tabGERAL[[#This Row],[Column1.lances.CorSorteada]],'DE-PARA'!$A:$B,2,FALSE)</f>
        <v>1</v>
      </c>
      <c r="L658" s="4" t="str">
        <f xml:space="preserve">
IF(tabGERAL[[#This Row],[Column1.lances.'#]]=0,
    TEXT(tabGERAL[[#This Row],[CorSorteada]],"0"),
    IF(LEN(L657&amp;tabGERAL[[#This Row],[CorSorteada]])&gt;$P$2,
        RIGHT(SUBSTITUTE(L657&amp;tabGERAL[[#This Row],[CorSorteada]],tabGERAL[[#Headers],[Sequencia]],""),$P$2),
        SUBSTITUTE(L657&amp;tabGERAL[[#This Row],[CorSorteada]],tabGERAL[[#Headers],[Sequencia]],"")
    )
)</f>
        <v>201121</v>
      </c>
      <c r="M658" s="4" t="b">
        <f>tabGERAL[[#This Row],[SugestaoIA]]=tabGERAL[[#This Row],[CorSorteada]]</f>
        <v>0</v>
      </c>
    </row>
    <row r="659" spans="1:13" x14ac:dyDescent="0.25">
      <c r="A659" t="s">
        <v>34</v>
      </c>
      <c r="B659" s="1">
        <v>13</v>
      </c>
      <c r="C659">
        <v>1016.6</v>
      </c>
      <c r="D659">
        <v>14.7</v>
      </c>
      <c r="E659">
        <v>0</v>
      </c>
      <c r="F659">
        <v>44.099999999999994</v>
      </c>
      <c r="G659" t="s">
        <v>17</v>
      </c>
      <c r="H659" t="s">
        <v>14</v>
      </c>
      <c r="I659">
        <v>957.8</v>
      </c>
      <c r="J659" s="5">
        <f>VLOOKUP(tabGERAL[[#This Row],[Column1.lances.SugestaoIA]],'DE-PARA'!$A:$B,2,FALSE)</f>
        <v>2</v>
      </c>
      <c r="K659" s="5">
        <f>VLOOKUP(tabGERAL[[#This Row],[Column1.lances.CorSorteada]],'DE-PARA'!$A:$B,2,FALSE)</f>
        <v>1</v>
      </c>
      <c r="L659" s="4" t="str">
        <f xml:space="preserve">
IF(tabGERAL[[#This Row],[Column1.lances.'#]]=0,
    TEXT(tabGERAL[[#This Row],[CorSorteada]],"0"),
    IF(LEN(L658&amp;tabGERAL[[#This Row],[CorSorteada]])&gt;$P$2,
        RIGHT(SUBSTITUTE(L658&amp;tabGERAL[[#This Row],[CorSorteada]],tabGERAL[[#Headers],[Sequencia]],""),$P$2),
        SUBSTITUTE(L658&amp;tabGERAL[[#This Row],[CorSorteada]],tabGERAL[[#Headers],[Sequencia]],"")
    )
)</f>
        <v>011211</v>
      </c>
      <c r="M659" s="4" t="b">
        <f>tabGERAL[[#This Row],[SugestaoIA]]=tabGERAL[[#This Row],[CorSorteada]]</f>
        <v>0</v>
      </c>
    </row>
    <row r="660" spans="1:13" x14ac:dyDescent="0.25">
      <c r="A660" t="s">
        <v>34</v>
      </c>
      <c r="B660" s="1">
        <v>14</v>
      </c>
      <c r="C660">
        <v>957.8</v>
      </c>
      <c r="D660">
        <v>19.2</v>
      </c>
      <c r="E660">
        <v>0</v>
      </c>
      <c r="F660">
        <v>57.599999999999994</v>
      </c>
      <c r="G660" t="s">
        <v>17</v>
      </c>
      <c r="H660" t="s">
        <v>15</v>
      </c>
      <c r="I660">
        <v>996.2</v>
      </c>
      <c r="J660" s="5">
        <f>VLOOKUP(tabGERAL[[#This Row],[Column1.lances.SugestaoIA]],'DE-PARA'!$A:$B,2,FALSE)</f>
        <v>2</v>
      </c>
      <c r="K660" s="5">
        <f>VLOOKUP(tabGERAL[[#This Row],[Column1.lances.CorSorteada]],'DE-PARA'!$A:$B,2,FALSE)</f>
        <v>2</v>
      </c>
      <c r="L660" s="4" t="str">
        <f xml:space="preserve">
IF(tabGERAL[[#This Row],[Column1.lances.'#]]=0,
    TEXT(tabGERAL[[#This Row],[CorSorteada]],"0"),
    IF(LEN(L659&amp;tabGERAL[[#This Row],[CorSorteada]])&gt;$P$2,
        RIGHT(SUBSTITUTE(L659&amp;tabGERAL[[#This Row],[CorSorteada]],tabGERAL[[#Headers],[Sequencia]],""),$P$2),
        SUBSTITUTE(L659&amp;tabGERAL[[#This Row],[CorSorteada]],tabGERAL[[#Headers],[Sequencia]],"")
    )
)</f>
        <v>112112</v>
      </c>
      <c r="M660" s="4" t="b">
        <f>tabGERAL[[#This Row],[SugestaoIA]]=tabGERAL[[#This Row],[CorSorteada]]</f>
        <v>1</v>
      </c>
    </row>
    <row r="661" spans="1:13" x14ac:dyDescent="0.25">
      <c r="A661" t="s">
        <v>34</v>
      </c>
      <c r="B661" s="1">
        <v>15</v>
      </c>
      <c r="C661">
        <v>996.2</v>
      </c>
      <c r="D661">
        <v>16.2</v>
      </c>
      <c r="E661">
        <v>48.599999999999994</v>
      </c>
      <c r="F661">
        <v>0</v>
      </c>
      <c r="G661" t="s">
        <v>13</v>
      </c>
      <c r="H661" t="s">
        <v>14</v>
      </c>
      <c r="I661">
        <v>1028.5999999999999</v>
      </c>
      <c r="J661" s="5">
        <f>VLOOKUP(tabGERAL[[#This Row],[Column1.lances.SugestaoIA]],'DE-PARA'!$A:$B,2,FALSE)</f>
        <v>1</v>
      </c>
      <c r="K661" s="5">
        <f>VLOOKUP(tabGERAL[[#This Row],[Column1.lances.CorSorteada]],'DE-PARA'!$A:$B,2,FALSE)</f>
        <v>1</v>
      </c>
      <c r="L661" s="4" t="str">
        <f xml:space="preserve">
IF(tabGERAL[[#This Row],[Column1.lances.'#]]=0,
    TEXT(tabGERAL[[#This Row],[CorSorteada]],"0"),
    IF(LEN(L660&amp;tabGERAL[[#This Row],[CorSorteada]])&gt;$P$2,
        RIGHT(SUBSTITUTE(L660&amp;tabGERAL[[#This Row],[CorSorteada]],tabGERAL[[#Headers],[Sequencia]],""),$P$2),
        SUBSTITUTE(L660&amp;tabGERAL[[#This Row],[CorSorteada]],tabGERAL[[#Headers],[Sequencia]],"")
    )
)</f>
        <v>121121</v>
      </c>
      <c r="M661" s="4" t="b">
        <f>tabGERAL[[#This Row],[SugestaoIA]]=tabGERAL[[#This Row],[CorSorteada]]</f>
        <v>1</v>
      </c>
    </row>
    <row r="662" spans="1:13" x14ac:dyDescent="0.25">
      <c r="A662" t="s">
        <v>34</v>
      </c>
      <c r="B662" s="1">
        <v>16</v>
      </c>
      <c r="C662">
        <v>1028.5999999999999</v>
      </c>
      <c r="D662">
        <v>13.7</v>
      </c>
      <c r="E662">
        <v>0</v>
      </c>
      <c r="F662">
        <v>41.099999999999994</v>
      </c>
      <c r="G662" t="s">
        <v>17</v>
      </c>
      <c r="H662" t="s">
        <v>16</v>
      </c>
      <c r="I662">
        <v>1165.5999999999999</v>
      </c>
      <c r="J662" s="5">
        <f>VLOOKUP(tabGERAL[[#This Row],[Column1.lances.SugestaoIA]],'DE-PARA'!$A:$B,2,FALSE)</f>
        <v>2</v>
      </c>
      <c r="K662" s="5">
        <f>VLOOKUP(tabGERAL[[#This Row],[Column1.lances.CorSorteada]],'DE-PARA'!$A:$B,2,FALSE)</f>
        <v>0</v>
      </c>
      <c r="L662" s="4" t="str">
        <f xml:space="preserve">
IF(tabGERAL[[#This Row],[Column1.lances.'#]]=0,
    TEXT(tabGERAL[[#This Row],[CorSorteada]],"0"),
    IF(LEN(L661&amp;tabGERAL[[#This Row],[CorSorteada]])&gt;$P$2,
        RIGHT(SUBSTITUTE(L661&amp;tabGERAL[[#This Row],[CorSorteada]],tabGERAL[[#Headers],[Sequencia]],""),$P$2),
        SUBSTITUTE(L661&amp;tabGERAL[[#This Row],[CorSorteada]],tabGERAL[[#Headers],[Sequencia]],"")
    )
)</f>
        <v>211210</v>
      </c>
      <c r="M662" s="4" t="b">
        <f>tabGERAL[[#This Row],[SugestaoIA]]=tabGERAL[[#This Row],[CorSorteada]]</f>
        <v>0</v>
      </c>
    </row>
    <row r="663" spans="1:13" x14ac:dyDescent="0.25">
      <c r="A663" t="s">
        <v>34</v>
      </c>
      <c r="B663" s="1">
        <v>17</v>
      </c>
      <c r="C663">
        <v>1165.5999999999999</v>
      </c>
      <c r="D663">
        <v>3.2</v>
      </c>
      <c r="E663">
        <v>0</v>
      </c>
      <c r="F663">
        <v>9.6</v>
      </c>
      <c r="G663" t="s">
        <v>17</v>
      </c>
      <c r="H663" t="s">
        <v>14</v>
      </c>
      <c r="I663">
        <v>1152.8</v>
      </c>
      <c r="J663" s="5">
        <f>VLOOKUP(tabGERAL[[#This Row],[Column1.lances.SugestaoIA]],'DE-PARA'!$A:$B,2,FALSE)</f>
        <v>2</v>
      </c>
      <c r="K663" s="5">
        <f>VLOOKUP(tabGERAL[[#This Row],[Column1.lances.CorSorteada]],'DE-PARA'!$A:$B,2,FALSE)</f>
        <v>1</v>
      </c>
      <c r="L663" s="4" t="str">
        <f xml:space="preserve">
IF(tabGERAL[[#This Row],[Column1.lances.'#]]=0,
    TEXT(tabGERAL[[#This Row],[CorSorteada]],"0"),
    IF(LEN(L662&amp;tabGERAL[[#This Row],[CorSorteada]])&gt;$P$2,
        RIGHT(SUBSTITUTE(L662&amp;tabGERAL[[#This Row],[CorSorteada]],tabGERAL[[#Headers],[Sequencia]],""),$P$2),
        SUBSTITUTE(L662&amp;tabGERAL[[#This Row],[CorSorteada]],tabGERAL[[#Headers],[Sequencia]],"")
    )
)</f>
        <v>112101</v>
      </c>
      <c r="M663" s="4" t="b">
        <f>tabGERAL[[#This Row],[SugestaoIA]]=tabGERAL[[#This Row],[CorSorteada]]</f>
        <v>0</v>
      </c>
    </row>
    <row r="664" spans="1:13" x14ac:dyDescent="0.25">
      <c r="A664" t="s">
        <v>34</v>
      </c>
      <c r="B664" s="1">
        <v>18</v>
      </c>
      <c r="C664">
        <v>1152.8</v>
      </c>
      <c r="D664">
        <v>4.2</v>
      </c>
      <c r="E664">
        <v>0</v>
      </c>
      <c r="F664">
        <v>12.6</v>
      </c>
      <c r="G664" t="s">
        <v>17</v>
      </c>
      <c r="H664" t="s">
        <v>14</v>
      </c>
      <c r="I664">
        <v>1136</v>
      </c>
      <c r="J664" s="5">
        <f>VLOOKUP(tabGERAL[[#This Row],[Column1.lances.SugestaoIA]],'DE-PARA'!$A:$B,2,FALSE)</f>
        <v>2</v>
      </c>
      <c r="K664" s="5">
        <f>VLOOKUP(tabGERAL[[#This Row],[Column1.lances.CorSorteada]],'DE-PARA'!$A:$B,2,FALSE)</f>
        <v>1</v>
      </c>
      <c r="L664" s="4" t="str">
        <f xml:space="preserve">
IF(tabGERAL[[#This Row],[Column1.lances.'#]]=0,
    TEXT(tabGERAL[[#This Row],[CorSorteada]],"0"),
    IF(LEN(L663&amp;tabGERAL[[#This Row],[CorSorteada]])&gt;$P$2,
        RIGHT(SUBSTITUTE(L663&amp;tabGERAL[[#This Row],[CorSorteada]],tabGERAL[[#Headers],[Sequencia]],""),$P$2),
        SUBSTITUTE(L663&amp;tabGERAL[[#This Row],[CorSorteada]],tabGERAL[[#Headers],[Sequencia]],"")
    )
)</f>
        <v>121011</v>
      </c>
      <c r="M664" s="4" t="b">
        <f>tabGERAL[[#This Row],[SugestaoIA]]=tabGERAL[[#This Row],[CorSorteada]]</f>
        <v>0</v>
      </c>
    </row>
    <row r="665" spans="1:13" x14ac:dyDescent="0.25">
      <c r="A665" t="s">
        <v>34</v>
      </c>
      <c r="B665" s="1">
        <v>19</v>
      </c>
      <c r="C665">
        <v>1136</v>
      </c>
      <c r="D665">
        <v>5.5</v>
      </c>
      <c r="E665">
        <v>0</v>
      </c>
      <c r="F665">
        <v>16.5</v>
      </c>
      <c r="G665" t="s">
        <v>17</v>
      </c>
      <c r="H665" t="s">
        <v>14</v>
      </c>
      <c r="I665">
        <v>1114</v>
      </c>
      <c r="J665" s="5">
        <f>VLOOKUP(tabGERAL[[#This Row],[Column1.lances.SugestaoIA]],'DE-PARA'!$A:$B,2,FALSE)</f>
        <v>2</v>
      </c>
      <c r="K665" s="5">
        <f>VLOOKUP(tabGERAL[[#This Row],[Column1.lances.CorSorteada]],'DE-PARA'!$A:$B,2,FALSE)</f>
        <v>1</v>
      </c>
      <c r="L665" s="4" t="str">
        <f xml:space="preserve">
IF(tabGERAL[[#This Row],[Column1.lances.'#]]=0,
    TEXT(tabGERAL[[#This Row],[CorSorteada]],"0"),
    IF(LEN(L664&amp;tabGERAL[[#This Row],[CorSorteada]])&gt;$P$2,
        RIGHT(SUBSTITUTE(L664&amp;tabGERAL[[#This Row],[CorSorteada]],tabGERAL[[#Headers],[Sequencia]],""),$P$2),
        SUBSTITUTE(L664&amp;tabGERAL[[#This Row],[CorSorteada]],tabGERAL[[#Headers],[Sequencia]],"")
    )
)</f>
        <v>210111</v>
      </c>
      <c r="M665" s="4" t="b">
        <f>tabGERAL[[#This Row],[SugestaoIA]]=tabGERAL[[#This Row],[CorSorteada]]</f>
        <v>0</v>
      </c>
    </row>
    <row r="666" spans="1:13" x14ac:dyDescent="0.25">
      <c r="A666" t="s">
        <v>34</v>
      </c>
      <c r="B666" s="1">
        <v>20</v>
      </c>
      <c r="C666">
        <v>1114</v>
      </c>
      <c r="D666">
        <v>7.2</v>
      </c>
      <c r="E666">
        <v>0</v>
      </c>
      <c r="F666">
        <v>21.6</v>
      </c>
      <c r="G666" t="s">
        <v>17</v>
      </c>
      <c r="H666" t="s">
        <v>14</v>
      </c>
      <c r="I666">
        <v>1085.2</v>
      </c>
      <c r="J666" s="5">
        <f>VLOOKUP(tabGERAL[[#This Row],[Column1.lances.SugestaoIA]],'DE-PARA'!$A:$B,2,FALSE)</f>
        <v>2</v>
      </c>
      <c r="K666" s="5">
        <f>VLOOKUP(tabGERAL[[#This Row],[Column1.lances.CorSorteada]],'DE-PARA'!$A:$B,2,FALSE)</f>
        <v>1</v>
      </c>
      <c r="L666" s="4" t="str">
        <f xml:space="preserve">
IF(tabGERAL[[#This Row],[Column1.lances.'#]]=0,
    TEXT(tabGERAL[[#This Row],[CorSorteada]],"0"),
    IF(LEN(L665&amp;tabGERAL[[#This Row],[CorSorteada]])&gt;$P$2,
        RIGHT(SUBSTITUTE(L665&amp;tabGERAL[[#This Row],[CorSorteada]],tabGERAL[[#Headers],[Sequencia]],""),$P$2),
        SUBSTITUTE(L665&amp;tabGERAL[[#This Row],[CorSorteada]],tabGERAL[[#Headers],[Sequencia]],"")
    )
)</f>
        <v>101111</v>
      </c>
      <c r="M666" s="4" t="b">
        <f>tabGERAL[[#This Row],[SugestaoIA]]=tabGERAL[[#This Row],[CorSorteada]]</f>
        <v>0</v>
      </c>
    </row>
    <row r="667" spans="1:13" x14ac:dyDescent="0.25">
      <c r="A667" t="s">
        <v>34</v>
      </c>
      <c r="B667" s="1">
        <v>21</v>
      </c>
      <c r="C667">
        <v>1085.2</v>
      </c>
      <c r="D667">
        <v>9.4</v>
      </c>
      <c r="E667">
        <v>0</v>
      </c>
      <c r="F667">
        <v>28.200000000000003</v>
      </c>
      <c r="G667" t="s">
        <v>17</v>
      </c>
      <c r="H667" t="s">
        <v>15</v>
      </c>
      <c r="I667">
        <v>1104</v>
      </c>
      <c r="J667" s="5">
        <f>VLOOKUP(tabGERAL[[#This Row],[Column1.lances.SugestaoIA]],'DE-PARA'!$A:$B,2,FALSE)</f>
        <v>2</v>
      </c>
      <c r="K667" s="5">
        <f>VLOOKUP(tabGERAL[[#This Row],[Column1.lances.CorSorteada]],'DE-PARA'!$A:$B,2,FALSE)</f>
        <v>2</v>
      </c>
      <c r="L667" s="4" t="str">
        <f xml:space="preserve">
IF(tabGERAL[[#This Row],[Column1.lances.'#]]=0,
    TEXT(tabGERAL[[#This Row],[CorSorteada]],"0"),
    IF(LEN(L666&amp;tabGERAL[[#This Row],[CorSorteada]])&gt;$P$2,
        RIGHT(SUBSTITUTE(L666&amp;tabGERAL[[#This Row],[CorSorteada]],tabGERAL[[#Headers],[Sequencia]],""),$P$2),
        SUBSTITUTE(L666&amp;tabGERAL[[#This Row],[CorSorteada]],tabGERAL[[#Headers],[Sequencia]],"")
    )
)</f>
        <v>011112</v>
      </c>
      <c r="M667" s="4" t="b">
        <f>tabGERAL[[#This Row],[SugestaoIA]]=tabGERAL[[#This Row],[CorSorteada]]</f>
        <v>1</v>
      </c>
    </row>
    <row r="668" spans="1:13" x14ac:dyDescent="0.25">
      <c r="A668" t="s">
        <v>34</v>
      </c>
      <c r="B668" s="1">
        <v>22</v>
      </c>
      <c r="C668">
        <v>1104</v>
      </c>
      <c r="D668">
        <v>8</v>
      </c>
      <c r="E668">
        <v>0</v>
      </c>
      <c r="F668">
        <v>24</v>
      </c>
      <c r="G668" t="s">
        <v>17</v>
      </c>
      <c r="H668" t="s">
        <v>14</v>
      </c>
      <c r="I668">
        <v>1072</v>
      </c>
      <c r="J668" s="5">
        <f>VLOOKUP(tabGERAL[[#This Row],[Column1.lances.SugestaoIA]],'DE-PARA'!$A:$B,2,FALSE)</f>
        <v>2</v>
      </c>
      <c r="K668" s="5">
        <f>VLOOKUP(tabGERAL[[#This Row],[Column1.lances.CorSorteada]],'DE-PARA'!$A:$B,2,FALSE)</f>
        <v>1</v>
      </c>
      <c r="L668" s="4" t="str">
        <f xml:space="preserve">
IF(tabGERAL[[#This Row],[Column1.lances.'#]]=0,
    TEXT(tabGERAL[[#This Row],[CorSorteada]],"0"),
    IF(LEN(L667&amp;tabGERAL[[#This Row],[CorSorteada]])&gt;$P$2,
        RIGHT(SUBSTITUTE(L667&amp;tabGERAL[[#This Row],[CorSorteada]],tabGERAL[[#Headers],[Sequencia]],""),$P$2),
        SUBSTITUTE(L667&amp;tabGERAL[[#This Row],[CorSorteada]],tabGERAL[[#Headers],[Sequencia]],"")
    )
)</f>
        <v>111121</v>
      </c>
      <c r="M668" s="4" t="b">
        <f>tabGERAL[[#This Row],[SugestaoIA]]=tabGERAL[[#This Row],[CorSorteada]]</f>
        <v>0</v>
      </c>
    </row>
    <row r="669" spans="1:13" x14ac:dyDescent="0.25">
      <c r="A669" t="s">
        <v>34</v>
      </c>
      <c r="B669" s="1">
        <v>23</v>
      </c>
      <c r="C669">
        <v>1072</v>
      </c>
      <c r="D669">
        <v>10.4</v>
      </c>
      <c r="E669">
        <v>0</v>
      </c>
      <c r="F669">
        <v>31.200000000000003</v>
      </c>
      <c r="G669" t="s">
        <v>17</v>
      </c>
      <c r="H669" t="s">
        <v>14</v>
      </c>
      <c r="I669">
        <v>1030.4000000000001</v>
      </c>
      <c r="J669" s="5">
        <f>VLOOKUP(tabGERAL[[#This Row],[Column1.lances.SugestaoIA]],'DE-PARA'!$A:$B,2,FALSE)</f>
        <v>2</v>
      </c>
      <c r="K669" s="5">
        <f>VLOOKUP(tabGERAL[[#This Row],[Column1.lances.CorSorteada]],'DE-PARA'!$A:$B,2,FALSE)</f>
        <v>1</v>
      </c>
      <c r="L669" s="4" t="str">
        <f xml:space="preserve">
IF(tabGERAL[[#This Row],[Column1.lances.'#]]=0,
    TEXT(tabGERAL[[#This Row],[CorSorteada]],"0"),
    IF(LEN(L668&amp;tabGERAL[[#This Row],[CorSorteada]])&gt;$P$2,
        RIGHT(SUBSTITUTE(L668&amp;tabGERAL[[#This Row],[CorSorteada]],tabGERAL[[#Headers],[Sequencia]],""),$P$2),
        SUBSTITUTE(L668&amp;tabGERAL[[#This Row],[CorSorteada]],tabGERAL[[#Headers],[Sequencia]],"")
    )
)</f>
        <v>111211</v>
      </c>
      <c r="M669" s="4" t="b">
        <f>tabGERAL[[#This Row],[SugestaoIA]]=tabGERAL[[#This Row],[CorSorteada]]</f>
        <v>0</v>
      </c>
    </row>
    <row r="670" spans="1:13" x14ac:dyDescent="0.25">
      <c r="A670" t="s">
        <v>34</v>
      </c>
      <c r="B670" s="1">
        <v>24</v>
      </c>
      <c r="C670">
        <v>1030.4000000000001</v>
      </c>
      <c r="D670">
        <v>13.6</v>
      </c>
      <c r="E670">
        <v>0</v>
      </c>
      <c r="F670">
        <v>40.799999999999997</v>
      </c>
      <c r="G670" t="s">
        <v>17</v>
      </c>
      <c r="H670" t="s">
        <v>14</v>
      </c>
      <c r="I670">
        <v>976</v>
      </c>
      <c r="J670" s="5">
        <f>VLOOKUP(tabGERAL[[#This Row],[Column1.lances.SugestaoIA]],'DE-PARA'!$A:$B,2,FALSE)</f>
        <v>2</v>
      </c>
      <c r="K670" s="5">
        <f>VLOOKUP(tabGERAL[[#This Row],[Column1.lances.CorSorteada]],'DE-PARA'!$A:$B,2,FALSE)</f>
        <v>1</v>
      </c>
      <c r="L670" s="4" t="str">
        <f xml:space="preserve">
IF(tabGERAL[[#This Row],[Column1.lances.'#]]=0,
    TEXT(tabGERAL[[#This Row],[CorSorteada]],"0"),
    IF(LEN(L669&amp;tabGERAL[[#This Row],[CorSorteada]])&gt;$P$2,
        RIGHT(SUBSTITUTE(L669&amp;tabGERAL[[#This Row],[CorSorteada]],tabGERAL[[#Headers],[Sequencia]],""),$P$2),
        SUBSTITUTE(L669&amp;tabGERAL[[#This Row],[CorSorteada]],tabGERAL[[#Headers],[Sequencia]],"")
    )
)</f>
        <v>112111</v>
      </c>
      <c r="M670" s="4" t="b">
        <f>tabGERAL[[#This Row],[SugestaoIA]]=tabGERAL[[#This Row],[CorSorteada]]</f>
        <v>0</v>
      </c>
    </row>
    <row r="671" spans="1:13" x14ac:dyDescent="0.25">
      <c r="A671" t="s">
        <v>34</v>
      </c>
      <c r="B671" s="1">
        <v>25</v>
      </c>
      <c r="C671">
        <v>976</v>
      </c>
      <c r="D671">
        <v>17.8</v>
      </c>
      <c r="E671">
        <v>53.400000000000006</v>
      </c>
      <c r="F671">
        <v>0</v>
      </c>
      <c r="G671" t="s">
        <v>13</v>
      </c>
      <c r="H671" t="s">
        <v>14</v>
      </c>
      <c r="I671">
        <v>1011.6</v>
      </c>
      <c r="J671" s="5">
        <f>VLOOKUP(tabGERAL[[#This Row],[Column1.lances.SugestaoIA]],'DE-PARA'!$A:$B,2,FALSE)</f>
        <v>1</v>
      </c>
      <c r="K671" s="5">
        <f>VLOOKUP(tabGERAL[[#This Row],[Column1.lances.CorSorteada]],'DE-PARA'!$A:$B,2,FALSE)</f>
        <v>1</v>
      </c>
      <c r="L671" s="4" t="str">
        <f xml:space="preserve">
IF(tabGERAL[[#This Row],[Column1.lances.'#]]=0,
    TEXT(tabGERAL[[#This Row],[CorSorteada]],"0"),
    IF(LEN(L670&amp;tabGERAL[[#This Row],[CorSorteada]])&gt;$P$2,
        RIGHT(SUBSTITUTE(L670&amp;tabGERAL[[#This Row],[CorSorteada]],tabGERAL[[#Headers],[Sequencia]],""),$P$2),
        SUBSTITUTE(L670&amp;tabGERAL[[#This Row],[CorSorteada]],tabGERAL[[#Headers],[Sequencia]],"")
    )
)</f>
        <v>121111</v>
      </c>
      <c r="M671" s="4" t="b">
        <f>tabGERAL[[#This Row],[SugestaoIA]]=tabGERAL[[#This Row],[CorSorteada]]</f>
        <v>1</v>
      </c>
    </row>
    <row r="672" spans="1:13" x14ac:dyDescent="0.25">
      <c r="A672" t="s">
        <v>34</v>
      </c>
      <c r="B672" s="1">
        <v>26</v>
      </c>
      <c r="C672">
        <v>1011.6</v>
      </c>
      <c r="D672">
        <v>15.1</v>
      </c>
      <c r="E672">
        <v>0</v>
      </c>
      <c r="F672">
        <v>45.3</v>
      </c>
      <c r="G672" t="s">
        <v>17</v>
      </c>
      <c r="H672" t="s">
        <v>15</v>
      </c>
      <c r="I672">
        <v>1041.8</v>
      </c>
      <c r="J672" s="5">
        <f>VLOOKUP(tabGERAL[[#This Row],[Column1.lances.SugestaoIA]],'DE-PARA'!$A:$B,2,FALSE)</f>
        <v>2</v>
      </c>
      <c r="K672" s="5">
        <f>VLOOKUP(tabGERAL[[#This Row],[Column1.lances.CorSorteada]],'DE-PARA'!$A:$B,2,FALSE)</f>
        <v>2</v>
      </c>
      <c r="L672" s="4" t="str">
        <f xml:space="preserve">
IF(tabGERAL[[#This Row],[Column1.lances.'#]]=0,
    TEXT(tabGERAL[[#This Row],[CorSorteada]],"0"),
    IF(LEN(L671&amp;tabGERAL[[#This Row],[CorSorteada]])&gt;$P$2,
        RIGHT(SUBSTITUTE(L671&amp;tabGERAL[[#This Row],[CorSorteada]],tabGERAL[[#Headers],[Sequencia]],""),$P$2),
        SUBSTITUTE(L671&amp;tabGERAL[[#This Row],[CorSorteada]],tabGERAL[[#Headers],[Sequencia]],"")
    )
)</f>
        <v>211112</v>
      </c>
      <c r="M672" s="4" t="b">
        <f>tabGERAL[[#This Row],[SugestaoIA]]=tabGERAL[[#This Row],[CorSorteada]]</f>
        <v>1</v>
      </c>
    </row>
    <row r="673" spans="1:13" x14ac:dyDescent="0.25">
      <c r="A673" t="s">
        <v>34</v>
      </c>
      <c r="B673" s="1">
        <v>27</v>
      </c>
      <c r="C673">
        <v>1041.8</v>
      </c>
      <c r="D673">
        <v>12.7</v>
      </c>
      <c r="E673">
        <v>0</v>
      </c>
      <c r="F673">
        <v>38.099999999999994</v>
      </c>
      <c r="G673" t="s">
        <v>17</v>
      </c>
      <c r="H673" t="s">
        <v>14</v>
      </c>
      <c r="I673">
        <v>991</v>
      </c>
      <c r="J673" s="5">
        <f>VLOOKUP(tabGERAL[[#This Row],[Column1.lances.SugestaoIA]],'DE-PARA'!$A:$B,2,FALSE)</f>
        <v>2</v>
      </c>
      <c r="K673" s="5">
        <f>VLOOKUP(tabGERAL[[#This Row],[Column1.lances.CorSorteada]],'DE-PARA'!$A:$B,2,FALSE)</f>
        <v>1</v>
      </c>
      <c r="L673" s="4" t="str">
        <f xml:space="preserve">
IF(tabGERAL[[#This Row],[Column1.lances.'#]]=0,
    TEXT(tabGERAL[[#This Row],[CorSorteada]],"0"),
    IF(LEN(L672&amp;tabGERAL[[#This Row],[CorSorteada]])&gt;$P$2,
        RIGHT(SUBSTITUTE(L672&amp;tabGERAL[[#This Row],[CorSorteada]],tabGERAL[[#Headers],[Sequencia]],""),$P$2),
        SUBSTITUTE(L672&amp;tabGERAL[[#This Row],[CorSorteada]],tabGERAL[[#Headers],[Sequencia]],"")
    )
)</f>
        <v>111121</v>
      </c>
      <c r="M673" s="4" t="b">
        <f>tabGERAL[[#This Row],[SugestaoIA]]=tabGERAL[[#This Row],[CorSorteada]]</f>
        <v>0</v>
      </c>
    </row>
    <row r="674" spans="1:13" x14ac:dyDescent="0.25">
      <c r="A674" t="s">
        <v>34</v>
      </c>
      <c r="B674" s="1">
        <v>28</v>
      </c>
      <c r="C674">
        <v>991</v>
      </c>
      <c r="D674">
        <v>16.600000000000001</v>
      </c>
      <c r="E674">
        <v>0</v>
      </c>
      <c r="F674">
        <v>49.8</v>
      </c>
      <c r="G674" t="s">
        <v>17</v>
      </c>
      <c r="H674" t="s">
        <v>14</v>
      </c>
      <c r="I674">
        <v>924.6</v>
      </c>
      <c r="J674" s="5">
        <f>VLOOKUP(tabGERAL[[#This Row],[Column1.lances.SugestaoIA]],'DE-PARA'!$A:$B,2,FALSE)</f>
        <v>2</v>
      </c>
      <c r="K674" s="5">
        <f>VLOOKUP(tabGERAL[[#This Row],[Column1.lances.CorSorteada]],'DE-PARA'!$A:$B,2,FALSE)</f>
        <v>1</v>
      </c>
      <c r="L674" s="4" t="str">
        <f xml:space="preserve">
IF(tabGERAL[[#This Row],[Column1.lances.'#]]=0,
    TEXT(tabGERAL[[#This Row],[CorSorteada]],"0"),
    IF(LEN(L673&amp;tabGERAL[[#This Row],[CorSorteada]])&gt;$P$2,
        RIGHT(SUBSTITUTE(L673&amp;tabGERAL[[#This Row],[CorSorteada]],tabGERAL[[#Headers],[Sequencia]],""),$P$2),
        SUBSTITUTE(L673&amp;tabGERAL[[#This Row],[CorSorteada]],tabGERAL[[#Headers],[Sequencia]],"")
    )
)</f>
        <v>111211</v>
      </c>
      <c r="M674" s="4" t="b">
        <f>tabGERAL[[#This Row],[SugestaoIA]]=tabGERAL[[#This Row],[CorSorteada]]</f>
        <v>0</v>
      </c>
    </row>
    <row r="675" spans="1:13" x14ac:dyDescent="0.25">
      <c r="A675" t="s">
        <v>34</v>
      </c>
      <c r="B675" s="1">
        <v>29</v>
      </c>
      <c r="C675">
        <v>924.6</v>
      </c>
      <c r="D675">
        <v>21.7</v>
      </c>
      <c r="E675">
        <v>0</v>
      </c>
      <c r="F675">
        <v>65.099999999999994</v>
      </c>
      <c r="G675" t="s">
        <v>17</v>
      </c>
      <c r="H675" t="s">
        <v>14</v>
      </c>
      <c r="I675">
        <v>837.79999999999984</v>
      </c>
      <c r="J675" s="5">
        <f>VLOOKUP(tabGERAL[[#This Row],[Column1.lances.SugestaoIA]],'DE-PARA'!$A:$B,2,FALSE)</f>
        <v>2</v>
      </c>
      <c r="K675" s="5">
        <f>VLOOKUP(tabGERAL[[#This Row],[Column1.lances.CorSorteada]],'DE-PARA'!$A:$B,2,FALSE)</f>
        <v>1</v>
      </c>
      <c r="L675" s="4" t="str">
        <f xml:space="preserve">
IF(tabGERAL[[#This Row],[Column1.lances.'#]]=0,
    TEXT(tabGERAL[[#This Row],[CorSorteada]],"0"),
    IF(LEN(L674&amp;tabGERAL[[#This Row],[CorSorteada]])&gt;$P$2,
        RIGHT(SUBSTITUTE(L674&amp;tabGERAL[[#This Row],[CorSorteada]],tabGERAL[[#Headers],[Sequencia]],""),$P$2),
        SUBSTITUTE(L674&amp;tabGERAL[[#This Row],[CorSorteada]],tabGERAL[[#Headers],[Sequencia]],"")
    )
)</f>
        <v>112111</v>
      </c>
      <c r="M675" s="4" t="b">
        <f>tabGERAL[[#This Row],[SugestaoIA]]=tabGERAL[[#This Row],[CorSorteada]]</f>
        <v>0</v>
      </c>
    </row>
    <row r="676" spans="1:13" x14ac:dyDescent="0.25">
      <c r="A676" t="s">
        <v>34</v>
      </c>
      <c r="B676" s="1">
        <v>30</v>
      </c>
      <c r="C676">
        <v>837.79999999999984</v>
      </c>
      <c r="D676">
        <v>28.5</v>
      </c>
      <c r="E676">
        <v>85.5</v>
      </c>
      <c r="F676">
        <v>0</v>
      </c>
      <c r="G676" t="s">
        <v>13</v>
      </c>
      <c r="H676" t="s">
        <v>15</v>
      </c>
      <c r="I676">
        <v>723.79999999999984</v>
      </c>
      <c r="J676" s="5">
        <f>VLOOKUP(tabGERAL[[#This Row],[Column1.lances.SugestaoIA]],'DE-PARA'!$A:$B,2,FALSE)</f>
        <v>1</v>
      </c>
      <c r="K676" s="5">
        <f>VLOOKUP(tabGERAL[[#This Row],[Column1.lances.CorSorteada]],'DE-PARA'!$A:$B,2,FALSE)</f>
        <v>2</v>
      </c>
      <c r="L676" s="4" t="str">
        <f xml:space="preserve">
IF(tabGERAL[[#This Row],[Column1.lances.'#]]=0,
    TEXT(tabGERAL[[#This Row],[CorSorteada]],"0"),
    IF(LEN(L675&amp;tabGERAL[[#This Row],[CorSorteada]])&gt;$P$2,
        RIGHT(SUBSTITUTE(L675&amp;tabGERAL[[#This Row],[CorSorteada]],tabGERAL[[#Headers],[Sequencia]],""),$P$2),
        SUBSTITUTE(L675&amp;tabGERAL[[#This Row],[CorSorteada]],tabGERAL[[#Headers],[Sequencia]],"")
    )
)</f>
        <v>121112</v>
      </c>
      <c r="M676" s="4" t="b">
        <f>tabGERAL[[#This Row],[SugestaoIA]]=tabGERAL[[#This Row],[CorSorteada]]</f>
        <v>0</v>
      </c>
    </row>
    <row r="677" spans="1:13" x14ac:dyDescent="0.25">
      <c r="A677" t="s">
        <v>34</v>
      </c>
      <c r="B677" s="1">
        <v>31</v>
      </c>
      <c r="C677">
        <v>723.79999999999984</v>
      </c>
      <c r="D677">
        <v>37.200000000000003</v>
      </c>
      <c r="E677">
        <v>0</v>
      </c>
      <c r="F677">
        <v>111.6</v>
      </c>
      <c r="G677" t="s">
        <v>17</v>
      </c>
      <c r="H677" t="s">
        <v>14</v>
      </c>
      <c r="I677">
        <v>574.99999999999977</v>
      </c>
      <c r="J677" s="5">
        <f>VLOOKUP(tabGERAL[[#This Row],[Column1.lances.SugestaoIA]],'DE-PARA'!$A:$B,2,FALSE)</f>
        <v>2</v>
      </c>
      <c r="K677" s="5">
        <f>VLOOKUP(tabGERAL[[#This Row],[Column1.lances.CorSorteada]],'DE-PARA'!$A:$B,2,FALSE)</f>
        <v>1</v>
      </c>
      <c r="L677" s="4" t="str">
        <f xml:space="preserve">
IF(tabGERAL[[#This Row],[Column1.lances.'#]]=0,
    TEXT(tabGERAL[[#This Row],[CorSorteada]],"0"),
    IF(LEN(L676&amp;tabGERAL[[#This Row],[CorSorteada]])&gt;$P$2,
        RIGHT(SUBSTITUTE(L676&amp;tabGERAL[[#This Row],[CorSorteada]],tabGERAL[[#Headers],[Sequencia]],""),$P$2),
        SUBSTITUTE(L676&amp;tabGERAL[[#This Row],[CorSorteada]],tabGERAL[[#Headers],[Sequencia]],"")
    )
)</f>
        <v>211121</v>
      </c>
      <c r="M677" s="4" t="b">
        <f>tabGERAL[[#This Row],[SugestaoIA]]=tabGERAL[[#This Row],[CorSorteada]]</f>
        <v>0</v>
      </c>
    </row>
    <row r="678" spans="1:13" x14ac:dyDescent="0.25">
      <c r="A678" t="s">
        <v>34</v>
      </c>
      <c r="B678" s="1">
        <v>32</v>
      </c>
      <c r="C678">
        <v>574.99999999999977</v>
      </c>
      <c r="D678">
        <v>48.7</v>
      </c>
      <c r="E678">
        <v>0</v>
      </c>
      <c r="F678">
        <v>146.10000000000002</v>
      </c>
      <c r="G678" t="s">
        <v>17</v>
      </c>
      <c r="H678" t="s">
        <v>14</v>
      </c>
      <c r="I678">
        <v>380.1999999999997</v>
      </c>
      <c r="J678" s="5">
        <f>VLOOKUP(tabGERAL[[#This Row],[Column1.lances.SugestaoIA]],'DE-PARA'!$A:$B,2,FALSE)</f>
        <v>2</v>
      </c>
      <c r="K678" s="5">
        <f>VLOOKUP(tabGERAL[[#This Row],[Column1.lances.CorSorteada]],'DE-PARA'!$A:$B,2,FALSE)</f>
        <v>1</v>
      </c>
      <c r="L678" s="4" t="str">
        <f xml:space="preserve">
IF(tabGERAL[[#This Row],[Column1.lances.'#]]=0,
    TEXT(tabGERAL[[#This Row],[CorSorteada]],"0"),
    IF(LEN(L677&amp;tabGERAL[[#This Row],[CorSorteada]])&gt;$P$2,
        RIGHT(SUBSTITUTE(L677&amp;tabGERAL[[#This Row],[CorSorteada]],tabGERAL[[#Headers],[Sequencia]],""),$P$2),
        SUBSTITUTE(L677&amp;tabGERAL[[#This Row],[CorSorteada]],tabGERAL[[#Headers],[Sequencia]],"")
    )
)</f>
        <v>111211</v>
      </c>
      <c r="M678" s="4" t="b">
        <f>tabGERAL[[#This Row],[SugestaoIA]]=tabGERAL[[#This Row],[CorSorteada]]</f>
        <v>0</v>
      </c>
    </row>
    <row r="679" spans="1:13" x14ac:dyDescent="0.25">
      <c r="A679" t="s">
        <v>34</v>
      </c>
      <c r="B679" s="1">
        <v>33</v>
      </c>
      <c r="C679">
        <v>380.1999999999997</v>
      </c>
      <c r="D679">
        <v>63.7</v>
      </c>
      <c r="E679">
        <v>0</v>
      </c>
      <c r="F679">
        <v>191.1</v>
      </c>
      <c r="G679" t="s">
        <v>17</v>
      </c>
      <c r="H679" t="s">
        <v>15</v>
      </c>
      <c r="I679">
        <v>507.59999999999968</v>
      </c>
      <c r="J679" s="5">
        <f>VLOOKUP(tabGERAL[[#This Row],[Column1.lances.SugestaoIA]],'DE-PARA'!$A:$B,2,FALSE)</f>
        <v>2</v>
      </c>
      <c r="K679" s="5">
        <f>VLOOKUP(tabGERAL[[#This Row],[Column1.lances.CorSorteada]],'DE-PARA'!$A:$B,2,FALSE)</f>
        <v>2</v>
      </c>
      <c r="L679" s="4" t="str">
        <f xml:space="preserve">
IF(tabGERAL[[#This Row],[Column1.lances.'#]]=0,
    TEXT(tabGERAL[[#This Row],[CorSorteada]],"0"),
    IF(LEN(L678&amp;tabGERAL[[#This Row],[CorSorteada]])&gt;$P$2,
        RIGHT(SUBSTITUTE(L678&amp;tabGERAL[[#This Row],[CorSorteada]],tabGERAL[[#Headers],[Sequencia]],""),$P$2),
        SUBSTITUTE(L678&amp;tabGERAL[[#This Row],[CorSorteada]],tabGERAL[[#Headers],[Sequencia]],"")
    )
)</f>
        <v>112112</v>
      </c>
      <c r="M679" s="4" t="b">
        <f>tabGERAL[[#This Row],[SugestaoIA]]=tabGERAL[[#This Row],[CorSorteada]]</f>
        <v>1</v>
      </c>
    </row>
    <row r="680" spans="1:13" x14ac:dyDescent="0.25">
      <c r="A680" t="s">
        <v>34</v>
      </c>
      <c r="B680" s="1">
        <v>34</v>
      </c>
      <c r="C680">
        <v>507.59999999999968</v>
      </c>
      <c r="D680">
        <v>53.9</v>
      </c>
      <c r="E680">
        <v>161.69999999999999</v>
      </c>
      <c r="F680">
        <v>0</v>
      </c>
      <c r="G680" t="s">
        <v>13</v>
      </c>
      <c r="H680" t="s">
        <v>15</v>
      </c>
      <c r="I680">
        <v>291.99999999999972</v>
      </c>
      <c r="J680" s="5">
        <f>VLOOKUP(tabGERAL[[#This Row],[Column1.lances.SugestaoIA]],'DE-PARA'!$A:$B,2,FALSE)</f>
        <v>1</v>
      </c>
      <c r="K680" s="5">
        <f>VLOOKUP(tabGERAL[[#This Row],[Column1.lances.CorSorteada]],'DE-PARA'!$A:$B,2,FALSE)</f>
        <v>2</v>
      </c>
      <c r="L680" s="4" t="str">
        <f xml:space="preserve">
IF(tabGERAL[[#This Row],[Column1.lances.'#]]=0,
    TEXT(tabGERAL[[#This Row],[CorSorteada]],"0"),
    IF(LEN(L679&amp;tabGERAL[[#This Row],[CorSorteada]])&gt;$P$2,
        RIGHT(SUBSTITUTE(L679&amp;tabGERAL[[#This Row],[CorSorteada]],tabGERAL[[#Headers],[Sequencia]],""),$P$2),
        SUBSTITUTE(L679&amp;tabGERAL[[#This Row],[CorSorteada]],tabGERAL[[#Headers],[Sequencia]],"")
    )
)</f>
        <v>121122</v>
      </c>
      <c r="M680" s="4" t="b">
        <f>tabGERAL[[#This Row],[SugestaoIA]]=tabGERAL[[#This Row],[CorSorteada]]</f>
        <v>0</v>
      </c>
    </row>
    <row r="681" spans="1:13" x14ac:dyDescent="0.25">
      <c r="A681" t="s">
        <v>35</v>
      </c>
      <c r="B681" s="1">
        <v>0</v>
      </c>
      <c r="C681">
        <v>1000</v>
      </c>
      <c r="D681">
        <v>7.8</v>
      </c>
      <c r="E681">
        <v>0</v>
      </c>
      <c r="F681">
        <v>23.4</v>
      </c>
      <c r="G681" t="s">
        <v>17</v>
      </c>
      <c r="H681" t="s">
        <v>14</v>
      </c>
      <c r="I681">
        <v>968.8</v>
      </c>
      <c r="J681" s="5">
        <f>VLOOKUP(tabGERAL[[#This Row],[Column1.lances.SugestaoIA]],'DE-PARA'!$A:$B,2,FALSE)</f>
        <v>2</v>
      </c>
      <c r="K681" s="5">
        <f>VLOOKUP(tabGERAL[[#This Row],[Column1.lances.CorSorteada]],'DE-PARA'!$A:$B,2,FALSE)</f>
        <v>1</v>
      </c>
      <c r="L681" s="4" t="str">
        <f xml:space="preserve">
IF(tabGERAL[[#This Row],[Column1.lances.'#]]=0,
    TEXT(tabGERAL[[#This Row],[CorSorteada]],"0"),
    IF(LEN(L680&amp;tabGERAL[[#This Row],[CorSorteada]])&gt;$P$2,
        RIGHT(SUBSTITUTE(L680&amp;tabGERAL[[#This Row],[CorSorteada]],tabGERAL[[#Headers],[Sequencia]],""),$P$2),
        SUBSTITUTE(L680&amp;tabGERAL[[#This Row],[CorSorteada]],tabGERAL[[#Headers],[Sequencia]],"")
    )
)</f>
        <v>1</v>
      </c>
      <c r="M681" s="4" t="b">
        <f>tabGERAL[[#This Row],[SugestaoIA]]=tabGERAL[[#This Row],[CorSorteada]]</f>
        <v>0</v>
      </c>
    </row>
    <row r="682" spans="1:13" x14ac:dyDescent="0.25">
      <c r="A682" t="s">
        <v>35</v>
      </c>
      <c r="B682" s="1">
        <v>1</v>
      </c>
      <c r="C682">
        <v>968.8</v>
      </c>
      <c r="D682">
        <v>10.1</v>
      </c>
      <c r="E682">
        <v>0</v>
      </c>
      <c r="F682">
        <v>30.299999999999997</v>
      </c>
      <c r="G682" t="s">
        <v>17</v>
      </c>
      <c r="H682" t="s">
        <v>15</v>
      </c>
      <c r="I682">
        <v>989</v>
      </c>
      <c r="J682" s="5">
        <f>VLOOKUP(tabGERAL[[#This Row],[Column1.lances.SugestaoIA]],'DE-PARA'!$A:$B,2,FALSE)</f>
        <v>2</v>
      </c>
      <c r="K682" s="5">
        <f>VLOOKUP(tabGERAL[[#This Row],[Column1.lances.CorSorteada]],'DE-PARA'!$A:$B,2,FALSE)</f>
        <v>2</v>
      </c>
      <c r="L682" s="4" t="str">
        <f xml:space="preserve">
IF(tabGERAL[[#This Row],[Column1.lances.'#]]=0,
    TEXT(tabGERAL[[#This Row],[CorSorteada]],"0"),
    IF(LEN(L681&amp;tabGERAL[[#This Row],[CorSorteada]])&gt;$P$2,
        RIGHT(SUBSTITUTE(L681&amp;tabGERAL[[#This Row],[CorSorteada]],tabGERAL[[#Headers],[Sequencia]],""),$P$2),
        SUBSTITUTE(L681&amp;tabGERAL[[#This Row],[CorSorteada]],tabGERAL[[#Headers],[Sequencia]],"")
    )
)</f>
        <v>12</v>
      </c>
      <c r="M682" s="4" t="b">
        <f>tabGERAL[[#This Row],[SugestaoIA]]=tabGERAL[[#This Row],[CorSorteada]]</f>
        <v>1</v>
      </c>
    </row>
    <row r="683" spans="1:13" x14ac:dyDescent="0.25">
      <c r="A683" t="s">
        <v>35</v>
      </c>
      <c r="B683" s="1">
        <v>2</v>
      </c>
      <c r="C683">
        <v>989</v>
      </c>
      <c r="D683">
        <v>8.6</v>
      </c>
      <c r="E683">
        <v>0</v>
      </c>
      <c r="F683">
        <v>25.799999999999997</v>
      </c>
      <c r="G683" t="s">
        <v>17</v>
      </c>
      <c r="H683" t="s">
        <v>14</v>
      </c>
      <c r="I683">
        <v>954.6</v>
      </c>
      <c r="J683" s="5">
        <f>VLOOKUP(tabGERAL[[#This Row],[Column1.lances.SugestaoIA]],'DE-PARA'!$A:$B,2,FALSE)</f>
        <v>2</v>
      </c>
      <c r="K683" s="5">
        <f>VLOOKUP(tabGERAL[[#This Row],[Column1.lances.CorSorteada]],'DE-PARA'!$A:$B,2,FALSE)</f>
        <v>1</v>
      </c>
      <c r="L683" s="4" t="str">
        <f xml:space="preserve">
IF(tabGERAL[[#This Row],[Column1.lances.'#]]=0,
    TEXT(tabGERAL[[#This Row],[CorSorteada]],"0"),
    IF(LEN(L682&amp;tabGERAL[[#This Row],[CorSorteada]])&gt;$P$2,
        RIGHT(SUBSTITUTE(L682&amp;tabGERAL[[#This Row],[CorSorteada]],tabGERAL[[#Headers],[Sequencia]],""),$P$2),
        SUBSTITUTE(L682&amp;tabGERAL[[#This Row],[CorSorteada]],tabGERAL[[#Headers],[Sequencia]],"")
    )
)</f>
        <v>121</v>
      </c>
      <c r="M683" s="4" t="b">
        <f>tabGERAL[[#This Row],[SugestaoIA]]=tabGERAL[[#This Row],[CorSorteada]]</f>
        <v>0</v>
      </c>
    </row>
    <row r="684" spans="1:13" x14ac:dyDescent="0.25">
      <c r="A684" t="s">
        <v>35</v>
      </c>
      <c r="B684" s="1">
        <v>3</v>
      </c>
      <c r="C684">
        <v>954.6</v>
      </c>
      <c r="D684">
        <v>11.2</v>
      </c>
      <c r="E684">
        <v>33.599999999999994</v>
      </c>
      <c r="F684">
        <v>0</v>
      </c>
      <c r="G684" t="s">
        <v>13</v>
      </c>
      <c r="H684" t="s">
        <v>16</v>
      </c>
      <c r="I684">
        <v>1066.5999999999999</v>
      </c>
      <c r="J684" s="5">
        <f>VLOOKUP(tabGERAL[[#This Row],[Column1.lances.SugestaoIA]],'DE-PARA'!$A:$B,2,FALSE)</f>
        <v>1</v>
      </c>
      <c r="K684" s="5">
        <f>VLOOKUP(tabGERAL[[#This Row],[Column1.lances.CorSorteada]],'DE-PARA'!$A:$B,2,FALSE)</f>
        <v>0</v>
      </c>
      <c r="L684" s="4" t="str">
        <f xml:space="preserve">
IF(tabGERAL[[#This Row],[Column1.lances.'#]]=0,
    TEXT(tabGERAL[[#This Row],[CorSorteada]],"0"),
    IF(LEN(L683&amp;tabGERAL[[#This Row],[CorSorteada]])&gt;$P$2,
        RIGHT(SUBSTITUTE(L683&amp;tabGERAL[[#This Row],[CorSorteada]],tabGERAL[[#Headers],[Sequencia]],""),$P$2),
        SUBSTITUTE(L683&amp;tabGERAL[[#This Row],[CorSorteada]],tabGERAL[[#Headers],[Sequencia]],"")
    )
)</f>
        <v>1210</v>
      </c>
      <c r="M684" s="4" t="b">
        <f>tabGERAL[[#This Row],[SugestaoIA]]=tabGERAL[[#This Row],[CorSorteada]]</f>
        <v>0</v>
      </c>
    </row>
    <row r="685" spans="1:13" x14ac:dyDescent="0.25">
      <c r="A685" t="s">
        <v>35</v>
      </c>
      <c r="B685" s="1">
        <v>4</v>
      </c>
      <c r="C685">
        <v>1066.5999999999999</v>
      </c>
      <c r="D685">
        <v>2.7</v>
      </c>
      <c r="E685">
        <v>0</v>
      </c>
      <c r="F685">
        <v>8.1000000000000014</v>
      </c>
      <c r="G685" t="s">
        <v>17</v>
      </c>
      <c r="H685" t="s">
        <v>15</v>
      </c>
      <c r="I685">
        <v>1072.0000000000002</v>
      </c>
      <c r="J685" s="5">
        <f>VLOOKUP(tabGERAL[[#This Row],[Column1.lances.SugestaoIA]],'DE-PARA'!$A:$B,2,FALSE)</f>
        <v>2</v>
      </c>
      <c r="K685" s="5">
        <f>VLOOKUP(tabGERAL[[#This Row],[Column1.lances.CorSorteada]],'DE-PARA'!$A:$B,2,FALSE)</f>
        <v>2</v>
      </c>
      <c r="L685" s="4" t="str">
        <f xml:space="preserve">
IF(tabGERAL[[#This Row],[Column1.lances.'#]]=0,
    TEXT(tabGERAL[[#This Row],[CorSorteada]],"0"),
    IF(LEN(L684&amp;tabGERAL[[#This Row],[CorSorteada]])&gt;$P$2,
        RIGHT(SUBSTITUTE(L684&amp;tabGERAL[[#This Row],[CorSorteada]],tabGERAL[[#Headers],[Sequencia]],""),$P$2),
        SUBSTITUTE(L684&amp;tabGERAL[[#This Row],[CorSorteada]],tabGERAL[[#Headers],[Sequencia]],"")
    )
)</f>
        <v>12102</v>
      </c>
      <c r="M685" s="4" t="b">
        <f>tabGERAL[[#This Row],[SugestaoIA]]=tabGERAL[[#This Row],[CorSorteada]]</f>
        <v>1</v>
      </c>
    </row>
    <row r="686" spans="1:13" x14ac:dyDescent="0.25">
      <c r="A686" t="s">
        <v>35</v>
      </c>
      <c r="B686" s="1">
        <v>5</v>
      </c>
      <c r="C686">
        <v>1072.0000000000002</v>
      </c>
      <c r="D686">
        <v>2.2000000000000002</v>
      </c>
      <c r="E686">
        <v>6.6000000000000005</v>
      </c>
      <c r="F686">
        <v>0</v>
      </c>
      <c r="G686" t="s">
        <v>13</v>
      </c>
      <c r="H686" t="s">
        <v>14</v>
      </c>
      <c r="I686">
        <v>1076.4000000000003</v>
      </c>
      <c r="J686" s="5">
        <f>VLOOKUP(tabGERAL[[#This Row],[Column1.lances.SugestaoIA]],'DE-PARA'!$A:$B,2,FALSE)</f>
        <v>1</v>
      </c>
      <c r="K686" s="5">
        <f>VLOOKUP(tabGERAL[[#This Row],[Column1.lances.CorSorteada]],'DE-PARA'!$A:$B,2,FALSE)</f>
        <v>1</v>
      </c>
      <c r="L686" s="4" t="str">
        <f xml:space="preserve">
IF(tabGERAL[[#This Row],[Column1.lances.'#]]=0,
    TEXT(tabGERAL[[#This Row],[CorSorteada]],"0"),
    IF(LEN(L685&amp;tabGERAL[[#This Row],[CorSorteada]])&gt;$P$2,
        RIGHT(SUBSTITUTE(L685&amp;tabGERAL[[#This Row],[CorSorteada]],tabGERAL[[#Headers],[Sequencia]],""),$P$2),
        SUBSTITUTE(L685&amp;tabGERAL[[#This Row],[CorSorteada]],tabGERAL[[#Headers],[Sequencia]],"")
    )
)</f>
        <v>121021</v>
      </c>
      <c r="M686" s="4" t="b">
        <f>tabGERAL[[#This Row],[SugestaoIA]]=tabGERAL[[#This Row],[CorSorteada]]</f>
        <v>1</v>
      </c>
    </row>
    <row r="687" spans="1:13" x14ac:dyDescent="0.25">
      <c r="A687" t="s">
        <v>35</v>
      </c>
      <c r="B687" s="1">
        <v>6</v>
      </c>
      <c r="C687">
        <v>1076.4000000000003</v>
      </c>
      <c r="D687">
        <v>1.9</v>
      </c>
      <c r="E687">
        <v>0</v>
      </c>
      <c r="F687">
        <v>5.6999999999999993</v>
      </c>
      <c r="G687" t="s">
        <v>17</v>
      </c>
      <c r="H687" t="s">
        <v>15</v>
      </c>
      <c r="I687">
        <v>1080.2000000000005</v>
      </c>
      <c r="J687" s="5">
        <f>VLOOKUP(tabGERAL[[#This Row],[Column1.lances.SugestaoIA]],'DE-PARA'!$A:$B,2,FALSE)</f>
        <v>2</v>
      </c>
      <c r="K687" s="5">
        <f>VLOOKUP(tabGERAL[[#This Row],[Column1.lances.CorSorteada]],'DE-PARA'!$A:$B,2,FALSE)</f>
        <v>2</v>
      </c>
      <c r="L687" s="4" t="str">
        <f xml:space="preserve">
IF(tabGERAL[[#This Row],[Column1.lances.'#]]=0,
    TEXT(tabGERAL[[#This Row],[CorSorteada]],"0"),
    IF(LEN(L686&amp;tabGERAL[[#This Row],[CorSorteada]])&gt;$P$2,
        RIGHT(SUBSTITUTE(L686&amp;tabGERAL[[#This Row],[CorSorteada]],tabGERAL[[#Headers],[Sequencia]],""),$P$2),
        SUBSTITUTE(L686&amp;tabGERAL[[#This Row],[CorSorteada]],tabGERAL[[#Headers],[Sequencia]],"")
    )
)</f>
        <v>210212</v>
      </c>
      <c r="M687" s="4" t="b">
        <f>tabGERAL[[#This Row],[SugestaoIA]]=tabGERAL[[#This Row],[CorSorteada]]</f>
        <v>1</v>
      </c>
    </row>
    <row r="688" spans="1:13" x14ac:dyDescent="0.25">
      <c r="A688" t="s">
        <v>35</v>
      </c>
      <c r="B688" s="1">
        <v>7</v>
      </c>
      <c r="C688">
        <v>1080.2000000000005</v>
      </c>
      <c r="D688">
        <v>1.6</v>
      </c>
      <c r="E688">
        <v>0</v>
      </c>
      <c r="F688">
        <v>5</v>
      </c>
      <c r="G688" t="s">
        <v>17</v>
      </c>
      <c r="H688" t="s">
        <v>16</v>
      </c>
      <c r="I688">
        <v>1096.0000000000005</v>
      </c>
      <c r="J688" s="5">
        <f>VLOOKUP(tabGERAL[[#This Row],[Column1.lances.SugestaoIA]],'DE-PARA'!$A:$B,2,FALSE)</f>
        <v>2</v>
      </c>
      <c r="K688" s="5">
        <f>VLOOKUP(tabGERAL[[#This Row],[Column1.lances.CorSorteada]],'DE-PARA'!$A:$B,2,FALSE)</f>
        <v>0</v>
      </c>
      <c r="L688" s="4" t="str">
        <f xml:space="preserve">
IF(tabGERAL[[#This Row],[Column1.lances.'#]]=0,
    TEXT(tabGERAL[[#This Row],[CorSorteada]],"0"),
    IF(LEN(L687&amp;tabGERAL[[#This Row],[CorSorteada]])&gt;$P$2,
        RIGHT(SUBSTITUTE(L687&amp;tabGERAL[[#This Row],[CorSorteada]],tabGERAL[[#Headers],[Sequencia]],""),$P$2),
        SUBSTITUTE(L687&amp;tabGERAL[[#This Row],[CorSorteada]],tabGERAL[[#Headers],[Sequencia]],"")
    )
)</f>
        <v>102120</v>
      </c>
      <c r="M688" s="4" t="b">
        <f>tabGERAL[[#This Row],[SugestaoIA]]=tabGERAL[[#This Row],[CorSorteada]]</f>
        <v>0</v>
      </c>
    </row>
    <row r="689" spans="1:13" x14ac:dyDescent="0.25">
      <c r="A689" t="s">
        <v>35</v>
      </c>
      <c r="B689" s="1">
        <v>8</v>
      </c>
      <c r="C689">
        <v>1096.0000000000005</v>
      </c>
      <c r="D689">
        <v>1</v>
      </c>
      <c r="E689">
        <v>0</v>
      </c>
      <c r="F689">
        <v>5</v>
      </c>
      <c r="G689" t="s">
        <v>17</v>
      </c>
      <c r="H689" t="s">
        <v>15</v>
      </c>
      <c r="I689">
        <v>1100.0000000000005</v>
      </c>
      <c r="J689" s="5">
        <f>VLOOKUP(tabGERAL[[#This Row],[Column1.lances.SugestaoIA]],'DE-PARA'!$A:$B,2,FALSE)</f>
        <v>2</v>
      </c>
      <c r="K689" s="5">
        <f>VLOOKUP(tabGERAL[[#This Row],[Column1.lances.CorSorteada]],'DE-PARA'!$A:$B,2,FALSE)</f>
        <v>2</v>
      </c>
      <c r="L689" s="4" t="str">
        <f xml:space="preserve">
IF(tabGERAL[[#This Row],[Column1.lances.'#]]=0,
    TEXT(tabGERAL[[#This Row],[CorSorteada]],"0"),
    IF(LEN(L688&amp;tabGERAL[[#This Row],[CorSorteada]])&gt;$P$2,
        RIGHT(SUBSTITUTE(L688&amp;tabGERAL[[#This Row],[CorSorteada]],tabGERAL[[#Headers],[Sequencia]],""),$P$2),
        SUBSTITUTE(L688&amp;tabGERAL[[#This Row],[CorSorteada]],tabGERAL[[#Headers],[Sequencia]],"")
    )
)</f>
        <v>021202</v>
      </c>
      <c r="M689" s="4" t="b">
        <f>tabGERAL[[#This Row],[SugestaoIA]]=tabGERAL[[#This Row],[CorSorteada]]</f>
        <v>1</v>
      </c>
    </row>
    <row r="690" spans="1:13" x14ac:dyDescent="0.25">
      <c r="A690" t="s">
        <v>35</v>
      </c>
      <c r="B690" s="1">
        <v>9</v>
      </c>
      <c r="C690">
        <v>1100.0000000000005</v>
      </c>
      <c r="D690">
        <v>7.8</v>
      </c>
      <c r="E690">
        <v>0</v>
      </c>
      <c r="F690">
        <v>23.4</v>
      </c>
      <c r="G690" t="s">
        <v>17</v>
      </c>
      <c r="H690" t="s">
        <v>16</v>
      </c>
      <c r="I690">
        <v>1178.0000000000005</v>
      </c>
      <c r="J690" s="5">
        <f>VLOOKUP(tabGERAL[[#This Row],[Column1.lances.SugestaoIA]],'DE-PARA'!$A:$B,2,FALSE)</f>
        <v>2</v>
      </c>
      <c r="K690" s="5">
        <f>VLOOKUP(tabGERAL[[#This Row],[Column1.lances.CorSorteada]],'DE-PARA'!$A:$B,2,FALSE)</f>
        <v>0</v>
      </c>
      <c r="L690" s="4" t="str">
        <f xml:space="preserve">
IF(tabGERAL[[#This Row],[Column1.lances.'#]]=0,
    TEXT(tabGERAL[[#This Row],[CorSorteada]],"0"),
    IF(LEN(L689&amp;tabGERAL[[#This Row],[CorSorteada]])&gt;$P$2,
        RIGHT(SUBSTITUTE(L689&amp;tabGERAL[[#This Row],[CorSorteada]],tabGERAL[[#Headers],[Sequencia]],""),$P$2),
        SUBSTITUTE(L689&amp;tabGERAL[[#This Row],[CorSorteada]],tabGERAL[[#Headers],[Sequencia]],"")
    )
)</f>
        <v>212020</v>
      </c>
      <c r="M690" s="4" t="b">
        <f>tabGERAL[[#This Row],[SugestaoIA]]=tabGERAL[[#This Row],[CorSorteada]]</f>
        <v>0</v>
      </c>
    </row>
    <row r="691" spans="1:13" x14ac:dyDescent="0.25">
      <c r="A691" t="s">
        <v>35</v>
      </c>
      <c r="B691" s="1">
        <v>10</v>
      </c>
      <c r="C691">
        <v>1178.0000000000005</v>
      </c>
      <c r="D691">
        <v>1.7</v>
      </c>
      <c r="E691">
        <v>5.0999999999999996</v>
      </c>
      <c r="F691">
        <v>0</v>
      </c>
      <c r="G691" t="s">
        <v>13</v>
      </c>
      <c r="H691" t="s">
        <v>15</v>
      </c>
      <c r="I691">
        <v>1171.2000000000005</v>
      </c>
      <c r="J691" s="5">
        <f>VLOOKUP(tabGERAL[[#This Row],[Column1.lances.SugestaoIA]],'DE-PARA'!$A:$B,2,FALSE)</f>
        <v>1</v>
      </c>
      <c r="K691" s="5">
        <f>VLOOKUP(tabGERAL[[#This Row],[Column1.lances.CorSorteada]],'DE-PARA'!$A:$B,2,FALSE)</f>
        <v>2</v>
      </c>
      <c r="L691" s="4" t="str">
        <f xml:space="preserve">
IF(tabGERAL[[#This Row],[Column1.lances.'#]]=0,
    TEXT(tabGERAL[[#This Row],[CorSorteada]],"0"),
    IF(LEN(L690&amp;tabGERAL[[#This Row],[CorSorteada]])&gt;$P$2,
        RIGHT(SUBSTITUTE(L690&amp;tabGERAL[[#This Row],[CorSorteada]],tabGERAL[[#Headers],[Sequencia]],""),$P$2),
        SUBSTITUTE(L690&amp;tabGERAL[[#This Row],[CorSorteada]],tabGERAL[[#Headers],[Sequencia]],"")
    )
)</f>
        <v>120202</v>
      </c>
      <c r="M691" s="4" t="b">
        <f>tabGERAL[[#This Row],[SugestaoIA]]=tabGERAL[[#This Row],[CorSorteada]]</f>
        <v>0</v>
      </c>
    </row>
    <row r="692" spans="1:13" x14ac:dyDescent="0.25">
      <c r="A692" t="s">
        <v>35</v>
      </c>
      <c r="B692" s="1">
        <v>11</v>
      </c>
      <c r="C692">
        <v>1171.2000000000005</v>
      </c>
      <c r="D692">
        <v>2.2999999999999998</v>
      </c>
      <c r="E692">
        <v>0</v>
      </c>
      <c r="F692">
        <v>6.8999999999999995</v>
      </c>
      <c r="G692" t="s">
        <v>17</v>
      </c>
      <c r="H692" t="s">
        <v>15</v>
      </c>
      <c r="I692">
        <v>1175.8000000000004</v>
      </c>
      <c r="J692" s="5">
        <f>VLOOKUP(tabGERAL[[#This Row],[Column1.lances.SugestaoIA]],'DE-PARA'!$A:$B,2,FALSE)</f>
        <v>2</v>
      </c>
      <c r="K692" s="5">
        <f>VLOOKUP(tabGERAL[[#This Row],[Column1.lances.CorSorteada]],'DE-PARA'!$A:$B,2,FALSE)</f>
        <v>2</v>
      </c>
      <c r="L692" s="4" t="str">
        <f xml:space="preserve">
IF(tabGERAL[[#This Row],[Column1.lances.'#]]=0,
    TEXT(tabGERAL[[#This Row],[CorSorteada]],"0"),
    IF(LEN(L691&amp;tabGERAL[[#This Row],[CorSorteada]])&gt;$P$2,
        RIGHT(SUBSTITUTE(L691&amp;tabGERAL[[#This Row],[CorSorteada]],tabGERAL[[#Headers],[Sequencia]],""),$P$2),
        SUBSTITUTE(L691&amp;tabGERAL[[#This Row],[CorSorteada]],tabGERAL[[#Headers],[Sequencia]],"")
    )
)</f>
        <v>202022</v>
      </c>
      <c r="M692" s="4" t="b">
        <f>tabGERAL[[#This Row],[SugestaoIA]]=tabGERAL[[#This Row],[CorSorteada]]</f>
        <v>1</v>
      </c>
    </row>
    <row r="693" spans="1:13" x14ac:dyDescent="0.25">
      <c r="A693" t="s">
        <v>35</v>
      </c>
      <c r="B693" s="1">
        <v>12</v>
      </c>
      <c r="C693">
        <v>1175.8000000000004</v>
      </c>
      <c r="D693">
        <v>2</v>
      </c>
      <c r="E693">
        <v>0</v>
      </c>
      <c r="F693">
        <v>6</v>
      </c>
      <c r="G693" t="s">
        <v>17</v>
      </c>
      <c r="H693" t="s">
        <v>15</v>
      </c>
      <c r="I693">
        <v>1179.8000000000004</v>
      </c>
      <c r="J693" s="5">
        <f>VLOOKUP(tabGERAL[[#This Row],[Column1.lances.SugestaoIA]],'DE-PARA'!$A:$B,2,FALSE)</f>
        <v>2</v>
      </c>
      <c r="K693" s="5">
        <f>VLOOKUP(tabGERAL[[#This Row],[Column1.lances.CorSorteada]],'DE-PARA'!$A:$B,2,FALSE)</f>
        <v>2</v>
      </c>
      <c r="L693" s="4" t="str">
        <f xml:space="preserve">
IF(tabGERAL[[#This Row],[Column1.lances.'#]]=0,
    TEXT(tabGERAL[[#This Row],[CorSorteada]],"0"),
    IF(LEN(L692&amp;tabGERAL[[#This Row],[CorSorteada]])&gt;$P$2,
        RIGHT(SUBSTITUTE(L692&amp;tabGERAL[[#This Row],[CorSorteada]],tabGERAL[[#Headers],[Sequencia]],""),$P$2),
        SUBSTITUTE(L692&amp;tabGERAL[[#This Row],[CorSorteada]],tabGERAL[[#Headers],[Sequencia]],"")
    )
)</f>
        <v>020222</v>
      </c>
      <c r="M693" s="4" t="b">
        <f>tabGERAL[[#This Row],[SugestaoIA]]=tabGERAL[[#This Row],[CorSorteada]]</f>
        <v>1</v>
      </c>
    </row>
    <row r="694" spans="1:13" x14ac:dyDescent="0.25">
      <c r="A694" t="s">
        <v>35</v>
      </c>
      <c r="B694" s="1">
        <v>13</v>
      </c>
      <c r="C694">
        <v>1179.8000000000004</v>
      </c>
      <c r="D694">
        <v>1.7</v>
      </c>
      <c r="E694">
        <v>0</v>
      </c>
      <c r="F694">
        <v>5.0999999999999996</v>
      </c>
      <c r="G694" t="s">
        <v>17</v>
      </c>
      <c r="H694" t="s">
        <v>16</v>
      </c>
      <c r="I694">
        <v>1196.8000000000004</v>
      </c>
      <c r="J694" s="5">
        <f>VLOOKUP(tabGERAL[[#This Row],[Column1.lances.SugestaoIA]],'DE-PARA'!$A:$B,2,FALSE)</f>
        <v>2</v>
      </c>
      <c r="K694" s="5">
        <f>VLOOKUP(tabGERAL[[#This Row],[Column1.lances.CorSorteada]],'DE-PARA'!$A:$B,2,FALSE)</f>
        <v>0</v>
      </c>
      <c r="L694" s="4" t="str">
        <f xml:space="preserve">
IF(tabGERAL[[#This Row],[Column1.lances.'#]]=0,
    TEXT(tabGERAL[[#This Row],[CorSorteada]],"0"),
    IF(LEN(L693&amp;tabGERAL[[#This Row],[CorSorteada]])&gt;$P$2,
        RIGHT(SUBSTITUTE(L693&amp;tabGERAL[[#This Row],[CorSorteada]],tabGERAL[[#Headers],[Sequencia]],""),$P$2),
        SUBSTITUTE(L693&amp;tabGERAL[[#This Row],[CorSorteada]],tabGERAL[[#Headers],[Sequencia]],"")
    )
)</f>
        <v>202220</v>
      </c>
      <c r="M694" s="4" t="b">
        <f>tabGERAL[[#This Row],[SugestaoIA]]=tabGERAL[[#This Row],[CorSorteada]]</f>
        <v>0</v>
      </c>
    </row>
    <row r="695" spans="1:13" x14ac:dyDescent="0.25">
      <c r="A695" t="s">
        <v>35</v>
      </c>
      <c r="B695" s="1">
        <v>14</v>
      </c>
      <c r="C695">
        <v>1196.8000000000004</v>
      </c>
      <c r="D695">
        <v>1</v>
      </c>
      <c r="E695">
        <v>5</v>
      </c>
      <c r="F695">
        <v>0</v>
      </c>
      <c r="G695" t="s">
        <v>13</v>
      </c>
      <c r="H695" t="s">
        <v>14</v>
      </c>
      <c r="I695">
        <v>1200.8000000000004</v>
      </c>
      <c r="J695" s="5">
        <f>VLOOKUP(tabGERAL[[#This Row],[Column1.lances.SugestaoIA]],'DE-PARA'!$A:$B,2,FALSE)</f>
        <v>1</v>
      </c>
      <c r="K695" s="5">
        <f>VLOOKUP(tabGERAL[[#This Row],[Column1.lances.CorSorteada]],'DE-PARA'!$A:$B,2,FALSE)</f>
        <v>1</v>
      </c>
      <c r="L695" s="4" t="str">
        <f xml:space="preserve">
IF(tabGERAL[[#This Row],[Column1.lances.'#]]=0,
    TEXT(tabGERAL[[#This Row],[CorSorteada]],"0"),
    IF(LEN(L694&amp;tabGERAL[[#This Row],[CorSorteada]])&gt;$P$2,
        RIGHT(SUBSTITUTE(L694&amp;tabGERAL[[#This Row],[CorSorteada]],tabGERAL[[#Headers],[Sequencia]],""),$P$2),
        SUBSTITUTE(L694&amp;tabGERAL[[#This Row],[CorSorteada]],tabGERAL[[#Headers],[Sequencia]],"")
    )
)</f>
        <v>022201</v>
      </c>
      <c r="M695" s="4" t="b">
        <f>tabGERAL[[#This Row],[SugestaoIA]]=tabGERAL[[#This Row],[CorSorteada]]</f>
        <v>1</v>
      </c>
    </row>
    <row r="696" spans="1:13" x14ac:dyDescent="0.25">
      <c r="A696" t="s">
        <v>35</v>
      </c>
      <c r="B696" s="1">
        <v>15</v>
      </c>
      <c r="C696">
        <v>1200.8000000000004</v>
      </c>
      <c r="D696">
        <v>7.8</v>
      </c>
      <c r="E696">
        <v>0</v>
      </c>
      <c r="F696">
        <v>23.4</v>
      </c>
      <c r="G696" t="s">
        <v>17</v>
      </c>
      <c r="H696" t="s">
        <v>14</v>
      </c>
      <c r="I696">
        <v>1169.6000000000004</v>
      </c>
      <c r="J696" s="5">
        <f>VLOOKUP(tabGERAL[[#This Row],[Column1.lances.SugestaoIA]],'DE-PARA'!$A:$B,2,FALSE)</f>
        <v>2</v>
      </c>
      <c r="K696" s="5">
        <f>VLOOKUP(tabGERAL[[#This Row],[Column1.lances.CorSorteada]],'DE-PARA'!$A:$B,2,FALSE)</f>
        <v>1</v>
      </c>
      <c r="L696" s="4" t="str">
        <f xml:space="preserve">
IF(tabGERAL[[#This Row],[Column1.lances.'#]]=0,
    TEXT(tabGERAL[[#This Row],[CorSorteada]],"0"),
    IF(LEN(L695&amp;tabGERAL[[#This Row],[CorSorteada]])&gt;$P$2,
        RIGHT(SUBSTITUTE(L695&amp;tabGERAL[[#This Row],[CorSorteada]],tabGERAL[[#Headers],[Sequencia]],""),$P$2),
        SUBSTITUTE(L695&amp;tabGERAL[[#This Row],[CorSorteada]],tabGERAL[[#Headers],[Sequencia]],"")
    )
)</f>
        <v>222011</v>
      </c>
      <c r="M696" s="4" t="b">
        <f>tabGERAL[[#This Row],[SugestaoIA]]=tabGERAL[[#This Row],[CorSorteada]]</f>
        <v>0</v>
      </c>
    </row>
    <row r="697" spans="1:13" x14ac:dyDescent="0.25">
      <c r="A697" t="s">
        <v>35</v>
      </c>
      <c r="B697" s="1">
        <v>16</v>
      </c>
      <c r="C697">
        <v>1169.6000000000004</v>
      </c>
      <c r="D697">
        <v>10.199999999999999</v>
      </c>
      <c r="E697">
        <v>30.6</v>
      </c>
      <c r="F697">
        <v>0</v>
      </c>
      <c r="G697" t="s">
        <v>13</v>
      </c>
      <c r="H697" t="s">
        <v>15</v>
      </c>
      <c r="I697">
        <v>1128.8000000000004</v>
      </c>
      <c r="J697" s="5">
        <f>VLOOKUP(tabGERAL[[#This Row],[Column1.lances.SugestaoIA]],'DE-PARA'!$A:$B,2,FALSE)</f>
        <v>1</v>
      </c>
      <c r="K697" s="5">
        <f>VLOOKUP(tabGERAL[[#This Row],[Column1.lances.CorSorteada]],'DE-PARA'!$A:$B,2,FALSE)</f>
        <v>2</v>
      </c>
      <c r="L697" s="4" t="str">
        <f xml:space="preserve">
IF(tabGERAL[[#This Row],[Column1.lances.'#]]=0,
    TEXT(tabGERAL[[#This Row],[CorSorteada]],"0"),
    IF(LEN(L696&amp;tabGERAL[[#This Row],[CorSorteada]])&gt;$P$2,
        RIGHT(SUBSTITUTE(L696&amp;tabGERAL[[#This Row],[CorSorteada]],tabGERAL[[#Headers],[Sequencia]],""),$P$2),
        SUBSTITUTE(L696&amp;tabGERAL[[#This Row],[CorSorteada]],tabGERAL[[#Headers],[Sequencia]],"")
    )
)</f>
        <v>220112</v>
      </c>
      <c r="M697" s="4" t="b">
        <f>tabGERAL[[#This Row],[SugestaoIA]]=tabGERAL[[#This Row],[CorSorteada]]</f>
        <v>0</v>
      </c>
    </row>
    <row r="698" spans="1:13" x14ac:dyDescent="0.25">
      <c r="A698" t="s">
        <v>35</v>
      </c>
      <c r="B698" s="1">
        <v>17</v>
      </c>
      <c r="C698">
        <v>1128.8000000000004</v>
      </c>
      <c r="D698">
        <v>13.3</v>
      </c>
      <c r="E698">
        <v>0</v>
      </c>
      <c r="F698">
        <v>39.900000000000006</v>
      </c>
      <c r="G698" t="s">
        <v>17</v>
      </c>
      <c r="H698" t="s">
        <v>14</v>
      </c>
      <c r="I698">
        <v>1075.6000000000004</v>
      </c>
      <c r="J698" s="5">
        <f>VLOOKUP(tabGERAL[[#This Row],[Column1.lances.SugestaoIA]],'DE-PARA'!$A:$B,2,FALSE)</f>
        <v>2</v>
      </c>
      <c r="K698" s="5">
        <f>VLOOKUP(tabGERAL[[#This Row],[Column1.lances.CorSorteada]],'DE-PARA'!$A:$B,2,FALSE)</f>
        <v>1</v>
      </c>
      <c r="L698" s="4" t="str">
        <f xml:space="preserve">
IF(tabGERAL[[#This Row],[Column1.lances.'#]]=0,
    TEXT(tabGERAL[[#This Row],[CorSorteada]],"0"),
    IF(LEN(L697&amp;tabGERAL[[#This Row],[CorSorteada]])&gt;$P$2,
        RIGHT(SUBSTITUTE(L697&amp;tabGERAL[[#This Row],[CorSorteada]],tabGERAL[[#Headers],[Sequencia]],""),$P$2),
        SUBSTITUTE(L697&amp;tabGERAL[[#This Row],[CorSorteada]],tabGERAL[[#Headers],[Sequencia]],"")
    )
)</f>
        <v>201121</v>
      </c>
      <c r="M698" s="4" t="b">
        <f>tabGERAL[[#This Row],[SugestaoIA]]=tabGERAL[[#This Row],[CorSorteada]]</f>
        <v>0</v>
      </c>
    </row>
    <row r="699" spans="1:13" x14ac:dyDescent="0.25">
      <c r="A699" t="s">
        <v>35</v>
      </c>
      <c r="B699" s="1">
        <v>18</v>
      </c>
      <c r="C699">
        <v>1075.6000000000004</v>
      </c>
      <c r="D699">
        <v>17.399999999999999</v>
      </c>
      <c r="E699">
        <v>0</v>
      </c>
      <c r="F699">
        <v>52.2</v>
      </c>
      <c r="G699" t="s">
        <v>17</v>
      </c>
      <c r="H699" t="s">
        <v>14</v>
      </c>
      <c r="I699">
        <v>1006.0000000000002</v>
      </c>
      <c r="J699" s="5">
        <f>VLOOKUP(tabGERAL[[#This Row],[Column1.lances.SugestaoIA]],'DE-PARA'!$A:$B,2,FALSE)</f>
        <v>2</v>
      </c>
      <c r="K699" s="5">
        <f>VLOOKUP(tabGERAL[[#This Row],[Column1.lances.CorSorteada]],'DE-PARA'!$A:$B,2,FALSE)</f>
        <v>1</v>
      </c>
      <c r="L699" s="4" t="str">
        <f xml:space="preserve">
IF(tabGERAL[[#This Row],[Column1.lances.'#]]=0,
    TEXT(tabGERAL[[#This Row],[CorSorteada]],"0"),
    IF(LEN(L698&amp;tabGERAL[[#This Row],[CorSorteada]])&gt;$P$2,
        RIGHT(SUBSTITUTE(L698&amp;tabGERAL[[#This Row],[CorSorteada]],tabGERAL[[#Headers],[Sequencia]],""),$P$2),
        SUBSTITUTE(L698&amp;tabGERAL[[#This Row],[CorSorteada]],tabGERAL[[#Headers],[Sequencia]],"")
    )
)</f>
        <v>011211</v>
      </c>
      <c r="M699" s="4" t="b">
        <f>tabGERAL[[#This Row],[SugestaoIA]]=tabGERAL[[#This Row],[CorSorteada]]</f>
        <v>0</v>
      </c>
    </row>
    <row r="700" spans="1:13" x14ac:dyDescent="0.25">
      <c r="A700" t="s">
        <v>35</v>
      </c>
      <c r="B700" s="1">
        <v>19</v>
      </c>
      <c r="C700">
        <v>1006.0000000000002</v>
      </c>
      <c r="D700">
        <v>22.7</v>
      </c>
      <c r="E700">
        <v>0</v>
      </c>
      <c r="F700">
        <v>68.099999999999994</v>
      </c>
      <c r="G700" t="s">
        <v>17</v>
      </c>
      <c r="H700" t="s">
        <v>15</v>
      </c>
      <c r="I700">
        <v>1051.4000000000001</v>
      </c>
      <c r="J700" s="5">
        <f>VLOOKUP(tabGERAL[[#This Row],[Column1.lances.SugestaoIA]],'DE-PARA'!$A:$B,2,FALSE)</f>
        <v>2</v>
      </c>
      <c r="K700" s="5">
        <f>VLOOKUP(tabGERAL[[#This Row],[Column1.lances.CorSorteada]],'DE-PARA'!$A:$B,2,FALSE)</f>
        <v>2</v>
      </c>
      <c r="L700" s="4" t="str">
        <f xml:space="preserve">
IF(tabGERAL[[#This Row],[Column1.lances.'#]]=0,
    TEXT(tabGERAL[[#This Row],[CorSorteada]],"0"),
    IF(LEN(L699&amp;tabGERAL[[#This Row],[CorSorteada]])&gt;$P$2,
        RIGHT(SUBSTITUTE(L699&amp;tabGERAL[[#This Row],[CorSorteada]],tabGERAL[[#Headers],[Sequencia]],""),$P$2),
        SUBSTITUTE(L699&amp;tabGERAL[[#This Row],[CorSorteada]],tabGERAL[[#Headers],[Sequencia]],"")
    )
)</f>
        <v>112112</v>
      </c>
      <c r="M700" s="4" t="b">
        <f>tabGERAL[[#This Row],[SugestaoIA]]=tabGERAL[[#This Row],[CorSorteada]]</f>
        <v>1</v>
      </c>
    </row>
    <row r="701" spans="1:13" x14ac:dyDescent="0.25">
      <c r="A701" t="s">
        <v>35</v>
      </c>
      <c r="B701" s="1">
        <v>20</v>
      </c>
      <c r="C701">
        <v>1051.4000000000001</v>
      </c>
      <c r="D701">
        <v>19.2</v>
      </c>
      <c r="E701">
        <v>57.599999999999994</v>
      </c>
      <c r="F701">
        <v>0</v>
      </c>
      <c r="G701" t="s">
        <v>13</v>
      </c>
      <c r="H701" t="s">
        <v>14</v>
      </c>
      <c r="I701">
        <v>1089.8</v>
      </c>
      <c r="J701" s="5">
        <f>VLOOKUP(tabGERAL[[#This Row],[Column1.lances.SugestaoIA]],'DE-PARA'!$A:$B,2,FALSE)</f>
        <v>1</v>
      </c>
      <c r="K701" s="5">
        <f>VLOOKUP(tabGERAL[[#This Row],[Column1.lances.CorSorteada]],'DE-PARA'!$A:$B,2,FALSE)</f>
        <v>1</v>
      </c>
      <c r="L701" s="4" t="str">
        <f xml:space="preserve">
IF(tabGERAL[[#This Row],[Column1.lances.'#]]=0,
    TEXT(tabGERAL[[#This Row],[CorSorteada]],"0"),
    IF(LEN(L700&amp;tabGERAL[[#This Row],[CorSorteada]])&gt;$P$2,
        RIGHT(SUBSTITUTE(L700&amp;tabGERAL[[#This Row],[CorSorteada]],tabGERAL[[#Headers],[Sequencia]],""),$P$2),
        SUBSTITUTE(L700&amp;tabGERAL[[#This Row],[CorSorteada]],tabGERAL[[#Headers],[Sequencia]],"")
    )
)</f>
        <v>121121</v>
      </c>
      <c r="M701" s="4" t="b">
        <f>tabGERAL[[#This Row],[SugestaoIA]]=tabGERAL[[#This Row],[CorSorteada]]</f>
        <v>1</v>
      </c>
    </row>
    <row r="702" spans="1:13" x14ac:dyDescent="0.25">
      <c r="A702" t="s">
        <v>35</v>
      </c>
      <c r="B702" s="1">
        <v>21</v>
      </c>
      <c r="C702">
        <v>1089.8</v>
      </c>
      <c r="D702">
        <v>16.3</v>
      </c>
      <c r="E702">
        <v>0</v>
      </c>
      <c r="F702">
        <v>48.900000000000006</v>
      </c>
      <c r="G702" t="s">
        <v>17</v>
      </c>
      <c r="H702" t="s">
        <v>16</v>
      </c>
      <c r="I702">
        <v>1252.8</v>
      </c>
      <c r="J702" s="5">
        <f>VLOOKUP(tabGERAL[[#This Row],[Column1.lances.SugestaoIA]],'DE-PARA'!$A:$B,2,FALSE)</f>
        <v>2</v>
      </c>
      <c r="K702" s="5">
        <f>VLOOKUP(tabGERAL[[#This Row],[Column1.lances.CorSorteada]],'DE-PARA'!$A:$B,2,FALSE)</f>
        <v>0</v>
      </c>
      <c r="L702" s="4" t="str">
        <f xml:space="preserve">
IF(tabGERAL[[#This Row],[Column1.lances.'#]]=0,
    TEXT(tabGERAL[[#This Row],[CorSorteada]],"0"),
    IF(LEN(L701&amp;tabGERAL[[#This Row],[CorSorteada]])&gt;$P$2,
        RIGHT(SUBSTITUTE(L701&amp;tabGERAL[[#This Row],[CorSorteada]],tabGERAL[[#Headers],[Sequencia]],""),$P$2),
        SUBSTITUTE(L701&amp;tabGERAL[[#This Row],[CorSorteada]],tabGERAL[[#Headers],[Sequencia]],"")
    )
)</f>
        <v>211210</v>
      </c>
      <c r="M702" s="4" t="b">
        <f>tabGERAL[[#This Row],[SugestaoIA]]=tabGERAL[[#This Row],[CorSorteada]]</f>
        <v>0</v>
      </c>
    </row>
    <row r="703" spans="1:13" x14ac:dyDescent="0.25">
      <c r="A703" t="s">
        <v>35</v>
      </c>
      <c r="B703" s="1">
        <v>22</v>
      </c>
      <c r="C703">
        <v>1252.8</v>
      </c>
      <c r="D703">
        <v>3.8</v>
      </c>
      <c r="E703">
        <v>0</v>
      </c>
      <c r="F703">
        <v>11.4</v>
      </c>
      <c r="G703" t="s">
        <v>17</v>
      </c>
      <c r="H703" t="s">
        <v>14</v>
      </c>
      <c r="I703">
        <v>1237.5999999999999</v>
      </c>
      <c r="J703" s="5">
        <f>VLOOKUP(tabGERAL[[#This Row],[Column1.lances.SugestaoIA]],'DE-PARA'!$A:$B,2,FALSE)</f>
        <v>2</v>
      </c>
      <c r="K703" s="5">
        <f>VLOOKUP(tabGERAL[[#This Row],[Column1.lances.CorSorteada]],'DE-PARA'!$A:$B,2,FALSE)</f>
        <v>1</v>
      </c>
      <c r="L703" s="4" t="str">
        <f xml:space="preserve">
IF(tabGERAL[[#This Row],[Column1.lances.'#]]=0,
    TEXT(tabGERAL[[#This Row],[CorSorteada]],"0"),
    IF(LEN(L702&amp;tabGERAL[[#This Row],[CorSorteada]])&gt;$P$2,
        RIGHT(SUBSTITUTE(L702&amp;tabGERAL[[#This Row],[CorSorteada]],tabGERAL[[#Headers],[Sequencia]],""),$P$2),
        SUBSTITUTE(L702&amp;tabGERAL[[#This Row],[CorSorteada]],tabGERAL[[#Headers],[Sequencia]],"")
    )
)</f>
        <v>112101</v>
      </c>
      <c r="M703" s="4" t="b">
        <f>tabGERAL[[#This Row],[SugestaoIA]]=tabGERAL[[#This Row],[CorSorteada]]</f>
        <v>0</v>
      </c>
    </row>
    <row r="704" spans="1:13" x14ac:dyDescent="0.25">
      <c r="A704" t="s">
        <v>35</v>
      </c>
      <c r="B704" s="1">
        <v>23</v>
      </c>
      <c r="C704">
        <v>1237.5999999999999</v>
      </c>
      <c r="D704">
        <v>4.9000000000000004</v>
      </c>
      <c r="E704">
        <v>0</v>
      </c>
      <c r="F704">
        <v>14.7</v>
      </c>
      <c r="G704" t="s">
        <v>17</v>
      </c>
      <c r="H704" t="s">
        <v>14</v>
      </c>
      <c r="I704">
        <v>1217.9999999999998</v>
      </c>
      <c r="J704" s="5">
        <f>VLOOKUP(tabGERAL[[#This Row],[Column1.lances.SugestaoIA]],'DE-PARA'!$A:$B,2,FALSE)</f>
        <v>2</v>
      </c>
      <c r="K704" s="5">
        <f>VLOOKUP(tabGERAL[[#This Row],[Column1.lances.CorSorteada]],'DE-PARA'!$A:$B,2,FALSE)</f>
        <v>1</v>
      </c>
      <c r="L704" s="4" t="str">
        <f xml:space="preserve">
IF(tabGERAL[[#This Row],[Column1.lances.'#]]=0,
    TEXT(tabGERAL[[#This Row],[CorSorteada]],"0"),
    IF(LEN(L703&amp;tabGERAL[[#This Row],[CorSorteada]])&gt;$P$2,
        RIGHT(SUBSTITUTE(L703&amp;tabGERAL[[#This Row],[CorSorteada]],tabGERAL[[#Headers],[Sequencia]],""),$P$2),
        SUBSTITUTE(L703&amp;tabGERAL[[#This Row],[CorSorteada]],tabGERAL[[#Headers],[Sequencia]],"")
    )
)</f>
        <v>121011</v>
      </c>
      <c r="M704" s="4" t="b">
        <f>tabGERAL[[#This Row],[SugestaoIA]]=tabGERAL[[#This Row],[CorSorteada]]</f>
        <v>0</v>
      </c>
    </row>
    <row r="705" spans="1:13" x14ac:dyDescent="0.25">
      <c r="A705" t="s">
        <v>35</v>
      </c>
      <c r="B705" s="1">
        <v>24</v>
      </c>
      <c r="C705">
        <v>1217.9999999999998</v>
      </c>
      <c r="D705">
        <v>6.4</v>
      </c>
      <c r="E705">
        <v>0</v>
      </c>
      <c r="F705">
        <v>19.200000000000003</v>
      </c>
      <c r="G705" t="s">
        <v>17</v>
      </c>
      <c r="H705" t="s">
        <v>14</v>
      </c>
      <c r="I705">
        <v>1192.3999999999996</v>
      </c>
      <c r="J705" s="5">
        <f>VLOOKUP(tabGERAL[[#This Row],[Column1.lances.SugestaoIA]],'DE-PARA'!$A:$B,2,FALSE)</f>
        <v>2</v>
      </c>
      <c r="K705" s="5">
        <f>VLOOKUP(tabGERAL[[#This Row],[Column1.lances.CorSorteada]],'DE-PARA'!$A:$B,2,FALSE)</f>
        <v>1</v>
      </c>
      <c r="L705" s="4" t="str">
        <f xml:space="preserve">
IF(tabGERAL[[#This Row],[Column1.lances.'#]]=0,
    TEXT(tabGERAL[[#This Row],[CorSorteada]],"0"),
    IF(LEN(L704&amp;tabGERAL[[#This Row],[CorSorteada]])&gt;$P$2,
        RIGHT(SUBSTITUTE(L704&amp;tabGERAL[[#This Row],[CorSorteada]],tabGERAL[[#Headers],[Sequencia]],""),$P$2),
        SUBSTITUTE(L704&amp;tabGERAL[[#This Row],[CorSorteada]],tabGERAL[[#Headers],[Sequencia]],"")
    )
)</f>
        <v>210111</v>
      </c>
      <c r="M705" s="4" t="b">
        <f>tabGERAL[[#This Row],[SugestaoIA]]=tabGERAL[[#This Row],[CorSorteada]]</f>
        <v>0</v>
      </c>
    </row>
    <row r="706" spans="1:13" x14ac:dyDescent="0.25">
      <c r="A706" t="s">
        <v>35</v>
      </c>
      <c r="B706" s="1">
        <v>25</v>
      </c>
      <c r="C706">
        <v>1192.3999999999996</v>
      </c>
      <c r="D706">
        <v>8.4</v>
      </c>
      <c r="E706">
        <v>0</v>
      </c>
      <c r="F706">
        <v>25.200000000000003</v>
      </c>
      <c r="G706" t="s">
        <v>17</v>
      </c>
      <c r="H706" t="s">
        <v>14</v>
      </c>
      <c r="I706">
        <v>1158.7999999999995</v>
      </c>
      <c r="J706" s="5">
        <f>VLOOKUP(tabGERAL[[#This Row],[Column1.lances.SugestaoIA]],'DE-PARA'!$A:$B,2,FALSE)</f>
        <v>2</v>
      </c>
      <c r="K706" s="5">
        <f>VLOOKUP(tabGERAL[[#This Row],[Column1.lances.CorSorteada]],'DE-PARA'!$A:$B,2,FALSE)</f>
        <v>1</v>
      </c>
      <c r="L706" s="4" t="str">
        <f xml:space="preserve">
IF(tabGERAL[[#This Row],[Column1.lances.'#]]=0,
    TEXT(tabGERAL[[#This Row],[CorSorteada]],"0"),
    IF(LEN(L705&amp;tabGERAL[[#This Row],[CorSorteada]])&gt;$P$2,
        RIGHT(SUBSTITUTE(L705&amp;tabGERAL[[#This Row],[CorSorteada]],tabGERAL[[#Headers],[Sequencia]],""),$P$2),
        SUBSTITUTE(L705&amp;tabGERAL[[#This Row],[CorSorteada]],tabGERAL[[#Headers],[Sequencia]],"")
    )
)</f>
        <v>101111</v>
      </c>
      <c r="M706" s="4" t="b">
        <f>tabGERAL[[#This Row],[SugestaoIA]]=tabGERAL[[#This Row],[CorSorteada]]</f>
        <v>0</v>
      </c>
    </row>
    <row r="707" spans="1:13" x14ac:dyDescent="0.25">
      <c r="A707" t="s">
        <v>35</v>
      </c>
      <c r="B707" s="1">
        <v>26</v>
      </c>
      <c r="C707">
        <v>1158.7999999999995</v>
      </c>
      <c r="D707">
        <v>11</v>
      </c>
      <c r="E707">
        <v>0</v>
      </c>
      <c r="F707">
        <v>33</v>
      </c>
      <c r="G707" t="s">
        <v>17</v>
      </c>
      <c r="H707" t="s">
        <v>15</v>
      </c>
      <c r="I707">
        <v>1180.7999999999995</v>
      </c>
      <c r="J707" s="5">
        <f>VLOOKUP(tabGERAL[[#This Row],[Column1.lances.SugestaoIA]],'DE-PARA'!$A:$B,2,FALSE)</f>
        <v>2</v>
      </c>
      <c r="K707" s="5">
        <f>VLOOKUP(tabGERAL[[#This Row],[Column1.lances.CorSorteada]],'DE-PARA'!$A:$B,2,FALSE)</f>
        <v>2</v>
      </c>
      <c r="L707" s="4" t="str">
        <f xml:space="preserve">
IF(tabGERAL[[#This Row],[Column1.lances.'#]]=0,
    TEXT(tabGERAL[[#This Row],[CorSorteada]],"0"),
    IF(LEN(L706&amp;tabGERAL[[#This Row],[CorSorteada]])&gt;$P$2,
        RIGHT(SUBSTITUTE(L706&amp;tabGERAL[[#This Row],[CorSorteada]],tabGERAL[[#Headers],[Sequencia]],""),$P$2),
        SUBSTITUTE(L706&amp;tabGERAL[[#This Row],[CorSorteada]],tabGERAL[[#Headers],[Sequencia]],"")
    )
)</f>
        <v>011112</v>
      </c>
      <c r="M707" s="4" t="b">
        <f>tabGERAL[[#This Row],[SugestaoIA]]=tabGERAL[[#This Row],[CorSorteada]]</f>
        <v>1</v>
      </c>
    </row>
    <row r="708" spans="1:13" x14ac:dyDescent="0.25">
      <c r="A708" t="s">
        <v>35</v>
      </c>
      <c r="B708" s="1">
        <v>27</v>
      </c>
      <c r="C708">
        <v>1180.7999999999995</v>
      </c>
      <c r="D708">
        <v>9.3000000000000007</v>
      </c>
      <c r="E708">
        <v>0</v>
      </c>
      <c r="F708">
        <v>27.9</v>
      </c>
      <c r="G708" t="s">
        <v>17</v>
      </c>
      <c r="H708" t="s">
        <v>14</v>
      </c>
      <c r="I708">
        <v>1143.5999999999997</v>
      </c>
      <c r="J708" s="5">
        <f>VLOOKUP(tabGERAL[[#This Row],[Column1.lances.SugestaoIA]],'DE-PARA'!$A:$B,2,FALSE)</f>
        <v>2</v>
      </c>
      <c r="K708" s="5">
        <f>VLOOKUP(tabGERAL[[#This Row],[Column1.lances.CorSorteada]],'DE-PARA'!$A:$B,2,FALSE)</f>
        <v>1</v>
      </c>
      <c r="L708" s="4" t="str">
        <f xml:space="preserve">
IF(tabGERAL[[#This Row],[Column1.lances.'#]]=0,
    TEXT(tabGERAL[[#This Row],[CorSorteada]],"0"),
    IF(LEN(L707&amp;tabGERAL[[#This Row],[CorSorteada]])&gt;$P$2,
        RIGHT(SUBSTITUTE(L707&amp;tabGERAL[[#This Row],[CorSorteada]],tabGERAL[[#Headers],[Sequencia]],""),$P$2),
        SUBSTITUTE(L707&amp;tabGERAL[[#This Row],[CorSorteada]],tabGERAL[[#Headers],[Sequencia]],"")
    )
)</f>
        <v>111121</v>
      </c>
      <c r="M708" s="4" t="b">
        <f>tabGERAL[[#This Row],[SugestaoIA]]=tabGERAL[[#This Row],[CorSorteada]]</f>
        <v>0</v>
      </c>
    </row>
    <row r="709" spans="1:13" x14ac:dyDescent="0.25">
      <c r="A709" t="s">
        <v>35</v>
      </c>
      <c r="B709" s="1">
        <v>28</v>
      </c>
      <c r="C709">
        <v>1143.5999999999997</v>
      </c>
      <c r="D709">
        <v>12.1</v>
      </c>
      <c r="E709">
        <v>0</v>
      </c>
      <c r="F709">
        <v>36.299999999999997</v>
      </c>
      <c r="G709" t="s">
        <v>17</v>
      </c>
      <c r="H709" t="s">
        <v>14</v>
      </c>
      <c r="I709">
        <v>1095.1999999999996</v>
      </c>
      <c r="J709" s="5">
        <f>VLOOKUP(tabGERAL[[#This Row],[Column1.lances.SugestaoIA]],'DE-PARA'!$A:$B,2,FALSE)</f>
        <v>2</v>
      </c>
      <c r="K709" s="5">
        <f>VLOOKUP(tabGERAL[[#This Row],[Column1.lances.CorSorteada]],'DE-PARA'!$A:$B,2,FALSE)</f>
        <v>1</v>
      </c>
      <c r="L709" s="4" t="str">
        <f xml:space="preserve">
IF(tabGERAL[[#This Row],[Column1.lances.'#]]=0,
    TEXT(tabGERAL[[#This Row],[CorSorteada]],"0"),
    IF(LEN(L708&amp;tabGERAL[[#This Row],[CorSorteada]])&gt;$P$2,
        RIGHT(SUBSTITUTE(L708&amp;tabGERAL[[#This Row],[CorSorteada]],tabGERAL[[#Headers],[Sequencia]],""),$P$2),
        SUBSTITUTE(L708&amp;tabGERAL[[#This Row],[CorSorteada]],tabGERAL[[#Headers],[Sequencia]],"")
    )
)</f>
        <v>111211</v>
      </c>
      <c r="M709" s="4" t="b">
        <f>tabGERAL[[#This Row],[SugestaoIA]]=tabGERAL[[#This Row],[CorSorteada]]</f>
        <v>0</v>
      </c>
    </row>
    <row r="710" spans="1:13" x14ac:dyDescent="0.25">
      <c r="A710" t="s">
        <v>35</v>
      </c>
      <c r="B710" s="1">
        <v>29</v>
      </c>
      <c r="C710">
        <v>1095.1999999999996</v>
      </c>
      <c r="D710">
        <v>15.9</v>
      </c>
      <c r="E710">
        <v>0</v>
      </c>
      <c r="F710">
        <v>47.7</v>
      </c>
      <c r="G710" t="s">
        <v>17</v>
      </c>
      <c r="H710" t="s">
        <v>14</v>
      </c>
      <c r="I710">
        <v>1031.5999999999997</v>
      </c>
      <c r="J710" s="5">
        <f>VLOOKUP(tabGERAL[[#This Row],[Column1.lances.SugestaoIA]],'DE-PARA'!$A:$B,2,FALSE)</f>
        <v>2</v>
      </c>
      <c r="K710" s="5">
        <f>VLOOKUP(tabGERAL[[#This Row],[Column1.lances.CorSorteada]],'DE-PARA'!$A:$B,2,FALSE)</f>
        <v>1</v>
      </c>
      <c r="L710" s="4" t="str">
        <f xml:space="preserve">
IF(tabGERAL[[#This Row],[Column1.lances.'#]]=0,
    TEXT(tabGERAL[[#This Row],[CorSorteada]],"0"),
    IF(LEN(L709&amp;tabGERAL[[#This Row],[CorSorteada]])&gt;$P$2,
        RIGHT(SUBSTITUTE(L709&amp;tabGERAL[[#This Row],[CorSorteada]],tabGERAL[[#Headers],[Sequencia]],""),$P$2),
        SUBSTITUTE(L709&amp;tabGERAL[[#This Row],[CorSorteada]],tabGERAL[[#Headers],[Sequencia]],"")
    )
)</f>
        <v>112111</v>
      </c>
      <c r="M710" s="4" t="b">
        <f>tabGERAL[[#This Row],[SugestaoIA]]=tabGERAL[[#This Row],[CorSorteada]]</f>
        <v>0</v>
      </c>
    </row>
    <row r="711" spans="1:13" x14ac:dyDescent="0.25">
      <c r="A711" t="s">
        <v>35</v>
      </c>
      <c r="B711" s="1">
        <v>30</v>
      </c>
      <c r="C711">
        <v>1031.5999999999997</v>
      </c>
      <c r="D711">
        <v>20.8</v>
      </c>
      <c r="E711">
        <v>62.400000000000006</v>
      </c>
      <c r="F711">
        <v>0</v>
      </c>
      <c r="G711" t="s">
        <v>13</v>
      </c>
      <c r="H711" t="s">
        <v>14</v>
      </c>
      <c r="I711">
        <v>1073.1999999999996</v>
      </c>
      <c r="J711" s="5">
        <f>VLOOKUP(tabGERAL[[#This Row],[Column1.lances.SugestaoIA]],'DE-PARA'!$A:$B,2,FALSE)</f>
        <v>1</v>
      </c>
      <c r="K711" s="5">
        <f>VLOOKUP(tabGERAL[[#This Row],[Column1.lances.CorSorteada]],'DE-PARA'!$A:$B,2,FALSE)</f>
        <v>1</v>
      </c>
      <c r="L711" s="4" t="str">
        <f xml:space="preserve">
IF(tabGERAL[[#This Row],[Column1.lances.'#]]=0,
    TEXT(tabGERAL[[#This Row],[CorSorteada]],"0"),
    IF(LEN(L710&amp;tabGERAL[[#This Row],[CorSorteada]])&gt;$P$2,
        RIGHT(SUBSTITUTE(L710&amp;tabGERAL[[#This Row],[CorSorteada]],tabGERAL[[#Headers],[Sequencia]],""),$P$2),
        SUBSTITUTE(L710&amp;tabGERAL[[#This Row],[CorSorteada]],tabGERAL[[#Headers],[Sequencia]],"")
    )
)</f>
        <v>121111</v>
      </c>
      <c r="M711" s="4" t="b">
        <f>tabGERAL[[#This Row],[SugestaoIA]]=tabGERAL[[#This Row],[CorSorteada]]</f>
        <v>1</v>
      </c>
    </row>
    <row r="712" spans="1:13" x14ac:dyDescent="0.25">
      <c r="A712" t="s">
        <v>35</v>
      </c>
      <c r="B712" s="1">
        <v>31</v>
      </c>
      <c r="C712">
        <v>1073.1999999999996</v>
      </c>
      <c r="D712">
        <v>17.600000000000001</v>
      </c>
      <c r="E712">
        <v>0</v>
      </c>
      <c r="F712">
        <v>52.8</v>
      </c>
      <c r="G712" t="s">
        <v>17</v>
      </c>
      <c r="H712" t="s">
        <v>15</v>
      </c>
      <c r="I712">
        <v>1108.3999999999996</v>
      </c>
      <c r="J712" s="5">
        <f>VLOOKUP(tabGERAL[[#This Row],[Column1.lances.SugestaoIA]],'DE-PARA'!$A:$B,2,FALSE)</f>
        <v>2</v>
      </c>
      <c r="K712" s="5">
        <f>VLOOKUP(tabGERAL[[#This Row],[Column1.lances.CorSorteada]],'DE-PARA'!$A:$B,2,FALSE)</f>
        <v>2</v>
      </c>
      <c r="L712" s="4" t="str">
        <f xml:space="preserve">
IF(tabGERAL[[#This Row],[Column1.lances.'#]]=0,
    TEXT(tabGERAL[[#This Row],[CorSorteada]],"0"),
    IF(LEN(L711&amp;tabGERAL[[#This Row],[CorSorteada]])&gt;$P$2,
        RIGHT(SUBSTITUTE(L711&amp;tabGERAL[[#This Row],[CorSorteada]],tabGERAL[[#Headers],[Sequencia]],""),$P$2),
        SUBSTITUTE(L711&amp;tabGERAL[[#This Row],[CorSorteada]],tabGERAL[[#Headers],[Sequencia]],"")
    )
)</f>
        <v>211112</v>
      </c>
      <c r="M712" s="4" t="b">
        <f>tabGERAL[[#This Row],[SugestaoIA]]=tabGERAL[[#This Row],[CorSorteada]]</f>
        <v>1</v>
      </c>
    </row>
    <row r="713" spans="1:13" x14ac:dyDescent="0.25">
      <c r="A713" t="s">
        <v>35</v>
      </c>
      <c r="B713" s="1">
        <v>32</v>
      </c>
      <c r="C713">
        <v>1108.3999999999996</v>
      </c>
      <c r="D713">
        <v>14.9</v>
      </c>
      <c r="E713">
        <v>0</v>
      </c>
      <c r="F713">
        <v>44.7</v>
      </c>
      <c r="G713" t="s">
        <v>17</v>
      </c>
      <c r="H713" t="s">
        <v>14</v>
      </c>
      <c r="I713">
        <v>1048.7999999999995</v>
      </c>
      <c r="J713" s="5">
        <f>VLOOKUP(tabGERAL[[#This Row],[Column1.lances.SugestaoIA]],'DE-PARA'!$A:$B,2,FALSE)</f>
        <v>2</v>
      </c>
      <c r="K713" s="5">
        <f>VLOOKUP(tabGERAL[[#This Row],[Column1.lances.CorSorteada]],'DE-PARA'!$A:$B,2,FALSE)</f>
        <v>1</v>
      </c>
      <c r="L713" s="4" t="str">
        <f xml:space="preserve">
IF(tabGERAL[[#This Row],[Column1.lances.'#]]=0,
    TEXT(tabGERAL[[#This Row],[CorSorteada]],"0"),
    IF(LEN(L712&amp;tabGERAL[[#This Row],[CorSorteada]])&gt;$P$2,
        RIGHT(SUBSTITUTE(L712&amp;tabGERAL[[#This Row],[CorSorteada]],tabGERAL[[#Headers],[Sequencia]],""),$P$2),
        SUBSTITUTE(L712&amp;tabGERAL[[#This Row],[CorSorteada]],tabGERAL[[#Headers],[Sequencia]],"")
    )
)</f>
        <v>111121</v>
      </c>
      <c r="M713" s="4" t="b">
        <f>tabGERAL[[#This Row],[SugestaoIA]]=tabGERAL[[#This Row],[CorSorteada]]</f>
        <v>0</v>
      </c>
    </row>
    <row r="714" spans="1:13" x14ac:dyDescent="0.25">
      <c r="A714" t="s">
        <v>35</v>
      </c>
      <c r="B714" s="1">
        <v>33</v>
      </c>
      <c r="C714">
        <v>1048.7999999999995</v>
      </c>
      <c r="D714">
        <v>19.399999999999999</v>
      </c>
      <c r="E714">
        <v>0</v>
      </c>
      <c r="F714">
        <v>58.2</v>
      </c>
      <c r="G714" t="s">
        <v>17</v>
      </c>
      <c r="H714" t="s">
        <v>14</v>
      </c>
      <c r="I714">
        <v>971.19999999999936</v>
      </c>
      <c r="J714" s="5">
        <f>VLOOKUP(tabGERAL[[#This Row],[Column1.lances.SugestaoIA]],'DE-PARA'!$A:$B,2,FALSE)</f>
        <v>2</v>
      </c>
      <c r="K714" s="5">
        <f>VLOOKUP(tabGERAL[[#This Row],[Column1.lances.CorSorteada]],'DE-PARA'!$A:$B,2,FALSE)</f>
        <v>1</v>
      </c>
      <c r="L714" s="4" t="str">
        <f xml:space="preserve">
IF(tabGERAL[[#This Row],[Column1.lances.'#]]=0,
    TEXT(tabGERAL[[#This Row],[CorSorteada]],"0"),
    IF(LEN(L713&amp;tabGERAL[[#This Row],[CorSorteada]])&gt;$P$2,
        RIGHT(SUBSTITUTE(L713&amp;tabGERAL[[#This Row],[CorSorteada]],tabGERAL[[#Headers],[Sequencia]],""),$P$2),
        SUBSTITUTE(L713&amp;tabGERAL[[#This Row],[CorSorteada]],tabGERAL[[#Headers],[Sequencia]],"")
    )
)</f>
        <v>111211</v>
      </c>
      <c r="M714" s="4" t="b">
        <f>tabGERAL[[#This Row],[SugestaoIA]]=tabGERAL[[#This Row],[CorSorteada]]</f>
        <v>0</v>
      </c>
    </row>
    <row r="715" spans="1:13" x14ac:dyDescent="0.25">
      <c r="A715" t="s">
        <v>35</v>
      </c>
      <c r="B715" s="1">
        <v>34</v>
      </c>
      <c r="C715">
        <v>971.19999999999936</v>
      </c>
      <c r="D715">
        <v>25.5</v>
      </c>
      <c r="E715">
        <v>0</v>
      </c>
      <c r="F715">
        <v>76.5</v>
      </c>
      <c r="G715" t="s">
        <v>17</v>
      </c>
      <c r="H715" t="s">
        <v>14</v>
      </c>
      <c r="I715">
        <v>869.19999999999936</v>
      </c>
      <c r="J715" s="5">
        <f>VLOOKUP(tabGERAL[[#This Row],[Column1.lances.SugestaoIA]],'DE-PARA'!$A:$B,2,FALSE)</f>
        <v>2</v>
      </c>
      <c r="K715" s="5">
        <f>VLOOKUP(tabGERAL[[#This Row],[Column1.lances.CorSorteada]],'DE-PARA'!$A:$B,2,FALSE)</f>
        <v>1</v>
      </c>
      <c r="L715" s="4" t="str">
        <f xml:space="preserve">
IF(tabGERAL[[#This Row],[Column1.lances.'#]]=0,
    TEXT(tabGERAL[[#This Row],[CorSorteada]],"0"),
    IF(LEN(L714&amp;tabGERAL[[#This Row],[CorSorteada]])&gt;$P$2,
        RIGHT(SUBSTITUTE(L714&amp;tabGERAL[[#This Row],[CorSorteada]],tabGERAL[[#Headers],[Sequencia]],""),$P$2),
        SUBSTITUTE(L714&amp;tabGERAL[[#This Row],[CorSorteada]],tabGERAL[[#Headers],[Sequencia]],"")
    )
)</f>
        <v>112111</v>
      </c>
      <c r="M715" s="4" t="b">
        <f>tabGERAL[[#This Row],[SugestaoIA]]=tabGERAL[[#This Row],[CorSorteada]]</f>
        <v>0</v>
      </c>
    </row>
    <row r="716" spans="1:13" x14ac:dyDescent="0.25">
      <c r="A716" t="s">
        <v>35</v>
      </c>
      <c r="B716" s="1">
        <v>35</v>
      </c>
      <c r="C716">
        <v>869.19999999999936</v>
      </c>
      <c r="D716">
        <v>33.299999999999997</v>
      </c>
      <c r="E716">
        <v>99.9</v>
      </c>
      <c r="F716">
        <v>0</v>
      </c>
      <c r="G716" t="s">
        <v>13</v>
      </c>
      <c r="H716" t="s">
        <v>15</v>
      </c>
      <c r="I716">
        <v>735.99999999999943</v>
      </c>
      <c r="J716" s="5">
        <f>VLOOKUP(tabGERAL[[#This Row],[Column1.lances.SugestaoIA]],'DE-PARA'!$A:$B,2,FALSE)</f>
        <v>1</v>
      </c>
      <c r="K716" s="5">
        <f>VLOOKUP(tabGERAL[[#This Row],[Column1.lances.CorSorteada]],'DE-PARA'!$A:$B,2,FALSE)</f>
        <v>2</v>
      </c>
      <c r="L716" s="4" t="str">
        <f xml:space="preserve">
IF(tabGERAL[[#This Row],[Column1.lances.'#]]=0,
    TEXT(tabGERAL[[#This Row],[CorSorteada]],"0"),
    IF(LEN(L715&amp;tabGERAL[[#This Row],[CorSorteada]])&gt;$P$2,
        RIGHT(SUBSTITUTE(L715&amp;tabGERAL[[#This Row],[CorSorteada]],tabGERAL[[#Headers],[Sequencia]],""),$P$2),
        SUBSTITUTE(L715&amp;tabGERAL[[#This Row],[CorSorteada]],tabGERAL[[#Headers],[Sequencia]],"")
    )
)</f>
        <v>121112</v>
      </c>
      <c r="M716" s="4" t="b">
        <f>tabGERAL[[#This Row],[SugestaoIA]]=tabGERAL[[#This Row],[CorSorteada]]</f>
        <v>0</v>
      </c>
    </row>
    <row r="717" spans="1:13" x14ac:dyDescent="0.25">
      <c r="A717" t="s">
        <v>35</v>
      </c>
      <c r="B717" s="1">
        <v>36</v>
      </c>
      <c r="C717">
        <v>735.99999999999943</v>
      </c>
      <c r="D717">
        <v>43.5</v>
      </c>
      <c r="E717">
        <v>0</v>
      </c>
      <c r="F717">
        <v>130.5</v>
      </c>
      <c r="G717" t="s">
        <v>17</v>
      </c>
      <c r="H717" t="s">
        <v>14</v>
      </c>
      <c r="I717">
        <v>561.99999999999943</v>
      </c>
      <c r="J717" s="5">
        <f>VLOOKUP(tabGERAL[[#This Row],[Column1.lances.SugestaoIA]],'DE-PARA'!$A:$B,2,FALSE)</f>
        <v>2</v>
      </c>
      <c r="K717" s="5">
        <f>VLOOKUP(tabGERAL[[#This Row],[Column1.lances.CorSorteada]],'DE-PARA'!$A:$B,2,FALSE)</f>
        <v>1</v>
      </c>
      <c r="L717" s="4" t="str">
        <f xml:space="preserve">
IF(tabGERAL[[#This Row],[Column1.lances.'#]]=0,
    TEXT(tabGERAL[[#This Row],[CorSorteada]],"0"),
    IF(LEN(L716&amp;tabGERAL[[#This Row],[CorSorteada]])&gt;$P$2,
        RIGHT(SUBSTITUTE(L716&amp;tabGERAL[[#This Row],[CorSorteada]],tabGERAL[[#Headers],[Sequencia]],""),$P$2),
        SUBSTITUTE(L716&amp;tabGERAL[[#This Row],[CorSorteada]],tabGERAL[[#Headers],[Sequencia]],"")
    )
)</f>
        <v>211121</v>
      </c>
      <c r="M717" s="4" t="b">
        <f>tabGERAL[[#This Row],[SugestaoIA]]=tabGERAL[[#This Row],[CorSorteada]]</f>
        <v>0</v>
      </c>
    </row>
    <row r="718" spans="1:13" x14ac:dyDescent="0.25">
      <c r="A718" t="s">
        <v>35</v>
      </c>
      <c r="B718" s="1">
        <v>37</v>
      </c>
      <c r="C718">
        <v>561.99999999999943</v>
      </c>
      <c r="D718">
        <v>56.9</v>
      </c>
      <c r="E718">
        <v>0</v>
      </c>
      <c r="F718">
        <v>170.7</v>
      </c>
      <c r="G718" t="s">
        <v>17</v>
      </c>
      <c r="H718" t="s">
        <v>14</v>
      </c>
      <c r="I718">
        <v>334.39999999999947</v>
      </c>
      <c r="J718" s="5">
        <f>VLOOKUP(tabGERAL[[#This Row],[Column1.lances.SugestaoIA]],'DE-PARA'!$A:$B,2,FALSE)</f>
        <v>2</v>
      </c>
      <c r="K718" s="5">
        <f>VLOOKUP(tabGERAL[[#This Row],[Column1.lances.CorSorteada]],'DE-PARA'!$A:$B,2,FALSE)</f>
        <v>1</v>
      </c>
      <c r="L718" s="4" t="str">
        <f xml:space="preserve">
IF(tabGERAL[[#This Row],[Column1.lances.'#]]=0,
    TEXT(tabGERAL[[#This Row],[CorSorteada]],"0"),
    IF(LEN(L717&amp;tabGERAL[[#This Row],[CorSorteada]])&gt;$P$2,
        RIGHT(SUBSTITUTE(L717&amp;tabGERAL[[#This Row],[CorSorteada]],tabGERAL[[#Headers],[Sequencia]],""),$P$2),
        SUBSTITUTE(L717&amp;tabGERAL[[#This Row],[CorSorteada]],tabGERAL[[#Headers],[Sequencia]],"")
    )
)</f>
        <v>111211</v>
      </c>
      <c r="M718" s="4" t="b">
        <f>tabGERAL[[#This Row],[SugestaoIA]]=tabGERAL[[#This Row],[CorSorteada]]</f>
        <v>0</v>
      </c>
    </row>
    <row r="719" spans="1:13" x14ac:dyDescent="0.25">
      <c r="A719" t="s">
        <v>36</v>
      </c>
      <c r="B719" s="1">
        <v>0</v>
      </c>
      <c r="C719">
        <v>1000</v>
      </c>
      <c r="D719">
        <v>7.8</v>
      </c>
      <c r="E719">
        <v>0</v>
      </c>
      <c r="F719">
        <v>23.4</v>
      </c>
      <c r="G719" t="s">
        <v>17</v>
      </c>
      <c r="H719" t="s">
        <v>15</v>
      </c>
      <c r="I719">
        <v>1015.6</v>
      </c>
      <c r="J719" s="5">
        <f>VLOOKUP(tabGERAL[[#This Row],[Column1.lances.SugestaoIA]],'DE-PARA'!$A:$B,2,FALSE)</f>
        <v>2</v>
      </c>
      <c r="K719" s="5">
        <f>VLOOKUP(tabGERAL[[#This Row],[Column1.lances.CorSorteada]],'DE-PARA'!$A:$B,2,FALSE)</f>
        <v>2</v>
      </c>
      <c r="L719" s="4" t="str">
        <f xml:space="preserve">
IF(tabGERAL[[#This Row],[Column1.lances.'#]]=0,
    TEXT(tabGERAL[[#This Row],[CorSorteada]],"0"),
    IF(LEN(L718&amp;tabGERAL[[#This Row],[CorSorteada]])&gt;$P$2,
        RIGHT(SUBSTITUTE(L718&amp;tabGERAL[[#This Row],[CorSorteada]],tabGERAL[[#Headers],[Sequencia]],""),$P$2),
        SUBSTITUTE(L718&amp;tabGERAL[[#This Row],[CorSorteada]],tabGERAL[[#Headers],[Sequencia]],"")
    )
)</f>
        <v>2</v>
      </c>
      <c r="M719" s="4" t="b">
        <f>tabGERAL[[#This Row],[SugestaoIA]]=tabGERAL[[#This Row],[CorSorteada]]</f>
        <v>1</v>
      </c>
    </row>
    <row r="720" spans="1:13" x14ac:dyDescent="0.25">
      <c r="A720" t="s">
        <v>36</v>
      </c>
      <c r="B720" s="1">
        <v>1</v>
      </c>
      <c r="C720">
        <v>1015.6</v>
      </c>
      <c r="D720">
        <v>6.6</v>
      </c>
      <c r="E720">
        <v>0</v>
      </c>
      <c r="F720">
        <v>19.799999999999997</v>
      </c>
      <c r="G720" t="s">
        <v>17</v>
      </c>
      <c r="H720" t="s">
        <v>16</v>
      </c>
      <c r="I720">
        <v>1081.5999999999999</v>
      </c>
      <c r="J720" s="5">
        <f>VLOOKUP(tabGERAL[[#This Row],[Column1.lances.SugestaoIA]],'DE-PARA'!$A:$B,2,FALSE)</f>
        <v>2</v>
      </c>
      <c r="K720" s="5">
        <f>VLOOKUP(tabGERAL[[#This Row],[Column1.lances.CorSorteada]],'DE-PARA'!$A:$B,2,FALSE)</f>
        <v>0</v>
      </c>
      <c r="L720" s="4" t="str">
        <f xml:space="preserve">
IF(tabGERAL[[#This Row],[Column1.lances.'#]]=0,
    TEXT(tabGERAL[[#This Row],[CorSorteada]],"0"),
    IF(LEN(L719&amp;tabGERAL[[#This Row],[CorSorteada]])&gt;$P$2,
        RIGHT(SUBSTITUTE(L719&amp;tabGERAL[[#This Row],[CorSorteada]],tabGERAL[[#Headers],[Sequencia]],""),$P$2),
        SUBSTITUTE(L719&amp;tabGERAL[[#This Row],[CorSorteada]],tabGERAL[[#Headers],[Sequencia]],"")
    )
)</f>
        <v>20</v>
      </c>
      <c r="M720" s="4" t="b">
        <f>tabGERAL[[#This Row],[SugestaoIA]]=tabGERAL[[#This Row],[CorSorteada]]</f>
        <v>0</v>
      </c>
    </row>
    <row r="721" spans="1:13" x14ac:dyDescent="0.25">
      <c r="A721" t="s">
        <v>36</v>
      </c>
      <c r="B721" s="1">
        <v>2</v>
      </c>
      <c r="C721">
        <v>1081.5999999999999</v>
      </c>
      <c r="D721">
        <v>1.5</v>
      </c>
      <c r="E721">
        <v>5</v>
      </c>
      <c r="F721">
        <v>0</v>
      </c>
      <c r="G721" t="s">
        <v>13</v>
      </c>
      <c r="H721" t="s">
        <v>15</v>
      </c>
      <c r="I721">
        <v>1075.0999999999999</v>
      </c>
      <c r="J721" s="5">
        <f>VLOOKUP(tabGERAL[[#This Row],[Column1.lances.SugestaoIA]],'DE-PARA'!$A:$B,2,FALSE)</f>
        <v>1</v>
      </c>
      <c r="K721" s="5">
        <f>VLOOKUP(tabGERAL[[#This Row],[Column1.lances.CorSorteada]],'DE-PARA'!$A:$B,2,FALSE)</f>
        <v>2</v>
      </c>
      <c r="L721" s="4" t="str">
        <f xml:space="preserve">
IF(tabGERAL[[#This Row],[Column1.lances.'#]]=0,
    TEXT(tabGERAL[[#This Row],[CorSorteada]],"0"),
    IF(LEN(L720&amp;tabGERAL[[#This Row],[CorSorteada]])&gt;$P$2,
        RIGHT(SUBSTITUTE(L720&amp;tabGERAL[[#This Row],[CorSorteada]],tabGERAL[[#Headers],[Sequencia]],""),$P$2),
        SUBSTITUTE(L720&amp;tabGERAL[[#This Row],[CorSorteada]],tabGERAL[[#Headers],[Sequencia]],"")
    )
)</f>
        <v>202</v>
      </c>
      <c r="M721" s="4" t="b">
        <f>tabGERAL[[#This Row],[SugestaoIA]]=tabGERAL[[#This Row],[CorSorteada]]</f>
        <v>0</v>
      </c>
    </row>
    <row r="722" spans="1:13" x14ac:dyDescent="0.25">
      <c r="A722" t="s">
        <v>36</v>
      </c>
      <c r="B722" s="1">
        <v>3</v>
      </c>
      <c r="C722">
        <v>1075.0999999999999</v>
      </c>
      <c r="D722">
        <v>2</v>
      </c>
      <c r="E722">
        <v>0</v>
      </c>
      <c r="F722">
        <v>6</v>
      </c>
      <c r="G722" t="s">
        <v>17</v>
      </c>
      <c r="H722" t="s">
        <v>14</v>
      </c>
      <c r="I722">
        <v>1067.0999999999999</v>
      </c>
      <c r="J722" s="5">
        <f>VLOOKUP(tabGERAL[[#This Row],[Column1.lances.SugestaoIA]],'DE-PARA'!$A:$B,2,FALSE)</f>
        <v>2</v>
      </c>
      <c r="K722" s="5">
        <f>VLOOKUP(tabGERAL[[#This Row],[Column1.lances.CorSorteada]],'DE-PARA'!$A:$B,2,FALSE)</f>
        <v>1</v>
      </c>
      <c r="L722" s="4" t="str">
        <f xml:space="preserve">
IF(tabGERAL[[#This Row],[Column1.lances.'#]]=0,
    TEXT(tabGERAL[[#This Row],[CorSorteada]],"0"),
    IF(LEN(L721&amp;tabGERAL[[#This Row],[CorSorteada]])&gt;$P$2,
        RIGHT(SUBSTITUTE(L721&amp;tabGERAL[[#This Row],[CorSorteada]],tabGERAL[[#Headers],[Sequencia]],""),$P$2),
        SUBSTITUTE(L721&amp;tabGERAL[[#This Row],[CorSorteada]],tabGERAL[[#Headers],[Sequencia]],"")
    )
)</f>
        <v>2021</v>
      </c>
      <c r="M722" s="4" t="b">
        <f>tabGERAL[[#This Row],[SugestaoIA]]=tabGERAL[[#This Row],[CorSorteada]]</f>
        <v>0</v>
      </c>
    </row>
    <row r="723" spans="1:13" x14ac:dyDescent="0.25">
      <c r="A723" t="s">
        <v>36</v>
      </c>
      <c r="B723" s="1">
        <v>4</v>
      </c>
      <c r="C723">
        <v>1067.0999999999999</v>
      </c>
      <c r="D723">
        <v>2.6</v>
      </c>
      <c r="E723">
        <v>7.8000000000000007</v>
      </c>
      <c r="F723">
        <v>0</v>
      </c>
      <c r="G723" t="s">
        <v>13</v>
      </c>
      <c r="H723" t="s">
        <v>14</v>
      </c>
      <c r="I723">
        <v>1072.3000000000002</v>
      </c>
      <c r="J723" s="5">
        <f>VLOOKUP(tabGERAL[[#This Row],[Column1.lances.SugestaoIA]],'DE-PARA'!$A:$B,2,FALSE)</f>
        <v>1</v>
      </c>
      <c r="K723" s="5">
        <f>VLOOKUP(tabGERAL[[#This Row],[Column1.lances.CorSorteada]],'DE-PARA'!$A:$B,2,FALSE)</f>
        <v>1</v>
      </c>
      <c r="L723" s="4" t="str">
        <f xml:space="preserve">
IF(tabGERAL[[#This Row],[Column1.lances.'#]]=0,
    TEXT(tabGERAL[[#This Row],[CorSorteada]],"0"),
    IF(LEN(L722&amp;tabGERAL[[#This Row],[CorSorteada]])&gt;$P$2,
        RIGHT(SUBSTITUTE(L722&amp;tabGERAL[[#This Row],[CorSorteada]],tabGERAL[[#Headers],[Sequencia]],""),$P$2),
        SUBSTITUTE(L722&amp;tabGERAL[[#This Row],[CorSorteada]],tabGERAL[[#Headers],[Sequencia]],"")
    )
)</f>
        <v>20211</v>
      </c>
      <c r="M723" s="4" t="b">
        <f>tabGERAL[[#This Row],[SugestaoIA]]=tabGERAL[[#This Row],[CorSorteada]]</f>
        <v>1</v>
      </c>
    </row>
    <row r="724" spans="1:13" x14ac:dyDescent="0.25">
      <c r="A724" t="s">
        <v>36</v>
      </c>
      <c r="B724" s="1">
        <v>5</v>
      </c>
      <c r="C724">
        <v>1072.3000000000002</v>
      </c>
      <c r="D724">
        <v>2.2000000000000002</v>
      </c>
      <c r="E724">
        <v>0</v>
      </c>
      <c r="F724">
        <v>6.6000000000000005</v>
      </c>
      <c r="G724" t="s">
        <v>17</v>
      </c>
      <c r="H724" t="s">
        <v>14</v>
      </c>
      <c r="I724">
        <v>1063.5000000000002</v>
      </c>
      <c r="J724" s="5">
        <f>VLOOKUP(tabGERAL[[#This Row],[Column1.lances.SugestaoIA]],'DE-PARA'!$A:$B,2,FALSE)</f>
        <v>2</v>
      </c>
      <c r="K724" s="5">
        <f>VLOOKUP(tabGERAL[[#This Row],[Column1.lances.CorSorteada]],'DE-PARA'!$A:$B,2,FALSE)</f>
        <v>1</v>
      </c>
      <c r="L724" s="4" t="str">
        <f xml:space="preserve">
IF(tabGERAL[[#This Row],[Column1.lances.'#]]=0,
    TEXT(tabGERAL[[#This Row],[CorSorteada]],"0"),
    IF(LEN(L723&amp;tabGERAL[[#This Row],[CorSorteada]])&gt;$P$2,
        RIGHT(SUBSTITUTE(L723&amp;tabGERAL[[#This Row],[CorSorteada]],tabGERAL[[#Headers],[Sequencia]],""),$P$2),
        SUBSTITUTE(L723&amp;tabGERAL[[#This Row],[CorSorteada]],tabGERAL[[#Headers],[Sequencia]],"")
    )
)</f>
        <v>202111</v>
      </c>
      <c r="M724" s="4" t="b">
        <f>tabGERAL[[#This Row],[SugestaoIA]]=tabGERAL[[#This Row],[CorSorteada]]</f>
        <v>0</v>
      </c>
    </row>
    <row r="725" spans="1:13" x14ac:dyDescent="0.25">
      <c r="A725" t="s">
        <v>36</v>
      </c>
      <c r="B725" s="1">
        <v>6</v>
      </c>
      <c r="C725">
        <v>1063.5000000000002</v>
      </c>
      <c r="D725">
        <v>2.9</v>
      </c>
      <c r="E725">
        <v>0</v>
      </c>
      <c r="F725">
        <v>8.6999999999999993</v>
      </c>
      <c r="G725" t="s">
        <v>17</v>
      </c>
      <c r="H725" t="s">
        <v>15</v>
      </c>
      <c r="I725">
        <v>1069.3000000000002</v>
      </c>
      <c r="J725" s="5">
        <f>VLOOKUP(tabGERAL[[#This Row],[Column1.lances.SugestaoIA]],'DE-PARA'!$A:$B,2,FALSE)</f>
        <v>2</v>
      </c>
      <c r="K725" s="5">
        <f>VLOOKUP(tabGERAL[[#This Row],[Column1.lances.CorSorteada]],'DE-PARA'!$A:$B,2,FALSE)</f>
        <v>2</v>
      </c>
      <c r="L725" s="4" t="str">
        <f xml:space="preserve">
IF(tabGERAL[[#This Row],[Column1.lances.'#]]=0,
    TEXT(tabGERAL[[#This Row],[CorSorteada]],"0"),
    IF(LEN(L724&amp;tabGERAL[[#This Row],[CorSorteada]])&gt;$P$2,
        RIGHT(SUBSTITUTE(L724&amp;tabGERAL[[#This Row],[CorSorteada]],tabGERAL[[#Headers],[Sequencia]],""),$P$2),
        SUBSTITUTE(L724&amp;tabGERAL[[#This Row],[CorSorteada]],tabGERAL[[#Headers],[Sequencia]],"")
    )
)</f>
        <v>021112</v>
      </c>
      <c r="M725" s="4" t="b">
        <f>tabGERAL[[#This Row],[SugestaoIA]]=tabGERAL[[#This Row],[CorSorteada]]</f>
        <v>1</v>
      </c>
    </row>
    <row r="726" spans="1:13" x14ac:dyDescent="0.25">
      <c r="A726" t="s">
        <v>36</v>
      </c>
      <c r="B726" s="1">
        <v>7</v>
      </c>
      <c r="C726">
        <v>1069.3000000000002</v>
      </c>
      <c r="D726">
        <v>2.5</v>
      </c>
      <c r="E726">
        <v>0</v>
      </c>
      <c r="F726">
        <v>7.5</v>
      </c>
      <c r="G726" t="s">
        <v>17</v>
      </c>
      <c r="H726" t="s">
        <v>15</v>
      </c>
      <c r="I726">
        <v>1074.3000000000002</v>
      </c>
      <c r="J726" s="5">
        <f>VLOOKUP(tabGERAL[[#This Row],[Column1.lances.SugestaoIA]],'DE-PARA'!$A:$B,2,FALSE)</f>
        <v>2</v>
      </c>
      <c r="K726" s="5">
        <f>VLOOKUP(tabGERAL[[#This Row],[Column1.lances.CorSorteada]],'DE-PARA'!$A:$B,2,FALSE)</f>
        <v>2</v>
      </c>
      <c r="L726" s="4" t="str">
        <f xml:space="preserve">
IF(tabGERAL[[#This Row],[Column1.lances.'#]]=0,
    TEXT(tabGERAL[[#This Row],[CorSorteada]],"0"),
    IF(LEN(L725&amp;tabGERAL[[#This Row],[CorSorteada]])&gt;$P$2,
        RIGHT(SUBSTITUTE(L725&amp;tabGERAL[[#This Row],[CorSorteada]],tabGERAL[[#Headers],[Sequencia]],""),$P$2),
        SUBSTITUTE(L725&amp;tabGERAL[[#This Row],[CorSorteada]],tabGERAL[[#Headers],[Sequencia]],"")
    )
)</f>
        <v>211122</v>
      </c>
      <c r="M726" s="4" t="b">
        <f>tabGERAL[[#This Row],[SugestaoIA]]=tabGERAL[[#This Row],[CorSorteada]]</f>
        <v>1</v>
      </c>
    </row>
    <row r="727" spans="1:13" x14ac:dyDescent="0.25">
      <c r="A727" t="s">
        <v>36</v>
      </c>
      <c r="B727" s="1">
        <v>8</v>
      </c>
      <c r="C727">
        <v>1074.3000000000002</v>
      </c>
      <c r="D727">
        <v>2.1</v>
      </c>
      <c r="E727">
        <v>0</v>
      </c>
      <c r="F727">
        <v>6.3000000000000007</v>
      </c>
      <c r="G727" t="s">
        <v>17</v>
      </c>
      <c r="H727" t="s">
        <v>14</v>
      </c>
      <c r="I727">
        <v>1065.9000000000003</v>
      </c>
      <c r="J727" s="5">
        <f>VLOOKUP(tabGERAL[[#This Row],[Column1.lances.SugestaoIA]],'DE-PARA'!$A:$B,2,FALSE)</f>
        <v>2</v>
      </c>
      <c r="K727" s="5">
        <f>VLOOKUP(tabGERAL[[#This Row],[Column1.lances.CorSorteada]],'DE-PARA'!$A:$B,2,FALSE)</f>
        <v>1</v>
      </c>
      <c r="L727" s="4" t="str">
        <f xml:space="preserve">
IF(tabGERAL[[#This Row],[Column1.lances.'#]]=0,
    TEXT(tabGERAL[[#This Row],[CorSorteada]],"0"),
    IF(LEN(L726&amp;tabGERAL[[#This Row],[CorSorteada]])&gt;$P$2,
        RIGHT(SUBSTITUTE(L726&amp;tabGERAL[[#This Row],[CorSorteada]],tabGERAL[[#Headers],[Sequencia]],""),$P$2),
        SUBSTITUTE(L726&amp;tabGERAL[[#This Row],[CorSorteada]],tabGERAL[[#Headers],[Sequencia]],"")
    )
)</f>
        <v>111221</v>
      </c>
      <c r="M727" s="4" t="b">
        <f>tabGERAL[[#This Row],[SugestaoIA]]=tabGERAL[[#This Row],[CorSorteada]]</f>
        <v>0</v>
      </c>
    </row>
    <row r="728" spans="1:13" x14ac:dyDescent="0.25">
      <c r="A728" t="s">
        <v>36</v>
      </c>
      <c r="B728" s="1">
        <v>9</v>
      </c>
      <c r="C728">
        <v>1065.9000000000003</v>
      </c>
      <c r="D728">
        <v>2.7</v>
      </c>
      <c r="E728">
        <v>0</v>
      </c>
      <c r="F728">
        <v>8.1000000000000014</v>
      </c>
      <c r="G728" t="s">
        <v>17</v>
      </c>
      <c r="H728" t="s">
        <v>15</v>
      </c>
      <c r="I728">
        <v>1071.3000000000004</v>
      </c>
      <c r="J728" s="5">
        <f>VLOOKUP(tabGERAL[[#This Row],[Column1.lances.SugestaoIA]],'DE-PARA'!$A:$B,2,FALSE)</f>
        <v>2</v>
      </c>
      <c r="K728" s="5">
        <f>VLOOKUP(tabGERAL[[#This Row],[Column1.lances.CorSorteada]],'DE-PARA'!$A:$B,2,FALSE)</f>
        <v>2</v>
      </c>
      <c r="L728" s="4" t="str">
        <f xml:space="preserve">
IF(tabGERAL[[#This Row],[Column1.lances.'#]]=0,
    TEXT(tabGERAL[[#This Row],[CorSorteada]],"0"),
    IF(LEN(L727&amp;tabGERAL[[#This Row],[CorSorteada]])&gt;$P$2,
        RIGHT(SUBSTITUTE(L727&amp;tabGERAL[[#This Row],[CorSorteada]],tabGERAL[[#Headers],[Sequencia]],""),$P$2),
        SUBSTITUTE(L727&amp;tabGERAL[[#This Row],[CorSorteada]],tabGERAL[[#Headers],[Sequencia]],"")
    )
)</f>
        <v>112212</v>
      </c>
      <c r="M728" s="4" t="b">
        <f>tabGERAL[[#This Row],[SugestaoIA]]=tabGERAL[[#This Row],[CorSorteada]]</f>
        <v>1</v>
      </c>
    </row>
    <row r="729" spans="1:13" x14ac:dyDescent="0.25">
      <c r="A729" t="s">
        <v>36</v>
      </c>
      <c r="B729" s="1">
        <v>10</v>
      </c>
      <c r="C729">
        <v>1071.3000000000004</v>
      </c>
      <c r="D729">
        <v>2.2999999999999998</v>
      </c>
      <c r="E729">
        <v>6.8999999999999995</v>
      </c>
      <c r="F729">
        <v>0</v>
      </c>
      <c r="G729" t="s">
        <v>13</v>
      </c>
      <c r="H729" t="s">
        <v>15</v>
      </c>
      <c r="I729">
        <v>1062.1000000000004</v>
      </c>
      <c r="J729" s="5">
        <f>VLOOKUP(tabGERAL[[#This Row],[Column1.lances.SugestaoIA]],'DE-PARA'!$A:$B,2,FALSE)</f>
        <v>1</v>
      </c>
      <c r="K729" s="5">
        <f>VLOOKUP(tabGERAL[[#This Row],[Column1.lances.CorSorteada]],'DE-PARA'!$A:$B,2,FALSE)</f>
        <v>2</v>
      </c>
      <c r="L729" s="4" t="str">
        <f xml:space="preserve">
IF(tabGERAL[[#This Row],[Column1.lances.'#]]=0,
    TEXT(tabGERAL[[#This Row],[CorSorteada]],"0"),
    IF(LEN(L728&amp;tabGERAL[[#This Row],[CorSorteada]])&gt;$P$2,
        RIGHT(SUBSTITUTE(L728&amp;tabGERAL[[#This Row],[CorSorteada]],tabGERAL[[#Headers],[Sequencia]],""),$P$2),
        SUBSTITUTE(L728&amp;tabGERAL[[#This Row],[CorSorteada]],tabGERAL[[#Headers],[Sequencia]],"")
    )
)</f>
        <v>122122</v>
      </c>
      <c r="M729" s="4" t="b">
        <f>tabGERAL[[#This Row],[SugestaoIA]]=tabGERAL[[#This Row],[CorSorteada]]</f>
        <v>0</v>
      </c>
    </row>
    <row r="730" spans="1:13" x14ac:dyDescent="0.25">
      <c r="A730" t="s">
        <v>36</v>
      </c>
      <c r="B730" s="1">
        <v>11</v>
      </c>
      <c r="C730">
        <v>1062.1000000000004</v>
      </c>
      <c r="D730">
        <v>3</v>
      </c>
      <c r="E730">
        <v>0</v>
      </c>
      <c r="F730">
        <v>9</v>
      </c>
      <c r="G730" t="s">
        <v>17</v>
      </c>
      <c r="H730" t="s">
        <v>15</v>
      </c>
      <c r="I730">
        <v>1068.1000000000004</v>
      </c>
      <c r="J730" s="5">
        <f>VLOOKUP(tabGERAL[[#This Row],[Column1.lances.SugestaoIA]],'DE-PARA'!$A:$B,2,FALSE)</f>
        <v>2</v>
      </c>
      <c r="K730" s="5">
        <f>VLOOKUP(tabGERAL[[#This Row],[Column1.lances.CorSorteada]],'DE-PARA'!$A:$B,2,FALSE)</f>
        <v>2</v>
      </c>
      <c r="L730" s="4" t="str">
        <f xml:space="preserve">
IF(tabGERAL[[#This Row],[Column1.lances.'#]]=0,
    TEXT(tabGERAL[[#This Row],[CorSorteada]],"0"),
    IF(LEN(L729&amp;tabGERAL[[#This Row],[CorSorteada]])&gt;$P$2,
        RIGHT(SUBSTITUTE(L729&amp;tabGERAL[[#This Row],[CorSorteada]],tabGERAL[[#Headers],[Sequencia]],""),$P$2),
        SUBSTITUTE(L729&amp;tabGERAL[[#This Row],[CorSorteada]],tabGERAL[[#Headers],[Sequencia]],"")
    )
)</f>
        <v>221222</v>
      </c>
      <c r="M730" s="4" t="b">
        <f>tabGERAL[[#This Row],[SugestaoIA]]=tabGERAL[[#This Row],[CorSorteada]]</f>
        <v>1</v>
      </c>
    </row>
    <row r="731" spans="1:13" x14ac:dyDescent="0.25">
      <c r="A731" t="s">
        <v>36</v>
      </c>
      <c r="B731" s="1">
        <v>12</v>
      </c>
      <c r="C731">
        <v>1068.1000000000004</v>
      </c>
      <c r="D731">
        <v>2.5</v>
      </c>
      <c r="E731">
        <v>0</v>
      </c>
      <c r="F731">
        <v>7.5</v>
      </c>
      <c r="G731" t="s">
        <v>17</v>
      </c>
      <c r="H731" t="s">
        <v>16</v>
      </c>
      <c r="I731">
        <v>1093.1000000000004</v>
      </c>
      <c r="J731" s="5">
        <f>VLOOKUP(tabGERAL[[#This Row],[Column1.lances.SugestaoIA]],'DE-PARA'!$A:$B,2,FALSE)</f>
        <v>2</v>
      </c>
      <c r="K731" s="5">
        <f>VLOOKUP(tabGERAL[[#This Row],[Column1.lances.CorSorteada]],'DE-PARA'!$A:$B,2,FALSE)</f>
        <v>0</v>
      </c>
      <c r="L731" s="4" t="str">
        <f xml:space="preserve">
IF(tabGERAL[[#This Row],[Column1.lances.'#]]=0,
    TEXT(tabGERAL[[#This Row],[CorSorteada]],"0"),
    IF(LEN(L730&amp;tabGERAL[[#This Row],[CorSorteada]])&gt;$P$2,
        RIGHT(SUBSTITUTE(L730&amp;tabGERAL[[#This Row],[CorSorteada]],tabGERAL[[#Headers],[Sequencia]],""),$P$2),
        SUBSTITUTE(L730&amp;tabGERAL[[#This Row],[CorSorteada]],tabGERAL[[#Headers],[Sequencia]],"")
    )
)</f>
        <v>212220</v>
      </c>
      <c r="M731" s="4" t="b">
        <f>tabGERAL[[#This Row],[SugestaoIA]]=tabGERAL[[#This Row],[CorSorteada]]</f>
        <v>0</v>
      </c>
    </row>
    <row r="732" spans="1:13" x14ac:dyDescent="0.25">
      <c r="A732" t="s">
        <v>36</v>
      </c>
      <c r="B732" s="1">
        <v>13</v>
      </c>
      <c r="C732">
        <v>1093.1000000000004</v>
      </c>
      <c r="D732">
        <v>1</v>
      </c>
      <c r="E732">
        <v>0</v>
      </c>
      <c r="F732">
        <v>5</v>
      </c>
      <c r="G732" t="s">
        <v>17</v>
      </c>
      <c r="H732" t="s">
        <v>16</v>
      </c>
      <c r="I732">
        <v>1101.1000000000004</v>
      </c>
      <c r="J732" s="5">
        <f>VLOOKUP(tabGERAL[[#This Row],[Column1.lances.SugestaoIA]],'DE-PARA'!$A:$B,2,FALSE)</f>
        <v>2</v>
      </c>
      <c r="K732" s="5">
        <f>VLOOKUP(tabGERAL[[#This Row],[Column1.lances.CorSorteada]],'DE-PARA'!$A:$B,2,FALSE)</f>
        <v>0</v>
      </c>
      <c r="L732" s="4" t="str">
        <f xml:space="preserve">
IF(tabGERAL[[#This Row],[Column1.lances.'#]]=0,
    TEXT(tabGERAL[[#This Row],[CorSorteada]],"0"),
    IF(LEN(L731&amp;tabGERAL[[#This Row],[CorSorteada]])&gt;$P$2,
        RIGHT(SUBSTITUTE(L731&amp;tabGERAL[[#This Row],[CorSorteada]],tabGERAL[[#Headers],[Sequencia]],""),$P$2),
        SUBSTITUTE(L731&amp;tabGERAL[[#This Row],[CorSorteada]],tabGERAL[[#Headers],[Sequencia]],"")
    )
)</f>
        <v>122200</v>
      </c>
      <c r="M732" s="4" t="b">
        <f>tabGERAL[[#This Row],[SugestaoIA]]=tabGERAL[[#This Row],[CorSorteada]]</f>
        <v>0</v>
      </c>
    </row>
    <row r="733" spans="1:13" x14ac:dyDescent="0.25">
      <c r="A733" t="s">
        <v>36</v>
      </c>
      <c r="B733" s="1">
        <v>14</v>
      </c>
      <c r="C733">
        <v>1101.1000000000004</v>
      </c>
      <c r="D733">
        <v>7.8</v>
      </c>
      <c r="E733">
        <v>0</v>
      </c>
      <c r="F733">
        <v>23.4</v>
      </c>
      <c r="G733" t="s">
        <v>17</v>
      </c>
      <c r="H733" t="s">
        <v>14</v>
      </c>
      <c r="I733">
        <v>1069.9000000000003</v>
      </c>
      <c r="J733" s="5">
        <f>VLOOKUP(tabGERAL[[#This Row],[Column1.lances.SugestaoIA]],'DE-PARA'!$A:$B,2,FALSE)</f>
        <v>2</v>
      </c>
      <c r="K733" s="5">
        <f>VLOOKUP(tabGERAL[[#This Row],[Column1.lances.CorSorteada]],'DE-PARA'!$A:$B,2,FALSE)</f>
        <v>1</v>
      </c>
      <c r="L733" s="4" t="str">
        <f xml:space="preserve">
IF(tabGERAL[[#This Row],[Column1.lances.'#]]=0,
    TEXT(tabGERAL[[#This Row],[CorSorteada]],"0"),
    IF(LEN(L732&amp;tabGERAL[[#This Row],[CorSorteada]])&gt;$P$2,
        RIGHT(SUBSTITUTE(L732&amp;tabGERAL[[#This Row],[CorSorteada]],tabGERAL[[#Headers],[Sequencia]],""),$P$2),
        SUBSTITUTE(L732&amp;tabGERAL[[#This Row],[CorSorteada]],tabGERAL[[#Headers],[Sequencia]],"")
    )
)</f>
        <v>222001</v>
      </c>
      <c r="M733" s="4" t="b">
        <f>tabGERAL[[#This Row],[SugestaoIA]]=tabGERAL[[#This Row],[CorSorteada]]</f>
        <v>0</v>
      </c>
    </row>
    <row r="734" spans="1:13" x14ac:dyDescent="0.25">
      <c r="A734" t="s">
        <v>36</v>
      </c>
      <c r="B734" s="1">
        <v>15</v>
      </c>
      <c r="C734">
        <v>1069.9000000000003</v>
      </c>
      <c r="D734">
        <v>10.199999999999999</v>
      </c>
      <c r="E734">
        <v>30.6</v>
      </c>
      <c r="F734">
        <v>0</v>
      </c>
      <c r="G734" t="s">
        <v>13</v>
      </c>
      <c r="H734" t="s">
        <v>14</v>
      </c>
      <c r="I734">
        <v>1090.3000000000004</v>
      </c>
      <c r="J734" s="5">
        <f>VLOOKUP(tabGERAL[[#This Row],[Column1.lances.SugestaoIA]],'DE-PARA'!$A:$B,2,FALSE)</f>
        <v>1</v>
      </c>
      <c r="K734" s="5">
        <f>VLOOKUP(tabGERAL[[#This Row],[Column1.lances.CorSorteada]],'DE-PARA'!$A:$B,2,FALSE)</f>
        <v>1</v>
      </c>
      <c r="L734" s="4" t="str">
        <f xml:space="preserve">
IF(tabGERAL[[#This Row],[Column1.lances.'#]]=0,
    TEXT(tabGERAL[[#This Row],[CorSorteada]],"0"),
    IF(LEN(L733&amp;tabGERAL[[#This Row],[CorSorteada]])&gt;$P$2,
        RIGHT(SUBSTITUTE(L733&amp;tabGERAL[[#This Row],[CorSorteada]],tabGERAL[[#Headers],[Sequencia]],""),$P$2),
        SUBSTITUTE(L733&amp;tabGERAL[[#This Row],[CorSorteada]],tabGERAL[[#Headers],[Sequencia]],"")
    )
)</f>
        <v>220011</v>
      </c>
      <c r="M734" s="4" t="b">
        <f>tabGERAL[[#This Row],[SugestaoIA]]=tabGERAL[[#This Row],[CorSorteada]]</f>
        <v>1</v>
      </c>
    </row>
    <row r="735" spans="1:13" x14ac:dyDescent="0.25">
      <c r="A735" t="s">
        <v>36</v>
      </c>
      <c r="B735" s="1">
        <v>16</v>
      </c>
      <c r="C735">
        <v>1090.3000000000004</v>
      </c>
      <c r="D735">
        <v>8.6</v>
      </c>
      <c r="E735">
        <v>0</v>
      </c>
      <c r="F735">
        <v>25.799999999999997</v>
      </c>
      <c r="G735" t="s">
        <v>17</v>
      </c>
      <c r="H735" t="s">
        <v>15</v>
      </c>
      <c r="I735">
        <v>1107.5000000000005</v>
      </c>
      <c r="J735" s="5">
        <f>VLOOKUP(tabGERAL[[#This Row],[Column1.lances.SugestaoIA]],'DE-PARA'!$A:$B,2,FALSE)</f>
        <v>2</v>
      </c>
      <c r="K735" s="5">
        <f>VLOOKUP(tabGERAL[[#This Row],[Column1.lances.CorSorteada]],'DE-PARA'!$A:$B,2,FALSE)</f>
        <v>2</v>
      </c>
      <c r="L735" s="4" t="str">
        <f xml:space="preserve">
IF(tabGERAL[[#This Row],[Column1.lances.'#]]=0,
    TEXT(tabGERAL[[#This Row],[CorSorteada]],"0"),
    IF(LEN(L734&amp;tabGERAL[[#This Row],[CorSorteada]])&gt;$P$2,
        RIGHT(SUBSTITUTE(L734&amp;tabGERAL[[#This Row],[CorSorteada]],tabGERAL[[#Headers],[Sequencia]],""),$P$2),
        SUBSTITUTE(L734&amp;tabGERAL[[#This Row],[CorSorteada]],tabGERAL[[#Headers],[Sequencia]],"")
    )
)</f>
        <v>200112</v>
      </c>
      <c r="M735" s="4" t="b">
        <f>tabGERAL[[#This Row],[SugestaoIA]]=tabGERAL[[#This Row],[CorSorteada]]</f>
        <v>1</v>
      </c>
    </row>
    <row r="736" spans="1:13" x14ac:dyDescent="0.25">
      <c r="A736" t="s">
        <v>36</v>
      </c>
      <c r="B736" s="1">
        <v>17</v>
      </c>
      <c r="C736">
        <v>1107.5000000000005</v>
      </c>
      <c r="D736">
        <v>7.3</v>
      </c>
      <c r="E736">
        <v>0</v>
      </c>
      <c r="F736">
        <v>21.9</v>
      </c>
      <c r="G736" t="s">
        <v>17</v>
      </c>
      <c r="H736" t="s">
        <v>14</v>
      </c>
      <c r="I736">
        <v>1078.3000000000004</v>
      </c>
      <c r="J736" s="5">
        <f>VLOOKUP(tabGERAL[[#This Row],[Column1.lances.SugestaoIA]],'DE-PARA'!$A:$B,2,FALSE)</f>
        <v>2</v>
      </c>
      <c r="K736" s="5">
        <f>VLOOKUP(tabGERAL[[#This Row],[Column1.lances.CorSorteada]],'DE-PARA'!$A:$B,2,FALSE)</f>
        <v>1</v>
      </c>
      <c r="L736" s="4" t="str">
        <f xml:space="preserve">
IF(tabGERAL[[#This Row],[Column1.lances.'#]]=0,
    TEXT(tabGERAL[[#This Row],[CorSorteada]],"0"),
    IF(LEN(L735&amp;tabGERAL[[#This Row],[CorSorteada]])&gt;$P$2,
        RIGHT(SUBSTITUTE(L735&amp;tabGERAL[[#This Row],[CorSorteada]],tabGERAL[[#Headers],[Sequencia]],""),$P$2),
        SUBSTITUTE(L735&amp;tabGERAL[[#This Row],[CorSorteada]],tabGERAL[[#Headers],[Sequencia]],"")
    )
)</f>
        <v>001121</v>
      </c>
      <c r="M736" s="4" t="b">
        <f>tabGERAL[[#This Row],[SugestaoIA]]=tabGERAL[[#This Row],[CorSorteada]]</f>
        <v>0</v>
      </c>
    </row>
    <row r="737" spans="1:13" x14ac:dyDescent="0.25">
      <c r="A737" t="s">
        <v>36</v>
      </c>
      <c r="B737" s="1">
        <v>18</v>
      </c>
      <c r="C737">
        <v>1078.3000000000004</v>
      </c>
      <c r="D737">
        <v>9.5</v>
      </c>
      <c r="E737">
        <v>0</v>
      </c>
      <c r="F737">
        <v>28.5</v>
      </c>
      <c r="G737" t="s">
        <v>17</v>
      </c>
      <c r="H737" t="s">
        <v>15</v>
      </c>
      <c r="I737">
        <v>1097.3000000000004</v>
      </c>
      <c r="J737" s="5">
        <f>VLOOKUP(tabGERAL[[#This Row],[Column1.lances.SugestaoIA]],'DE-PARA'!$A:$B,2,FALSE)</f>
        <v>2</v>
      </c>
      <c r="K737" s="5">
        <f>VLOOKUP(tabGERAL[[#This Row],[Column1.lances.CorSorteada]],'DE-PARA'!$A:$B,2,FALSE)</f>
        <v>2</v>
      </c>
      <c r="L737" s="4" t="str">
        <f xml:space="preserve">
IF(tabGERAL[[#This Row],[Column1.lances.'#]]=0,
    TEXT(tabGERAL[[#This Row],[CorSorteada]],"0"),
    IF(LEN(L736&amp;tabGERAL[[#This Row],[CorSorteada]])&gt;$P$2,
        RIGHT(SUBSTITUTE(L736&amp;tabGERAL[[#This Row],[CorSorteada]],tabGERAL[[#Headers],[Sequencia]],""),$P$2),
        SUBSTITUTE(L736&amp;tabGERAL[[#This Row],[CorSorteada]],tabGERAL[[#Headers],[Sequencia]],"")
    )
)</f>
        <v>011212</v>
      </c>
      <c r="M737" s="4" t="b">
        <f>tabGERAL[[#This Row],[SugestaoIA]]=tabGERAL[[#This Row],[CorSorteada]]</f>
        <v>1</v>
      </c>
    </row>
    <row r="738" spans="1:13" x14ac:dyDescent="0.25">
      <c r="A738" t="s">
        <v>36</v>
      </c>
      <c r="B738" s="1">
        <v>19</v>
      </c>
      <c r="C738">
        <v>1097.3000000000004</v>
      </c>
      <c r="D738">
        <v>8</v>
      </c>
      <c r="E738">
        <v>0</v>
      </c>
      <c r="F738">
        <v>24</v>
      </c>
      <c r="G738" t="s">
        <v>17</v>
      </c>
      <c r="H738" t="s">
        <v>14</v>
      </c>
      <c r="I738">
        <v>1065.3000000000004</v>
      </c>
      <c r="J738" s="5">
        <f>VLOOKUP(tabGERAL[[#This Row],[Column1.lances.SugestaoIA]],'DE-PARA'!$A:$B,2,FALSE)</f>
        <v>2</v>
      </c>
      <c r="K738" s="5">
        <f>VLOOKUP(tabGERAL[[#This Row],[Column1.lances.CorSorteada]],'DE-PARA'!$A:$B,2,FALSE)</f>
        <v>1</v>
      </c>
      <c r="L738" s="4" t="str">
        <f xml:space="preserve">
IF(tabGERAL[[#This Row],[Column1.lances.'#]]=0,
    TEXT(tabGERAL[[#This Row],[CorSorteada]],"0"),
    IF(LEN(L737&amp;tabGERAL[[#This Row],[CorSorteada]])&gt;$P$2,
        RIGHT(SUBSTITUTE(L737&amp;tabGERAL[[#This Row],[CorSorteada]],tabGERAL[[#Headers],[Sequencia]],""),$P$2),
        SUBSTITUTE(L737&amp;tabGERAL[[#This Row],[CorSorteada]],tabGERAL[[#Headers],[Sequencia]],"")
    )
)</f>
        <v>112121</v>
      </c>
      <c r="M738" s="4" t="b">
        <f>tabGERAL[[#This Row],[SugestaoIA]]=tabGERAL[[#This Row],[CorSorteada]]</f>
        <v>0</v>
      </c>
    </row>
    <row r="739" spans="1:13" x14ac:dyDescent="0.25">
      <c r="A739" t="s">
        <v>36</v>
      </c>
      <c r="B739" s="1">
        <v>20</v>
      </c>
      <c r="C739">
        <v>1065.3000000000004</v>
      </c>
      <c r="D739">
        <v>10.5</v>
      </c>
      <c r="E739">
        <v>31.5</v>
      </c>
      <c r="F739">
        <v>0</v>
      </c>
      <c r="G739" t="s">
        <v>13</v>
      </c>
      <c r="H739" t="s">
        <v>16</v>
      </c>
      <c r="I739">
        <v>1170.3000000000004</v>
      </c>
      <c r="J739" s="5">
        <f>VLOOKUP(tabGERAL[[#This Row],[Column1.lances.SugestaoIA]],'DE-PARA'!$A:$B,2,FALSE)</f>
        <v>1</v>
      </c>
      <c r="K739" s="5">
        <f>VLOOKUP(tabGERAL[[#This Row],[Column1.lances.CorSorteada]],'DE-PARA'!$A:$B,2,FALSE)</f>
        <v>0</v>
      </c>
      <c r="L739" s="4" t="str">
        <f xml:space="preserve">
IF(tabGERAL[[#This Row],[Column1.lances.'#]]=0,
    TEXT(tabGERAL[[#This Row],[CorSorteada]],"0"),
    IF(LEN(L738&amp;tabGERAL[[#This Row],[CorSorteada]])&gt;$P$2,
        RIGHT(SUBSTITUTE(L738&amp;tabGERAL[[#This Row],[CorSorteada]],tabGERAL[[#Headers],[Sequencia]],""),$P$2),
        SUBSTITUTE(L738&amp;tabGERAL[[#This Row],[CorSorteada]],tabGERAL[[#Headers],[Sequencia]],"")
    )
)</f>
        <v>121210</v>
      </c>
      <c r="M739" s="4" t="b">
        <f>tabGERAL[[#This Row],[SugestaoIA]]=tabGERAL[[#This Row],[CorSorteada]]</f>
        <v>0</v>
      </c>
    </row>
    <row r="740" spans="1:13" x14ac:dyDescent="0.25">
      <c r="A740" t="s">
        <v>36</v>
      </c>
      <c r="B740" s="1">
        <v>21</v>
      </c>
      <c r="C740">
        <v>1170.3000000000004</v>
      </c>
      <c r="D740">
        <v>2.5</v>
      </c>
      <c r="E740">
        <v>0</v>
      </c>
      <c r="F740">
        <v>7.5</v>
      </c>
      <c r="G740" t="s">
        <v>17</v>
      </c>
      <c r="H740" t="s">
        <v>15</v>
      </c>
      <c r="I740">
        <v>1175.3000000000004</v>
      </c>
      <c r="J740" s="5">
        <f>VLOOKUP(tabGERAL[[#This Row],[Column1.lances.SugestaoIA]],'DE-PARA'!$A:$B,2,FALSE)</f>
        <v>2</v>
      </c>
      <c r="K740" s="5">
        <f>VLOOKUP(tabGERAL[[#This Row],[Column1.lances.CorSorteada]],'DE-PARA'!$A:$B,2,FALSE)</f>
        <v>2</v>
      </c>
      <c r="L740" s="4" t="str">
        <f xml:space="preserve">
IF(tabGERAL[[#This Row],[Column1.lances.'#]]=0,
    TEXT(tabGERAL[[#This Row],[CorSorteada]],"0"),
    IF(LEN(L739&amp;tabGERAL[[#This Row],[CorSorteada]])&gt;$P$2,
        RIGHT(SUBSTITUTE(L739&amp;tabGERAL[[#This Row],[CorSorteada]],tabGERAL[[#Headers],[Sequencia]],""),$P$2),
        SUBSTITUTE(L739&amp;tabGERAL[[#This Row],[CorSorteada]],tabGERAL[[#Headers],[Sequencia]],"")
    )
)</f>
        <v>212102</v>
      </c>
      <c r="M740" s="4" t="b">
        <f>tabGERAL[[#This Row],[SugestaoIA]]=tabGERAL[[#This Row],[CorSorteada]]</f>
        <v>1</v>
      </c>
    </row>
    <row r="741" spans="1:13" x14ac:dyDescent="0.25">
      <c r="A741" t="s">
        <v>36</v>
      </c>
      <c r="B741" s="1">
        <v>22</v>
      </c>
      <c r="C741">
        <v>1175.3000000000004</v>
      </c>
      <c r="D741">
        <v>2.1</v>
      </c>
      <c r="E741">
        <v>6.3000000000000007</v>
      </c>
      <c r="F741">
        <v>0</v>
      </c>
      <c r="G741" t="s">
        <v>13</v>
      </c>
      <c r="H741" t="s">
        <v>14</v>
      </c>
      <c r="I741">
        <v>1179.5000000000005</v>
      </c>
      <c r="J741" s="5">
        <f>VLOOKUP(tabGERAL[[#This Row],[Column1.lances.SugestaoIA]],'DE-PARA'!$A:$B,2,FALSE)</f>
        <v>1</v>
      </c>
      <c r="K741" s="5">
        <f>VLOOKUP(tabGERAL[[#This Row],[Column1.lances.CorSorteada]],'DE-PARA'!$A:$B,2,FALSE)</f>
        <v>1</v>
      </c>
      <c r="L741" s="4" t="str">
        <f xml:space="preserve">
IF(tabGERAL[[#This Row],[Column1.lances.'#]]=0,
    TEXT(tabGERAL[[#This Row],[CorSorteada]],"0"),
    IF(LEN(L740&amp;tabGERAL[[#This Row],[CorSorteada]])&gt;$P$2,
        RIGHT(SUBSTITUTE(L740&amp;tabGERAL[[#This Row],[CorSorteada]],tabGERAL[[#Headers],[Sequencia]],""),$P$2),
        SUBSTITUTE(L740&amp;tabGERAL[[#This Row],[CorSorteada]],tabGERAL[[#Headers],[Sequencia]],"")
    )
)</f>
        <v>121021</v>
      </c>
      <c r="M741" s="4" t="b">
        <f>tabGERAL[[#This Row],[SugestaoIA]]=tabGERAL[[#This Row],[CorSorteada]]</f>
        <v>1</v>
      </c>
    </row>
    <row r="742" spans="1:13" x14ac:dyDescent="0.25">
      <c r="A742" t="s">
        <v>36</v>
      </c>
      <c r="B742" s="1">
        <v>23</v>
      </c>
      <c r="C742">
        <v>1179.5000000000005</v>
      </c>
      <c r="D742">
        <v>1.8</v>
      </c>
      <c r="E742">
        <v>0</v>
      </c>
      <c r="F742">
        <v>5.4</v>
      </c>
      <c r="G742" t="s">
        <v>17</v>
      </c>
      <c r="H742" t="s">
        <v>15</v>
      </c>
      <c r="I742">
        <v>1183.1000000000004</v>
      </c>
      <c r="J742" s="5">
        <f>VLOOKUP(tabGERAL[[#This Row],[Column1.lances.SugestaoIA]],'DE-PARA'!$A:$B,2,FALSE)</f>
        <v>2</v>
      </c>
      <c r="K742" s="5">
        <f>VLOOKUP(tabGERAL[[#This Row],[Column1.lances.CorSorteada]],'DE-PARA'!$A:$B,2,FALSE)</f>
        <v>2</v>
      </c>
      <c r="L742" s="4" t="str">
        <f xml:space="preserve">
IF(tabGERAL[[#This Row],[Column1.lances.'#]]=0,
    TEXT(tabGERAL[[#This Row],[CorSorteada]],"0"),
    IF(LEN(L741&amp;tabGERAL[[#This Row],[CorSorteada]])&gt;$P$2,
        RIGHT(SUBSTITUTE(L741&amp;tabGERAL[[#This Row],[CorSorteada]],tabGERAL[[#Headers],[Sequencia]],""),$P$2),
        SUBSTITUTE(L741&amp;tabGERAL[[#This Row],[CorSorteada]],tabGERAL[[#Headers],[Sequencia]],"")
    )
)</f>
        <v>210212</v>
      </c>
      <c r="M742" s="4" t="b">
        <f>tabGERAL[[#This Row],[SugestaoIA]]=tabGERAL[[#This Row],[CorSorteada]]</f>
        <v>1</v>
      </c>
    </row>
    <row r="743" spans="1:13" x14ac:dyDescent="0.25">
      <c r="A743" t="s">
        <v>36</v>
      </c>
      <c r="B743" s="1">
        <v>24</v>
      </c>
      <c r="C743">
        <v>1183.1000000000004</v>
      </c>
      <c r="D743">
        <v>1.4</v>
      </c>
      <c r="E743">
        <v>0</v>
      </c>
      <c r="F743">
        <v>5</v>
      </c>
      <c r="G743" t="s">
        <v>17</v>
      </c>
      <c r="H743" t="s">
        <v>16</v>
      </c>
      <c r="I743">
        <v>1196.3000000000002</v>
      </c>
      <c r="J743" s="5">
        <f>VLOOKUP(tabGERAL[[#This Row],[Column1.lances.SugestaoIA]],'DE-PARA'!$A:$B,2,FALSE)</f>
        <v>2</v>
      </c>
      <c r="K743" s="5">
        <f>VLOOKUP(tabGERAL[[#This Row],[Column1.lances.CorSorteada]],'DE-PARA'!$A:$B,2,FALSE)</f>
        <v>0</v>
      </c>
      <c r="L743" s="4" t="str">
        <f xml:space="preserve">
IF(tabGERAL[[#This Row],[Column1.lances.'#]]=0,
    TEXT(tabGERAL[[#This Row],[CorSorteada]],"0"),
    IF(LEN(L742&amp;tabGERAL[[#This Row],[CorSorteada]])&gt;$P$2,
        RIGHT(SUBSTITUTE(L742&amp;tabGERAL[[#This Row],[CorSorteada]],tabGERAL[[#Headers],[Sequencia]],""),$P$2),
        SUBSTITUTE(L742&amp;tabGERAL[[#This Row],[CorSorteada]],tabGERAL[[#Headers],[Sequencia]],"")
    )
)</f>
        <v>102120</v>
      </c>
      <c r="M743" s="4" t="b">
        <f>tabGERAL[[#This Row],[SugestaoIA]]=tabGERAL[[#This Row],[CorSorteada]]</f>
        <v>0</v>
      </c>
    </row>
    <row r="744" spans="1:13" x14ac:dyDescent="0.25">
      <c r="A744" t="s">
        <v>36</v>
      </c>
      <c r="B744" s="1">
        <v>25</v>
      </c>
      <c r="C744">
        <v>1196.3000000000002</v>
      </c>
      <c r="D744">
        <v>1</v>
      </c>
      <c r="E744">
        <v>0</v>
      </c>
      <c r="F744">
        <v>5</v>
      </c>
      <c r="G744" t="s">
        <v>17</v>
      </c>
      <c r="H744" t="s">
        <v>15</v>
      </c>
      <c r="I744">
        <v>1200.3000000000002</v>
      </c>
      <c r="J744" s="5">
        <f>VLOOKUP(tabGERAL[[#This Row],[Column1.lances.SugestaoIA]],'DE-PARA'!$A:$B,2,FALSE)</f>
        <v>2</v>
      </c>
      <c r="K744" s="5">
        <f>VLOOKUP(tabGERAL[[#This Row],[Column1.lances.CorSorteada]],'DE-PARA'!$A:$B,2,FALSE)</f>
        <v>2</v>
      </c>
      <c r="L744" s="4" t="str">
        <f xml:space="preserve">
IF(tabGERAL[[#This Row],[Column1.lances.'#]]=0,
    TEXT(tabGERAL[[#This Row],[CorSorteada]],"0"),
    IF(LEN(L743&amp;tabGERAL[[#This Row],[CorSorteada]])&gt;$P$2,
        RIGHT(SUBSTITUTE(L743&amp;tabGERAL[[#This Row],[CorSorteada]],tabGERAL[[#Headers],[Sequencia]],""),$P$2),
        SUBSTITUTE(L743&amp;tabGERAL[[#This Row],[CorSorteada]],tabGERAL[[#Headers],[Sequencia]],"")
    )
)</f>
        <v>021202</v>
      </c>
      <c r="M744" s="4" t="b">
        <f>tabGERAL[[#This Row],[SugestaoIA]]=tabGERAL[[#This Row],[CorSorteada]]</f>
        <v>1</v>
      </c>
    </row>
    <row r="745" spans="1:13" x14ac:dyDescent="0.25">
      <c r="A745" t="s">
        <v>36</v>
      </c>
      <c r="B745" s="1">
        <v>26</v>
      </c>
      <c r="C745">
        <v>1200.3000000000002</v>
      </c>
      <c r="D745">
        <v>1</v>
      </c>
      <c r="E745">
        <v>0</v>
      </c>
      <c r="F745">
        <v>5</v>
      </c>
      <c r="G745" t="s">
        <v>17</v>
      </c>
      <c r="H745" t="s">
        <v>16</v>
      </c>
      <c r="I745">
        <v>1208.3000000000002</v>
      </c>
      <c r="J745" s="5">
        <f>VLOOKUP(tabGERAL[[#This Row],[Column1.lances.SugestaoIA]],'DE-PARA'!$A:$B,2,FALSE)</f>
        <v>2</v>
      </c>
      <c r="K745" s="5">
        <f>VLOOKUP(tabGERAL[[#This Row],[Column1.lances.CorSorteada]],'DE-PARA'!$A:$B,2,FALSE)</f>
        <v>0</v>
      </c>
      <c r="L745" s="4" t="str">
        <f xml:space="preserve">
IF(tabGERAL[[#This Row],[Column1.lances.'#]]=0,
    TEXT(tabGERAL[[#This Row],[CorSorteada]],"0"),
    IF(LEN(L744&amp;tabGERAL[[#This Row],[CorSorteada]])&gt;$P$2,
        RIGHT(SUBSTITUTE(L744&amp;tabGERAL[[#This Row],[CorSorteada]],tabGERAL[[#Headers],[Sequencia]],""),$P$2),
        SUBSTITUTE(L744&amp;tabGERAL[[#This Row],[CorSorteada]],tabGERAL[[#Headers],[Sequencia]],"")
    )
)</f>
        <v>212020</v>
      </c>
      <c r="M745" s="4" t="b">
        <f>tabGERAL[[#This Row],[SugestaoIA]]=tabGERAL[[#This Row],[CorSorteada]]</f>
        <v>0</v>
      </c>
    </row>
    <row r="746" spans="1:13" x14ac:dyDescent="0.25">
      <c r="A746" t="s">
        <v>36</v>
      </c>
      <c r="B746" s="1">
        <v>27</v>
      </c>
      <c r="C746">
        <v>1208.3000000000002</v>
      </c>
      <c r="D746">
        <v>7.8</v>
      </c>
      <c r="E746">
        <v>23.4</v>
      </c>
      <c r="F746">
        <v>0</v>
      </c>
      <c r="G746" t="s">
        <v>13</v>
      </c>
      <c r="H746" t="s">
        <v>15</v>
      </c>
      <c r="I746">
        <v>1177.0999999999999</v>
      </c>
      <c r="J746" s="5">
        <f>VLOOKUP(tabGERAL[[#This Row],[Column1.lances.SugestaoIA]],'DE-PARA'!$A:$B,2,FALSE)</f>
        <v>1</v>
      </c>
      <c r="K746" s="5">
        <f>VLOOKUP(tabGERAL[[#This Row],[Column1.lances.CorSorteada]],'DE-PARA'!$A:$B,2,FALSE)</f>
        <v>2</v>
      </c>
      <c r="L746" s="4" t="str">
        <f xml:space="preserve">
IF(tabGERAL[[#This Row],[Column1.lances.'#]]=0,
    TEXT(tabGERAL[[#This Row],[CorSorteada]],"0"),
    IF(LEN(L745&amp;tabGERAL[[#This Row],[CorSorteada]])&gt;$P$2,
        RIGHT(SUBSTITUTE(L745&amp;tabGERAL[[#This Row],[CorSorteada]],tabGERAL[[#Headers],[Sequencia]],""),$P$2),
        SUBSTITUTE(L745&amp;tabGERAL[[#This Row],[CorSorteada]],tabGERAL[[#Headers],[Sequencia]],"")
    )
)</f>
        <v>120202</v>
      </c>
      <c r="M746" s="4" t="b">
        <f>tabGERAL[[#This Row],[SugestaoIA]]=tabGERAL[[#This Row],[CorSorteada]]</f>
        <v>0</v>
      </c>
    </row>
    <row r="747" spans="1:13" x14ac:dyDescent="0.25">
      <c r="A747" t="s">
        <v>36</v>
      </c>
      <c r="B747" s="1">
        <v>28</v>
      </c>
      <c r="C747">
        <v>1177.0999999999999</v>
      </c>
      <c r="D747">
        <v>10.199999999999999</v>
      </c>
      <c r="E747">
        <v>0</v>
      </c>
      <c r="F747">
        <v>30.6</v>
      </c>
      <c r="G747" t="s">
        <v>17</v>
      </c>
      <c r="H747" t="s">
        <v>15</v>
      </c>
      <c r="I747">
        <v>1197.5000000000002</v>
      </c>
      <c r="J747" s="5">
        <f>VLOOKUP(tabGERAL[[#This Row],[Column1.lances.SugestaoIA]],'DE-PARA'!$A:$B,2,FALSE)</f>
        <v>2</v>
      </c>
      <c r="K747" s="5">
        <f>VLOOKUP(tabGERAL[[#This Row],[Column1.lances.CorSorteada]],'DE-PARA'!$A:$B,2,FALSE)</f>
        <v>2</v>
      </c>
      <c r="L747" s="4" t="str">
        <f xml:space="preserve">
IF(tabGERAL[[#This Row],[Column1.lances.'#]]=0,
    TEXT(tabGERAL[[#This Row],[CorSorteada]],"0"),
    IF(LEN(L746&amp;tabGERAL[[#This Row],[CorSorteada]])&gt;$P$2,
        RIGHT(SUBSTITUTE(L746&amp;tabGERAL[[#This Row],[CorSorteada]],tabGERAL[[#Headers],[Sequencia]],""),$P$2),
        SUBSTITUTE(L746&amp;tabGERAL[[#This Row],[CorSorteada]],tabGERAL[[#Headers],[Sequencia]],"")
    )
)</f>
        <v>202022</v>
      </c>
      <c r="M747" s="4" t="b">
        <f>tabGERAL[[#This Row],[SugestaoIA]]=tabGERAL[[#This Row],[CorSorteada]]</f>
        <v>1</v>
      </c>
    </row>
    <row r="748" spans="1:13" x14ac:dyDescent="0.25">
      <c r="A748" t="s">
        <v>36</v>
      </c>
      <c r="B748" s="1">
        <v>29</v>
      </c>
      <c r="C748">
        <v>1197.5000000000002</v>
      </c>
      <c r="D748">
        <v>8.6</v>
      </c>
      <c r="E748">
        <v>0</v>
      </c>
      <c r="F748">
        <v>25.799999999999997</v>
      </c>
      <c r="G748" t="s">
        <v>17</v>
      </c>
      <c r="H748" t="s">
        <v>15</v>
      </c>
      <c r="I748">
        <v>1214.7000000000005</v>
      </c>
      <c r="J748" s="5">
        <f>VLOOKUP(tabGERAL[[#This Row],[Column1.lances.SugestaoIA]],'DE-PARA'!$A:$B,2,FALSE)</f>
        <v>2</v>
      </c>
      <c r="K748" s="5">
        <f>VLOOKUP(tabGERAL[[#This Row],[Column1.lances.CorSorteada]],'DE-PARA'!$A:$B,2,FALSE)</f>
        <v>2</v>
      </c>
      <c r="L748" s="4" t="str">
        <f xml:space="preserve">
IF(tabGERAL[[#This Row],[Column1.lances.'#]]=0,
    TEXT(tabGERAL[[#This Row],[CorSorteada]],"0"),
    IF(LEN(L747&amp;tabGERAL[[#This Row],[CorSorteada]])&gt;$P$2,
        RIGHT(SUBSTITUTE(L747&amp;tabGERAL[[#This Row],[CorSorteada]],tabGERAL[[#Headers],[Sequencia]],""),$P$2),
        SUBSTITUTE(L747&amp;tabGERAL[[#This Row],[CorSorteada]],tabGERAL[[#Headers],[Sequencia]],"")
    )
)</f>
        <v>020222</v>
      </c>
      <c r="M748" s="4" t="b">
        <f>tabGERAL[[#This Row],[SugestaoIA]]=tabGERAL[[#This Row],[CorSorteada]]</f>
        <v>1</v>
      </c>
    </row>
    <row r="749" spans="1:13" x14ac:dyDescent="0.25">
      <c r="A749" t="s">
        <v>36</v>
      </c>
      <c r="B749" s="1">
        <v>30</v>
      </c>
      <c r="C749">
        <v>1214.7000000000005</v>
      </c>
      <c r="D749">
        <v>7.3</v>
      </c>
      <c r="E749">
        <v>0</v>
      </c>
      <c r="F749">
        <v>21.9</v>
      </c>
      <c r="G749" t="s">
        <v>17</v>
      </c>
      <c r="H749" t="s">
        <v>16</v>
      </c>
      <c r="I749">
        <v>1287.7000000000005</v>
      </c>
      <c r="J749" s="5">
        <f>VLOOKUP(tabGERAL[[#This Row],[Column1.lances.SugestaoIA]],'DE-PARA'!$A:$B,2,FALSE)</f>
        <v>2</v>
      </c>
      <c r="K749" s="5">
        <f>VLOOKUP(tabGERAL[[#This Row],[Column1.lances.CorSorteada]],'DE-PARA'!$A:$B,2,FALSE)</f>
        <v>0</v>
      </c>
      <c r="L749" s="4" t="str">
        <f xml:space="preserve">
IF(tabGERAL[[#This Row],[Column1.lances.'#]]=0,
    TEXT(tabGERAL[[#This Row],[CorSorteada]],"0"),
    IF(LEN(L748&amp;tabGERAL[[#This Row],[CorSorteada]])&gt;$P$2,
        RIGHT(SUBSTITUTE(L748&amp;tabGERAL[[#This Row],[CorSorteada]],tabGERAL[[#Headers],[Sequencia]],""),$P$2),
        SUBSTITUTE(L748&amp;tabGERAL[[#This Row],[CorSorteada]],tabGERAL[[#Headers],[Sequencia]],"")
    )
)</f>
        <v>202220</v>
      </c>
      <c r="M749" s="4" t="b">
        <f>tabGERAL[[#This Row],[SugestaoIA]]=tabGERAL[[#This Row],[CorSorteada]]</f>
        <v>0</v>
      </c>
    </row>
    <row r="750" spans="1:13" x14ac:dyDescent="0.25">
      <c r="A750" t="s">
        <v>36</v>
      </c>
      <c r="B750" s="1">
        <v>31</v>
      </c>
      <c r="C750">
        <v>1287.7000000000005</v>
      </c>
      <c r="D750">
        <v>1.6</v>
      </c>
      <c r="E750">
        <v>5</v>
      </c>
      <c r="F750">
        <v>0</v>
      </c>
      <c r="G750" t="s">
        <v>13</v>
      </c>
      <c r="H750" t="s">
        <v>14</v>
      </c>
      <c r="I750">
        <v>1291.1000000000004</v>
      </c>
      <c r="J750" s="5">
        <f>VLOOKUP(tabGERAL[[#This Row],[Column1.lances.SugestaoIA]],'DE-PARA'!$A:$B,2,FALSE)</f>
        <v>1</v>
      </c>
      <c r="K750" s="5">
        <f>VLOOKUP(tabGERAL[[#This Row],[Column1.lances.CorSorteada]],'DE-PARA'!$A:$B,2,FALSE)</f>
        <v>1</v>
      </c>
      <c r="L750" s="4" t="str">
        <f xml:space="preserve">
IF(tabGERAL[[#This Row],[Column1.lances.'#]]=0,
    TEXT(tabGERAL[[#This Row],[CorSorteada]],"0"),
    IF(LEN(L749&amp;tabGERAL[[#This Row],[CorSorteada]])&gt;$P$2,
        RIGHT(SUBSTITUTE(L749&amp;tabGERAL[[#This Row],[CorSorteada]],tabGERAL[[#Headers],[Sequencia]],""),$P$2),
        SUBSTITUTE(L749&amp;tabGERAL[[#This Row],[CorSorteada]],tabGERAL[[#Headers],[Sequencia]],"")
    )
)</f>
        <v>022201</v>
      </c>
      <c r="M750" s="4" t="b">
        <f>tabGERAL[[#This Row],[SugestaoIA]]=tabGERAL[[#This Row],[CorSorteada]]</f>
        <v>1</v>
      </c>
    </row>
    <row r="751" spans="1:13" x14ac:dyDescent="0.25">
      <c r="A751" t="s">
        <v>36</v>
      </c>
      <c r="B751" s="1">
        <v>32</v>
      </c>
      <c r="C751">
        <v>1291.1000000000004</v>
      </c>
      <c r="D751">
        <v>1.4</v>
      </c>
      <c r="E751">
        <v>0</v>
      </c>
      <c r="F751">
        <v>5</v>
      </c>
      <c r="G751" t="s">
        <v>17</v>
      </c>
      <c r="H751" t="s">
        <v>14</v>
      </c>
      <c r="I751">
        <v>1284.7000000000005</v>
      </c>
      <c r="J751" s="5">
        <f>VLOOKUP(tabGERAL[[#This Row],[Column1.lances.SugestaoIA]],'DE-PARA'!$A:$B,2,FALSE)</f>
        <v>2</v>
      </c>
      <c r="K751" s="5">
        <f>VLOOKUP(tabGERAL[[#This Row],[Column1.lances.CorSorteada]],'DE-PARA'!$A:$B,2,FALSE)</f>
        <v>1</v>
      </c>
      <c r="L751" s="4" t="str">
        <f xml:space="preserve">
IF(tabGERAL[[#This Row],[Column1.lances.'#]]=0,
    TEXT(tabGERAL[[#This Row],[CorSorteada]],"0"),
    IF(LEN(L750&amp;tabGERAL[[#This Row],[CorSorteada]])&gt;$P$2,
        RIGHT(SUBSTITUTE(L750&amp;tabGERAL[[#This Row],[CorSorteada]],tabGERAL[[#Headers],[Sequencia]],""),$P$2),
        SUBSTITUTE(L750&amp;tabGERAL[[#This Row],[CorSorteada]],tabGERAL[[#Headers],[Sequencia]],"")
    )
)</f>
        <v>222011</v>
      </c>
      <c r="M751" s="4" t="b">
        <f>tabGERAL[[#This Row],[SugestaoIA]]=tabGERAL[[#This Row],[CorSorteada]]</f>
        <v>0</v>
      </c>
    </row>
    <row r="752" spans="1:13" x14ac:dyDescent="0.25">
      <c r="A752" t="s">
        <v>36</v>
      </c>
      <c r="B752" s="1">
        <v>33</v>
      </c>
      <c r="C752">
        <v>1284.7000000000005</v>
      </c>
      <c r="D752">
        <v>1.9</v>
      </c>
      <c r="E752">
        <v>5.6999999999999993</v>
      </c>
      <c r="F752">
        <v>0</v>
      </c>
      <c r="G752" t="s">
        <v>13</v>
      </c>
      <c r="H752" t="s">
        <v>15</v>
      </c>
      <c r="I752">
        <v>1277.0999999999999</v>
      </c>
      <c r="J752" s="5">
        <f>VLOOKUP(tabGERAL[[#This Row],[Column1.lances.SugestaoIA]],'DE-PARA'!$A:$B,2,FALSE)</f>
        <v>1</v>
      </c>
      <c r="K752" s="5">
        <f>VLOOKUP(tabGERAL[[#This Row],[Column1.lances.CorSorteada]],'DE-PARA'!$A:$B,2,FALSE)</f>
        <v>2</v>
      </c>
      <c r="L752" s="4" t="str">
        <f xml:space="preserve">
IF(tabGERAL[[#This Row],[Column1.lances.'#]]=0,
    TEXT(tabGERAL[[#This Row],[CorSorteada]],"0"),
    IF(LEN(L751&amp;tabGERAL[[#This Row],[CorSorteada]])&gt;$P$2,
        RIGHT(SUBSTITUTE(L751&amp;tabGERAL[[#This Row],[CorSorteada]],tabGERAL[[#Headers],[Sequencia]],""),$P$2),
        SUBSTITUTE(L751&amp;tabGERAL[[#This Row],[CorSorteada]],tabGERAL[[#Headers],[Sequencia]],"")
    )
)</f>
        <v>220112</v>
      </c>
      <c r="M752" s="4" t="b">
        <f>tabGERAL[[#This Row],[SugestaoIA]]=tabGERAL[[#This Row],[CorSorteada]]</f>
        <v>0</v>
      </c>
    </row>
    <row r="753" spans="1:13" x14ac:dyDescent="0.25">
      <c r="A753" t="s">
        <v>36</v>
      </c>
      <c r="B753" s="1">
        <v>34</v>
      </c>
      <c r="C753">
        <v>1277.0999999999999</v>
      </c>
      <c r="D753">
        <v>2.5</v>
      </c>
      <c r="E753">
        <v>0</v>
      </c>
      <c r="F753">
        <v>7.5</v>
      </c>
      <c r="G753" t="s">
        <v>17</v>
      </c>
      <c r="H753" t="s">
        <v>14</v>
      </c>
      <c r="I753">
        <v>1267.0999999999999</v>
      </c>
      <c r="J753" s="5">
        <f>VLOOKUP(tabGERAL[[#This Row],[Column1.lances.SugestaoIA]],'DE-PARA'!$A:$B,2,FALSE)</f>
        <v>2</v>
      </c>
      <c r="K753" s="5">
        <f>VLOOKUP(tabGERAL[[#This Row],[Column1.lances.CorSorteada]],'DE-PARA'!$A:$B,2,FALSE)</f>
        <v>1</v>
      </c>
      <c r="L753" s="4" t="str">
        <f xml:space="preserve">
IF(tabGERAL[[#This Row],[Column1.lances.'#]]=0,
    TEXT(tabGERAL[[#This Row],[CorSorteada]],"0"),
    IF(LEN(L752&amp;tabGERAL[[#This Row],[CorSorteada]])&gt;$P$2,
        RIGHT(SUBSTITUTE(L752&amp;tabGERAL[[#This Row],[CorSorteada]],tabGERAL[[#Headers],[Sequencia]],""),$P$2),
        SUBSTITUTE(L752&amp;tabGERAL[[#This Row],[CorSorteada]],tabGERAL[[#Headers],[Sequencia]],"")
    )
)</f>
        <v>201121</v>
      </c>
      <c r="M753" s="4" t="b">
        <f>tabGERAL[[#This Row],[SugestaoIA]]=tabGERAL[[#This Row],[CorSorteada]]</f>
        <v>0</v>
      </c>
    </row>
    <row r="754" spans="1:13" x14ac:dyDescent="0.25">
      <c r="A754" t="s">
        <v>36</v>
      </c>
      <c r="B754" s="1">
        <v>35</v>
      </c>
      <c r="C754">
        <v>1267.0999999999999</v>
      </c>
      <c r="D754">
        <v>3.3</v>
      </c>
      <c r="E754">
        <v>0</v>
      </c>
      <c r="F754">
        <v>9.9</v>
      </c>
      <c r="G754" t="s">
        <v>17</v>
      </c>
      <c r="H754" t="s">
        <v>14</v>
      </c>
      <c r="I754">
        <v>1253.9000000000001</v>
      </c>
      <c r="J754" s="5">
        <f>VLOOKUP(tabGERAL[[#This Row],[Column1.lances.SugestaoIA]],'DE-PARA'!$A:$B,2,FALSE)</f>
        <v>2</v>
      </c>
      <c r="K754" s="5">
        <f>VLOOKUP(tabGERAL[[#This Row],[Column1.lances.CorSorteada]],'DE-PARA'!$A:$B,2,FALSE)</f>
        <v>1</v>
      </c>
      <c r="L754" s="4" t="str">
        <f xml:space="preserve">
IF(tabGERAL[[#This Row],[Column1.lances.'#]]=0,
    TEXT(tabGERAL[[#This Row],[CorSorteada]],"0"),
    IF(LEN(L753&amp;tabGERAL[[#This Row],[CorSorteada]])&gt;$P$2,
        RIGHT(SUBSTITUTE(L753&amp;tabGERAL[[#This Row],[CorSorteada]],tabGERAL[[#Headers],[Sequencia]],""),$P$2),
        SUBSTITUTE(L753&amp;tabGERAL[[#This Row],[CorSorteada]],tabGERAL[[#Headers],[Sequencia]],"")
    )
)</f>
        <v>011211</v>
      </c>
      <c r="M754" s="4" t="b">
        <f>tabGERAL[[#This Row],[SugestaoIA]]=tabGERAL[[#This Row],[CorSorteada]]</f>
        <v>0</v>
      </c>
    </row>
    <row r="755" spans="1:13" x14ac:dyDescent="0.25">
      <c r="A755" t="s">
        <v>36</v>
      </c>
      <c r="B755" s="1">
        <v>36</v>
      </c>
      <c r="C755">
        <v>1253.9000000000001</v>
      </c>
      <c r="D755">
        <v>4.3</v>
      </c>
      <c r="E755">
        <v>0</v>
      </c>
      <c r="F755">
        <v>12.9</v>
      </c>
      <c r="G755" t="s">
        <v>17</v>
      </c>
      <c r="H755" t="s">
        <v>15</v>
      </c>
      <c r="I755">
        <v>1262.5</v>
      </c>
      <c r="J755" s="5">
        <f>VLOOKUP(tabGERAL[[#This Row],[Column1.lances.SugestaoIA]],'DE-PARA'!$A:$B,2,FALSE)</f>
        <v>2</v>
      </c>
      <c r="K755" s="5">
        <f>VLOOKUP(tabGERAL[[#This Row],[Column1.lances.CorSorteada]],'DE-PARA'!$A:$B,2,FALSE)</f>
        <v>2</v>
      </c>
      <c r="L755" s="4" t="str">
        <f xml:space="preserve">
IF(tabGERAL[[#This Row],[Column1.lances.'#]]=0,
    TEXT(tabGERAL[[#This Row],[CorSorteada]],"0"),
    IF(LEN(L754&amp;tabGERAL[[#This Row],[CorSorteada]])&gt;$P$2,
        RIGHT(SUBSTITUTE(L754&amp;tabGERAL[[#This Row],[CorSorteada]],tabGERAL[[#Headers],[Sequencia]],""),$P$2),
        SUBSTITUTE(L754&amp;tabGERAL[[#This Row],[CorSorteada]],tabGERAL[[#Headers],[Sequencia]],"")
    )
)</f>
        <v>112112</v>
      </c>
      <c r="M755" s="4" t="b">
        <f>tabGERAL[[#This Row],[SugestaoIA]]=tabGERAL[[#This Row],[CorSorteada]]</f>
        <v>1</v>
      </c>
    </row>
    <row r="756" spans="1:13" x14ac:dyDescent="0.25">
      <c r="A756" t="s">
        <v>36</v>
      </c>
      <c r="B756" s="1">
        <v>37</v>
      </c>
      <c r="C756">
        <v>1262.5</v>
      </c>
      <c r="D756">
        <v>3.6</v>
      </c>
      <c r="E756">
        <v>10.8</v>
      </c>
      <c r="F756">
        <v>0</v>
      </c>
      <c r="G756" t="s">
        <v>13</v>
      </c>
      <c r="H756" t="s">
        <v>14</v>
      </c>
      <c r="I756">
        <v>1269.7</v>
      </c>
      <c r="J756" s="5">
        <f>VLOOKUP(tabGERAL[[#This Row],[Column1.lances.SugestaoIA]],'DE-PARA'!$A:$B,2,FALSE)</f>
        <v>1</v>
      </c>
      <c r="K756" s="5">
        <f>VLOOKUP(tabGERAL[[#This Row],[Column1.lances.CorSorteada]],'DE-PARA'!$A:$B,2,FALSE)</f>
        <v>1</v>
      </c>
      <c r="L756" s="4" t="str">
        <f xml:space="preserve">
IF(tabGERAL[[#This Row],[Column1.lances.'#]]=0,
    TEXT(tabGERAL[[#This Row],[CorSorteada]],"0"),
    IF(LEN(L755&amp;tabGERAL[[#This Row],[CorSorteada]])&gt;$P$2,
        RIGHT(SUBSTITUTE(L755&amp;tabGERAL[[#This Row],[CorSorteada]],tabGERAL[[#Headers],[Sequencia]],""),$P$2),
        SUBSTITUTE(L755&amp;tabGERAL[[#This Row],[CorSorteada]],tabGERAL[[#Headers],[Sequencia]],"")
    )
)</f>
        <v>121121</v>
      </c>
      <c r="M756" s="4" t="b">
        <f>tabGERAL[[#This Row],[SugestaoIA]]=tabGERAL[[#This Row],[CorSorteada]]</f>
        <v>1</v>
      </c>
    </row>
    <row r="757" spans="1:13" x14ac:dyDescent="0.25">
      <c r="A757" t="s">
        <v>36</v>
      </c>
      <c r="B757" s="1">
        <v>38</v>
      </c>
      <c r="C757">
        <v>1269.7</v>
      </c>
      <c r="D757">
        <v>3.1</v>
      </c>
      <c r="E757">
        <v>0</v>
      </c>
      <c r="F757">
        <v>9.3000000000000007</v>
      </c>
      <c r="G757" t="s">
        <v>17</v>
      </c>
      <c r="H757" t="s">
        <v>16</v>
      </c>
      <c r="I757">
        <v>1300.7000000000005</v>
      </c>
      <c r="J757" s="5">
        <f>VLOOKUP(tabGERAL[[#This Row],[Column1.lances.SugestaoIA]],'DE-PARA'!$A:$B,2,FALSE)</f>
        <v>2</v>
      </c>
      <c r="K757" s="5">
        <f>VLOOKUP(tabGERAL[[#This Row],[Column1.lances.CorSorteada]],'DE-PARA'!$A:$B,2,FALSE)</f>
        <v>0</v>
      </c>
      <c r="L757" s="4" t="str">
        <f xml:space="preserve">
IF(tabGERAL[[#This Row],[Column1.lances.'#]]=0,
    TEXT(tabGERAL[[#This Row],[CorSorteada]],"0"),
    IF(LEN(L756&amp;tabGERAL[[#This Row],[CorSorteada]])&gt;$P$2,
        RIGHT(SUBSTITUTE(L756&amp;tabGERAL[[#This Row],[CorSorteada]],tabGERAL[[#Headers],[Sequencia]],""),$P$2),
        SUBSTITUTE(L756&amp;tabGERAL[[#This Row],[CorSorteada]],tabGERAL[[#Headers],[Sequencia]],"")
    )
)</f>
        <v>211210</v>
      </c>
      <c r="M757" s="4" t="b">
        <f>tabGERAL[[#This Row],[SugestaoIA]]=tabGERAL[[#This Row],[CorSorteada]]</f>
        <v>0</v>
      </c>
    </row>
    <row r="758" spans="1:13" x14ac:dyDescent="0.25">
      <c r="A758" t="s">
        <v>36</v>
      </c>
      <c r="B758" s="1">
        <v>39</v>
      </c>
      <c r="C758">
        <v>1300.7000000000005</v>
      </c>
      <c r="D758">
        <v>1</v>
      </c>
      <c r="E758">
        <v>0</v>
      </c>
      <c r="F758">
        <v>5</v>
      </c>
      <c r="G758" t="s">
        <v>17</v>
      </c>
      <c r="H758" t="s">
        <v>14</v>
      </c>
      <c r="I758">
        <v>1294.7000000000005</v>
      </c>
      <c r="J758" s="5">
        <f>VLOOKUP(tabGERAL[[#This Row],[Column1.lances.SugestaoIA]],'DE-PARA'!$A:$B,2,FALSE)</f>
        <v>2</v>
      </c>
      <c r="K758" s="5">
        <f>VLOOKUP(tabGERAL[[#This Row],[Column1.lances.CorSorteada]],'DE-PARA'!$A:$B,2,FALSE)</f>
        <v>1</v>
      </c>
      <c r="L758" s="4" t="str">
        <f xml:space="preserve">
IF(tabGERAL[[#This Row],[Column1.lances.'#]]=0,
    TEXT(tabGERAL[[#This Row],[CorSorteada]],"0"),
    IF(LEN(L757&amp;tabGERAL[[#This Row],[CorSorteada]])&gt;$P$2,
        RIGHT(SUBSTITUTE(L757&amp;tabGERAL[[#This Row],[CorSorteada]],tabGERAL[[#Headers],[Sequencia]],""),$P$2),
        SUBSTITUTE(L757&amp;tabGERAL[[#This Row],[CorSorteada]],tabGERAL[[#Headers],[Sequencia]],"")
    )
)</f>
        <v>112101</v>
      </c>
      <c r="M758" s="4" t="b">
        <f>tabGERAL[[#This Row],[SugestaoIA]]=tabGERAL[[#This Row],[CorSorteada]]</f>
        <v>0</v>
      </c>
    </row>
    <row r="759" spans="1:13" x14ac:dyDescent="0.25">
      <c r="A759" t="s">
        <v>36</v>
      </c>
      <c r="B759" s="1">
        <v>40</v>
      </c>
      <c r="C759">
        <v>1294.7000000000005</v>
      </c>
      <c r="D759">
        <v>1.1000000000000001</v>
      </c>
      <c r="E759">
        <v>0</v>
      </c>
      <c r="F759">
        <v>5</v>
      </c>
      <c r="G759" t="s">
        <v>17</v>
      </c>
      <c r="H759" t="s">
        <v>14</v>
      </c>
      <c r="I759">
        <v>1288.6000000000004</v>
      </c>
      <c r="J759" s="5">
        <f>VLOOKUP(tabGERAL[[#This Row],[Column1.lances.SugestaoIA]],'DE-PARA'!$A:$B,2,FALSE)</f>
        <v>2</v>
      </c>
      <c r="K759" s="5">
        <f>VLOOKUP(tabGERAL[[#This Row],[Column1.lances.CorSorteada]],'DE-PARA'!$A:$B,2,FALSE)</f>
        <v>1</v>
      </c>
      <c r="L759" s="4" t="str">
        <f xml:space="preserve">
IF(tabGERAL[[#This Row],[Column1.lances.'#]]=0,
    TEXT(tabGERAL[[#This Row],[CorSorteada]],"0"),
    IF(LEN(L758&amp;tabGERAL[[#This Row],[CorSorteada]])&gt;$P$2,
        RIGHT(SUBSTITUTE(L758&amp;tabGERAL[[#This Row],[CorSorteada]],tabGERAL[[#Headers],[Sequencia]],""),$P$2),
        SUBSTITUTE(L758&amp;tabGERAL[[#This Row],[CorSorteada]],tabGERAL[[#Headers],[Sequencia]],"")
    )
)</f>
        <v>121011</v>
      </c>
      <c r="M759" s="4" t="b">
        <f>tabGERAL[[#This Row],[SugestaoIA]]=tabGERAL[[#This Row],[CorSorteada]]</f>
        <v>0</v>
      </c>
    </row>
    <row r="760" spans="1:13" x14ac:dyDescent="0.25">
      <c r="A760" t="s">
        <v>36</v>
      </c>
      <c r="B760" s="1">
        <v>41</v>
      </c>
      <c r="C760">
        <v>1288.6000000000004</v>
      </c>
      <c r="D760">
        <v>1.6</v>
      </c>
      <c r="E760">
        <v>0</v>
      </c>
      <c r="F760">
        <v>5</v>
      </c>
      <c r="G760" t="s">
        <v>17</v>
      </c>
      <c r="H760" t="s">
        <v>14</v>
      </c>
      <c r="I760">
        <v>1282.0000000000005</v>
      </c>
      <c r="J760" s="5">
        <f>VLOOKUP(tabGERAL[[#This Row],[Column1.lances.SugestaoIA]],'DE-PARA'!$A:$B,2,FALSE)</f>
        <v>2</v>
      </c>
      <c r="K760" s="5">
        <f>VLOOKUP(tabGERAL[[#This Row],[Column1.lances.CorSorteada]],'DE-PARA'!$A:$B,2,FALSE)</f>
        <v>1</v>
      </c>
      <c r="L760" s="4" t="str">
        <f xml:space="preserve">
IF(tabGERAL[[#This Row],[Column1.lances.'#]]=0,
    TEXT(tabGERAL[[#This Row],[CorSorteada]],"0"),
    IF(LEN(L759&amp;tabGERAL[[#This Row],[CorSorteada]])&gt;$P$2,
        RIGHT(SUBSTITUTE(L759&amp;tabGERAL[[#This Row],[CorSorteada]],tabGERAL[[#Headers],[Sequencia]],""),$P$2),
        SUBSTITUTE(L759&amp;tabGERAL[[#This Row],[CorSorteada]],tabGERAL[[#Headers],[Sequencia]],"")
    )
)</f>
        <v>210111</v>
      </c>
      <c r="M760" s="4" t="b">
        <f>tabGERAL[[#This Row],[SugestaoIA]]=tabGERAL[[#This Row],[CorSorteada]]</f>
        <v>0</v>
      </c>
    </row>
    <row r="761" spans="1:13" x14ac:dyDescent="0.25">
      <c r="A761" t="s">
        <v>36</v>
      </c>
      <c r="B761" s="1">
        <v>42</v>
      </c>
      <c r="C761">
        <v>1282.0000000000005</v>
      </c>
      <c r="D761">
        <v>2.1</v>
      </c>
      <c r="E761">
        <v>0</v>
      </c>
      <c r="F761">
        <v>6.3000000000000007</v>
      </c>
      <c r="G761" t="s">
        <v>17</v>
      </c>
      <c r="H761" t="s">
        <v>14</v>
      </c>
      <c r="I761">
        <v>1273.6000000000006</v>
      </c>
      <c r="J761" s="5">
        <f>VLOOKUP(tabGERAL[[#This Row],[Column1.lances.SugestaoIA]],'DE-PARA'!$A:$B,2,FALSE)</f>
        <v>2</v>
      </c>
      <c r="K761" s="5">
        <f>VLOOKUP(tabGERAL[[#This Row],[Column1.lances.CorSorteada]],'DE-PARA'!$A:$B,2,FALSE)</f>
        <v>1</v>
      </c>
      <c r="L761" s="4" t="str">
        <f xml:space="preserve">
IF(tabGERAL[[#This Row],[Column1.lances.'#]]=0,
    TEXT(tabGERAL[[#This Row],[CorSorteada]],"0"),
    IF(LEN(L760&amp;tabGERAL[[#This Row],[CorSorteada]])&gt;$P$2,
        RIGHT(SUBSTITUTE(L760&amp;tabGERAL[[#This Row],[CorSorteada]],tabGERAL[[#Headers],[Sequencia]],""),$P$2),
        SUBSTITUTE(L760&amp;tabGERAL[[#This Row],[CorSorteada]],tabGERAL[[#Headers],[Sequencia]],"")
    )
)</f>
        <v>101111</v>
      </c>
      <c r="M761" s="4" t="b">
        <f>tabGERAL[[#This Row],[SugestaoIA]]=tabGERAL[[#This Row],[CorSorteada]]</f>
        <v>0</v>
      </c>
    </row>
    <row r="762" spans="1:13" x14ac:dyDescent="0.25">
      <c r="A762" t="s">
        <v>36</v>
      </c>
      <c r="B762" s="1">
        <v>43</v>
      </c>
      <c r="C762">
        <v>1273.6000000000006</v>
      </c>
      <c r="D762">
        <v>2.8</v>
      </c>
      <c r="E762">
        <v>0</v>
      </c>
      <c r="F762">
        <v>8.3999999999999986</v>
      </c>
      <c r="G762" t="s">
        <v>17</v>
      </c>
      <c r="H762" t="s">
        <v>15</v>
      </c>
      <c r="I762">
        <v>1279.2000000000005</v>
      </c>
      <c r="J762" s="5">
        <f>VLOOKUP(tabGERAL[[#This Row],[Column1.lances.SugestaoIA]],'DE-PARA'!$A:$B,2,FALSE)</f>
        <v>2</v>
      </c>
      <c r="K762" s="5">
        <f>VLOOKUP(tabGERAL[[#This Row],[Column1.lances.CorSorteada]],'DE-PARA'!$A:$B,2,FALSE)</f>
        <v>2</v>
      </c>
      <c r="L762" s="4" t="str">
        <f xml:space="preserve">
IF(tabGERAL[[#This Row],[Column1.lances.'#]]=0,
    TEXT(tabGERAL[[#This Row],[CorSorteada]],"0"),
    IF(LEN(L761&amp;tabGERAL[[#This Row],[CorSorteada]])&gt;$P$2,
        RIGHT(SUBSTITUTE(L761&amp;tabGERAL[[#This Row],[CorSorteada]],tabGERAL[[#Headers],[Sequencia]],""),$P$2),
        SUBSTITUTE(L761&amp;tabGERAL[[#This Row],[CorSorteada]],tabGERAL[[#Headers],[Sequencia]],"")
    )
)</f>
        <v>011112</v>
      </c>
      <c r="M762" s="4" t="b">
        <f>tabGERAL[[#This Row],[SugestaoIA]]=tabGERAL[[#This Row],[CorSorteada]]</f>
        <v>1</v>
      </c>
    </row>
    <row r="763" spans="1:13" x14ac:dyDescent="0.25">
      <c r="A763" t="s">
        <v>36</v>
      </c>
      <c r="B763" s="1">
        <v>44</v>
      </c>
      <c r="C763">
        <v>1279.2000000000005</v>
      </c>
      <c r="D763">
        <v>2.2999999999999998</v>
      </c>
      <c r="E763">
        <v>0</v>
      </c>
      <c r="F763">
        <v>6.8999999999999995</v>
      </c>
      <c r="G763" t="s">
        <v>17</v>
      </c>
      <c r="H763" t="s">
        <v>14</v>
      </c>
      <c r="I763">
        <v>1270.0000000000005</v>
      </c>
      <c r="J763" s="5">
        <f>VLOOKUP(tabGERAL[[#This Row],[Column1.lances.SugestaoIA]],'DE-PARA'!$A:$B,2,FALSE)</f>
        <v>2</v>
      </c>
      <c r="K763" s="5">
        <f>VLOOKUP(tabGERAL[[#This Row],[Column1.lances.CorSorteada]],'DE-PARA'!$A:$B,2,FALSE)</f>
        <v>1</v>
      </c>
      <c r="L763" s="4" t="str">
        <f xml:space="preserve">
IF(tabGERAL[[#This Row],[Column1.lances.'#]]=0,
    TEXT(tabGERAL[[#This Row],[CorSorteada]],"0"),
    IF(LEN(L762&amp;tabGERAL[[#This Row],[CorSorteada]])&gt;$P$2,
        RIGHT(SUBSTITUTE(L762&amp;tabGERAL[[#This Row],[CorSorteada]],tabGERAL[[#Headers],[Sequencia]],""),$P$2),
        SUBSTITUTE(L762&amp;tabGERAL[[#This Row],[CorSorteada]],tabGERAL[[#Headers],[Sequencia]],"")
    )
)</f>
        <v>111121</v>
      </c>
      <c r="M763" s="4" t="b">
        <f>tabGERAL[[#This Row],[SugestaoIA]]=tabGERAL[[#This Row],[CorSorteada]]</f>
        <v>0</v>
      </c>
    </row>
    <row r="764" spans="1:13" x14ac:dyDescent="0.25">
      <c r="A764" t="s">
        <v>36</v>
      </c>
      <c r="B764" s="1">
        <v>45</v>
      </c>
      <c r="C764">
        <v>1270.0000000000005</v>
      </c>
      <c r="D764">
        <v>3</v>
      </c>
      <c r="E764">
        <v>0</v>
      </c>
      <c r="F764">
        <v>9</v>
      </c>
      <c r="G764" t="s">
        <v>17</v>
      </c>
      <c r="H764" t="s">
        <v>14</v>
      </c>
      <c r="I764">
        <v>1258.0000000000005</v>
      </c>
      <c r="J764" s="5">
        <f>VLOOKUP(tabGERAL[[#This Row],[Column1.lances.SugestaoIA]],'DE-PARA'!$A:$B,2,FALSE)</f>
        <v>2</v>
      </c>
      <c r="K764" s="5">
        <f>VLOOKUP(tabGERAL[[#This Row],[Column1.lances.CorSorteada]],'DE-PARA'!$A:$B,2,FALSE)</f>
        <v>1</v>
      </c>
      <c r="L764" s="4" t="str">
        <f xml:space="preserve">
IF(tabGERAL[[#This Row],[Column1.lances.'#]]=0,
    TEXT(tabGERAL[[#This Row],[CorSorteada]],"0"),
    IF(LEN(L763&amp;tabGERAL[[#This Row],[CorSorteada]])&gt;$P$2,
        RIGHT(SUBSTITUTE(L763&amp;tabGERAL[[#This Row],[CorSorteada]],tabGERAL[[#Headers],[Sequencia]],""),$P$2),
        SUBSTITUTE(L763&amp;tabGERAL[[#This Row],[CorSorteada]],tabGERAL[[#Headers],[Sequencia]],"")
    )
)</f>
        <v>111211</v>
      </c>
      <c r="M764" s="4" t="b">
        <f>tabGERAL[[#This Row],[SugestaoIA]]=tabGERAL[[#This Row],[CorSorteada]]</f>
        <v>0</v>
      </c>
    </row>
    <row r="765" spans="1:13" x14ac:dyDescent="0.25">
      <c r="A765" t="s">
        <v>36</v>
      </c>
      <c r="B765" s="1">
        <v>46</v>
      </c>
      <c r="C765">
        <v>1258.0000000000005</v>
      </c>
      <c r="D765">
        <v>4</v>
      </c>
      <c r="E765">
        <v>0</v>
      </c>
      <c r="F765">
        <v>12</v>
      </c>
      <c r="G765" t="s">
        <v>17</v>
      </c>
      <c r="H765" t="s">
        <v>14</v>
      </c>
      <c r="I765">
        <v>1242.0000000000005</v>
      </c>
      <c r="J765" s="5">
        <f>VLOOKUP(tabGERAL[[#This Row],[Column1.lances.SugestaoIA]],'DE-PARA'!$A:$B,2,FALSE)</f>
        <v>2</v>
      </c>
      <c r="K765" s="5">
        <f>VLOOKUP(tabGERAL[[#This Row],[Column1.lances.CorSorteada]],'DE-PARA'!$A:$B,2,FALSE)</f>
        <v>1</v>
      </c>
      <c r="L765" s="4" t="str">
        <f xml:space="preserve">
IF(tabGERAL[[#This Row],[Column1.lances.'#]]=0,
    TEXT(tabGERAL[[#This Row],[CorSorteada]],"0"),
    IF(LEN(L764&amp;tabGERAL[[#This Row],[CorSorteada]])&gt;$P$2,
        RIGHT(SUBSTITUTE(L764&amp;tabGERAL[[#This Row],[CorSorteada]],tabGERAL[[#Headers],[Sequencia]],""),$P$2),
        SUBSTITUTE(L764&amp;tabGERAL[[#This Row],[CorSorteada]],tabGERAL[[#Headers],[Sequencia]],"")
    )
)</f>
        <v>112111</v>
      </c>
      <c r="M765" s="4" t="b">
        <f>tabGERAL[[#This Row],[SugestaoIA]]=tabGERAL[[#This Row],[CorSorteada]]</f>
        <v>0</v>
      </c>
    </row>
    <row r="766" spans="1:13" x14ac:dyDescent="0.25">
      <c r="A766" t="s">
        <v>36</v>
      </c>
      <c r="B766" s="1">
        <v>47</v>
      </c>
      <c r="C766">
        <v>1242.0000000000005</v>
      </c>
      <c r="D766">
        <v>5.2</v>
      </c>
      <c r="E766">
        <v>15.6</v>
      </c>
      <c r="F766">
        <v>0</v>
      </c>
      <c r="G766" t="s">
        <v>13</v>
      </c>
      <c r="H766" t="s">
        <v>14</v>
      </c>
      <c r="I766">
        <v>1252.4000000000003</v>
      </c>
      <c r="J766" s="5">
        <f>VLOOKUP(tabGERAL[[#This Row],[Column1.lances.SugestaoIA]],'DE-PARA'!$A:$B,2,FALSE)</f>
        <v>1</v>
      </c>
      <c r="K766" s="5">
        <f>VLOOKUP(tabGERAL[[#This Row],[Column1.lances.CorSorteada]],'DE-PARA'!$A:$B,2,FALSE)</f>
        <v>1</v>
      </c>
      <c r="L766" s="4" t="str">
        <f xml:space="preserve">
IF(tabGERAL[[#This Row],[Column1.lances.'#]]=0,
    TEXT(tabGERAL[[#This Row],[CorSorteada]],"0"),
    IF(LEN(L765&amp;tabGERAL[[#This Row],[CorSorteada]])&gt;$P$2,
        RIGHT(SUBSTITUTE(L765&amp;tabGERAL[[#This Row],[CorSorteada]],tabGERAL[[#Headers],[Sequencia]],""),$P$2),
        SUBSTITUTE(L765&amp;tabGERAL[[#This Row],[CorSorteada]],tabGERAL[[#Headers],[Sequencia]],"")
    )
)</f>
        <v>121111</v>
      </c>
      <c r="M766" s="4" t="b">
        <f>tabGERAL[[#This Row],[SugestaoIA]]=tabGERAL[[#This Row],[CorSorteada]]</f>
        <v>1</v>
      </c>
    </row>
    <row r="767" spans="1:13" x14ac:dyDescent="0.25">
      <c r="A767" t="s">
        <v>36</v>
      </c>
      <c r="B767" s="1">
        <v>48</v>
      </c>
      <c r="C767">
        <v>1252.4000000000003</v>
      </c>
      <c r="D767">
        <v>4.4000000000000004</v>
      </c>
      <c r="E767">
        <v>0</v>
      </c>
      <c r="F767">
        <v>13.2</v>
      </c>
      <c r="G767" t="s">
        <v>17</v>
      </c>
      <c r="H767" t="s">
        <v>15</v>
      </c>
      <c r="I767">
        <v>1261.2000000000005</v>
      </c>
      <c r="J767" s="5">
        <f>VLOOKUP(tabGERAL[[#This Row],[Column1.lances.SugestaoIA]],'DE-PARA'!$A:$B,2,FALSE)</f>
        <v>2</v>
      </c>
      <c r="K767" s="5">
        <f>VLOOKUP(tabGERAL[[#This Row],[Column1.lances.CorSorteada]],'DE-PARA'!$A:$B,2,FALSE)</f>
        <v>2</v>
      </c>
      <c r="L767" s="4" t="str">
        <f xml:space="preserve">
IF(tabGERAL[[#This Row],[Column1.lances.'#]]=0,
    TEXT(tabGERAL[[#This Row],[CorSorteada]],"0"),
    IF(LEN(L766&amp;tabGERAL[[#This Row],[CorSorteada]])&gt;$P$2,
        RIGHT(SUBSTITUTE(L766&amp;tabGERAL[[#This Row],[CorSorteada]],tabGERAL[[#Headers],[Sequencia]],""),$P$2),
        SUBSTITUTE(L766&amp;tabGERAL[[#This Row],[CorSorteada]],tabGERAL[[#Headers],[Sequencia]],"")
    )
)</f>
        <v>211112</v>
      </c>
      <c r="M767" s="4" t="b">
        <f>tabGERAL[[#This Row],[SugestaoIA]]=tabGERAL[[#This Row],[CorSorteada]]</f>
        <v>1</v>
      </c>
    </row>
    <row r="768" spans="1:13" x14ac:dyDescent="0.25">
      <c r="A768" t="s">
        <v>36</v>
      </c>
      <c r="B768" s="1">
        <v>49</v>
      </c>
      <c r="C768">
        <v>1261.2000000000005</v>
      </c>
      <c r="D768">
        <v>3.7</v>
      </c>
      <c r="E768">
        <v>0</v>
      </c>
      <c r="F768">
        <v>11.1</v>
      </c>
      <c r="G768" t="s">
        <v>17</v>
      </c>
      <c r="H768" t="s">
        <v>14</v>
      </c>
      <c r="I768">
        <v>1246.4000000000003</v>
      </c>
      <c r="J768" s="5">
        <f>VLOOKUP(tabGERAL[[#This Row],[Column1.lances.SugestaoIA]],'DE-PARA'!$A:$B,2,FALSE)</f>
        <v>2</v>
      </c>
      <c r="K768" s="5">
        <f>VLOOKUP(tabGERAL[[#This Row],[Column1.lances.CorSorteada]],'DE-PARA'!$A:$B,2,FALSE)</f>
        <v>1</v>
      </c>
      <c r="L768" s="4" t="str">
        <f xml:space="preserve">
IF(tabGERAL[[#This Row],[Column1.lances.'#]]=0,
    TEXT(tabGERAL[[#This Row],[CorSorteada]],"0"),
    IF(LEN(L767&amp;tabGERAL[[#This Row],[CorSorteada]])&gt;$P$2,
        RIGHT(SUBSTITUTE(L767&amp;tabGERAL[[#This Row],[CorSorteada]],tabGERAL[[#Headers],[Sequencia]],""),$P$2),
        SUBSTITUTE(L767&amp;tabGERAL[[#This Row],[CorSorteada]],tabGERAL[[#Headers],[Sequencia]],"")
    )
)</f>
        <v>111121</v>
      </c>
      <c r="M768" s="4" t="b">
        <f>tabGERAL[[#This Row],[SugestaoIA]]=tabGERAL[[#This Row],[CorSorteada]]</f>
        <v>0</v>
      </c>
    </row>
    <row r="769" spans="1:13" x14ac:dyDescent="0.25">
      <c r="A769" t="s">
        <v>36</v>
      </c>
      <c r="B769" s="1">
        <v>50</v>
      </c>
      <c r="C769">
        <v>1246.4000000000003</v>
      </c>
      <c r="D769">
        <v>4.8</v>
      </c>
      <c r="E769">
        <v>0</v>
      </c>
      <c r="F769">
        <v>14.4</v>
      </c>
      <c r="G769" t="s">
        <v>17</v>
      </c>
      <c r="H769" t="s">
        <v>14</v>
      </c>
      <c r="I769">
        <v>1227.2000000000005</v>
      </c>
      <c r="J769" s="5">
        <f>VLOOKUP(tabGERAL[[#This Row],[Column1.lances.SugestaoIA]],'DE-PARA'!$A:$B,2,FALSE)</f>
        <v>2</v>
      </c>
      <c r="K769" s="5">
        <f>VLOOKUP(tabGERAL[[#This Row],[Column1.lances.CorSorteada]],'DE-PARA'!$A:$B,2,FALSE)</f>
        <v>1</v>
      </c>
      <c r="L769" s="4" t="str">
        <f xml:space="preserve">
IF(tabGERAL[[#This Row],[Column1.lances.'#]]=0,
    TEXT(tabGERAL[[#This Row],[CorSorteada]],"0"),
    IF(LEN(L768&amp;tabGERAL[[#This Row],[CorSorteada]])&gt;$P$2,
        RIGHT(SUBSTITUTE(L768&amp;tabGERAL[[#This Row],[CorSorteada]],tabGERAL[[#Headers],[Sequencia]],""),$P$2),
        SUBSTITUTE(L768&amp;tabGERAL[[#This Row],[CorSorteada]],tabGERAL[[#Headers],[Sequencia]],"")
    )
)</f>
        <v>111211</v>
      </c>
      <c r="M769" s="4" t="b">
        <f>tabGERAL[[#This Row],[SugestaoIA]]=tabGERAL[[#This Row],[CorSorteada]]</f>
        <v>0</v>
      </c>
    </row>
    <row r="770" spans="1:13" x14ac:dyDescent="0.25">
      <c r="A770" t="s">
        <v>36</v>
      </c>
      <c r="B770" s="1">
        <v>51</v>
      </c>
      <c r="C770">
        <v>1227.2000000000005</v>
      </c>
      <c r="D770">
        <v>6.3</v>
      </c>
      <c r="E770">
        <v>0</v>
      </c>
      <c r="F770">
        <v>18.899999999999999</v>
      </c>
      <c r="G770" t="s">
        <v>17</v>
      </c>
      <c r="H770" t="s">
        <v>14</v>
      </c>
      <c r="I770">
        <v>1202.0000000000005</v>
      </c>
      <c r="J770" s="5">
        <f>VLOOKUP(tabGERAL[[#This Row],[Column1.lances.SugestaoIA]],'DE-PARA'!$A:$B,2,FALSE)</f>
        <v>2</v>
      </c>
      <c r="K770" s="5">
        <f>VLOOKUP(tabGERAL[[#This Row],[Column1.lances.CorSorteada]],'DE-PARA'!$A:$B,2,FALSE)</f>
        <v>1</v>
      </c>
      <c r="L770" s="4" t="str">
        <f xml:space="preserve">
IF(tabGERAL[[#This Row],[Column1.lances.'#]]=0,
    TEXT(tabGERAL[[#This Row],[CorSorteada]],"0"),
    IF(LEN(L769&amp;tabGERAL[[#This Row],[CorSorteada]])&gt;$P$2,
        RIGHT(SUBSTITUTE(L769&amp;tabGERAL[[#This Row],[CorSorteada]],tabGERAL[[#Headers],[Sequencia]],""),$P$2),
        SUBSTITUTE(L769&amp;tabGERAL[[#This Row],[CorSorteada]],tabGERAL[[#Headers],[Sequencia]],"")
    )
)</f>
        <v>112111</v>
      </c>
      <c r="M770" s="4" t="b">
        <f>tabGERAL[[#This Row],[SugestaoIA]]=tabGERAL[[#This Row],[CorSorteada]]</f>
        <v>0</v>
      </c>
    </row>
    <row r="771" spans="1:13" x14ac:dyDescent="0.25">
      <c r="A771" t="s">
        <v>36</v>
      </c>
      <c r="B771" s="1">
        <v>52</v>
      </c>
      <c r="C771">
        <v>1202.0000000000005</v>
      </c>
      <c r="D771">
        <v>8.1999999999999993</v>
      </c>
      <c r="E771">
        <v>24.6</v>
      </c>
      <c r="F771">
        <v>0</v>
      </c>
      <c r="G771" t="s">
        <v>13</v>
      </c>
      <c r="H771" t="s">
        <v>15</v>
      </c>
      <c r="I771">
        <v>1169.2000000000005</v>
      </c>
      <c r="J771" s="5">
        <f>VLOOKUP(tabGERAL[[#This Row],[Column1.lances.SugestaoIA]],'DE-PARA'!$A:$B,2,FALSE)</f>
        <v>1</v>
      </c>
      <c r="K771" s="5">
        <f>VLOOKUP(tabGERAL[[#This Row],[Column1.lances.CorSorteada]],'DE-PARA'!$A:$B,2,FALSE)</f>
        <v>2</v>
      </c>
      <c r="L771" s="4" t="str">
        <f xml:space="preserve">
IF(tabGERAL[[#This Row],[Column1.lances.'#]]=0,
    TEXT(tabGERAL[[#This Row],[CorSorteada]],"0"),
    IF(LEN(L770&amp;tabGERAL[[#This Row],[CorSorteada]])&gt;$P$2,
        RIGHT(SUBSTITUTE(L770&amp;tabGERAL[[#This Row],[CorSorteada]],tabGERAL[[#Headers],[Sequencia]],""),$P$2),
        SUBSTITUTE(L770&amp;tabGERAL[[#This Row],[CorSorteada]],tabGERAL[[#Headers],[Sequencia]],"")
    )
)</f>
        <v>121112</v>
      </c>
      <c r="M771" s="4" t="b">
        <f>tabGERAL[[#This Row],[SugestaoIA]]=tabGERAL[[#This Row],[CorSorteada]]</f>
        <v>0</v>
      </c>
    </row>
    <row r="772" spans="1:13" x14ac:dyDescent="0.25">
      <c r="A772" t="s">
        <v>36</v>
      </c>
      <c r="B772" s="1">
        <v>53</v>
      </c>
      <c r="C772">
        <v>1169.2000000000005</v>
      </c>
      <c r="D772">
        <v>10.7</v>
      </c>
      <c r="E772">
        <v>0</v>
      </c>
      <c r="F772">
        <v>32.099999999999994</v>
      </c>
      <c r="G772" t="s">
        <v>17</v>
      </c>
      <c r="H772" t="s">
        <v>14</v>
      </c>
      <c r="I772">
        <v>1126.4000000000003</v>
      </c>
      <c r="J772" s="5">
        <f>VLOOKUP(tabGERAL[[#This Row],[Column1.lances.SugestaoIA]],'DE-PARA'!$A:$B,2,FALSE)</f>
        <v>2</v>
      </c>
      <c r="K772" s="5">
        <f>VLOOKUP(tabGERAL[[#This Row],[Column1.lances.CorSorteada]],'DE-PARA'!$A:$B,2,FALSE)</f>
        <v>1</v>
      </c>
      <c r="L772" s="4" t="str">
        <f xml:space="preserve">
IF(tabGERAL[[#This Row],[Column1.lances.'#]]=0,
    TEXT(tabGERAL[[#This Row],[CorSorteada]],"0"),
    IF(LEN(L771&amp;tabGERAL[[#This Row],[CorSorteada]])&gt;$P$2,
        RIGHT(SUBSTITUTE(L771&amp;tabGERAL[[#This Row],[CorSorteada]],tabGERAL[[#Headers],[Sequencia]],""),$P$2),
        SUBSTITUTE(L771&amp;tabGERAL[[#This Row],[CorSorteada]],tabGERAL[[#Headers],[Sequencia]],"")
    )
)</f>
        <v>211121</v>
      </c>
      <c r="M772" s="4" t="b">
        <f>tabGERAL[[#This Row],[SugestaoIA]]=tabGERAL[[#This Row],[CorSorteada]]</f>
        <v>0</v>
      </c>
    </row>
    <row r="773" spans="1:13" x14ac:dyDescent="0.25">
      <c r="A773" t="s">
        <v>36</v>
      </c>
      <c r="B773" s="1">
        <v>54</v>
      </c>
      <c r="C773">
        <v>1126.4000000000003</v>
      </c>
      <c r="D773">
        <v>14</v>
      </c>
      <c r="E773">
        <v>0</v>
      </c>
      <c r="F773">
        <v>42</v>
      </c>
      <c r="G773" t="s">
        <v>17</v>
      </c>
      <c r="H773" t="s">
        <v>14</v>
      </c>
      <c r="I773">
        <v>1070.4000000000003</v>
      </c>
      <c r="J773" s="5">
        <f>VLOOKUP(tabGERAL[[#This Row],[Column1.lances.SugestaoIA]],'DE-PARA'!$A:$B,2,FALSE)</f>
        <v>2</v>
      </c>
      <c r="K773" s="5">
        <f>VLOOKUP(tabGERAL[[#This Row],[Column1.lances.CorSorteada]],'DE-PARA'!$A:$B,2,FALSE)</f>
        <v>1</v>
      </c>
      <c r="L773" s="4" t="str">
        <f xml:space="preserve">
IF(tabGERAL[[#This Row],[Column1.lances.'#]]=0,
    TEXT(tabGERAL[[#This Row],[CorSorteada]],"0"),
    IF(LEN(L772&amp;tabGERAL[[#This Row],[CorSorteada]])&gt;$P$2,
        RIGHT(SUBSTITUTE(L772&amp;tabGERAL[[#This Row],[CorSorteada]],tabGERAL[[#Headers],[Sequencia]],""),$P$2),
        SUBSTITUTE(L772&amp;tabGERAL[[#This Row],[CorSorteada]],tabGERAL[[#Headers],[Sequencia]],"")
    )
)</f>
        <v>111211</v>
      </c>
      <c r="M773" s="4" t="b">
        <f>tabGERAL[[#This Row],[SugestaoIA]]=tabGERAL[[#This Row],[CorSorteada]]</f>
        <v>0</v>
      </c>
    </row>
    <row r="774" spans="1:13" x14ac:dyDescent="0.25">
      <c r="A774" t="s">
        <v>36</v>
      </c>
      <c r="B774" s="1">
        <v>55</v>
      </c>
      <c r="C774">
        <v>1070.4000000000003</v>
      </c>
      <c r="D774">
        <v>18.3</v>
      </c>
      <c r="E774">
        <v>0</v>
      </c>
      <c r="F774">
        <v>54.900000000000006</v>
      </c>
      <c r="G774" t="s">
        <v>17</v>
      </c>
      <c r="H774" t="s">
        <v>15</v>
      </c>
      <c r="I774">
        <v>1107.0000000000009</v>
      </c>
      <c r="J774" s="5">
        <f>VLOOKUP(tabGERAL[[#This Row],[Column1.lances.SugestaoIA]],'DE-PARA'!$A:$B,2,FALSE)</f>
        <v>2</v>
      </c>
      <c r="K774" s="5">
        <f>VLOOKUP(tabGERAL[[#This Row],[Column1.lances.CorSorteada]],'DE-PARA'!$A:$B,2,FALSE)</f>
        <v>2</v>
      </c>
      <c r="L774" s="4" t="str">
        <f xml:space="preserve">
IF(tabGERAL[[#This Row],[Column1.lances.'#]]=0,
    TEXT(tabGERAL[[#This Row],[CorSorteada]],"0"),
    IF(LEN(L773&amp;tabGERAL[[#This Row],[CorSorteada]])&gt;$P$2,
        RIGHT(SUBSTITUTE(L773&amp;tabGERAL[[#This Row],[CorSorteada]],tabGERAL[[#Headers],[Sequencia]],""),$P$2),
        SUBSTITUTE(L773&amp;tabGERAL[[#This Row],[CorSorteada]],tabGERAL[[#Headers],[Sequencia]],"")
    )
)</f>
        <v>112112</v>
      </c>
      <c r="M774" s="4" t="b">
        <f>tabGERAL[[#This Row],[SugestaoIA]]=tabGERAL[[#This Row],[CorSorteada]]</f>
        <v>1</v>
      </c>
    </row>
    <row r="775" spans="1:13" x14ac:dyDescent="0.25">
      <c r="A775" t="s">
        <v>36</v>
      </c>
      <c r="B775" s="1">
        <v>56</v>
      </c>
      <c r="C775">
        <v>1107.0000000000009</v>
      </c>
      <c r="D775">
        <v>15.5</v>
      </c>
      <c r="E775">
        <v>46.5</v>
      </c>
      <c r="F775">
        <v>0</v>
      </c>
      <c r="G775" t="s">
        <v>13</v>
      </c>
      <c r="H775" t="s">
        <v>15</v>
      </c>
      <c r="I775">
        <v>1045.0000000000009</v>
      </c>
      <c r="J775" s="5">
        <f>VLOOKUP(tabGERAL[[#This Row],[Column1.lances.SugestaoIA]],'DE-PARA'!$A:$B,2,FALSE)</f>
        <v>1</v>
      </c>
      <c r="K775" s="5">
        <f>VLOOKUP(tabGERAL[[#This Row],[Column1.lances.CorSorteada]],'DE-PARA'!$A:$B,2,FALSE)</f>
        <v>2</v>
      </c>
      <c r="L775" s="4" t="str">
        <f xml:space="preserve">
IF(tabGERAL[[#This Row],[Column1.lances.'#]]=0,
    TEXT(tabGERAL[[#This Row],[CorSorteada]],"0"),
    IF(LEN(L774&amp;tabGERAL[[#This Row],[CorSorteada]])&gt;$P$2,
        RIGHT(SUBSTITUTE(L774&amp;tabGERAL[[#This Row],[CorSorteada]],tabGERAL[[#Headers],[Sequencia]],""),$P$2),
        SUBSTITUTE(L774&amp;tabGERAL[[#This Row],[CorSorteada]],tabGERAL[[#Headers],[Sequencia]],"")
    )
)</f>
        <v>121122</v>
      </c>
      <c r="M775" s="4" t="b">
        <f>tabGERAL[[#This Row],[SugestaoIA]]=tabGERAL[[#This Row],[CorSorteada]]</f>
        <v>0</v>
      </c>
    </row>
    <row r="776" spans="1:13" x14ac:dyDescent="0.25">
      <c r="A776" t="s">
        <v>36</v>
      </c>
      <c r="B776" s="1">
        <v>57</v>
      </c>
      <c r="C776">
        <v>1045.0000000000009</v>
      </c>
      <c r="D776">
        <v>20.3</v>
      </c>
      <c r="E776">
        <v>0</v>
      </c>
      <c r="F776">
        <v>60.900000000000006</v>
      </c>
      <c r="G776" t="s">
        <v>17</v>
      </c>
      <c r="H776" t="s">
        <v>14</v>
      </c>
      <c r="I776">
        <v>963.80000000000075</v>
      </c>
      <c r="J776" s="5">
        <f>VLOOKUP(tabGERAL[[#This Row],[Column1.lances.SugestaoIA]],'DE-PARA'!$A:$B,2,FALSE)</f>
        <v>2</v>
      </c>
      <c r="K776" s="5">
        <f>VLOOKUP(tabGERAL[[#This Row],[Column1.lances.CorSorteada]],'DE-PARA'!$A:$B,2,FALSE)</f>
        <v>1</v>
      </c>
      <c r="L776" s="4" t="str">
        <f xml:space="preserve">
IF(tabGERAL[[#This Row],[Column1.lances.'#]]=0,
    TEXT(tabGERAL[[#This Row],[CorSorteada]],"0"),
    IF(LEN(L775&amp;tabGERAL[[#This Row],[CorSorteada]])&gt;$P$2,
        RIGHT(SUBSTITUTE(L775&amp;tabGERAL[[#This Row],[CorSorteada]],tabGERAL[[#Headers],[Sequencia]],""),$P$2),
        SUBSTITUTE(L775&amp;tabGERAL[[#This Row],[CorSorteada]],tabGERAL[[#Headers],[Sequencia]],"")
    )
)</f>
        <v>211221</v>
      </c>
      <c r="M776" s="4" t="b">
        <f>tabGERAL[[#This Row],[SugestaoIA]]=tabGERAL[[#This Row],[CorSorteada]]</f>
        <v>0</v>
      </c>
    </row>
    <row r="777" spans="1:13" x14ac:dyDescent="0.25">
      <c r="A777" t="s">
        <v>36</v>
      </c>
      <c r="B777" s="1">
        <v>58</v>
      </c>
      <c r="C777">
        <v>963.80000000000075</v>
      </c>
      <c r="D777">
        <v>26.5</v>
      </c>
      <c r="E777">
        <v>0</v>
      </c>
      <c r="F777">
        <v>79.5</v>
      </c>
      <c r="G777" t="s">
        <v>17</v>
      </c>
      <c r="H777" t="s">
        <v>14</v>
      </c>
      <c r="I777">
        <v>857.80000000000075</v>
      </c>
      <c r="J777" s="5">
        <f>VLOOKUP(tabGERAL[[#This Row],[Column1.lances.SugestaoIA]],'DE-PARA'!$A:$B,2,FALSE)</f>
        <v>2</v>
      </c>
      <c r="K777" s="5">
        <f>VLOOKUP(tabGERAL[[#This Row],[Column1.lances.CorSorteada]],'DE-PARA'!$A:$B,2,FALSE)</f>
        <v>1</v>
      </c>
      <c r="L777" s="4" t="str">
        <f xml:space="preserve">
IF(tabGERAL[[#This Row],[Column1.lances.'#]]=0,
    TEXT(tabGERAL[[#This Row],[CorSorteada]],"0"),
    IF(LEN(L776&amp;tabGERAL[[#This Row],[CorSorteada]])&gt;$P$2,
        RIGHT(SUBSTITUTE(L776&amp;tabGERAL[[#This Row],[CorSorteada]],tabGERAL[[#Headers],[Sequencia]],""),$P$2),
        SUBSTITUTE(L776&amp;tabGERAL[[#This Row],[CorSorteada]],tabGERAL[[#Headers],[Sequencia]],"")
    )
)</f>
        <v>112211</v>
      </c>
      <c r="M777" s="4" t="b">
        <f>tabGERAL[[#This Row],[SugestaoIA]]=tabGERAL[[#This Row],[CorSorteada]]</f>
        <v>0</v>
      </c>
    </row>
    <row r="778" spans="1:13" x14ac:dyDescent="0.25">
      <c r="A778" t="s">
        <v>36</v>
      </c>
      <c r="B778" s="1">
        <v>59</v>
      </c>
      <c r="C778">
        <v>857.80000000000075</v>
      </c>
      <c r="D778">
        <v>34.700000000000003</v>
      </c>
      <c r="E778">
        <v>104.1</v>
      </c>
      <c r="F778">
        <v>0</v>
      </c>
      <c r="G778" t="s">
        <v>13</v>
      </c>
      <c r="H778" t="s">
        <v>15</v>
      </c>
      <c r="I778">
        <v>719.00000000000068</v>
      </c>
      <c r="J778" s="5">
        <f>VLOOKUP(tabGERAL[[#This Row],[Column1.lances.SugestaoIA]],'DE-PARA'!$A:$B,2,FALSE)</f>
        <v>1</v>
      </c>
      <c r="K778" s="5">
        <f>VLOOKUP(tabGERAL[[#This Row],[Column1.lances.CorSorteada]],'DE-PARA'!$A:$B,2,FALSE)</f>
        <v>2</v>
      </c>
      <c r="L778" s="4" t="str">
        <f xml:space="preserve">
IF(tabGERAL[[#This Row],[Column1.lances.'#]]=0,
    TEXT(tabGERAL[[#This Row],[CorSorteada]],"0"),
    IF(LEN(L777&amp;tabGERAL[[#This Row],[CorSorteada]])&gt;$P$2,
        RIGHT(SUBSTITUTE(L777&amp;tabGERAL[[#This Row],[CorSorteada]],tabGERAL[[#Headers],[Sequencia]],""),$P$2),
        SUBSTITUTE(L777&amp;tabGERAL[[#This Row],[CorSorteada]],tabGERAL[[#Headers],[Sequencia]],"")
    )
)</f>
        <v>122112</v>
      </c>
      <c r="M778" s="4" t="b">
        <f>tabGERAL[[#This Row],[SugestaoIA]]=tabGERAL[[#This Row],[CorSorteada]]</f>
        <v>0</v>
      </c>
    </row>
    <row r="779" spans="1:13" x14ac:dyDescent="0.25">
      <c r="A779" t="s">
        <v>36</v>
      </c>
      <c r="B779" s="1">
        <v>60</v>
      </c>
      <c r="C779">
        <v>719.00000000000068</v>
      </c>
      <c r="D779">
        <v>45.4</v>
      </c>
      <c r="E779">
        <v>0</v>
      </c>
      <c r="F779">
        <v>136.19999999999999</v>
      </c>
      <c r="G779" t="s">
        <v>17</v>
      </c>
      <c r="H779" t="s">
        <v>15</v>
      </c>
      <c r="I779">
        <v>809.80000000000075</v>
      </c>
      <c r="J779" s="5">
        <f>VLOOKUP(tabGERAL[[#This Row],[Column1.lances.SugestaoIA]],'DE-PARA'!$A:$B,2,FALSE)</f>
        <v>2</v>
      </c>
      <c r="K779" s="5">
        <f>VLOOKUP(tabGERAL[[#This Row],[Column1.lances.CorSorteada]],'DE-PARA'!$A:$B,2,FALSE)</f>
        <v>2</v>
      </c>
      <c r="L779" s="4" t="str">
        <f xml:space="preserve">
IF(tabGERAL[[#This Row],[Column1.lances.'#]]=0,
    TEXT(tabGERAL[[#This Row],[CorSorteada]],"0"),
    IF(LEN(L778&amp;tabGERAL[[#This Row],[CorSorteada]])&gt;$P$2,
        RIGHT(SUBSTITUTE(L778&amp;tabGERAL[[#This Row],[CorSorteada]],tabGERAL[[#Headers],[Sequencia]],""),$P$2),
        SUBSTITUTE(L778&amp;tabGERAL[[#This Row],[CorSorteada]],tabGERAL[[#Headers],[Sequencia]],"")
    )
)</f>
        <v>221122</v>
      </c>
      <c r="M779" s="4" t="b">
        <f>tabGERAL[[#This Row],[SugestaoIA]]=tabGERAL[[#This Row],[CorSorteada]]</f>
        <v>1</v>
      </c>
    </row>
    <row r="780" spans="1:13" x14ac:dyDescent="0.25">
      <c r="A780" t="s">
        <v>36</v>
      </c>
      <c r="B780" s="1">
        <v>61</v>
      </c>
      <c r="C780">
        <v>809.80000000000075</v>
      </c>
      <c r="D780">
        <v>38.4</v>
      </c>
      <c r="E780">
        <v>0</v>
      </c>
      <c r="F780">
        <v>115.2</v>
      </c>
      <c r="G780" t="s">
        <v>17</v>
      </c>
      <c r="H780" t="s">
        <v>15</v>
      </c>
      <c r="I780">
        <v>886.6000000000007</v>
      </c>
      <c r="J780" s="5">
        <f>VLOOKUP(tabGERAL[[#This Row],[Column1.lances.SugestaoIA]],'DE-PARA'!$A:$B,2,FALSE)</f>
        <v>2</v>
      </c>
      <c r="K780" s="5">
        <f>VLOOKUP(tabGERAL[[#This Row],[Column1.lances.CorSorteada]],'DE-PARA'!$A:$B,2,FALSE)</f>
        <v>2</v>
      </c>
      <c r="L780" s="4" t="str">
        <f xml:space="preserve">
IF(tabGERAL[[#This Row],[Column1.lances.'#]]=0,
    TEXT(tabGERAL[[#This Row],[CorSorteada]],"0"),
    IF(LEN(L779&amp;tabGERAL[[#This Row],[CorSorteada]])&gt;$P$2,
        RIGHT(SUBSTITUTE(L779&amp;tabGERAL[[#This Row],[CorSorteada]],tabGERAL[[#Headers],[Sequencia]],""),$P$2),
        SUBSTITUTE(L779&amp;tabGERAL[[#This Row],[CorSorteada]],tabGERAL[[#Headers],[Sequencia]],"")
    )
)</f>
        <v>211222</v>
      </c>
      <c r="M780" s="4" t="b">
        <f>tabGERAL[[#This Row],[SugestaoIA]]=tabGERAL[[#This Row],[CorSorteada]]</f>
        <v>1</v>
      </c>
    </row>
    <row r="781" spans="1:13" x14ac:dyDescent="0.25">
      <c r="A781" t="s">
        <v>36</v>
      </c>
      <c r="B781" s="1">
        <v>62</v>
      </c>
      <c r="C781">
        <v>886.6000000000007</v>
      </c>
      <c r="D781">
        <v>32.5</v>
      </c>
      <c r="E781">
        <v>0</v>
      </c>
      <c r="F781">
        <v>97.5</v>
      </c>
      <c r="G781" t="s">
        <v>17</v>
      </c>
      <c r="H781" t="s">
        <v>15</v>
      </c>
      <c r="I781">
        <v>951.60000000000082</v>
      </c>
      <c r="J781" s="5">
        <f>VLOOKUP(tabGERAL[[#This Row],[Column1.lances.SugestaoIA]],'DE-PARA'!$A:$B,2,FALSE)</f>
        <v>2</v>
      </c>
      <c r="K781" s="5">
        <f>VLOOKUP(tabGERAL[[#This Row],[Column1.lances.CorSorteada]],'DE-PARA'!$A:$B,2,FALSE)</f>
        <v>2</v>
      </c>
      <c r="L781" s="4" t="str">
        <f xml:space="preserve">
IF(tabGERAL[[#This Row],[Column1.lances.'#]]=0,
    TEXT(tabGERAL[[#This Row],[CorSorteada]],"0"),
    IF(LEN(L780&amp;tabGERAL[[#This Row],[CorSorteada]])&gt;$P$2,
        RIGHT(SUBSTITUTE(L780&amp;tabGERAL[[#This Row],[CorSorteada]],tabGERAL[[#Headers],[Sequencia]],""),$P$2),
        SUBSTITUTE(L780&amp;tabGERAL[[#This Row],[CorSorteada]],tabGERAL[[#Headers],[Sequencia]],"")
    )
)</f>
        <v>112222</v>
      </c>
      <c r="M781" s="4" t="b">
        <f>tabGERAL[[#This Row],[SugestaoIA]]=tabGERAL[[#This Row],[CorSorteada]]</f>
        <v>1</v>
      </c>
    </row>
    <row r="782" spans="1:13" x14ac:dyDescent="0.25">
      <c r="A782" t="s">
        <v>36</v>
      </c>
      <c r="B782" s="1">
        <v>63</v>
      </c>
      <c r="C782">
        <v>951.60000000000082</v>
      </c>
      <c r="D782">
        <v>27.5</v>
      </c>
      <c r="E782">
        <v>0</v>
      </c>
      <c r="F782">
        <v>82.5</v>
      </c>
      <c r="G782" t="s">
        <v>17</v>
      </c>
      <c r="H782" t="s">
        <v>15</v>
      </c>
      <c r="I782">
        <v>1006.6000000000008</v>
      </c>
      <c r="J782" s="5">
        <f>VLOOKUP(tabGERAL[[#This Row],[Column1.lances.SugestaoIA]],'DE-PARA'!$A:$B,2,FALSE)</f>
        <v>2</v>
      </c>
      <c r="K782" s="5">
        <f>VLOOKUP(tabGERAL[[#This Row],[Column1.lances.CorSorteada]],'DE-PARA'!$A:$B,2,FALSE)</f>
        <v>2</v>
      </c>
      <c r="L782" s="4" t="str">
        <f xml:space="preserve">
IF(tabGERAL[[#This Row],[Column1.lances.'#]]=0,
    TEXT(tabGERAL[[#This Row],[CorSorteada]],"0"),
    IF(LEN(L781&amp;tabGERAL[[#This Row],[CorSorteada]])&gt;$P$2,
        RIGHT(SUBSTITUTE(L781&amp;tabGERAL[[#This Row],[CorSorteada]],tabGERAL[[#Headers],[Sequencia]],""),$P$2),
        SUBSTITUTE(L781&amp;tabGERAL[[#This Row],[CorSorteada]],tabGERAL[[#Headers],[Sequencia]],"")
    )
)</f>
        <v>122222</v>
      </c>
      <c r="M782" s="4" t="b">
        <f>tabGERAL[[#This Row],[SugestaoIA]]=tabGERAL[[#This Row],[CorSorteada]]</f>
        <v>1</v>
      </c>
    </row>
    <row r="783" spans="1:13" x14ac:dyDescent="0.25">
      <c r="A783" t="s">
        <v>36</v>
      </c>
      <c r="B783" s="1">
        <v>64</v>
      </c>
      <c r="C783">
        <v>1006.6000000000008</v>
      </c>
      <c r="D783">
        <v>23.3</v>
      </c>
      <c r="E783">
        <v>0</v>
      </c>
      <c r="F783">
        <v>69.900000000000006</v>
      </c>
      <c r="G783" t="s">
        <v>17</v>
      </c>
      <c r="H783" t="s">
        <v>14</v>
      </c>
      <c r="I783">
        <v>913.40000000000077</v>
      </c>
      <c r="J783" s="5">
        <f>VLOOKUP(tabGERAL[[#This Row],[Column1.lances.SugestaoIA]],'DE-PARA'!$A:$B,2,FALSE)</f>
        <v>2</v>
      </c>
      <c r="K783" s="5">
        <f>VLOOKUP(tabGERAL[[#This Row],[Column1.lances.CorSorteada]],'DE-PARA'!$A:$B,2,FALSE)</f>
        <v>1</v>
      </c>
      <c r="L783" s="4" t="str">
        <f xml:space="preserve">
IF(tabGERAL[[#This Row],[Column1.lances.'#]]=0,
    TEXT(tabGERAL[[#This Row],[CorSorteada]],"0"),
    IF(LEN(L782&amp;tabGERAL[[#This Row],[CorSorteada]])&gt;$P$2,
        RIGHT(SUBSTITUTE(L782&amp;tabGERAL[[#This Row],[CorSorteada]],tabGERAL[[#Headers],[Sequencia]],""),$P$2),
        SUBSTITUTE(L782&amp;tabGERAL[[#This Row],[CorSorteada]],tabGERAL[[#Headers],[Sequencia]],"")
    )
)</f>
        <v>222221</v>
      </c>
      <c r="M783" s="4" t="b">
        <f>tabGERAL[[#This Row],[SugestaoIA]]=tabGERAL[[#This Row],[CorSorteada]]</f>
        <v>0</v>
      </c>
    </row>
    <row r="784" spans="1:13" x14ac:dyDescent="0.25">
      <c r="A784" t="s">
        <v>36</v>
      </c>
      <c r="B784" s="1">
        <v>65</v>
      </c>
      <c r="C784">
        <v>913.40000000000077</v>
      </c>
      <c r="D784">
        <v>30.5</v>
      </c>
      <c r="E784">
        <v>0</v>
      </c>
      <c r="F784">
        <v>91.5</v>
      </c>
      <c r="G784" t="s">
        <v>17</v>
      </c>
      <c r="H784" t="s">
        <v>15</v>
      </c>
      <c r="I784">
        <v>974.40000000000077</v>
      </c>
      <c r="J784" s="5">
        <f>VLOOKUP(tabGERAL[[#This Row],[Column1.lances.SugestaoIA]],'DE-PARA'!$A:$B,2,FALSE)</f>
        <v>2</v>
      </c>
      <c r="K784" s="5">
        <f>VLOOKUP(tabGERAL[[#This Row],[Column1.lances.CorSorteada]],'DE-PARA'!$A:$B,2,FALSE)</f>
        <v>2</v>
      </c>
      <c r="L784" s="4" t="str">
        <f xml:space="preserve">
IF(tabGERAL[[#This Row],[Column1.lances.'#]]=0,
    TEXT(tabGERAL[[#This Row],[CorSorteada]],"0"),
    IF(LEN(L783&amp;tabGERAL[[#This Row],[CorSorteada]])&gt;$P$2,
        RIGHT(SUBSTITUTE(L783&amp;tabGERAL[[#This Row],[CorSorteada]],tabGERAL[[#Headers],[Sequencia]],""),$P$2),
        SUBSTITUTE(L783&amp;tabGERAL[[#This Row],[CorSorteada]],tabGERAL[[#Headers],[Sequencia]],"")
    )
)</f>
        <v>222212</v>
      </c>
      <c r="M784" s="4" t="b">
        <f>tabGERAL[[#This Row],[SugestaoIA]]=tabGERAL[[#This Row],[CorSorteada]]</f>
        <v>1</v>
      </c>
    </row>
    <row r="785" spans="1:13" x14ac:dyDescent="0.25">
      <c r="A785" t="s">
        <v>36</v>
      </c>
      <c r="B785" s="1">
        <v>66</v>
      </c>
      <c r="C785">
        <v>974.40000000000077</v>
      </c>
      <c r="D785">
        <v>25.7</v>
      </c>
      <c r="E785">
        <v>0</v>
      </c>
      <c r="F785">
        <v>77.099999999999994</v>
      </c>
      <c r="G785" t="s">
        <v>17</v>
      </c>
      <c r="H785" t="s">
        <v>16</v>
      </c>
      <c r="I785">
        <v>1231.4000000000008</v>
      </c>
      <c r="J785" s="5">
        <f>VLOOKUP(tabGERAL[[#This Row],[Column1.lances.SugestaoIA]],'DE-PARA'!$A:$B,2,FALSE)</f>
        <v>2</v>
      </c>
      <c r="K785" s="5">
        <f>VLOOKUP(tabGERAL[[#This Row],[Column1.lances.CorSorteada]],'DE-PARA'!$A:$B,2,FALSE)</f>
        <v>0</v>
      </c>
      <c r="L785" s="4" t="str">
        <f xml:space="preserve">
IF(tabGERAL[[#This Row],[Column1.lances.'#]]=0,
    TEXT(tabGERAL[[#This Row],[CorSorteada]],"0"),
    IF(LEN(L784&amp;tabGERAL[[#This Row],[CorSorteada]])&gt;$P$2,
        RIGHT(SUBSTITUTE(L784&amp;tabGERAL[[#This Row],[CorSorteada]],tabGERAL[[#Headers],[Sequencia]],""),$P$2),
        SUBSTITUTE(L784&amp;tabGERAL[[#This Row],[CorSorteada]],tabGERAL[[#Headers],[Sequencia]],"")
    )
)</f>
        <v>222120</v>
      </c>
      <c r="M785" s="4" t="b">
        <f>tabGERAL[[#This Row],[SugestaoIA]]=tabGERAL[[#This Row],[CorSorteada]]</f>
        <v>0</v>
      </c>
    </row>
    <row r="786" spans="1:13" x14ac:dyDescent="0.25">
      <c r="A786" t="s">
        <v>36</v>
      </c>
      <c r="B786" s="1">
        <v>67</v>
      </c>
      <c r="C786">
        <v>1231.4000000000008</v>
      </c>
      <c r="D786">
        <v>6</v>
      </c>
      <c r="E786">
        <v>0</v>
      </c>
      <c r="F786">
        <v>18</v>
      </c>
      <c r="G786" t="s">
        <v>17</v>
      </c>
      <c r="H786" t="s">
        <v>15</v>
      </c>
      <c r="I786">
        <v>1243.4000000000008</v>
      </c>
      <c r="J786" s="5">
        <f>VLOOKUP(tabGERAL[[#This Row],[Column1.lances.SugestaoIA]],'DE-PARA'!$A:$B,2,FALSE)</f>
        <v>2</v>
      </c>
      <c r="K786" s="5">
        <f>VLOOKUP(tabGERAL[[#This Row],[Column1.lances.CorSorteada]],'DE-PARA'!$A:$B,2,FALSE)</f>
        <v>2</v>
      </c>
      <c r="L786" s="4" t="str">
        <f xml:space="preserve">
IF(tabGERAL[[#This Row],[Column1.lances.'#]]=0,
    TEXT(tabGERAL[[#This Row],[CorSorteada]],"0"),
    IF(LEN(L785&amp;tabGERAL[[#This Row],[CorSorteada]])&gt;$P$2,
        RIGHT(SUBSTITUTE(L785&amp;tabGERAL[[#This Row],[CorSorteada]],tabGERAL[[#Headers],[Sequencia]],""),$P$2),
        SUBSTITUTE(L785&amp;tabGERAL[[#This Row],[CorSorteada]],tabGERAL[[#Headers],[Sequencia]],"")
    )
)</f>
        <v>221202</v>
      </c>
      <c r="M786" s="4" t="b">
        <f>tabGERAL[[#This Row],[SugestaoIA]]=tabGERAL[[#This Row],[CorSorteada]]</f>
        <v>1</v>
      </c>
    </row>
    <row r="787" spans="1:13" x14ac:dyDescent="0.25">
      <c r="A787" t="s">
        <v>36</v>
      </c>
      <c r="B787" s="1">
        <v>68</v>
      </c>
      <c r="C787">
        <v>1243.4000000000008</v>
      </c>
      <c r="D787">
        <v>5.0999999999999996</v>
      </c>
      <c r="E787">
        <v>0</v>
      </c>
      <c r="F787">
        <v>15.3</v>
      </c>
      <c r="G787" t="s">
        <v>17</v>
      </c>
      <c r="H787" t="s">
        <v>15</v>
      </c>
      <c r="I787">
        <v>1253.6000000000008</v>
      </c>
      <c r="J787" s="5">
        <f>VLOOKUP(tabGERAL[[#This Row],[Column1.lances.SugestaoIA]],'DE-PARA'!$A:$B,2,FALSE)</f>
        <v>2</v>
      </c>
      <c r="K787" s="5">
        <f>VLOOKUP(tabGERAL[[#This Row],[Column1.lances.CorSorteada]],'DE-PARA'!$A:$B,2,FALSE)</f>
        <v>2</v>
      </c>
      <c r="L787" s="4" t="str">
        <f xml:space="preserve">
IF(tabGERAL[[#This Row],[Column1.lances.'#]]=0,
    TEXT(tabGERAL[[#This Row],[CorSorteada]],"0"),
    IF(LEN(L786&amp;tabGERAL[[#This Row],[CorSorteada]])&gt;$P$2,
        RIGHT(SUBSTITUTE(L786&amp;tabGERAL[[#This Row],[CorSorteada]],tabGERAL[[#Headers],[Sequencia]],""),$P$2),
        SUBSTITUTE(L786&amp;tabGERAL[[#This Row],[CorSorteada]],tabGERAL[[#Headers],[Sequencia]],"")
    )
)</f>
        <v>212022</v>
      </c>
      <c r="M787" s="4" t="b">
        <f>tabGERAL[[#This Row],[SugestaoIA]]=tabGERAL[[#This Row],[CorSorteada]]</f>
        <v>1</v>
      </c>
    </row>
    <row r="788" spans="1:13" x14ac:dyDescent="0.25">
      <c r="A788" t="s">
        <v>36</v>
      </c>
      <c r="B788" s="1">
        <v>69</v>
      </c>
      <c r="C788">
        <v>1253.6000000000008</v>
      </c>
      <c r="D788">
        <v>4.3</v>
      </c>
      <c r="E788">
        <v>12.9</v>
      </c>
      <c r="F788">
        <v>0</v>
      </c>
      <c r="G788" t="s">
        <v>13</v>
      </c>
      <c r="H788" t="s">
        <v>14</v>
      </c>
      <c r="I788">
        <v>1262.2000000000007</v>
      </c>
      <c r="J788" s="5">
        <f>VLOOKUP(tabGERAL[[#This Row],[Column1.lances.SugestaoIA]],'DE-PARA'!$A:$B,2,FALSE)</f>
        <v>1</v>
      </c>
      <c r="K788" s="5">
        <f>VLOOKUP(tabGERAL[[#This Row],[Column1.lances.CorSorteada]],'DE-PARA'!$A:$B,2,FALSE)</f>
        <v>1</v>
      </c>
      <c r="L788" s="4" t="str">
        <f xml:space="preserve">
IF(tabGERAL[[#This Row],[Column1.lances.'#]]=0,
    TEXT(tabGERAL[[#This Row],[CorSorteada]],"0"),
    IF(LEN(L787&amp;tabGERAL[[#This Row],[CorSorteada]])&gt;$P$2,
        RIGHT(SUBSTITUTE(L787&amp;tabGERAL[[#This Row],[CorSorteada]],tabGERAL[[#Headers],[Sequencia]],""),$P$2),
        SUBSTITUTE(L787&amp;tabGERAL[[#This Row],[CorSorteada]],tabGERAL[[#Headers],[Sequencia]],"")
    )
)</f>
        <v>120221</v>
      </c>
      <c r="M788" s="4" t="b">
        <f>tabGERAL[[#This Row],[SugestaoIA]]=tabGERAL[[#This Row],[CorSorteada]]</f>
        <v>1</v>
      </c>
    </row>
    <row r="789" spans="1:13" x14ac:dyDescent="0.25">
      <c r="A789" t="s">
        <v>36</v>
      </c>
      <c r="B789" s="1">
        <v>70</v>
      </c>
      <c r="C789">
        <v>1262.2000000000007</v>
      </c>
      <c r="D789">
        <v>3.6</v>
      </c>
      <c r="E789">
        <v>0</v>
      </c>
      <c r="F789">
        <v>10.8</v>
      </c>
      <c r="G789" t="s">
        <v>17</v>
      </c>
      <c r="H789" t="s">
        <v>15</v>
      </c>
      <c r="I789">
        <v>1269.4000000000008</v>
      </c>
      <c r="J789" s="5">
        <f>VLOOKUP(tabGERAL[[#This Row],[Column1.lances.SugestaoIA]],'DE-PARA'!$A:$B,2,FALSE)</f>
        <v>2</v>
      </c>
      <c r="K789" s="5">
        <f>VLOOKUP(tabGERAL[[#This Row],[Column1.lances.CorSorteada]],'DE-PARA'!$A:$B,2,FALSE)</f>
        <v>2</v>
      </c>
      <c r="L789" s="4" t="str">
        <f xml:space="preserve">
IF(tabGERAL[[#This Row],[Column1.lances.'#]]=0,
    TEXT(tabGERAL[[#This Row],[CorSorteada]],"0"),
    IF(LEN(L788&amp;tabGERAL[[#This Row],[CorSorteada]])&gt;$P$2,
        RIGHT(SUBSTITUTE(L788&amp;tabGERAL[[#This Row],[CorSorteada]],tabGERAL[[#Headers],[Sequencia]],""),$P$2),
        SUBSTITUTE(L788&amp;tabGERAL[[#This Row],[CorSorteada]],tabGERAL[[#Headers],[Sequencia]],"")
    )
)</f>
        <v>202212</v>
      </c>
      <c r="M789" s="4" t="b">
        <f>tabGERAL[[#This Row],[SugestaoIA]]=tabGERAL[[#This Row],[CorSorteada]]</f>
        <v>1</v>
      </c>
    </row>
    <row r="790" spans="1:13" x14ac:dyDescent="0.25">
      <c r="A790" t="s">
        <v>37</v>
      </c>
      <c r="B790" s="1">
        <v>0</v>
      </c>
      <c r="C790">
        <v>1000</v>
      </c>
      <c r="D790">
        <v>7.8</v>
      </c>
      <c r="E790">
        <v>0</v>
      </c>
      <c r="F790">
        <v>23.4</v>
      </c>
      <c r="G790" t="s">
        <v>17</v>
      </c>
      <c r="H790" t="s">
        <v>14</v>
      </c>
      <c r="I790">
        <v>968.8</v>
      </c>
      <c r="J790" s="5">
        <f>VLOOKUP(tabGERAL[[#This Row],[Column1.lances.SugestaoIA]],'DE-PARA'!$A:$B,2,FALSE)</f>
        <v>2</v>
      </c>
      <c r="K790" s="5">
        <f>VLOOKUP(tabGERAL[[#This Row],[Column1.lances.CorSorteada]],'DE-PARA'!$A:$B,2,FALSE)</f>
        <v>1</v>
      </c>
      <c r="L790" s="4" t="str">
        <f xml:space="preserve">
IF(tabGERAL[[#This Row],[Column1.lances.'#]]=0,
    TEXT(tabGERAL[[#This Row],[CorSorteada]],"0"),
    IF(LEN(L789&amp;tabGERAL[[#This Row],[CorSorteada]])&gt;$P$2,
        RIGHT(SUBSTITUTE(L789&amp;tabGERAL[[#This Row],[CorSorteada]],tabGERAL[[#Headers],[Sequencia]],""),$P$2),
        SUBSTITUTE(L789&amp;tabGERAL[[#This Row],[CorSorteada]],tabGERAL[[#Headers],[Sequencia]],"")
    )
)</f>
        <v>1</v>
      </c>
      <c r="M790" s="4" t="b">
        <f>tabGERAL[[#This Row],[SugestaoIA]]=tabGERAL[[#This Row],[CorSorteada]]</f>
        <v>0</v>
      </c>
    </row>
    <row r="791" spans="1:13" x14ac:dyDescent="0.25">
      <c r="A791" t="s">
        <v>37</v>
      </c>
      <c r="B791" s="1">
        <v>1</v>
      </c>
      <c r="C791">
        <v>968.8</v>
      </c>
      <c r="D791">
        <v>10.1</v>
      </c>
      <c r="E791">
        <v>30.299999999999997</v>
      </c>
      <c r="F791">
        <v>0</v>
      </c>
      <c r="G791" t="s">
        <v>13</v>
      </c>
      <c r="H791" t="s">
        <v>15</v>
      </c>
      <c r="I791">
        <v>928.4</v>
      </c>
      <c r="J791" s="5">
        <f>VLOOKUP(tabGERAL[[#This Row],[Column1.lances.SugestaoIA]],'DE-PARA'!$A:$B,2,FALSE)</f>
        <v>1</v>
      </c>
      <c r="K791" s="5">
        <f>VLOOKUP(tabGERAL[[#This Row],[Column1.lances.CorSorteada]],'DE-PARA'!$A:$B,2,FALSE)</f>
        <v>2</v>
      </c>
      <c r="L791" s="4" t="str">
        <f xml:space="preserve">
IF(tabGERAL[[#This Row],[Column1.lances.'#]]=0,
    TEXT(tabGERAL[[#This Row],[CorSorteada]],"0"),
    IF(LEN(L790&amp;tabGERAL[[#This Row],[CorSorteada]])&gt;$P$2,
        RIGHT(SUBSTITUTE(L790&amp;tabGERAL[[#This Row],[CorSorteada]],tabGERAL[[#Headers],[Sequencia]],""),$P$2),
        SUBSTITUTE(L790&amp;tabGERAL[[#This Row],[CorSorteada]],tabGERAL[[#Headers],[Sequencia]],"")
    )
)</f>
        <v>12</v>
      </c>
      <c r="M791" s="4" t="b">
        <f>tabGERAL[[#This Row],[SugestaoIA]]=tabGERAL[[#This Row],[CorSorteada]]</f>
        <v>0</v>
      </c>
    </row>
    <row r="792" spans="1:13" x14ac:dyDescent="0.25">
      <c r="A792" t="s">
        <v>37</v>
      </c>
      <c r="B792" s="1">
        <v>2</v>
      </c>
      <c r="C792">
        <v>928.4</v>
      </c>
      <c r="D792">
        <v>13.3</v>
      </c>
      <c r="E792">
        <v>0</v>
      </c>
      <c r="F792">
        <v>39.900000000000006</v>
      </c>
      <c r="G792" t="s">
        <v>17</v>
      </c>
      <c r="H792" t="s">
        <v>14</v>
      </c>
      <c r="I792">
        <v>875.20000000000016</v>
      </c>
      <c r="J792" s="5">
        <f>VLOOKUP(tabGERAL[[#This Row],[Column1.lances.SugestaoIA]],'DE-PARA'!$A:$B,2,FALSE)</f>
        <v>2</v>
      </c>
      <c r="K792" s="5">
        <f>VLOOKUP(tabGERAL[[#This Row],[Column1.lances.CorSorteada]],'DE-PARA'!$A:$B,2,FALSE)</f>
        <v>1</v>
      </c>
      <c r="L792" s="4" t="str">
        <f xml:space="preserve">
IF(tabGERAL[[#This Row],[Column1.lances.'#]]=0,
    TEXT(tabGERAL[[#This Row],[CorSorteada]],"0"),
    IF(LEN(L791&amp;tabGERAL[[#This Row],[CorSorteada]])&gt;$P$2,
        RIGHT(SUBSTITUTE(L791&amp;tabGERAL[[#This Row],[CorSorteada]],tabGERAL[[#Headers],[Sequencia]],""),$P$2),
        SUBSTITUTE(L791&amp;tabGERAL[[#This Row],[CorSorteada]],tabGERAL[[#Headers],[Sequencia]],"")
    )
)</f>
        <v>121</v>
      </c>
      <c r="M792" s="4" t="b">
        <f>tabGERAL[[#This Row],[SugestaoIA]]=tabGERAL[[#This Row],[CorSorteada]]</f>
        <v>0</v>
      </c>
    </row>
    <row r="793" spans="1:13" x14ac:dyDescent="0.25">
      <c r="A793" t="s">
        <v>37</v>
      </c>
      <c r="B793" s="1">
        <v>3</v>
      </c>
      <c r="C793">
        <v>875.20000000000016</v>
      </c>
      <c r="D793">
        <v>17.3</v>
      </c>
      <c r="E793">
        <v>0</v>
      </c>
      <c r="F793">
        <v>51.900000000000006</v>
      </c>
      <c r="G793" t="s">
        <v>17</v>
      </c>
      <c r="H793" t="s">
        <v>14</v>
      </c>
      <c r="I793">
        <v>806.00000000000023</v>
      </c>
      <c r="J793" s="5">
        <f>VLOOKUP(tabGERAL[[#This Row],[Column1.lances.SugestaoIA]],'DE-PARA'!$A:$B,2,FALSE)</f>
        <v>2</v>
      </c>
      <c r="K793" s="5">
        <f>VLOOKUP(tabGERAL[[#This Row],[Column1.lances.CorSorteada]],'DE-PARA'!$A:$B,2,FALSE)</f>
        <v>1</v>
      </c>
      <c r="L793" s="4" t="str">
        <f xml:space="preserve">
IF(tabGERAL[[#This Row],[Column1.lances.'#]]=0,
    TEXT(tabGERAL[[#This Row],[CorSorteada]],"0"),
    IF(LEN(L792&amp;tabGERAL[[#This Row],[CorSorteada]])&gt;$P$2,
        RIGHT(SUBSTITUTE(L792&amp;tabGERAL[[#This Row],[CorSorteada]],tabGERAL[[#Headers],[Sequencia]],""),$P$2),
        SUBSTITUTE(L792&amp;tabGERAL[[#This Row],[CorSorteada]],tabGERAL[[#Headers],[Sequencia]],"")
    )
)</f>
        <v>1211</v>
      </c>
      <c r="M793" s="4" t="b">
        <f>tabGERAL[[#This Row],[SugestaoIA]]=tabGERAL[[#This Row],[CorSorteada]]</f>
        <v>0</v>
      </c>
    </row>
    <row r="794" spans="1:13" x14ac:dyDescent="0.25">
      <c r="A794" t="s">
        <v>37</v>
      </c>
      <c r="B794" s="1">
        <v>4</v>
      </c>
      <c r="C794">
        <v>806.00000000000023</v>
      </c>
      <c r="D794">
        <v>22.7</v>
      </c>
      <c r="E794">
        <v>0</v>
      </c>
      <c r="F794">
        <v>68.099999999999994</v>
      </c>
      <c r="G794" t="s">
        <v>17</v>
      </c>
      <c r="H794" t="s">
        <v>14</v>
      </c>
      <c r="I794">
        <v>715.20000000000016</v>
      </c>
      <c r="J794" s="5">
        <f>VLOOKUP(tabGERAL[[#This Row],[Column1.lances.SugestaoIA]],'DE-PARA'!$A:$B,2,FALSE)</f>
        <v>2</v>
      </c>
      <c r="K794" s="5">
        <f>VLOOKUP(tabGERAL[[#This Row],[Column1.lances.CorSorteada]],'DE-PARA'!$A:$B,2,FALSE)</f>
        <v>1</v>
      </c>
      <c r="L794" s="4" t="str">
        <f xml:space="preserve">
IF(tabGERAL[[#This Row],[Column1.lances.'#]]=0,
    TEXT(tabGERAL[[#This Row],[CorSorteada]],"0"),
    IF(LEN(L793&amp;tabGERAL[[#This Row],[CorSorteada]])&gt;$P$2,
        RIGHT(SUBSTITUTE(L793&amp;tabGERAL[[#This Row],[CorSorteada]],tabGERAL[[#Headers],[Sequencia]],""),$P$2),
        SUBSTITUTE(L793&amp;tabGERAL[[#This Row],[CorSorteada]],tabGERAL[[#Headers],[Sequencia]],"")
    )
)</f>
        <v>12111</v>
      </c>
      <c r="M794" s="4" t="b">
        <f>tabGERAL[[#This Row],[SugestaoIA]]=tabGERAL[[#This Row],[CorSorteada]]</f>
        <v>0</v>
      </c>
    </row>
    <row r="795" spans="1:13" x14ac:dyDescent="0.25">
      <c r="A795" t="s">
        <v>37</v>
      </c>
      <c r="B795" s="1">
        <v>5</v>
      </c>
      <c r="C795">
        <v>715.20000000000016</v>
      </c>
      <c r="D795">
        <v>29.6</v>
      </c>
      <c r="E795">
        <v>88.800000000000011</v>
      </c>
      <c r="F795">
        <v>0</v>
      </c>
      <c r="G795" t="s">
        <v>13</v>
      </c>
      <c r="H795" t="s">
        <v>15</v>
      </c>
      <c r="I795">
        <v>596.80000000000018</v>
      </c>
      <c r="J795" s="5">
        <f>VLOOKUP(tabGERAL[[#This Row],[Column1.lances.SugestaoIA]],'DE-PARA'!$A:$B,2,FALSE)</f>
        <v>1</v>
      </c>
      <c r="K795" s="5">
        <f>VLOOKUP(tabGERAL[[#This Row],[Column1.lances.CorSorteada]],'DE-PARA'!$A:$B,2,FALSE)</f>
        <v>2</v>
      </c>
      <c r="L795" s="4" t="str">
        <f xml:space="preserve">
IF(tabGERAL[[#This Row],[Column1.lances.'#]]=0,
    TEXT(tabGERAL[[#This Row],[CorSorteada]],"0"),
    IF(LEN(L794&amp;tabGERAL[[#This Row],[CorSorteada]])&gt;$P$2,
        RIGHT(SUBSTITUTE(L794&amp;tabGERAL[[#This Row],[CorSorteada]],tabGERAL[[#Headers],[Sequencia]],""),$P$2),
        SUBSTITUTE(L794&amp;tabGERAL[[#This Row],[CorSorteada]],tabGERAL[[#Headers],[Sequencia]],"")
    )
)</f>
        <v>121112</v>
      </c>
      <c r="M795" s="4" t="b">
        <f>tabGERAL[[#This Row],[SugestaoIA]]=tabGERAL[[#This Row],[CorSorteada]]</f>
        <v>0</v>
      </c>
    </row>
    <row r="796" spans="1:13" x14ac:dyDescent="0.25">
      <c r="A796" t="s">
        <v>37</v>
      </c>
      <c r="B796" s="1">
        <v>6</v>
      </c>
      <c r="C796">
        <v>596.80000000000018</v>
      </c>
      <c r="D796">
        <v>38.799999999999997</v>
      </c>
      <c r="E796">
        <v>0</v>
      </c>
      <c r="F796">
        <v>116.4</v>
      </c>
      <c r="G796" t="s">
        <v>17</v>
      </c>
      <c r="H796" t="s">
        <v>14</v>
      </c>
      <c r="I796">
        <v>441.60000000000025</v>
      </c>
      <c r="J796" s="5">
        <f>VLOOKUP(tabGERAL[[#This Row],[Column1.lances.SugestaoIA]],'DE-PARA'!$A:$B,2,FALSE)</f>
        <v>2</v>
      </c>
      <c r="K796" s="5">
        <f>VLOOKUP(tabGERAL[[#This Row],[Column1.lances.CorSorteada]],'DE-PARA'!$A:$B,2,FALSE)</f>
        <v>1</v>
      </c>
      <c r="L796" s="4" t="str">
        <f xml:space="preserve">
IF(tabGERAL[[#This Row],[Column1.lances.'#]]=0,
    TEXT(tabGERAL[[#This Row],[CorSorteada]],"0"),
    IF(LEN(L795&amp;tabGERAL[[#This Row],[CorSorteada]])&gt;$P$2,
        RIGHT(SUBSTITUTE(L795&amp;tabGERAL[[#This Row],[CorSorteada]],tabGERAL[[#Headers],[Sequencia]],""),$P$2),
        SUBSTITUTE(L795&amp;tabGERAL[[#This Row],[CorSorteada]],tabGERAL[[#Headers],[Sequencia]],"")
    )
)</f>
        <v>211121</v>
      </c>
      <c r="M796" s="4" t="b">
        <f>tabGERAL[[#This Row],[SugestaoIA]]=tabGERAL[[#This Row],[CorSorteada]]</f>
        <v>0</v>
      </c>
    </row>
    <row r="797" spans="1:13" x14ac:dyDescent="0.25">
      <c r="A797" t="s">
        <v>37</v>
      </c>
      <c r="B797" s="1">
        <v>7</v>
      </c>
      <c r="C797">
        <v>441.60000000000025</v>
      </c>
      <c r="D797">
        <v>50.7</v>
      </c>
      <c r="E797">
        <v>0</v>
      </c>
      <c r="F797">
        <v>152.10000000000002</v>
      </c>
      <c r="G797" t="s">
        <v>17</v>
      </c>
      <c r="H797" t="s">
        <v>15</v>
      </c>
      <c r="I797">
        <v>543.00000000000023</v>
      </c>
      <c r="J797" s="5">
        <f>VLOOKUP(tabGERAL[[#This Row],[Column1.lances.SugestaoIA]],'DE-PARA'!$A:$B,2,FALSE)</f>
        <v>2</v>
      </c>
      <c r="K797" s="5">
        <f>VLOOKUP(tabGERAL[[#This Row],[Column1.lances.CorSorteada]],'DE-PARA'!$A:$B,2,FALSE)</f>
        <v>2</v>
      </c>
      <c r="L797" s="4" t="str">
        <f xml:space="preserve">
IF(tabGERAL[[#This Row],[Column1.lances.'#]]=0,
    TEXT(tabGERAL[[#This Row],[CorSorteada]],"0"),
    IF(LEN(L796&amp;tabGERAL[[#This Row],[CorSorteada]])&gt;$P$2,
        RIGHT(SUBSTITUTE(L796&amp;tabGERAL[[#This Row],[CorSorteada]],tabGERAL[[#Headers],[Sequencia]],""),$P$2),
        SUBSTITUTE(L796&amp;tabGERAL[[#This Row],[CorSorteada]],tabGERAL[[#Headers],[Sequencia]],"")
    )
)</f>
        <v>111212</v>
      </c>
      <c r="M797" s="4" t="b">
        <f>tabGERAL[[#This Row],[SugestaoIA]]=tabGERAL[[#This Row],[CorSorteada]]</f>
        <v>1</v>
      </c>
    </row>
    <row r="798" spans="1:13" x14ac:dyDescent="0.25">
      <c r="A798" t="s">
        <v>37</v>
      </c>
      <c r="B798" s="1">
        <v>8</v>
      </c>
      <c r="C798">
        <v>543.00000000000023</v>
      </c>
      <c r="D798">
        <v>42.9</v>
      </c>
      <c r="E798">
        <v>0</v>
      </c>
      <c r="F798">
        <v>128.69999999999999</v>
      </c>
      <c r="G798" t="s">
        <v>17</v>
      </c>
      <c r="H798" t="s">
        <v>14</v>
      </c>
      <c r="I798">
        <v>371.40000000000026</v>
      </c>
      <c r="J798" s="5">
        <f>VLOOKUP(tabGERAL[[#This Row],[Column1.lances.SugestaoIA]],'DE-PARA'!$A:$B,2,FALSE)</f>
        <v>2</v>
      </c>
      <c r="K798" s="5">
        <f>VLOOKUP(tabGERAL[[#This Row],[Column1.lances.CorSorteada]],'DE-PARA'!$A:$B,2,FALSE)</f>
        <v>1</v>
      </c>
      <c r="L798" s="4" t="str">
        <f xml:space="preserve">
IF(tabGERAL[[#This Row],[Column1.lances.'#]]=0,
    TEXT(tabGERAL[[#This Row],[CorSorteada]],"0"),
    IF(LEN(L797&amp;tabGERAL[[#This Row],[CorSorteada]])&gt;$P$2,
        RIGHT(SUBSTITUTE(L797&amp;tabGERAL[[#This Row],[CorSorteada]],tabGERAL[[#Headers],[Sequencia]],""),$P$2),
        SUBSTITUTE(L797&amp;tabGERAL[[#This Row],[CorSorteada]],tabGERAL[[#Headers],[Sequencia]],"")
    )
)</f>
        <v>112121</v>
      </c>
      <c r="M798" s="4" t="b">
        <f>tabGERAL[[#This Row],[SugestaoIA]]=tabGERAL[[#This Row],[CorSorteada]]</f>
        <v>0</v>
      </c>
    </row>
    <row r="799" spans="1:13" x14ac:dyDescent="0.25">
      <c r="A799" t="s">
        <v>37</v>
      </c>
      <c r="B799" s="1">
        <v>9</v>
      </c>
      <c r="C799">
        <v>371.40000000000026</v>
      </c>
      <c r="D799">
        <v>56.1</v>
      </c>
      <c r="E799">
        <v>168.3</v>
      </c>
      <c r="F799">
        <v>0</v>
      </c>
      <c r="G799" t="s">
        <v>13</v>
      </c>
      <c r="H799" t="s">
        <v>14</v>
      </c>
      <c r="I799">
        <v>483.60000000000025</v>
      </c>
      <c r="J799" s="5">
        <f>VLOOKUP(tabGERAL[[#This Row],[Column1.lances.SugestaoIA]],'DE-PARA'!$A:$B,2,FALSE)</f>
        <v>1</v>
      </c>
      <c r="K799" s="5">
        <f>VLOOKUP(tabGERAL[[#This Row],[Column1.lances.CorSorteada]],'DE-PARA'!$A:$B,2,FALSE)</f>
        <v>1</v>
      </c>
      <c r="L799" s="4" t="str">
        <f xml:space="preserve">
IF(tabGERAL[[#This Row],[Column1.lances.'#]]=0,
    TEXT(tabGERAL[[#This Row],[CorSorteada]],"0"),
    IF(LEN(L798&amp;tabGERAL[[#This Row],[CorSorteada]])&gt;$P$2,
        RIGHT(SUBSTITUTE(L798&amp;tabGERAL[[#This Row],[CorSorteada]],tabGERAL[[#Headers],[Sequencia]],""),$P$2),
        SUBSTITUTE(L798&amp;tabGERAL[[#This Row],[CorSorteada]],tabGERAL[[#Headers],[Sequencia]],"")
    )
)</f>
        <v>121211</v>
      </c>
      <c r="M799" s="4" t="b">
        <f>tabGERAL[[#This Row],[SugestaoIA]]=tabGERAL[[#This Row],[CorSorteada]]</f>
        <v>1</v>
      </c>
    </row>
    <row r="800" spans="1:13" x14ac:dyDescent="0.25">
      <c r="A800" t="s">
        <v>37</v>
      </c>
      <c r="B800" s="1">
        <v>10</v>
      </c>
      <c r="C800">
        <v>483.60000000000025</v>
      </c>
      <c r="D800">
        <v>47.5</v>
      </c>
      <c r="E800">
        <v>0</v>
      </c>
      <c r="F800">
        <v>142.5</v>
      </c>
      <c r="G800" t="s">
        <v>17</v>
      </c>
      <c r="H800" t="s">
        <v>15</v>
      </c>
      <c r="I800">
        <v>578.60000000000025</v>
      </c>
      <c r="J800" s="5">
        <f>VLOOKUP(tabGERAL[[#This Row],[Column1.lances.SugestaoIA]],'DE-PARA'!$A:$B,2,FALSE)</f>
        <v>2</v>
      </c>
      <c r="K800" s="5">
        <f>VLOOKUP(tabGERAL[[#This Row],[Column1.lances.CorSorteada]],'DE-PARA'!$A:$B,2,FALSE)</f>
        <v>2</v>
      </c>
      <c r="L800" s="4" t="str">
        <f xml:space="preserve">
IF(tabGERAL[[#This Row],[Column1.lances.'#]]=0,
    TEXT(tabGERAL[[#This Row],[CorSorteada]],"0"),
    IF(LEN(L799&amp;tabGERAL[[#This Row],[CorSorteada]])&gt;$P$2,
        RIGHT(SUBSTITUTE(L799&amp;tabGERAL[[#This Row],[CorSorteada]],tabGERAL[[#Headers],[Sequencia]],""),$P$2),
        SUBSTITUTE(L799&amp;tabGERAL[[#This Row],[CorSorteada]],tabGERAL[[#Headers],[Sequencia]],"")
    )
)</f>
        <v>212112</v>
      </c>
      <c r="M800" s="4" t="b">
        <f>tabGERAL[[#This Row],[SugestaoIA]]=tabGERAL[[#This Row],[CorSorteada]]</f>
        <v>1</v>
      </c>
    </row>
    <row r="801" spans="1:13" x14ac:dyDescent="0.25">
      <c r="A801" t="s">
        <v>37</v>
      </c>
      <c r="B801" s="1">
        <v>11</v>
      </c>
      <c r="C801">
        <v>578.60000000000025</v>
      </c>
      <c r="D801">
        <v>40.200000000000003</v>
      </c>
      <c r="E801">
        <v>120.6</v>
      </c>
      <c r="F801">
        <v>0</v>
      </c>
      <c r="G801" t="s">
        <v>13</v>
      </c>
      <c r="H801" t="s">
        <v>14</v>
      </c>
      <c r="I801">
        <v>659.00000000000023</v>
      </c>
      <c r="J801" s="5">
        <f>VLOOKUP(tabGERAL[[#This Row],[Column1.lances.SugestaoIA]],'DE-PARA'!$A:$B,2,FALSE)</f>
        <v>1</v>
      </c>
      <c r="K801" s="5">
        <f>VLOOKUP(tabGERAL[[#This Row],[Column1.lances.CorSorteada]],'DE-PARA'!$A:$B,2,FALSE)</f>
        <v>1</v>
      </c>
      <c r="L801" s="4" t="str">
        <f xml:space="preserve">
IF(tabGERAL[[#This Row],[Column1.lances.'#]]=0,
    TEXT(tabGERAL[[#This Row],[CorSorteada]],"0"),
    IF(LEN(L800&amp;tabGERAL[[#This Row],[CorSorteada]])&gt;$P$2,
        RIGHT(SUBSTITUTE(L800&amp;tabGERAL[[#This Row],[CorSorteada]],tabGERAL[[#Headers],[Sequencia]],""),$P$2),
        SUBSTITUTE(L800&amp;tabGERAL[[#This Row],[CorSorteada]],tabGERAL[[#Headers],[Sequencia]],"")
    )
)</f>
        <v>121121</v>
      </c>
      <c r="M801" s="4" t="b">
        <f>tabGERAL[[#This Row],[SugestaoIA]]=tabGERAL[[#This Row],[CorSorteada]]</f>
        <v>1</v>
      </c>
    </row>
    <row r="802" spans="1:13" x14ac:dyDescent="0.25">
      <c r="A802" t="s">
        <v>37</v>
      </c>
      <c r="B802" s="1">
        <v>12</v>
      </c>
      <c r="C802">
        <v>659.00000000000023</v>
      </c>
      <c r="D802">
        <v>34</v>
      </c>
      <c r="E802">
        <v>0</v>
      </c>
      <c r="F802">
        <v>102</v>
      </c>
      <c r="G802" t="s">
        <v>17</v>
      </c>
      <c r="H802" t="s">
        <v>15</v>
      </c>
      <c r="I802">
        <v>727.00000000000023</v>
      </c>
      <c r="J802" s="5">
        <f>VLOOKUP(tabGERAL[[#This Row],[Column1.lances.SugestaoIA]],'DE-PARA'!$A:$B,2,FALSE)</f>
        <v>2</v>
      </c>
      <c r="K802" s="5">
        <f>VLOOKUP(tabGERAL[[#This Row],[Column1.lances.CorSorteada]],'DE-PARA'!$A:$B,2,FALSE)</f>
        <v>2</v>
      </c>
      <c r="L802" s="4" t="str">
        <f xml:space="preserve">
IF(tabGERAL[[#This Row],[Column1.lances.'#]]=0,
    TEXT(tabGERAL[[#This Row],[CorSorteada]],"0"),
    IF(LEN(L801&amp;tabGERAL[[#This Row],[CorSorteada]])&gt;$P$2,
        RIGHT(SUBSTITUTE(L801&amp;tabGERAL[[#This Row],[CorSorteada]],tabGERAL[[#Headers],[Sequencia]],""),$P$2),
        SUBSTITUTE(L801&amp;tabGERAL[[#This Row],[CorSorteada]],tabGERAL[[#Headers],[Sequencia]],"")
    )
)</f>
        <v>211212</v>
      </c>
      <c r="M802" s="4" t="b">
        <f>tabGERAL[[#This Row],[SugestaoIA]]=tabGERAL[[#This Row],[CorSorteada]]</f>
        <v>1</v>
      </c>
    </row>
    <row r="803" spans="1:13" x14ac:dyDescent="0.25">
      <c r="A803" t="s">
        <v>37</v>
      </c>
      <c r="B803" s="1">
        <v>13</v>
      </c>
      <c r="C803">
        <v>727.00000000000023</v>
      </c>
      <c r="D803">
        <v>28.8</v>
      </c>
      <c r="E803">
        <v>0</v>
      </c>
      <c r="F803">
        <v>86.4</v>
      </c>
      <c r="G803" t="s">
        <v>17</v>
      </c>
      <c r="H803" t="s">
        <v>16</v>
      </c>
      <c r="I803">
        <v>1015.0000000000002</v>
      </c>
      <c r="J803" s="5">
        <f>VLOOKUP(tabGERAL[[#This Row],[Column1.lances.SugestaoIA]],'DE-PARA'!$A:$B,2,FALSE)</f>
        <v>2</v>
      </c>
      <c r="K803" s="5">
        <f>VLOOKUP(tabGERAL[[#This Row],[Column1.lances.CorSorteada]],'DE-PARA'!$A:$B,2,FALSE)</f>
        <v>0</v>
      </c>
      <c r="L803" s="4" t="str">
        <f xml:space="preserve">
IF(tabGERAL[[#This Row],[Column1.lances.'#]]=0,
    TEXT(tabGERAL[[#This Row],[CorSorteada]],"0"),
    IF(LEN(L802&amp;tabGERAL[[#This Row],[CorSorteada]])&gt;$P$2,
        RIGHT(SUBSTITUTE(L802&amp;tabGERAL[[#This Row],[CorSorteada]],tabGERAL[[#Headers],[Sequencia]],""),$P$2),
        SUBSTITUTE(L802&amp;tabGERAL[[#This Row],[CorSorteada]],tabGERAL[[#Headers],[Sequencia]],"")
    )
)</f>
        <v>112120</v>
      </c>
      <c r="M803" s="4" t="b">
        <f>tabGERAL[[#This Row],[SugestaoIA]]=tabGERAL[[#This Row],[CorSorteada]]</f>
        <v>0</v>
      </c>
    </row>
    <row r="804" spans="1:13" x14ac:dyDescent="0.25">
      <c r="A804" t="s">
        <v>37</v>
      </c>
      <c r="B804" s="1">
        <v>14</v>
      </c>
      <c r="C804">
        <v>1015.0000000000002</v>
      </c>
      <c r="D804">
        <v>6.6</v>
      </c>
      <c r="E804">
        <v>19.799999999999997</v>
      </c>
      <c r="F804">
        <v>0</v>
      </c>
      <c r="G804" t="s">
        <v>13</v>
      </c>
      <c r="H804" t="s">
        <v>15</v>
      </c>
      <c r="I804">
        <v>988.60000000000036</v>
      </c>
      <c r="J804" s="5">
        <f>VLOOKUP(tabGERAL[[#This Row],[Column1.lances.SugestaoIA]],'DE-PARA'!$A:$B,2,FALSE)</f>
        <v>1</v>
      </c>
      <c r="K804" s="5">
        <f>VLOOKUP(tabGERAL[[#This Row],[Column1.lances.CorSorteada]],'DE-PARA'!$A:$B,2,FALSE)</f>
        <v>2</v>
      </c>
      <c r="L804" s="4" t="str">
        <f xml:space="preserve">
IF(tabGERAL[[#This Row],[Column1.lances.'#]]=0,
    TEXT(tabGERAL[[#This Row],[CorSorteada]],"0"),
    IF(LEN(L803&amp;tabGERAL[[#This Row],[CorSorteada]])&gt;$P$2,
        RIGHT(SUBSTITUTE(L803&amp;tabGERAL[[#This Row],[CorSorteada]],tabGERAL[[#Headers],[Sequencia]],""),$P$2),
        SUBSTITUTE(L803&amp;tabGERAL[[#This Row],[CorSorteada]],tabGERAL[[#Headers],[Sequencia]],"")
    )
)</f>
        <v>121202</v>
      </c>
      <c r="M804" s="4" t="b">
        <f>tabGERAL[[#This Row],[SugestaoIA]]=tabGERAL[[#This Row],[CorSorteada]]</f>
        <v>0</v>
      </c>
    </row>
    <row r="805" spans="1:13" x14ac:dyDescent="0.25">
      <c r="A805" t="s">
        <v>37</v>
      </c>
      <c r="B805" s="1">
        <v>15</v>
      </c>
      <c r="C805">
        <v>988.60000000000036</v>
      </c>
      <c r="D805">
        <v>8.6</v>
      </c>
      <c r="E805">
        <v>0</v>
      </c>
      <c r="F805">
        <v>25.799999999999997</v>
      </c>
      <c r="G805" t="s">
        <v>17</v>
      </c>
      <c r="H805" t="s">
        <v>14</v>
      </c>
      <c r="I805">
        <v>954.20000000000039</v>
      </c>
      <c r="J805" s="5">
        <f>VLOOKUP(tabGERAL[[#This Row],[Column1.lances.SugestaoIA]],'DE-PARA'!$A:$B,2,FALSE)</f>
        <v>2</v>
      </c>
      <c r="K805" s="5">
        <f>VLOOKUP(tabGERAL[[#This Row],[Column1.lances.CorSorteada]],'DE-PARA'!$A:$B,2,FALSE)</f>
        <v>1</v>
      </c>
      <c r="L805" s="4" t="str">
        <f xml:space="preserve">
IF(tabGERAL[[#This Row],[Column1.lances.'#]]=0,
    TEXT(tabGERAL[[#This Row],[CorSorteada]],"0"),
    IF(LEN(L804&amp;tabGERAL[[#This Row],[CorSorteada]])&gt;$P$2,
        RIGHT(SUBSTITUTE(L804&amp;tabGERAL[[#This Row],[CorSorteada]],tabGERAL[[#Headers],[Sequencia]],""),$P$2),
        SUBSTITUTE(L804&amp;tabGERAL[[#This Row],[CorSorteada]],tabGERAL[[#Headers],[Sequencia]],"")
    )
)</f>
        <v>212021</v>
      </c>
      <c r="M805" s="4" t="b">
        <f>tabGERAL[[#This Row],[SugestaoIA]]=tabGERAL[[#This Row],[CorSorteada]]</f>
        <v>0</v>
      </c>
    </row>
    <row r="806" spans="1:13" x14ac:dyDescent="0.25">
      <c r="A806" t="s">
        <v>37</v>
      </c>
      <c r="B806" s="1">
        <v>16</v>
      </c>
      <c r="C806">
        <v>954.20000000000039</v>
      </c>
      <c r="D806">
        <v>11.3</v>
      </c>
      <c r="E806">
        <v>33.900000000000006</v>
      </c>
      <c r="F806">
        <v>0</v>
      </c>
      <c r="G806" t="s">
        <v>13</v>
      </c>
      <c r="H806" t="s">
        <v>14</v>
      </c>
      <c r="I806">
        <v>976.80000000000041</v>
      </c>
      <c r="J806" s="5">
        <f>VLOOKUP(tabGERAL[[#This Row],[Column1.lances.SugestaoIA]],'DE-PARA'!$A:$B,2,FALSE)</f>
        <v>1</v>
      </c>
      <c r="K806" s="5">
        <f>VLOOKUP(tabGERAL[[#This Row],[Column1.lances.CorSorteada]],'DE-PARA'!$A:$B,2,FALSE)</f>
        <v>1</v>
      </c>
      <c r="L806" s="4" t="str">
        <f xml:space="preserve">
IF(tabGERAL[[#This Row],[Column1.lances.'#]]=0,
    TEXT(tabGERAL[[#This Row],[CorSorteada]],"0"),
    IF(LEN(L805&amp;tabGERAL[[#This Row],[CorSorteada]])&gt;$P$2,
        RIGHT(SUBSTITUTE(L805&amp;tabGERAL[[#This Row],[CorSorteada]],tabGERAL[[#Headers],[Sequencia]],""),$P$2),
        SUBSTITUTE(L805&amp;tabGERAL[[#This Row],[CorSorteada]],tabGERAL[[#Headers],[Sequencia]],"")
    )
)</f>
        <v>120211</v>
      </c>
      <c r="M806" s="4" t="b">
        <f>tabGERAL[[#This Row],[SugestaoIA]]=tabGERAL[[#This Row],[CorSorteada]]</f>
        <v>1</v>
      </c>
    </row>
    <row r="807" spans="1:13" x14ac:dyDescent="0.25">
      <c r="A807" t="s">
        <v>37</v>
      </c>
      <c r="B807" s="1">
        <v>17</v>
      </c>
      <c r="C807">
        <v>976.80000000000041</v>
      </c>
      <c r="D807">
        <v>9.5</v>
      </c>
      <c r="E807">
        <v>0</v>
      </c>
      <c r="F807">
        <v>28.5</v>
      </c>
      <c r="G807" t="s">
        <v>17</v>
      </c>
      <c r="H807" t="s">
        <v>14</v>
      </c>
      <c r="I807">
        <v>938.80000000000041</v>
      </c>
      <c r="J807" s="5">
        <f>VLOOKUP(tabGERAL[[#This Row],[Column1.lances.SugestaoIA]],'DE-PARA'!$A:$B,2,FALSE)</f>
        <v>2</v>
      </c>
      <c r="K807" s="5">
        <f>VLOOKUP(tabGERAL[[#This Row],[Column1.lances.CorSorteada]],'DE-PARA'!$A:$B,2,FALSE)</f>
        <v>1</v>
      </c>
      <c r="L807" s="4" t="str">
        <f xml:space="preserve">
IF(tabGERAL[[#This Row],[Column1.lances.'#]]=0,
    TEXT(tabGERAL[[#This Row],[CorSorteada]],"0"),
    IF(LEN(L806&amp;tabGERAL[[#This Row],[CorSorteada]])&gt;$P$2,
        RIGHT(SUBSTITUTE(L806&amp;tabGERAL[[#This Row],[CorSorteada]],tabGERAL[[#Headers],[Sequencia]],""),$P$2),
        SUBSTITUTE(L806&amp;tabGERAL[[#This Row],[CorSorteada]],tabGERAL[[#Headers],[Sequencia]],"")
    )
)</f>
        <v>202111</v>
      </c>
      <c r="M807" s="4" t="b">
        <f>tabGERAL[[#This Row],[SugestaoIA]]=tabGERAL[[#This Row],[CorSorteada]]</f>
        <v>0</v>
      </c>
    </row>
    <row r="808" spans="1:13" x14ac:dyDescent="0.25">
      <c r="A808" t="s">
        <v>37</v>
      </c>
      <c r="B808" s="1">
        <v>18</v>
      </c>
      <c r="C808">
        <v>938.80000000000041</v>
      </c>
      <c r="D808">
        <v>12.4</v>
      </c>
      <c r="E808">
        <v>0</v>
      </c>
      <c r="F808">
        <v>37.200000000000003</v>
      </c>
      <c r="G808" t="s">
        <v>17</v>
      </c>
      <c r="H808" t="s">
        <v>15</v>
      </c>
      <c r="I808">
        <v>963.60000000000036</v>
      </c>
      <c r="J808" s="5">
        <f>VLOOKUP(tabGERAL[[#This Row],[Column1.lances.SugestaoIA]],'DE-PARA'!$A:$B,2,FALSE)</f>
        <v>2</v>
      </c>
      <c r="K808" s="5">
        <f>VLOOKUP(tabGERAL[[#This Row],[Column1.lances.CorSorteada]],'DE-PARA'!$A:$B,2,FALSE)</f>
        <v>2</v>
      </c>
      <c r="L808" s="4" t="str">
        <f xml:space="preserve">
IF(tabGERAL[[#This Row],[Column1.lances.'#]]=0,
    TEXT(tabGERAL[[#This Row],[CorSorteada]],"0"),
    IF(LEN(L807&amp;tabGERAL[[#This Row],[CorSorteada]])&gt;$P$2,
        RIGHT(SUBSTITUTE(L807&amp;tabGERAL[[#This Row],[CorSorteada]],tabGERAL[[#Headers],[Sequencia]],""),$P$2),
        SUBSTITUTE(L807&amp;tabGERAL[[#This Row],[CorSorteada]],tabGERAL[[#Headers],[Sequencia]],"")
    )
)</f>
        <v>021112</v>
      </c>
      <c r="M808" s="4" t="b">
        <f>tabGERAL[[#This Row],[SugestaoIA]]=tabGERAL[[#This Row],[CorSorteada]]</f>
        <v>1</v>
      </c>
    </row>
    <row r="809" spans="1:13" x14ac:dyDescent="0.25">
      <c r="A809" t="s">
        <v>37</v>
      </c>
      <c r="B809" s="1">
        <v>19</v>
      </c>
      <c r="C809">
        <v>963.60000000000036</v>
      </c>
      <c r="D809">
        <v>10.5</v>
      </c>
      <c r="E809">
        <v>0</v>
      </c>
      <c r="F809">
        <v>31.5</v>
      </c>
      <c r="G809" t="s">
        <v>17</v>
      </c>
      <c r="H809" t="s">
        <v>15</v>
      </c>
      <c r="I809">
        <v>984.60000000000036</v>
      </c>
      <c r="J809" s="5">
        <f>VLOOKUP(tabGERAL[[#This Row],[Column1.lances.SugestaoIA]],'DE-PARA'!$A:$B,2,FALSE)</f>
        <v>2</v>
      </c>
      <c r="K809" s="5">
        <f>VLOOKUP(tabGERAL[[#This Row],[Column1.lances.CorSorteada]],'DE-PARA'!$A:$B,2,FALSE)</f>
        <v>2</v>
      </c>
      <c r="L809" s="4" t="str">
        <f xml:space="preserve">
IF(tabGERAL[[#This Row],[Column1.lances.'#]]=0,
    TEXT(tabGERAL[[#This Row],[CorSorteada]],"0"),
    IF(LEN(L808&amp;tabGERAL[[#This Row],[CorSorteada]])&gt;$P$2,
        RIGHT(SUBSTITUTE(L808&amp;tabGERAL[[#This Row],[CorSorteada]],tabGERAL[[#Headers],[Sequencia]],""),$P$2),
        SUBSTITUTE(L808&amp;tabGERAL[[#This Row],[CorSorteada]],tabGERAL[[#Headers],[Sequencia]],"")
    )
)</f>
        <v>211122</v>
      </c>
      <c r="M809" s="4" t="b">
        <f>tabGERAL[[#This Row],[SugestaoIA]]=tabGERAL[[#This Row],[CorSorteada]]</f>
        <v>1</v>
      </c>
    </row>
    <row r="810" spans="1:13" x14ac:dyDescent="0.25">
      <c r="A810" t="s">
        <v>37</v>
      </c>
      <c r="B810" s="1">
        <v>20</v>
      </c>
      <c r="C810">
        <v>984.60000000000036</v>
      </c>
      <c r="D810">
        <v>8.9</v>
      </c>
      <c r="E810">
        <v>0</v>
      </c>
      <c r="F810">
        <v>26.700000000000003</v>
      </c>
      <c r="G810" t="s">
        <v>17</v>
      </c>
      <c r="H810" t="s">
        <v>14</v>
      </c>
      <c r="I810">
        <v>949.00000000000023</v>
      </c>
      <c r="J810" s="5">
        <f>VLOOKUP(tabGERAL[[#This Row],[Column1.lances.SugestaoIA]],'DE-PARA'!$A:$B,2,FALSE)</f>
        <v>2</v>
      </c>
      <c r="K810" s="5">
        <f>VLOOKUP(tabGERAL[[#This Row],[Column1.lances.CorSorteada]],'DE-PARA'!$A:$B,2,FALSE)</f>
        <v>1</v>
      </c>
      <c r="L810" s="4" t="str">
        <f xml:space="preserve">
IF(tabGERAL[[#This Row],[Column1.lances.'#]]=0,
    TEXT(tabGERAL[[#This Row],[CorSorteada]],"0"),
    IF(LEN(L809&amp;tabGERAL[[#This Row],[CorSorteada]])&gt;$P$2,
        RIGHT(SUBSTITUTE(L809&amp;tabGERAL[[#This Row],[CorSorteada]],tabGERAL[[#Headers],[Sequencia]],""),$P$2),
        SUBSTITUTE(L809&amp;tabGERAL[[#This Row],[CorSorteada]],tabGERAL[[#Headers],[Sequencia]],"")
    )
)</f>
        <v>111221</v>
      </c>
      <c r="M810" s="4" t="b">
        <f>tabGERAL[[#This Row],[SugestaoIA]]=tabGERAL[[#This Row],[CorSorteada]]</f>
        <v>0</v>
      </c>
    </row>
    <row r="811" spans="1:13" x14ac:dyDescent="0.25">
      <c r="A811" t="s">
        <v>37</v>
      </c>
      <c r="B811" s="1">
        <v>21</v>
      </c>
      <c r="C811">
        <v>949.00000000000023</v>
      </c>
      <c r="D811">
        <v>11.7</v>
      </c>
      <c r="E811">
        <v>0</v>
      </c>
      <c r="F811">
        <v>35.099999999999994</v>
      </c>
      <c r="G811" t="s">
        <v>17</v>
      </c>
      <c r="H811" t="s">
        <v>15</v>
      </c>
      <c r="I811">
        <v>972.4000000000002</v>
      </c>
      <c r="J811" s="5">
        <f>VLOOKUP(tabGERAL[[#This Row],[Column1.lances.SugestaoIA]],'DE-PARA'!$A:$B,2,FALSE)</f>
        <v>2</v>
      </c>
      <c r="K811" s="5">
        <f>VLOOKUP(tabGERAL[[#This Row],[Column1.lances.CorSorteada]],'DE-PARA'!$A:$B,2,FALSE)</f>
        <v>2</v>
      </c>
      <c r="L811" s="4" t="str">
        <f xml:space="preserve">
IF(tabGERAL[[#This Row],[Column1.lances.'#]]=0,
    TEXT(tabGERAL[[#This Row],[CorSorteada]],"0"),
    IF(LEN(L810&amp;tabGERAL[[#This Row],[CorSorteada]])&gt;$P$2,
        RIGHT(SUBSTITUTE(L810&amp;tabGERAL[[#This Row],[CorSorteada]],tabGERAL[[#Headers],[Sequencia]],""),$P$2),
        SUBSTITUTE(L810&amp;tabGERAL[[#This Row],[CorSorteada]],tabGERAL[[#Headers],[Sequencia]],"")
    )
)</f>
        <v>112212</v>
      </c>
      <c r="M811" s="4" t="b">
        <f>tabGERAL[[#This Row],[SugestaoIA]]=tabGERAL[[#This Row],[CorSorteada]]</f>
        <v>1</v>
      </c>
    </row>
    <row r="812" spans="1:13" x14ac:dyDescent="0.25">
      <c r="A812" t="s">
        <v>37</v>
      </c>
      <c r="B812" s="1">
        <v>22</v>
      </c>
      <c r="C812">
        <v>972.4000000000002</v>
      </c>
      <c r="D812">
        <v>9.9</v>
      </c>
      <c r="E812">
        <v>29.700000000000003</v>
      </c>
      <c r="F812">
        <v>0</v>
      </c>
      <c r="G812" t="s">
        <v>13</v>
      </c>
      <c r="H812" t="s">
        <v>15</v>
      </c>
      <c r="I812">
        <v>932.80000000000018</v>
      </c>
      <c r="J812" s="5">
        <f>VLOOKUP(tabGERAL[[#This Row],[Column1.lances.SugestaoIA]],'DE-PARA'!$A:$B,2,FALSE)</f>
        <v>1</v>
      </c>
      <c r="K812" s="5">
        <f>VLOOKUP(tabGERAL[[#This Row],[Column1.lances.CorSorteada]],'DE-PARA'!$A:$B,2,FALSE)</f>
        <v>2</v>
      </c>
      <c r="L812" s="4" t="str">
        <f xml:space="preserve">
IF(tabGERAL[[#This Row],[Column1.lances.'#]]=0,
    TEXT(tabGERAL[[#This Row],[CorSorteada]],"0"),
    IF(LEN(L811&amp;tabGERAL[[#This Row],[CorSorteada]])&gt;$P$2,
        RIGHT(SUBSTITUTE(L811&amp;tabGERAL[[#This Row],[CorSorteada]],tabGERAL[[#Headers],[Sequencia]],""),$P$2),
        SUBSTITUTE(L811&amp;tabGERAL[[#This Row],[CorSorteada]],tabGERAL[[#Headers],[Sequencia]],"")
    )
)</f>
        <v>122122</v>
      </c>
      <c r="M812" s="4" t="b">
        <f>tabGERAL[[#This Row],[SugestaoIA]]=tabGERAL[[#This Row],[CorSorteada]]</f>
        <v>0</v>
      </c>
    </row>
    <row r="813" spans="1:13" x14ac:dyDescent="0.25">
      <c r="A813" t="s">
        <v>37</v>
      </c>
      <c r="B813" s="1">
        <v>23</v>
      </c>
      <c r="C813">
        <v>932.80000000000018</v>
      </c>
      <c r="D813">
        <v>12.9</v>
      </c>
      <c r="E813">
        <v>0</v>
      </c>
      <c r="F813">
        <v>38.700000000000003</v>
      </c>
      <c r="G813" t="s">
        <v>17</v>
      </c>
      <c r="H813" t="s">
        <v>15</v>
      </c>
      <c r="I813">
        <v>958.6</v>
      </c>
      <c r="J813" s="5">
        <f>VLOOKUP(tabGERAL[[#This Row],[Column1.lances.SugestaoIA]],'DE-PARA'!$A:$B,2,FALSE)</f>
        <v>2</v>
      </c>
      <c r="K813" s="5">
        <f>VLOOKUP(tabGERAL[[#This Row],[Column1.lances.CorSorteada]],'DE-PARA'!$A:$B,2,FALSE)</f>
        <v>2</v>
      </c>
      <c r="L813" s="4" t="str">
        <f xml:space="preserve">
IF(tabGERAL[[#This Row],[Column1.lances.'#]]=0,
    TEXT(tabGERAL[[#This Row],[CorSorteada]],"0"),
    IF(LEN(L812&amp;tabGERAL[[#This Row],[CorSorteada]])&gt;$P$2,
        RIGHT(SUBSTITUTE(L812&amp;tabGERAL[[#This Row],[CorSorteada]],tabGERAL[[#Headers],[Sequencia]],""),$P$2),
        SUBSTITUTE(L812&amp;tabGERAL[[#This Row],[CorSorteada]],tabGERAL[[#Headers],[Sequencia]],"")
    )
)</f>
        <v>221222</v>
      </c>
      <c r="M813" s="4" t="b">
        <f>tabGERAL[[#This Row],[SugestaoIA]]=tabGERAL[[#This Row],[CorSorteada]]</f>
        <v>1</v>
      </c>
    </row>
    <row r="814" spans="1:13" x14ac:dyDescent="0.25">
      <c r="A814" t="s">
        <v>37</v>
      </c>
      <c r="B814" s="1">
        <v>24</v>
      </c>
      <c r="C814">
        <v>958.6</v>
      </c>
      <c r="D814">
        <v>10.9</v>
      </c>
      <c r="E814">
        <v>0</v>
      </c>
      <c r="F814">
        <v>32.700000000000003</v>
      </c>
      <c r="G814" t="s">
        <v>17</v>
      </c>
      <c r="H814" t="s">
        <v>16</v>
      </c>
      <c r="I814">
        <v>1067.5999999999999</v>
      </c>
      <c r="J814" s="5">
        <f>VLOOKUP(tabGERAL[[#This Row],[Column1.lances.SugestaoIA]],'DE-PARA'!$A:$B,2,FALSE)</f>
        <v>2</v>
      </c>
      <c r="K814" s="5">
        <f>VLOOKUP(tabGERAL[[#This Row],[Column1.lances.CorSorteada]],'DE-PARA'!$A:$B,2,FALSE)</f>
        <v>0</v>
      </c>
      <c r="L814" s="4" t="str">
        <f xml:space="preserve">
IF(tabGERAL[[#This Row],[Column1.lances.'#]]=0,
    TEXT(tabGERAL[[#This Row],[CorSorteada]],"0"),
    IF(LEN(L813&amp;tabGERAL[[#This Row],[CorSorteada]])&gt;$P$2,
        RIGHT(SUBSTITUTE(L813&amp;tabGERAL[[#This Row],[CorSorteada]],tabGERAL[[#Headers],[Sequencia]],""),$P$2),
        SUBSTITUTE(L813&amp;tabGERAL[[#This Row],[CorSorteada]],tabGERAL[[#Headers],[Sequencia]],"")
    )
)</f>
        <v>212220</v>
      </c>
      <c r="M814" s="4" t="b">
        <f>tabGERAL[[#This Row],[SugestaoIA]]=tabGERAL[[#This Row],[CorSorteada]]</f>
        <v>0</v>
      </c>
    </row>
    <row r="815" spans="1:13" x14ac:dyDescent="0.25">
      <c r="A815" t="s">
        <v>37</v>
      </c>
      <c r="B815" s="1">
        <v>25</v>
      </c>
      <c r="C815">
        <v>1067.5999999999999</v>
      </c>
      <c r="D815">
        <v>2.6</v>
      </c>
      <c r="E815">
        <v>0</v>
      </c>
      <c r="F815">
        <v>7.8000000000000007</v>
      </c>
      <c r="G815" t="s">
        <v>17</v>
      </c>
      <c r="H815" t="s">
        <v>16</v>
      </c>
      <c r="I815">
        <v>1093.6000000000004</v>
      </c>
      <c r="J815" s="5">
        <f>VLOOKUP(tabGERAL[[#This Row],[Column1.lances.SugestaoIA]],'DE-PARA'!$A:$B,2,FALSE)</f>
        <v>2</v>
      </c>
      <c r="K815" s="5">
        <f>VLOOKUP(tabGERAL[[#This Row],[Column1.lances.CorSorteada]],'DE-PARA'!$A:$B,2,FALSE)</f>
        <v>0</v>
      </c>
      <c r="L815" s="4" t="str">
        <f xml:space="preserve">
IF(tabGERAL[[#This Row],[Column1.lances.'#]]=0,
    TEXT(tabGERAL[[#This Row],[CorSorteada]],"0"),
    IF(LEN(L814&amp;tabGERAL[[#This Row],[CorSorteada]])&gt;$P$2,
        RIGHT(SUBSTITUTE(L814&amp;tabGERAL[[#This Row],[CorSorteada]],tabGERAL[[#Headers],[Sequencia]],""),$P$2),
        SUBSTITUTE(L814&amp;tabGERAL[[#This Row],[CorSorteada]],tabGERAL[[#Headers],[Sequencia]],"")
    )
)</f>
        <v>122200</v>
      </c>
      <c r="M815" s="4" t="b">
        <f>tabGERAL[[#This Row],[SugestaoIA]]=tabGERAL[[#This Row],[CorSorteada]]</f>
        <v>0</v>
      </c>
    </row>
    <row r="816" spans="1:13" x14ac:dyDescent="0.25">
      <c r="A816" t="s">
        <v>37</v>
      </c>
      <c r="B816" s="1">
        <v>26</v>
      </c>
      <c r="C816">
        <v>1093.6000000000004</v>
      </c>
      <c r="D816">
        <v>1</v>
      </c>
      <c r="E816">
        <v>0</v>
      </c>
      <c r="F816">
        <v>5</v>
      </c>
      <c r="G816" t="s">
        <v>17</v>
      </c>
      <c r="H816" t="s">
        <v>14</v>
      </c>
      <c r="I816">
        <v>1087.6000000000004</v>
      </c>
      <c r="J816" s="5">
        <f>VLOOKUP(tabGERAL[[#This Row],[Column1.lances.SugestaoIA]],'DE-PARA'!$A:$B,2,FALSE)</f>
        <v>2</v>
      </c>
      <c r="K816" s="5">
        <f>VLOOKUP(tabGERAL[[#This Row],[Column1.lances.CorSorteada]],'DE-PARA'!$A:$B,2,FALSE)</f>
        <v>1</v>
      </c>
      <c r="L816" s="4" t="str">
        <f xml:space="preserve">
IF(tabGERAL[[#This Row],[Column1.lances.'#]]=0,
    TEXT(tabGERAL[[#This Row],[CorSorteada]],"0"),
    IF(LEN(L815&amp;tabGERAL[[#This Row],[CorSorteada]])&gt;$P$2,
        RIGHT(SUBSTITUTE(L815&amp;tabGERAL[[#This Row],[CorSorteada]],tabGERAL[[#Headers],[Sequencia]],""),$P$2),
        SUBSTITUTE(L815&amp;tabGERAL[[#This Row],[CorSorteada]],tabGERAL[[#Headers],[Sequencia]],"")
    )
)</f>
        <v>222001</v>
      </c>
      <c r="M816" s="4" t="b">
        <f>tabGERAL[[#This Row],[SugestaoIA]]=tabGERAL[[#This Row],[CorSorteada]]</f>
        <v>0</v>
      </c>
    </row>
    <row r="817" spans="1:13" x14ac:dyDescent="0.25">
      <c r="A817" t="s">
        <v>37</v>
      </c>
      <c r="B817" s="1">
        <v>27</v>
      </c>
      <c r="C817">
        <v>1087.6000000000004</v>
      </c>
      <c r="D817">
        <v>1</v>
      </c>
      <c r="E817">
        <v>5</v>
      </c>
      <c r="F817">
        <v>0</v>
      </c>
      <c r="G817" t="s">
        <v>13</v>
      </c>
      <c r="H817" t="s">
        <v>14</v>
      </c>
      <c r="I817">
        <v>1091.6000000000004</v>
      </c>
      <c r="J817" s="5">
        <f>VLOOKUP(tabGERAL[[#This Row],[Column1.lances.SugestaoIA]],'DE-PARA'!$A:$B,2,FALSE)</f>
        <v>1</v>
      </c>
      <c r="K817" s="5">
        <f>VLOOKUP(tabGERAL[[#This Row],[Column1.lances.CorSorteada]],'DE-PARA'!$A:$B,2,FALSE)</f>
        <v>1</v>
      </c>
      <c r="L817" s="4" t="str">
        <f xml:space="preserve">
IF(tabGERAL[[#This Row],[Column1.lances.'#]]=0,
    TEXT(tabGERAL[[#This Row],[CorSorteada]],"0"),
    IF(LEN(L816&amp;tabGERAL[[#This Row],[CorSorteada]])&gt;$P$2,
        RIGHT(SUBSTITUTE(L816&amp;tabGERAL[[#This Row],[CorSorteada]],tabGERAL[[#Headers],[Sequencia]],""),$P$2),
        SUBSTITUTE(L816&amp;tabGERAL[[#This Row],[CorSorteada]],tabGERAL[[#Headers],[Sequencia]],"")
    )
)</f>
        <v>220011</v>
      </c>
      <c r="M817" s="4" t="b">
        <f>tabGERAL[[#This Row],[SugestaoIA]]=tabGERAL[[#This Row],[CorSorteada]]</f>
        <v>1</v>
      </c>
    </row>
    <row r="818" spans="1:13" x14ac:dyDescent="0.25">
      <c r="A818" t="s">
        <v>37</v>
      </c>
      <c r="B818" s="1">
        <v>28</v>
      </c>
      <c r="C818">
        <v>1091.6000000000004</v>
      </c>
      <c r="D818">
        <v>1</v>
      </c>
      <c r="E818">
        <v>0</v>
      </c>
      <c r="F818">
        <v>5</v>
      </c>
      <c r="G818" t="s">
        <v>17</v>
      </c>
      <c r="H818" t="s">
        <v>15</v>
      </c>
      <c r="I818">
        <v>1095.6000000000004</v>
      </c>
      <c r="J818" s="5">
        <f>VLOOKUP(tabGERAL[[#This Row],[Column1.lances.SugestaoIA]],'DE-PARA'!$A:$B,2,FALSE)</f>
        <v>2</v>
      </c>
      <c r="K818" s="5">
        <f>VLOOKUP(tabGERAL[[#This Row],[Column1.lances.CorSorteada]],'DE-PARA'!$A:$B,2,FALSE)</f>
        <v>2</v>
      </c>
      <c r="L818" s="4" t="str">
        <f xml:space="preserve">
IF(tabGERAL[[#This Row],[Column1.lances.'#]]=0,
    TEXT(tabGERAL[[#This Row],[CorSorteada]],"0"),
    IF(LEN(L817&amp;tabGERAL[[#This Row],[CorSorteada]])&gt;$P$2,
        RIGHT(SUBSTITUTE(L817&amp;tabGERAL[[#This Row],[CorSorteada]],tabGERAL[[#Headers],[Sequencia]],""),$P$2),
        SUBSTITUTE(L817&amp;tabGERAL[[#This Row],[CorSorteada]],tabGERAL[[#Headers],[Sequencia]],"")
    )
)</f>
        <v>200112</v>
      </c>
      <c r="M818" s="4" t="b">
        <f>tabGERAL[[#This Row],[SugestaoIA]]=tabGERAL[[#This Row],[CorSorteada]]</f>
        <v>1</v>
      </c>
    </row>
    <row r="819" spans="1:13" x14ac:dyDescent="0.25">
      <c r="A819" t="s">
        <v>37</v>
      </c>
      <c r="B819" s="1">
        <v>29</v>
      </c>
      <c r="C819">
        <v>1095.6000000000004</v>
      </c>
      <c r="D819">
        <v>1</v>
      </c>
      <c r="E819">
        <v>0</v>
      </c>
      <c r="F819">
        <v>5</v>
      </c>
      <c r="G819" t="s">
        <v>17</v>
      </c>
      <c r="H819" t="s">
        <v>14</v>
      </c>
      <c r="I819">
        <v>1089.6000000000004</v>
      </c>
      <c r="J819" s="5">
        <f>VLOOKUP(tabGERAL[[#This Row],[Column1.lances.SugestaoIA]],'DE-PARA'!$A:$B,2,FALSE)</f>
        <v>2</v>
      </c>
      <c r="K819" s="5">
        <f>VLOOKUP(tabGERAL[[#This Row],[Column1.lances.CorSorteada]],'DE-PARA'!$A:$B,2,FALSE)</f>
        <v>1</v>
      </c>
      <c r="L819" s="4" t="str">
        <f xml:space="preserve">
IF(tabGERAL[[#This Row],[Column1.lances.'#]]=0,
    TEXT(tabGERAL[[#This Row],[CorSorteada]],"0"),
    IF(LEN(L818&amp;tabGERAL[[#This Row],[CorSorteada]])&gt;$P$2,
        RIGHT(SUBSTITUTE(L818&amp;tabGERAL[[#This Row],[CorSorteada]],tabGERAL[[#Headers],[Sequencia]],""),$P$2),
        SUBSTITUTE(L818&amp;tabGERAL[[#This Row],[CorSorteada]],tabGERAL[[#Headers],[Sequencia]],"")
    )
)</f>
        <v>001121</v>
      </c>
      <c r="M819" s="4" t="b">
        <f>tabGERAL[[#This Row],[SugestaoIA]]=tabGERAL[[#This Row],[CorSorteada]]</f>
        <v>0</v>
      </c>
    </row>
    <row r="820" spans="1:13" x14ac:dyDescent="0.25">
      <c r="A820" t="s">
        <v>37</v>
      </c>
      <c r="B820" s="1">
        <v>30</v>
      </c>
      <c r="C820">
        <v>1089.6000000000004</v>
      </c>
      <c r="D820">
        <v>1</v>
      </c>
      <c r="E820">
        <v>0</v>
      </c>
      <c r="F820">
        <v>5</v>
      </c>
      <c r="G820" t="s">
        <v>17</v>
      </c>
      <c r="H820" t="s">
        <v>15</v>
      </c>
      <c r="I820">
        <v>1093.6000000000004</v>
      </c>
      <c r="J820" s="5">
        <f>VLOOKUP(tabGERAL[[#This Row],[Column1.lances.SugestaoIA]],'DE-PARA'!$A:$B,2,FALSE)</f>
        <v>2</v>
      </c>
      <c r="K820" s="5">
        <f>VLOOKUP(tabGERAL[[#This Row],[Column1.lances.CorSorteada]],'DE-PARA'!$A:$B,2,FALSE)</f>
        <v>2</v>
      </c>
      <c r="L820" s="4" t="str">
        <f xml:space="preserve">
IF(tabGERAL[[#This Row],[Column1.lances.'#]]=0,
    TEXT(tabGERAL[[#This Row],[CorSorteada]],"0"),
    IF(LEN(L819&amp;tabGERAL[[#This Row],[CorSorteada]])&gt;$P$2,
        RIGHT(SUBSTITUTE(L819&amp;tabGERAL[[#This Row],[CorSorteada]],tabGERAL[[#Headers],[Sequencia]],""),$P$2),
        SUBSTITUTE(L819&amp;tabGERAL[[#This Row],[CorSorteada]],tabGERAL[[#Headers],[Sequencia]],"")
    )
)</f>
        <v>011212</v>
      </c>
      <c r="M820" s="4" t="b">
        <f>tabGERAL[[#This Row],[SugestaoIA]]=tabGERAL[[#This Row],[CorSorteada]]</f>
        <v>1</v>
      </c>
    </row>
    <row r="821" spans="1:13" x14ac:dyDescent="0.25">
      <c r="A821" t="s">
        <v>37</v>
      </c>
      <c r="B821" s="1">
        <v>31</v>
      </c>
      <c r="C821">
        <v>1093.6000000000004</v>
      </c>
      <c r="D821">
        <v>1</v>
      </c>
      <c r="E821">
        <v>0</v>
      </c>
      <c r="F821">
        <v>5</v>
      </c>
      <c r="G821" t="s">
        <v>17</v>
      </c>
      <c r="H821" t="s">
        <v>14</v>
      </c>
      <c r="I821">
        <v>1087.6000000000004</v>
      </c>
      <c r="J821" s="5">
        <f>VLOOKUP(tabGERAL[[#This Row],[Column1.lances.SugestaoIA]],'DE-PARA'!$A:$B,2,FALSE)</f>
        <v>2</v>
      </c>
      <c r="K821" s="5">
        <f>VLOOKUP(tabGERAL[[#This Row],[Column1.lances.CorSorteada]],'DE-PARA'!$A:$B,2,FALSE)</f>
        <v>1</v>
      </c>
      <c r="L821" s="4" t="str">
        <f xml:space="preserve">
IF(tabGERAL[[#This Row],[Column1.lances.'#]]=0,
    TEXT(tabGERAL[[#This Row],[CorSorteada]],"0"),
    IF(LEN(L820&amp;tabGERAL[[#This Row],[CorSorteada]])&gt;$P$2,
        RIGHT(SUBSTITUTE(L820&amp;tabGERAL[[#This Row],[CorSorteada]],tabGERAL[[#Headers],[Sequencia]],""),$P$2),
        SUBSTITUTE(L820&amp;tabGERAL[[#This Row],[CorSorteada]],tabGERAL[[#Headers],[Sequencia]],"")
    )
)</f>
        <v>112121</v>
      </c>
      <c r="M821" s="4" t="b">
        <f>tabGERAL[[#This Row],[SugestaoIA]]=tabGERAL[[#This Row],[CorSorteada]]</f>
        <v>0</v>
      </c>
    </row>
    <row r="822" spans="1:13" x14ac:dyDescent="0.25">
      <c r="A822" t="s">
        <v>37</v>
      </c>
      <c r="B822" s="1">
        <v>32</v>
      </c>
      <c r="C822">
        <v>1087.6000000000004</v>
      </c>
      <c r="D822">
        <v>1</v>
      </c>
      <c r="E822">
        <v>5</v>
      </c>
      <c r="F822">
        <v>0</v>
      </c>
      <c r="G822" t="s">
        <v>13</v>
      </c>
      <c r="H822" t="s">
        <v>16</v>
      </c>
      <c r="I822">
        <v>1095.6000000000004</v>
      </c>
      <c r="J822" s="5">
        <f>VLOOKUP(tabGERAL[[#This Row],[Column1.lances.SugestaoIA]],'DE-PARA'!$A:$B,2,FALSE)</f>
        <v>1</v>
      </c>
      <c r="K822" s="5">
        <f>VLOOKUP(tabGERAL[[#This Row],[Column1.lances.CorSorteada]],'DE-PARA'!$A:$B,2,FALSE)</f>
        <v>0</v>
      </c>
      <c r="L822" s="4" t="str">
        <f xml:space="preserve">
IF(tabGERAL[[#This Row],[Column1.lances.'#]]=0,
    TEXT(tabGERAL[[#This Row],[CorSorteada]],"0"),
    IF(LEN(L821&amp;tabGERAL[[#This Row],[CorSorteada]])&gt;$P$2,
        RIGHT(SUBSTITUTE(L821&amp;tabGERAL[[#This Row],[CorSorteada]],tabGERAL[[#Headers],[Sequencia]],""),$P$2),
        SUBSTITUTE(L821&amp;tabGERAL[[#This Row],[CorSorteada]],tabGERAL[[#Headers],[Sequencia]],"")
    )
)</f>
        <v>121210</v>
      </c>
      <c r="M822" s="4" t="b">
        <f>tabGERAL[[#This Row],[SugestaoIA]]=tabGERAL[[#This Row],[CorSorteada]]</f>
        <v>0</v>
      </c>
    </row>
    <row r="823" spans="1:13" x14ac:dyDescent="0.25">
      <c r="A823" t="s">
        <v>37</v>
      </c>
      <c r="B823" s="1">
        <v>33</v>
      </c>
      <c r="C823">
        <v>1095.6000000000004</v>
      </c>
      <c r="D823">
        <v>1</v>
      </c>
      <c r="E823">
        <v>0</v>
      </c>
      <c r="F823">
        <v>5</v>
      </c>
      <c r="G823" t="s">
        <v>17</v>
      </c>
      <c r="H823" t="s">
        <v>15</v>
      </c>
      <c r="I823">
        <v>1099.6000000000004</v>
      </c>
      <c r="J823" s="5">
        <f>VLOOKUP(tabGERAL[[#This Row],[Column1.lances.SugestaoIA]],'DE-PARA'!$A:$B,2,FALSE)</f>
        <v>2</v>
      </c>
      <c r="K823" s="5">
        <f>VLOOKUP(tabGERAL[[#This Row],[Column1.lances.CorSorteada]],'DE-PARA'!$A:$B,2,FALSE)</f>
        <v>2</v>
      </c>
      <c r="L823" s="4" t="str">
        <f xml:space="preserve">
IF(tabGERAL[[#This Row],[Column1.lances.'#]]=0,
    TEXT(tabGERAL[[#This Row],[CorSorteada]],"0"),
    IF(LEN(L822&amp;tabGERAL[[#This Row],[CorSorteada]])&gt;$P$2,
        RIGHT(SUBSTITUTE(L822&amp;tabGERAL[[#This Row],[CorSorteada]],tabGERAL[[#Headers],[Sequencia]],""),$P$2),
        SUBSTITUTE(L822&amp;tabGERAL[[#This Row],[CorSorteada]],tabGERAL[[#Headers],[Sequencia]],"")
    )
)</f>
        <v>212102</v>
      </c>
      <c r="M823" s="4" t="b">
        <f>tabGERAL[[#This Row],[SugestaoIA]]=tabGERAL[[#This Row],[CorSorteada]]</f>
        <v>1</v>
      </c>
    </row>
    <row r="824" spans="1:13" x14ac:dyDescent="0.25">
      <c r="A824" t="s">
        <v>37</v>
      </c>
      <c r="B824" s="1">
        <v>34</v>
      </c>
      <c r="C824">
        <v>1099.6000000000004</v>
      </c>
      <c r="D824">
        <v>1</v>
      </c>
      <c r="E824">
        <v>5</v>
      </c>
      <c r="F824">
        <v>0</v>
      </c>
      <c r="G824" t="s">
        <v>13</v>
      </c>
      <c r="H824" t="s">
        <v>14</v>
      </c>
      <c r="I824">
        <v>1103.6000000000004</v>
      </c>
      <c r="J824" s="5">
        <f>VLOOKUP(tabGERAL[[#This Row],[Column1.lances.SugestaoIA]],'DE-PARA'!$A:$B,2,FALSE)</f>
        <v>1</v>
      </c>
      <c r="K824" s="5">
        <f>VLOOKUP(tabGERAL[[#This Row],[Column1.lances.CorSorteada]],'DE-PARA'!$A:$B,2,FALSE)</f>
        <v>1</v>
      </c>
      <c r="L824" s="4" t="str">
        <f xml:space="preserve">
IF(tabGERAL[[#This Row],[Column1.lances.'#]]=0,
    TEXT(tabGERAL[[#This Row],[CorSorteada]],"0"),
    IF(LEN(L823&amp;tabGERAL[[#This Row],[CorSorteada]])&gt;$P$2,
        RIGHT(SUBSTITUTE(L823&amp;tabGERAL[[#This Row],[CorSorteada]],tabGERAL[[#Headers],[Sequencia]],""),$P$2),
        SUBSTITUTE(L823&amp;tabGERAL[[#This Row],[CorSorteada]],tabGERAL[[#Headers],[Sequencia]],"")
    )
)</f>
        <v>121021</v>
      </c>
      <c r="M824" s="4" t="b">
        <f>tabGERAL[[#This Row],[SugestaoIA]]=tabGERAL[[#This Row],[CorSorteada]]</f>
        <v>1</v>
      </c>
    </row>
    <row r="825" spans="1:13" x14ac:dyDescent="0.25">
      <c r="A825" t="s">
        <v>37</v>
      </c>
      <c r="B825" s="1">
        <v>35</v>
      </c>
      <c r="C825">
        <v>1103.6000000000004</v>
      </c>
      <c r="D825">
        <v>7.8</v>
      </c>
      <c r="E825">
        <v>0</v>
      </c>
      <c r="F825">
        <v>23.4</v>
      </c>
      <c r="G825" t="s">
        <v>17</v>
      </c>
      <c r="H825" t="s">
        <v>15</v>
      </c>
      <c r="I825">
        <v>1119.2000000000005</v>
      </c>
      <c r="J825" s="5">
        <f>VLOOKUP(tabGERAL[[#This Row],[Column1.lances.SugestaoIA]],'DE-PARA'!$A:$B,2,FALSE)</f>
        <v>2</v>
      </c>
      <c r="K825" s="5">
        <f>VLOOKUP(tabGERAL[[#This Row],[Column1.lances.CorSorteada]],'DE-PARA'!$A:$B,2,FALSE)</f>
        <v>2</v>
      </c>
      <c r="L825" s="4" t="str">
        <f xml:space="preserve">
IF(tabGERAL[[#This Row],[Column1.lances.'#]]=0,
    TEXT(tabGERAL[[#This Row],[CorSorteada]],"0"),
    IF(LEN(L824&amp;tabGERAL[[#This Row],[CorSorteada]])&gt;$P$2,
        RIGHT(SUBSTITUTE(L824&amp;tabGERAL[[#This Row],[CorSorteada]],tabGERAL[[#Headers],[Sequencia]],""),$P$2),
        SUBSTITUTE(L824&amp;tabGERAL[[#This Row],[CorSorteada]],tabGERAL[[#Headers],[Sequencia]],"")
    )
)</f>
        <v>210212</v>
      </c>
      <c r="M825" s="4" t="b">
        <f>tabGERAL[[#This Row],[SugestaoIA]]=tabGERAL[[#This Row],[CorSorteada]]</f>
        <v>1</v>
      </c>
    </row>
    <row r="826" spans="1:13" x14ac:dyDescent="0.25">
      <c r="A826" t="s">
        <v>37</v>
      </c>
      <c r="B826" s="1">
        <v>36</v>
      </c>
      <c r="C826">
        <v>1119.2000000000005</v>
      </c>
      <c r="D826">
        <v>6.6</v>
      </c>
      <c r="E826">
        <v>0</v>
      </c>
      <c r="F826">
        <v>19.799999999999997</v>
      </c>
      <c r="G826" t="s">
        <v>17</v>
      </c>
      <c r="H826" t="s">
        <v>16</v>
      </c>
      <c r="I826">
        <v>1185.2000000000005</v>
      </c>
      <c r="J826" s="5">
        <f>VLOOKUP(tabGERAL[[#This Row],[Column1.lances.SugestaoIA]],'DE-PARA'!$A:$B,2,FALSE)</f>
        <v>2</v>
      </c>
      <c r="K826" s="5">
        <f>VLOOKUP(tabGERAL[[#This Row],[Column1.lances.CorSorteada]],'DE-PARA'!$A:$B,2,FALSE)</f>
        <v>0</v>
      </c>
      <c r="L826" s="4" t="str">
        <f xml:space="preserve">
IF(tabGERAL[[#This Row],[Column1.lances.'#]]=0,
    TEXT(tabGERAL[[#This Row],[CorSorteada]],"0"),
    IF(LEN(L825&amp;tabGERAL[[#This Row],[CorSorteada]])&gt;$P$2,
        RIGHT(SUBSTITUTE(L825&amp;tabGERAL[[#This Row],[CorSorteada]],tabGERAL[[#Headers],[Sequencia]],""),$P$2),
        SUBSTITUTE(L825&amp;tabGERAL[[#This Row],[CorSorteada]],tabGERAL[[#Headers],[Sequencia]],"")
    )
)</f>
        <v>102120</v>
      </c>
      <c r="M826" s="4" t="b">
        <f>tabGERAL[[#This Row],[SugestaoIA]]=tabGERAL[[#This Row],[CorSorteada]]</f>
        <v>0</v>
      </c>
    </row>
    <row r="827" spans="1:13" x14ac:dyDescent="0.25">
      <c r="A827" t="s">
        <v>37</v>
      </c>
      <c r="B827" s="1">
        <v>37</v>
      </c>
      <c r="C827">
        <v>1185.2000000000005</v>
      </c>
      <c r="D827">
        <v>1.5</v>
      </c>
      <c r="E827">
        <v>0</v>
      </c>
      <c r="F827">
        <v>5</v>
      </c>
      <c r="G827" t="s">
        <v>17</v>
      </c>
      <c r="H827" t="s">
        <v>15</v>
      </c>
      <c r="I827">
        <v>1188.7000000000005</v>
      </c>
      <c r="J827" s="5">
        <f>VLOOKUP(tabGERAL[[#This Row],[Column1.lances.SugestaoIA]],'DE-PARA'!$A:$B,2,FALSE)</f>
        <v>2</v>
      </c>
      <c r="K827" s="5">
        <f>VLOOKUP(tabGERAL[[#This Row],[Column1.lances.CorSorteada]],'DE-PARA'!$A:$B,2,FALSE)</f>
        <v>2</v>
      </c>
      <c r="L827" s="4" t="str">
        <f xml:space="preserve">
IF(tabGERAL[[#This Row],[Column1.lances.'#]]=0,
    TEXT(tabGERAL[[#This Row],[CorSorteada]],"0"),
    IF(LEN(L826&amp;tabGERAL[[#This Row],[CorSorteada]])&gt;$P$2,
        RIGHT(SUBSTITUTE(L826&amp;tabGERAL[[#This Row],[CorSorteada]],tabGERAL[[#Headers],[Sequencia]],""),$P$2),
        SUBSTITUTE(L826&amp;tabGERAL[[#This Row],[CorSorteada]],tabGERAL[[#Headers],[Sequencia]],"")
    )
)</f>
        <v>021202</v>
      </c>
      <c r="M827" s="4" t="b">
        <f>tabGERAL[[#This Row],[SugestaoIA]]=tabGERAL[[#This Row],[CorSorteada]]</f>
        <v>1</v>
      </c>
    </row>
    <row r="828" spans="1:13" x14ac:dyDescent="0.25">
      <c r="A828" t="s">
        <v>37</v>
      </c>
      <c r="B828" s="1">
        <v>38</v>
      </c>
      <c r="C828">
        <v>1188.7000000000005</v>
      </c>
      <c r="D828">
        <v>1.2</v>
      </c>
      <c r="E828">
        <v>0</v>
      </c>
      <c r="F828">
        <v>5</v>
      </c>
      <c r="G828" t="s">
        <v>17</v>
      </c>
      <c r="H828" t="s">
        <v>16</v>
      </c>
      <c r="I828">
        <v>1199.3000000000004</v>
      </c>
      <c r="J828" s="5">
        <f>VLOOKUP(tabGERAL[[#This Row],[Column1.lances.SugestaoIA]],'DE-PARA'!$A:$B,2,FALSE)</f>
        <v>2</v>
      </c>
      <c r="K828" s="5">
        <f>VLOOKUP(tabGERAL[[#This Row],[Column1.lances.CorSorteada]],'DE-PARA'!$A:$B,2,FALSE)</f>
        <v>0</v>
      </c>
      <c r="L828" s="4" t="str">
        <f xml:space="preserve">
IF(tabGERAL[[#This Row],[Column1.lances.'#]]=0,
    TEXT(tabGERAL[[#This Row],[CorSorteada]],"0"),
    IF(LEN(L827&amp;tabGERAL[[#This Row],[CorSorteada]])&gt;$P$2,
        RIGHT(SUBSTITUTE(L827&amp;tabGERAL[[#This Row],[CorSorteada]],tabGERAL[[#Headers],[Sequencia]],""),$P$2),
        SUBSTITUTE(L827&amp;tabGERAL[[#This Row],[CorSorteada]],tabGERAL[[#Headers],[Sequencia]],"")
    )
)</f>
        <v>212020</v>
      </c>
      <c r="M828" s="4" t="b">
        <f>tabGERAL[[#This Row],[SugestaoIA]]=tabGERAL[[#This Row],[CorSorteada]]</f>
        <v>0</v>
      </c>
    </row>
    <row r="829" spans="1:13" x14ac:dyDescent="0.25">
      <c r="A829" t="s">
        <v>37</v>
      </c>
      <c r="B829" s="1">
        <v>39</v>
      </c>
      <c r="C829">
        <v>1199.3000000000004</v>
      </c>
      <c r="D829">
        <v>1</v>
      </c>
      <c r="E829">
        <v>5</v>
      </c>
      <c r="F829">
        <v>0</v>
      </c>
      <c r="G829" t="s">
        <v>13</v>
      </c>
      <c r="H829" t="s">
        <v>15</v>
      </c>
      <c r="I829">
        <v>1193.3000000000004</v>
      </c>
      <c r="J829" s="5">
        <f>VLOOKUP(tabGERAL[[#This Row],[Column1.lances.SugestaoIA]],'DE-PARA'!$A:$B,2,FALSE)</f>
        <v>1</v>
      </c>
      <c r="K829" s="5">
        <f>VLOOKUP(tabGERAL[[#This Row],[Column1.lances.CorSorteada]],'DE-PARA'!$A:$B,2,FALSE)</f>
        <v>2</v>
      </c>
      <c r="L829" s="4" t="str">
        <f xml:space="preserve">
IF(tabGERAL[[#This Row],[Column1.lances.'#]]=0,
    TEXT(tabGERAL[[#This Row],[CorSorteada]],"0"),
    IF(LEN(L828&amp;tabGERAL[[#This Row],[CorSorteada]])&gt;$P$2,
        RIGHT(SUBSTITUTE(L828&amp;tabGERAL[[#This Row],[CorSorteada]],tabGERAL[[#Headers],[Sequencia]],""),$P$2),
        SUBSTITUTE(L828&amp;tabGERAL[[#This Row],[CorSorteada]],tabGERAL[[#Headers],[Sequencia]],"")
    )
)</f>
        <v>120202</v>
      </c>
      <c r="M829" s="4" t="b">
        <f>tabGERAL[[#This Row],[SugestaoIA]]=tabGERAL[[#This Row],[CorSorteada]]</f>
        <v>0</v>
      </c>
    </row>
    <row r="830" spans="1:13" x14ac:dyDescent="0.25">
      <c r="A830" t="s">
        <v>37</v>
      </c>
      <c r="B830" s="1">
        <v>40</v>
      </c>
      <c r="C830">
        <v>1193.3000000000004</v>
      </c>
      <c r="D830">
        <v>1</v>
      </c>
      <c r="E830">
        <v>0</v>
      </c>
      <c r="F830">
        <v>5</v>
      </c>
      <c r="G830" t="s">
        <v>17</v>
      </c>
      <c r="H830" t="s">
        <v>15</v>
      </c>
      <c r="I830">
        <v>1197.3000000000004</v>
      </c>
      <c r="J830" s="5">
        <f>VLOOKUP(tabGERAL[[#This Row],[Column1.lances.SugestaoIA]],'DE-PARA'!$A:$B,2,FALSE)</f>
        <v>2</v>
      </c>
      <c r="K830" s="5">
        <f>VLOOKUP(tabGERAL[[#This Row],[Column1.lances.CorSorteada]],'DE-PARA'!$A:$B,2,FALSE)</f>
        <v>2</v>
      </c>
      <c r="L830" s="4" t="str">
        <f xml:space="preserve">
IF(tabGERAL[[#This Row],[Column1.lances.'#]]=0,
    TEXT(tabGERAL[[#This Row],[CorSorteada]],"0"),
    IF(LEN(L829&amp;tabGERAL[[#This Row],[CorSorteada]])&gt;$P$2,
        RIGHT(SUBSTITUTE(L829&amp;tabGERAL[[#This Row],[CorSorteada]],tabGERAL[[#Headers],[Sequencia]],""),$P$2),
        SUBSTITUTE(L829&amp;tabGERAL[[#This Row],[CorSorteada]],tabGERAL[[#Headers],[Sequencia]],"")
    )
)</f>
        <v>202022</v>
      </c>
      <c r="M830" s="4" t="b">
        <f>tabGERAL[[#This Row],[SugestaoIA]]=tabGERAL[[#This Row],[CorSorteada]]</f>
        <v>1</v>
      </c>
    </row>
    <row r="831" spans="1:13" x14ac:dyDescent="0.25">
      <c r="A831" t="s">
        <v>37</v>
      </c>
      <c r="B831" s="1">
        <v>41</v>
      </c>
      <c r="C831">
        <v>1197.3000000000004</v>
      </c>
      <c r="D831">
        <v>1</v>
      </c>
      <c r="E831">
        <v>0</v>
      </c>
      <c r="F831">
        <v>5</v>
      </c>
      <c r="G831" t="s">
        <v>17</v>
      </c>
      <c r="H831" t="s">
        <v>15</v>
      </c>
      <c r="I831">
        <v>1201.3000000000004</v>
      </c>
      <c r="J831" s="5">
        <f>VLOOKUP(tabGERAL[[#This Row],[Column1.lances.SugestaoIA]],'DE-PARA'!$A:$B,2,FALSE)</f>
        <v>2</v>
      </c>
      <c r="K831" s="5">
        <f>VLOOKUP(tabGERAL[[#This Row],[Column1.lances.CorSorteada]],'DE-PARA'!$A:$B,2,FALSE)</f>
        <v>2</v>
      </c>
      <c r="L831" s="4" t="str">
        <f xml:space="preserve">
IF(tabGERAL[[#This Row],[Column1.lances.'#]]=0,
    TEXT(tabGERAL[[#This Row],[CorSorteada]],"0"),
    IF(LEN(L830&amp;tabGERAL[[#This Row],[CorSorteada]])&gt;$P$2,
        RIGHT(SUBSTITUTE(L830&amp;tabGERAL[[#This Row],[CorSorteada]],tabGERAL[[#Headers],[Sequencia]],""),$P$2),
        SUBSTITUTE(L830&amp;tabGERAL[[#This Row],[CorSorteada]],tabGERAL[[#Headers],[Sequencia]],"")
    )
)</f>
        <v>020222</v>
      </c>
      <c r="M831" s="4" t="b">
        <f>tabGERAL[[#This Row],[SugestaoIA]]=tabGERAL[[#This Row],[CorSorteada]]</f>
        <v>1</v>
      </c>
    </row>
    <row r="832" spans="1:13" x14ac:dyDescent="0.25">
      <c r="A832" t="s">
        <v>37</v>
      </c>
      <c r="B832" s="1">
        <v>42</v>
      </c>
      <c r="C832">
        <v>1201.3000000000004</v>
      </c>
      <c r="D832">
        <v>1</v>
      </c>
      <c r="E832">
        <v>0</v>
      </c>
      <c r="F832">
        <v>5</v>
      </c>
      <c r="G832" t="s">
        <v>17</v>
      </c>
      <c r="H832" t="s">
        <v>16</v>
      </c>
      <c r="I832">
        <v>1209.3000000000004</v>
      </c>
      <c r="J832" s="5">
        <f>VLOOKUP(tabGERAL[[#This Row],[Column1.lances.SugestaoIA]],'DE-PARA'!$A:$B,2,FALSE)</f>
        <v>2</v>
      </c>
      <c r="K832" s="5">
        <f>VLOOKUP(tabGERAL[[#This Row],[Column1.lances.CorSorteada]],'DE-PARA'!$A:$B,2,FALSE)</f>
        <v>0</v>
      </c>
      <c r="L832" s="4" t="str">
        <f xml:space="preserve">
IF(tabGERAL[[#This Row],[Column1.lances.'#]]=0,
    TEXT(tabGERAL[[#This Row],[CorSorteada]],"0"),
    IF(LEN(L831&amp;tabGERAL[[#This Row],[CorSorteada]])&gt;$P$2,
        RIGHT(SUBSTITUTE(L831&amp;tabGERAL[[#This Row],[CorSorteada]],tabGERAL[[#Headers],[Sequencia]],""),$P$2),
        SUBSTITUTE(L831&amp;tabGERAL[[#This Row],[CorSorteada]],tabGERAL[[#Headers],[Sequencia]],"")
    )
)</f>
        <v>202220</v>
      </c>
      <c r="M832" s="4" t="b">
        <f>tabGERAL[[#This Row],[SugestaoIA]]=tabGERAL[[#This Row],[CorSorteada]]</f>
        <v>0</v>
      </c>
    </row>
    <row r="833" spans="1:13" x14ac:dyDescent="0.25">
      <c r="A833" t="s">
        <v>37</v>
      </c>
      <c r="B833" s="1">
        <v>43</v>
      </c>
      <c r="C833">
        <v>1209.3000000000004</v>
      </c>
      <c r="D833">
        <v>7.8</v>
      </c>
      <c r="E833">
        <v>23.4</v>
      </c>
      <c r="F833">
        <v>0</v>
      </c>
      <c r="G833" t="s">
        <v>13</v>
      </c>
      <c r="H833" t="s">
        <v>14</v>
      </c>
      <c r="I833">
        <v>1224.9000000000003</v>
      </c>
      <c r="J833" s="5">
        <f>VLOOKUP(tabGERAL[[#This Row],[Column1.lances.SugestaoIA]],'DE-PARA'!$A:$B,2,FALSE)</f>
        <v>1</v>
      </c>
      <c r="K833" s="5">
        <f>VLOOKUP(tabGERAL[[#This Row],[Column1.lances.CorSorteada]],'DE-PARA'!$A:$B,2,FALSE)</f>
        <v>1</v>
      </c>
      <c r="L833" s="4" t="str">
        <f xml:space="preserve">
IF(tabGERAL[[#This Row],[Column1.lances.'#]]=0,
    TEXT(tabGERAL[[#This Row],[CorSorteada]],"0"),
    IF(LEN(L832&amp;tabGERAL[[#This Row],[CorSorteada]])&gt;$P$2,
        RIGHT(SUBSTITUTE(L832&amp;tabGERAL[[#This Row],[CorSorteada]],tabGERAL[[#Headers],[Sequencia]],""),$P$2),
        SUBSTITUTE(L832&amp;tabGERAL[[#This Row],[CorSorteada]],tabGERAL[[#Headers],[Sequencia]],"")
    )
)</f>
        <v>022201</v>
      </c>
      <c r="M833" s="4" t="b">
        <f>tabGERAL[[#This Row],[SugestaoIA]]=tabGERAL[[#This Row],[CorSorteada]]</f>
        <v>1</v>
      </c>
    </row>
    <row r="834" spans="1:13" x14ac:dyDescent="0.25">
      <c r="A834" t="s">
        <v>37</v>
      </c>
      <c r="B834" s="1">
        <v>44</v>
      </c>
      <c r="C834">
        <v>1224.9000000000003</v>
      </c>
      <c r="D834">
        <v>6.6</v>
      </c>
      <c r="E834">
        <v>0</v>
      </c>
      <c r="F834">
        <v>19.799999999999997</v>
      </c>
      <c r="G834" t="s">
        <v>17</v>
      </c>
      <c r="H834" t="s">
        <v>14</v>
      </c>
      <c r="I834">
        <v>1198.5000000000005</v>
      </c>
      <c r="J834" s="5">
        <f>VLOOKUP(tabGERAL[[#This Row],[Column1.lances.SugestaoIA]],'DE-PARA'!$A:$B,2,FALSE)</f>
        <v>2</v>
      </c>
      <c r="K834" s="5">
        <f>VLOOKUP(tabGERAL[[#This Row],[Column1.lances.CorSorteada]],'DE-PARA'!$A:$B,2,FALSE)</f>
        <v>1</v>
      </c>
      <c r="L834" s="4" t="str">
        <f xml:space="preserve">
IF(tabGERAL[[#This Row],[Column1.lances.'#]]=0,
    TEXT(tabGERAL[[#This Row],[CorSorteada]],"0"),
    IF(LEN(L833&amp;tabGERAL[[#This Row],[CorSorteada]])&gt;$P$2,
        RIGHT(SUBSTITUTE(L833&amp;tabGERAL[[#This Row],[CorSorteada]],tabGERAL[[#Headers],[Sequencia]],""),$P$2),
        SUBSTITUTE(L833&amp;tabGERAL[[#This Row],[CorSorteada]],tabGERAL[[#Headers],[Sequencia]],"")
    )
)</f>
        <v>222011</v>
      </c>
      <c r="M834" s="4" t="b">
        <f>tabGERAL[[#This Row],[SugestaoIA]]=tabGERAL[[#This Row],[CorSorteada]]</f>
        <v>0</v>
      </c>
    </row>
    <row r="835" spans="1:13" x14ac:dyDescent="0.25">
      <c r="A835" t="s">
        <v>37</v>
      </c>
      <c r="B835" s="1">
        <v>45</v>
      </c>
      <c r="C835">
        <v>1198.5000000000005</v>
      </c>
      <c r="D835">
        <v>8.6</v>
      </c>
      <c r="E835">
        <v>25.799999999999997</v>
      </c>
      <c r="F835">
        <v>0</v>
      </c>
      <c r="G835" t="s">
        <v>13</v>
      </c>
      <c r="H835" t="s">
        <v>15</v>
      </c>
      <c r="I835">
        <v>1164.1000000000006</v>
      </c>
      <c r="J835" s="5">
        <f>VLOOKUP(tabGERAL[[#This Row],[Column1.lances.SugestaoIA]],'DE-PARA'!$A:$B,2,FALSE)</f>
        <v>1</v>
      </c>
      <c r="K835" s="5">
        <f>VLOOKUP(tabGERAL[[#This Row],[Column1.lances.CorSorteada]],'DE-PARA'!$A:$B,2,FALSE)</f>
        <v>2</v>
      </c>
      <c r="L835" s="4" t="str">
        <f xml:space="preserve">
IF(tabGERAL[[#This Row],[Column1.lances.'#]]=0,
    TEXT(tabGERAL[[#This Row],[CorSorteada]],"0"),
    IF(LEN(L834&amp;tabGERAL[[#This Row],[CorSorteada]])&gt;$P$2,
        RIGHT(SUBSTITUTE(L834&amp;tabGERAL[[#This Row],[CorSorteada]],tabGERAL[[#Headers],[Sequencia]],""),$P$2),
        SUBSTITUTE(L834&amp;tabGERAL[[#This Row],[CorSorteada]],tabGERAL[[#Headers],[Sequencia]],"")
    )
)</f>
        <v>220112</v>
      </c>
      <c r="M835" s="4" t="b">
        <f>tabGERAL[[#This Row],[SugestaoIA]]=tabGERAL[[#This Row],[CorSorteada]]</f>
        <v>0</v>
      </c>
    </row>
    <row r="836" spans="1:13" x14ac:dyDescent="0.25">
      <c r="A836" t="s">
        <v>37</v>
      </c>
      <c r="B836" s="1">
        <v>46</v>
      </c>
      <c r="C836">
        <v>1164.1000000000006</v>
      </c>
      <c r="D836">
        <v>11.2</v>
      </c>
      <c r="E836">
        <v>0</v>
      </c>
      <c r="F836">
        <v>33.599999999999994</v>
      </c>
      <c r="G836" t="s">
        <v>17</v>
      </c>
      <c r="H836" t="s">
        <v>14</v>
      </c>
      <c r="I836">
        <v>1119.3000000000006</v>
      </c>
      <c r="J836" s="5">
        <f>VLOOKUP(tabGERAL[[#This Row],[Column1.lances.SugestaoIA]],'DE-PARA'!$A:$B,2,FALSE)</f>
        <v>2</v>
      </c>
      <c r="K836" s="5">
        <f>VLOOKUP(tabGERAL[[#This Row],[Column1.lances.CorSorteada]],'DE-PARA'!$A:$B,2,FALSE)</f>
        <v>1</v>
      </c>
      <c r="L836" s="4" t="str">
        <f xml:space="preserve">
IF(tabGERAL[[#This Row],[Column1.lances.'#]]=0,
    TEXT(tabGERAL[[#This Row],[CorSorteada]],"0"),
    IF(LEN(L835&amp;tabGERAL[[#This Row],[CorSorteada]])&gt;$P$2,
        RIGHT(SUBSTITUTE(L835&amp;tabGERAL[[#This Row],[CorSorteada]],tabGERAL[[#Headers],[Sequencia]],""),$P$2),
        SUBSTITUTE(L835&amp;tabGERAL[[#This Row],[CorSorteada]],tabGERAL[[#Headers],[Sequencia]],"")
    )
)</f>
        <v>201121</v>
      </c>
      <c r="M836" s="4" t="b">
        <f>tabGERAL[[#This Row],[SugestaoIA]]=tabGERAL[[#This Row],[CorSorteada]]</f>
        <v>0</v>
      </c>
    </row>
    <row r="837" spans="1:13" x14ac:dyDescent="0.25">
      <c r="A837" t="s">
        <v>37</v>
      </c>
      <c r="B837" s="1">
        <v>47</v>
      </c>
      <c r="C837">
        <v>1119.3000000000006</v>
      </c>
      <c r="D837">
        <v>14.7</v>
      </c>
      <c r="E837">
        <v>0</v>
      </c>
      <c r="F837">
        <v>44.099999999999994</v>
      </c>
      <c r="G837" t="s">
        <v>17</v>
      </c>
      <c r="H837" t="s">
        <v>14</v>
      </c>
      <c r="I837">
        <v>1060.5000000000009</v>
      </c>
      <c r="J837" s="5">
        <f>VLOOKUP(tabGERAL[[#This Row],[Column1.lances.SugestaoIA]],'DE-PARA'!$A:$B,2,FALSE)</f>
        <v>2</v>
      </c>
      <c r="K837" s="5">
        <f>VLOOKUP(tabGERAL[[#This Row],[Column1.lances.CorSorteada]],'DE-PARA'!$A:$B,2,FALSE)</f>
        <v>1</v>
      </c>
      <c r="L837" s="4" t="str">
        <f xml:space="preserve">
IF(tabGERAL[[#This Row],[Column1.lances.'#]]=0,
    TEXT(tabGERAL[[#This Row],[CorSorteada]],"0"),
    IF(LEN(L836&amp;tabGERAL[[#This Row],[CorSorteada]])&gt;$P$2,
        RIGHT(SUBSTITUTE(L836&amp;tabGERAL[[#This Row],[CorSorteada]],tabGERAL[[#Headers],[Sequencia]],""),$P$2),
        SUBSTITUTE(L836&amp;tabGERAL[[#This Row],[CorSorteada]],tabGERAL[[#Headers],[Sequencia]],"")
    )
)</f>
        <v>011211</v>
      </c>
      <c r="M837" s="4" t="b">
        <f>tabGERAL[[#This Row],[SugestaoIA]]=tabGERAL[[#This Row],[CorSorteada]]</f>
        <v>0</v>
      </c>
    </row>
    <row r="838" spans="1:13" x14ac:dyDescent="0.25">
      <c r="A838" t="s">
        <v>37</v>
      </c>
      <c r="B838" s="1">
        <v>48</v>
      </c>
      <c r="C838">
        <v>1060.5000000000009</v>
      </c>
      <c r="D838">
        <v>19.2</v>
      </c>
      <c r="E838">
        <v>0</v>
      </c>
      <c r="F838">
        <v>57.599999999999994</v>
      </c>
      <c r="G838" t="s">
        <v>17</v>
      </c>
      <c r="H838" t="s">
        <v>15</v>
      </c>
      <c r="I838">
        <v>1098.9000000000003</v>
      </c>
      <c r="J838" s="5">
        <f>VLOOKUP(tabGERAL[[#This Row],[Column1.lances.SugestaoIA]],'DE-PARA'!$A:$B,2,FALSE)</f>
        <v>2</v>
      </c>
      <c r="K838" s="5">
        <f>VLOOKUP(tabGERAL[[#This Row],[Column1.lances.CorSorteada]],'DE-PARA'!$A:$B,2,FALSE)</f>
        <v>2</v>
      </c>
      <c r="L838" s="4" t="str">
        <f xml:space="preserve">
IF(tabGERAL[[#This Row],[Column1.lances.'#]]=0,
    TEXT(tabGERAL[[#This Row],[CorSorteada]],"0"),
    IF(LEN(L837&amp;tabGERAL[[#This Row],[CorSorteada]])&gt;$P$2,
        RIGHT(SUBSTITUTE(L837&amp;tabGERAL[[#This Row],[CorSorteada]],tabGERAL[[#Headers],[Sequencia]],""),$P$2),
        SUBSTITUTE(L837&amp;tabGERAL[[#This Row],[CorSorteada]],tabGERAL[[#Headers],[Sequencia]],"")
    )
)</f>
        <v>112112</v>
      </c>
      <c r="M838" s="4" t="b">
        <f>tabGERAL[[#This Row],[SugestaoIA]]=tabGERAL[[#This Row],[CorSorteada]]</f>
        <v>1</v>
      </c>
    </row>
    <row r="839" spans="1:13" x14ac:dyDescent="0.25">
      <c r="A839" t="s">
        <v>37</v>
      </c>
      <c r="B839" s="1">
        <v>49</v>
      </c>
      <c r="C839">
        <v>1098.9000000000003</v>
      </c>
      <c r="D839">
        <v>16.2</v>
      </c>
      <c r="E839">
        <v>48.599999999999994</v>
      </c>
      <c r="F839">
        <v>0</v>
      </c>
      <c r="G839" t="s">
        <v>13</v>
      </c>
      <c r="H839" t="s">
        <v>14</v>
      </c>
      <c r="I839">
        <v>1131.3000000000006</v>
      </c>
      <c r="J839" s="5">
        <f>VLOOKUP(tabGERAL[[#This Row],[Column1.lances.SugestaoIA]],'DE-PARA'!$A:$B,2,FALSE)</f>
        <v>1</v>
      </c>
      <c r="K839" s="5">
        <f>VLOOKUP(tabGERAL[[#This Row],[Column1.lances.CorSorteada]],'DE-PARA'!$A:$B,2,FALSE)</f>
        <v>1</v>
      </c>
      <c r="L839" s="4" t="str">
        <f xml:space="preserve">
IF(tabGERAL[[#This Row],[Column1.lances.'#]]=0,
    TEXT(tabGERAL[[#This Row],[CorSorteada]],"0"),
    IF(LEN(L838&amp;tabGERAL[[#This Row],[CorSorteada]])&gt;$P$2,
        RIGHT(SUBSTITUTE(L838&amp;tabGERAL[[#This Row],[CorSorteada]],tabGERAL[[#Headers],[Sequencia]],""),$P$2),
        SUBSTITUTE(L838&amp;tabGERAL[[#This Row],[CorSorteada]],tabGERAL[[#Headers],[Sequencia]],"")
    )
)</f>
        <v>121121</v>
      </c>
      <c r="M839" s="4" t="b">
        <f>tabGERAL[[#This Row],[SugestaoIA]]=tabGERAL[[#This Row],[CorSorteada]]</f>
        <v>1</v>
      </c>
    </row>
    <row r="840" spans="1:13" x14ac:dyDescent="0.25">
      <c r="A840" t="s">
        <v>37</v>
      </c>
      <c r="B840" s="1">
        <v>50</v>
      </c>
      <c r="C840">
        <v>1131.3000000000006</v>
      </c>
      <c r="D840">
        <v>13.7</v>
      </c>
      <c r="E840">
        <v>0</v>
      </c>
      <c r="F840">
        <v>41.099999999999994</v>
      </c>
      <c r="G840" t="s">
        <v>17</v>
      </c>
      <c r="H840" t="s">
        <v>16</v>
      </c>
      <c r="I840">
        <v>1268.3000000000006</v>
      </c>
      <c r="J840" s="5">
        <f>VLOOKUP(tabGERAL[[#This Row],[Column1.lances.SugestaoIA]],'DE-PARA'!$A:$B,2,FALSE)</f>
        <v>2</v>
      </c>
      <c r="K840" s="5">
        <f>VLOOKUP(tabGERAL[[#This Row],[Column1.lances.CorSorteada]],'DE-PARA'!$A:$B,2,FALSE)</f>
        <v>0</v>
      </c>
      <c r="L840" s="4" t="str">
        <f xml:space="preserve">
IF(tabGERAL[[#This Row],[Column1.lances.'#]]=0,
    TEXT(tabGERAL[[#This Row],[CorSorteada]],"0"),
    IF(LEN(L839&amp;tabGERAL[[#This Row],[CorSorteada]])&gt;$P$2,
        RIGHT(SUBSTITUTE(L839&amp;tabGERAL[[#This Row],[CorSorteada]],tabGERAL[[#Headers],[Sequencia]],""),$P$2),
        SUBSTITUTE(L839&amp;tabGERAL[[#This Row],[CorSorteada]],tabGERAL[[#Headers],[Sequencia]],"")
    )
)</f>
        <v>211210</v>
      </c>
      <c r="M840" s="4" t="b">
        <f>tabGERAL[[#This Row],[SugestaoIA]]=tabGERAL[[#This Row],[CorSorteada]]</f>
        <v>0</v>
      </c>
    </row>
    <row r="841" spans="1:13" x14ac:dyDescent="0.25">
      <c r="A841" t="s">
        <v>37</v>
      </c>
      <c r="B841" s="1">
        <v>51</v>
      </c>
      <c r="C841">
        <v>1268.3000000000006</v>
      </c>
      <c r="D841">
        <v>3.2</v>
      </c>
      <c r="E841">
        <v>0</v>
      </c>
      <c r="F841">
        <v>9.6</v>
      </c>
      <c r="G841" t="s">
        <v>17</v>
      </c>
      <c r="H841" t="s">
        <v>14</v>
      </c>
      <c r="I841">
        <v>1255.5000000000009</v>
      </c>
      <c r="J841" s="5">
        <f>VLOOKUP(tabGERAL[[#This Row],[Column1.lances.SugestaoIA]],'DE-PARA'!$A:$B,2,FALSE)</f>
        <v>2</v>
      </c>
      <c r="K841" s="5">
        <f>VLOOKUP(tabGERAL[[#This Row],[Column1.lances.CorSorteada]],'DE-PARA'!$A:$B,2,FALSE)</f>
        <v>1</v>
      </c>
      <c r="L841" s="4" t="str">
        <f xml:space="preserve">
IF(tabGERAL[[#This Row],[Column1.lances.'#]]=0,
    TEXT(tabGERAL[[#This Row],[CorSorteada]],"0"),
    IF(LEN(L840&amp;tabGERAL[[#This Row],[CorSorteada]])&gt;$P$2,
        RIGHT(SUBSTITUTE(L840&amp;tabGERAL[[#This Row],[CorSorteada]],tabGERAL[[#Headers],[Sequencia]],""),$P$2),
        SUBSTITUTE(L840&amp;tabGERAL[[#This Row],[CorSorteada]],tabGERAL[[#Headers],[Sequencia]],"")
    )
)</f>
        <v>112101</v>
      </c>
      <c r="M841" s="4" t="b">
        <f>tabGERAL[[#This Row],[SugestaoIA]]=tabGERAL[[#This Row],[CorSorteada]]</f>
        <v>0</v>
      </c>
    </row>
    <row r="842" spans="1:13" x14ac:dyDescent="0.25">
      <c r="A842" t="s">
        <v>37</v>
      </c>
      <c r="B842" s="1">
        <v>52</v>
      </c>
      <c r="C842">
        <v>1255.5000000000009</v>
      </c>
      <c r="D842">
        <v>4.2</v>
      </c>
      <c r="E842">
        <v>0</v>
      </c>
      <c r="F842">
        <v>12.6</v>
      </c>
      <c r="G842" t="s">
        <v>17</v>
      </c>
      <c r="H842" t="s">
        <v>14</v>
      </c>
      <c r="I842">
        <v>1238.7000000000007</v>
      </c>
      <c r="J842" s="5">
        <f>VLOOKUP(tabGERAL[[#This Row],[Column1.lances.SugestaoIA]],'DE-PARA'!$A:$B,2,FALSE)</f>
        <v>2</v>
      </c>
      <c r="K842" s="5">
        <f>VLOOKUP(tabGERAL[[#This Row],[Column1.lances.CorSorteada]],'DE-PARA'!$A:$B,2,FALSE)</f>
        <v>1</v>
      </c>
      <c r="L842" s="4" t="str">
        <f xml:space="preserve">
IF(tabGERAL[[#This Row],[Column1.lances.'#]]=0,
    TEXT(tabGERAL[[#This Row],[CorSorteada]],"0"),
    IF(LEN(L841&amp;tabGERAL[[#This Row],[CorSorteada]])&gt;$P$2,
        RIGHT(SUBSTITUTE(L841&amp;tabGERAL[[#This Row],[CorSorteada]],tabGERAL[[#Headers],[Sequencia]],""),$P$2),
        SUBSTITUTE(L841&amp;tabGERAL[[#This Row],[CorSorteada]],tabGERAL[[#Headers],[Sequencia]],"")
    )
)</f>
        <v>121011</v>
      </c>
      <c r="M842" s="4" t="b">
        <f>tabGERAL[[#This Row],[SugestaoIA]]=tabGERAL[[#This Row],[CorSorteada]]</f>
        <v>0</v>
      </c>
    </row>
    <row r="843" spans="1:13" x14ac:dyDescent="0.25">
      <c r="A843" t="s">
        <v>37</v>
      </c>
      <c r="B843" s="1">
        <v>53</v>
      </c>
      <c r="C843">
        <v>1238.7000000000007</v>
      </c>
      <c r="D843">
        <v>5.5</v>
      </c>
      <c r="E843">
        <v>0</v>
      </c>
      <c r="F843">
        <v>16.5</v>
      </c>
      <c r="G843" t="s">
        <v>17</v>
      </c>
      <c r="H843" t="s">
        <v>14</v>
      </c>
      <c r="I843">
        <v>1216.7000000000007</v>
      </c>
      <c r="J843" s="5">
        <f>VLOOKUP(tabGERAL[[#This Row],[Column1.lances.SugestaoIA]],'DE-PARA'!$A:$B,2,FALSE)</f>
        <v>2</v>
      </c>
      <c r="K843" s="5">
        <f>VLOOKUP(tabGERAL[[#This Row],[Column1.lances.CorSorteada]],'DE-PARA'!$A:$B,2,FALSE)</f>
        <v>1</v>
      </c>
      <c r="L843" s="4" t="str">
        <f xml:space="preserve">
IF(tabGERAL[[#This Row],[Column1.lances.'#]]=0,
    TEXT(tabGERAL[[#This Row],[CorSorteada]],"0"),
    IF(LEN(L842&amp;tabGERAL[[#This Row],[CorSorteada]])&gt;$P$2,
        RIGHT(SUBSTITUTE(L842&amp;tabGERAL[[#This Row],[CorSorteada]],tabGERAL[[#Headers],[Sequencia]],""),$P$2),
        SUBSTITUTE(L842&amp;tabGERAL[[#This Row],[CorSorteada]],tabGERAL[[#Headers],[Sequencia]],"")
    )
)</f>
        <v>210111</v>
      </c>
      <c r="M843" s="4" t="b">
        <f>tabGERAL[[#This Row],[SugestaoIA]]=tabGERAL[[#This Row],[CorSorteada]]</f>
        <v>0</v>
      </c>
    </row>
    <row r="844" spans="1:13" x14ac:dyDescent="0.25">
      <c r="A844" t="s">
        <v>37</v>
      </c>
      <c r="B844" s="1">
        <v>54</v>
      </c>
      <c r="C844">
        <v>1216.7000000000007</v>
      </c>
      <c r="D844">
        <v>7.2</v>
      </c>
      <c r="E844">
        <v>0</v>
      </c>
      <c r="F844">
        <v>21.6</v>
      </c>
      <c r="G844" t="s">
        <v>17</v>
      </c>
      <c r="H844" t="s">
        <v>14</v>
      </c>
      <c r="I844">
        <v>1187.9000000000008</v>
      </c>
      <c r="J844" s="5">
        <f>VLOOKUP(tabGERAL[[#This Row],[Column1.lances.SugestaoIA]],'DE-PARA'!$A:$B,2,FALSE)</f>
        <v>2</v>
      </c>
      <c r="K844" s="5">
        <f>VLOOKUP(tabGERAL[[#This Row],[Column1.lances.CorSorteada]],'DE-PARA'!$A:$B,2,FALSE)</f>
        <v>1</v>
      </c>
      <c r="L844" s="4" t="str">
        <f xml:space="preserve">
IF(tabGERAL[[#This Row],[Column1.lances.'#]]=0,
    TEXT(tabGERAL[[#This Row],[CorSorteada]],"0"),
    IF(LEN(L843&amp;tabGERAL[[#This Row],[CorSorteada]])&gt;$P$2,
        RIGHT(SUBSTITUTE(L843&amp;tabGERAL[[#This Row],[CorSorteada]],tabGERAL[[#Headers],[Sequencia]],""),$P$2),
        SUBSTITUTE(L843&amp;tabGERAL[[#This Row],[CorSorteada]],tabGERAL[[#Headers],[Sequencia]],"")
    )
)</f>
        <v>101111</v>
      </c>
      <c r="M844" s="4" t="b">
        <f>tabGERAL[[#This Row],[SugestaoIA]]=tabGERAL[[#This Row],[CorSorteada]]</f>
        <v>0</v>
      </c>
    </row>
    <row r="845" spans="1:13" x14ac:dyDescent="0.25">
      <c r="A845" t="s">
        <v>37</v>
      </c>
      <c r="B845" s="1">
        <v>55</v>
      </c>
      <c r="C845">
        <v>1187.9000000000008</v>
      </c>
      <c r="D845">
        <v>9.4</v>
      </c>
      <c r="E845">
        <v>0</v>
      </c>
      <c r="F845">
        <v>28.200000000000003</v>
      </c>
      <c r="G845" t="s">
        <v>17</v>
      </c>
      <c r="H845" t="s">
        <v>15</v>
      </c>
      <c r="I845">
        <v>1206.7000000000007</v>
      </c>
      <c r="J845" s="5">
        <f>VLOOKUP(tabGERAL[[#This Row],[Column1.lances.SugestaoIA]],'DE-PARA'!$A:$B,2,FALSE)</f>
        <v>2</v>
      </c>
      <c r="K845" s="5">
        <f>VLOOKUP(tabGERAL[[#This Row],[Column1.lances.CorSorteada]],'DE-PARA'!$A:$B,2,FALSE)</f>
        <v>2</v>
      </c>
      <c r="L845" s="4" t="str">
        <f xml:space="preserve">
IF(tabGERAL[[#This Row],[Column1.lances.'#]]=0,
    TEXT(tabGERAL[[#This Row],[CorSorteada]],"0"),
    IF(LEN(L844&amp;tabGERAL[[#This Row],[CorSorteada]])&gt;$P$2,
        RIGHT(SUBSTITUTE(L844&amp;tabGERAL[[#This Row],[CorSorteada]],tabGERAL[[#Headers],[Sequencia]],""),$P$2),
        SUBSTITUTE(L844&amp;tabGERAL[[#This Row],[CorSorteada]],tabGERAL[[#Headers],[Sequencia]],"")
    )
)</f>
        <v>011112</v>
      </c>
      <c r="M845" s="4" t="b">
        <f>tabGERAL[[#This Row],[SugestaoIA]]=tabGERAL[[#This Row],[CorSorteada]]</f>
        <v>1</v>
      </c>
    </row>
    <row r="846" spans="1:13" x14ac:dyDescent="0.25">
      <c r="A846" t="s">
        <v>37</v>
      </c>
      <c r="B846" s="1">
        <v>56</v>
      </c>
      <c r="C846">
        <v>1206.7000000000007</v>
      </c>
      <c r="D846">
        <v>8</v>
      </c>
      <c r="E846">
        <v>0</v>
      </c>
      <c r="F846">
        <v>24</v>
      </c>
      <c r="G846" t="s">
        <v>17</v>
      </c>
      <c r="H846" t="s">
        <v>14</v>
      </c>
      <c r="I846">
        <v>1174.7000000000007</v>
      </c>
      <c r="J846" s="5">
        <f>VLOOKUP(tabGERAL[[#This Row],[Column1.lances.SugestaoIA]],'DE-PARA'!$A:$B,2,FALSE)</f>
        <v>2</v>
      </c>
      <c r="K846" s="5">
        <f>VLOOKUP(tabGERAL[[#This Row],[Column1.lances.CorSorteada]],'DE-PARA'!$A:$B,2,FALSE)</f>
        <v>1</v>
      </c>
      <c r="L846" s="4" t="str">
        <f xml:space="preserve">
IF(tabGERAL[[#This Row],[Column1.lances.'#]]=0,
    TEXT(tabGERAL[[#This Row],[CorSorteada]],"0"),
    IF(LEN(L845&amp;tabGERAL[[#This Row],[CorSorteada]])&gt;$P$2,
        RIGHT(SUBSTITUTE(L845&amp;tabGERAL[[#This Row],[CorSorteada]],tabGERAL[[#Headers],[Sequencia]],""),$P$2),
        SUBSTITUTE(L845&amp;tabGERAL[[#This Row],[CorSorteada]],tabGERAL[[#Headers],[Sequencia]],"")
    )
)</f>
        <v>111121</v>
      </c>
      <c r="M846" s="4" t="b">
        <f>tabGERAL[[#This Row],[SugestaoIA]]=tabGERAL[[#This Row],[CorSorteada]]</f>
        <v>0</v>
      </c>
    </row>
    <row r="847" spans="1:13" x14ac:dyDescent="0.25">
      <c r="A847" t="s">
        <v>37</v>
      </c>
      <c r="B847" s="1">
        <v>57</v>
      </c>
      <c r="C847">
        <v>1174.7000000000007</v>
      </c>
      <c r="D847">
        <v>10.4</v>
      </c>
      <c r="E847">
        <v>0</v>
      </c>
      <c r="F847">
        <v>31.200000000000003</v>
      </c>
      <c r="G847" t="s">
        <v>17</v>
      </c>
      <c r="H847" t="s">
        <v>14</v>
      </c>
      <c r="I847">
        <v>1133.1000000000006</v>
      </c>
      <c r="J847" s="5">
        <f>VLOOKUP(tabGERAL[[#This Row],[Column1.lances.SugestaoIA]],'DE-PARA'!$A:$B,2,FALSE)</f>
        <v>2</v>
      </c>
      <c r="K847" s="5">
        <f>VLOOKUP(tabGERAL[[#This Row],[Column1.lances.CorSorteada]],'DE-PARA'!$A:$B,2,FALSE)</f>
        <v>1</v>
      </c>
      <c r="L847" s="4" t="str">
        <f xml:space="preserve">
IF(tabGERAL[[#This Row],[Column1.lances.'#]]=0,
    TEXT(tabGERAL[[#This Row],[CorSorteada]],"0"),
    IF(LEN(L846&amp;tabGERAL[[#This Row],[CorSorteada]])&gt;$P$2,
        RIGHT(SUBSTITUTE(L846&amp;tabGERAL[[#This Row],[CorSorteada]],tabGERAL[[#Headers],[Sequencia]],""),$P$2),
        SUBSTITUTE(L846&amp;tabGERAL[[#This Row],[CorSorteada]],tabGERAL[[#Headers],[Sequencia]],"")
    )
)</f>
        <v>111211</v>
      </c>
      <c r="M847" s="4" t="b">
        <f>tabGERAL[[#This Row],[SugestaoIA]]=tabGERAL[[#This Row],[CorSorteada]]</f>
        <v>0</v>
      </c>
    </row>
    <row r="848" spans="1:13" x14ac:dyDescent="0.25">
      <c r="A848" t="s">
        <v>37</v>
      </c>
      <c r="B848" s="1">
        <v>58</v>
      </c>
      <c r="C848">
        <v>1133.1000000000006</v>
      </c>
      <c r="D848">
        <v>13.6</v>
      </c>
      <c r="E848">
        <v>0</v>
      </c>
      <c r="F848">
        <v>40.799999999999997</v>
      </c>
      <c r="G848" t="s">
        <v>17</v>
      </c>
      <c r="H848" t="s">
        <v>14</v>
      </c>
      <c r="I848">
        <v>1078.7000000000007</v>
      </c>
      <c r="J848" s="5">
        <f>VLOOKUP(tabGERAL[[#This Row],[Column1.lances.SugestaoIA]],'DE-PARA'!$A:$B,2,FALSE)</f>
        <v>2</v>
      </c>
      <c r="K848" s="5">
        <f>VLOOKUP(tabGERAL[[#This Row],[Column1.lances.CorSorteada]],'DE-PARA'!$A:$B,2,FALSE)</f>
        <v>1</v>
      </c>
      <c r="L848" s="4" t="str">
        <f xml:space="preserve">
IF(tabGERAL[[#This Row],[Column1.lances.'#]]=0,
    TEXT(tabGERAL[[#This Row],[CorSorteada]],"0"),
    IF(LEN(L847&amp;tabGERAL[[#This Row],[CorSorteada]])&gt;$P$2,
        RIGHT(SUBSTITUTE(L847&amp;tabGERAL[[#This Row],[CorSorteada]],tabGERAL[[#Headers],[Sequencia]],""),$P$2),
        SUBSTITUTE(L847&amp;tabGERAL[[#This Row],[CorSorteada]],tabGERAL[[#Headers],[Sequencia]],"")
    )
)</f>
        <v>112111</v>
      </c>
      <c r="M848" s="4" t="b">
        <f>tabGERAL[[#This Row],[SugestaoIA]]=tabGERAL[[#This Row],[CorSorteada]]</f>
        <v>0</v>
      </c>
    </row>
    <row r="849" spans="1:13" x14ac:dyDescent="0.25">
      <c r="A849" t="s">
        <v>37</v>
      </c>
      <c r="B849" s="1">
        <v>59</v>
      </c>
      <c r="C849">
        <v>1078.7000000000007</v>
      </c>
      <c r="D849">
        <v>17.8</v>
      </c>
      <c r="E849">
        <v>53.400000000000006</v>
      </c>
      <c r="F849">
        <v>0</v>
      </c>
      <c r="G849" t="s">
        <v>13</v>
      </c>
      <c r="H849" t="s">
        <v>14</v>
      </c>
      <c r="I849">
        <v>1114.3000000000009</v>
      </c>
      <c r="J849" s="5">
        <f>VLOOKUP(tabGERAL[[#This Row],[Column1.lances.SugestaoIA]],'DE-PARA'!$A:$B,2,FALSE)</f>
        <v>1</v>
      </c>
      <c r="K849" s="5">
        <f>VLOOKUP(tabGERAL[[#This Row],[Column1.lances.CorSorteada]],'DE-PARA'!$A:$B,2,FALSE)</f>
        <v>1</v>
      </c>
      <c r="L849" s="4" t="str">
        <f xml:space="preserve">
IF(tabGERAL[[#This Row],[Column1.lances.'#]]=0,
    TEXT(tabGERAL[[#This Row],[CorSorteada]],"0"),
    IF(LEN(L848&amp;tabGERAL[[#This Row],[CorSorteada]])&gt;$P$2,
        RIGHT(SUBSTITUTE(L848&amp;tabGERAL[[#This Row],[CorSorteada]],tabGERAL[[#Headers],[Sequencia]],""),$P$2),
        SUBSTITUTE(L848&amp;tabGERAL[[#This Row],[CorSorteada]],tabGERAL[[#Headers],[Sequencia]],"")
    )
)</f>
        <v>121111</v>
      </c>
      <c r="M849" s="4" t="b">
        <f>tabGERAL[[#This Row],[SugestaoIA]]=tabGERAL[[#This Row],[CorSorteada]]</f>
        <v>1</v>
      </c>
    </row>
    <row r="850" spans="1:13" x14ac:dyDescent="0.25">
      <c r="A850" t="s">
        <v>37</v>
      </c>
      <c r="B850" s="1">
        <v>60</v>
      </c>
      <c r="C850">
        <v>1114.3000000000009</v>
      </c>
      <c r="D850">
        <v>15</v>
      </c>
      <c r="E850">
        <v>0</v>
      </c>
      <c r="F850">
        <v>45</v>
      </c>
      <c r="G850" t="s">
        <v>17</v>
      </c>
      <c r="H850" t="s">
        <v>15</v>
      </c>
      <c r="I850">
        <v>1144.3000000000009</v>
      </c>
      <c r="J850" s="5">
        <f>VLOOKUP(tabGERAL[[#This Row],[Column1.lances.SugestaoIA]],'DE-PARA'!$A:$B,2,FALSE)</f>
        <v>2</v>
      </c>
      <c r="K850" s="5">
        <f>VLOOKUP(tabGERAL[[#This Row],[Column1.lances.CorSorteada]],'DE-PARA'!$A:$B,2,FALSE)</f>
        <v>2</v>
      </c>
      <c r="L850" s="4" t="str">
        <f xml:space="preserve">
IF(tabGERAL[[#This Row],[Column1.lances.'#]]=0,
    TEXT(tabGERAL[[#This Row],[CorSorteada]],"0"),
    IF(LEN(L849&amp;tabGERAL[[#This Row],[CorSorteada]])&gt;$P$2,
        RIGHT(SUBSTITUTE(L849&amp;tabGERAL[[#This Row],[CorSorteada]],tabGERAL[[#Headers],[Sequencia]],""),$P$2),
        SUBSTITUTE(L849&amp;tabGERAL[[#This Row],[CorSorteada]],tabGERAL[[#Headers],[Sequencia]],"")
    )
)</f>
        <v>211112</v>
      </c>
      <c r="M850" s="4" t="b">
        <f>tabGERAL[[#This Row],[SugestaoIA]]=tabGERAL[[#This Row],[CorSorteada]]</f>
        <v>1</v>
      </c>
    </row>
    <row r="851" spans="1:13" x14ac:dyDescent="0.25">
      <c r="A851" t="s">
        <v>37</v>
      </c>
      <c r="B851" s="1">
        <v>61</v>
      </c>
      <c r="C851">
        <v>1144.3000000000009</v>
      </c>
      <c r="D851">
        <v>12.7</v>
      </c>
      <c r="E851">
        <v>0</v>
      </c>
      <c r="F851">
        <v>38.099999999999994</v>
      </c>
      <c r="G851" t="s">
        <v>17</v>
      </c>
      <c r="H851" t="s">
        <v>14</v>
      </c>
      <c r="I851">
        <v>1093.5000000000009</v>
      </c>
      <c r="J851" s="5">
        <f>VLOOKUP(tabGERAL[[#This Row],[Column1.lances.SugestaoIA]],'DE-PARA'!$A:$B,2,FALSE)</f>
        <v>2</v>
      </c>
      <c r="K851" s="5">
        <f>VLOOKUP(tabGERAL[[#This Row],[Column1.lances.CorSorteada]],'DE-PARA'!$A:$B,2,FALSE)</f>
        <v>1</v>
      </c>
      <c r="L851" s="4" t="str">
        <f xml:space="preserve">
IF(tabGERAL[[#This Row],[Column1.lances.'#]]=0,
    TEXT(tabGERAL[[#This Row],[CorSorteada]],"0"),
    IF(LEN(L850&amp;tabGERAL[[#This Row],[CorSorteada]])&gt;$P$2,
        RIGHT(SUBSTITUTE(L850&amp;tabGERAL[[#This Row],[CorSorteada]],tabGERAL[[#Headers],[Sequencia]],""),$P$2),
        SUBSTITUTE(L850&amp;tabGERAL[[#This Row],[CorSorteada]],tabGERAL[[#Headers],[Sequencia]],"")
    )
)</f>
        <v>111121</v>
      </c>
      <c r="M851" s="4" t="b">
        <f>tabGERAL[[#This Row],[SugestaoIA]]=tabGERAL[[#This Row],[CorSorteada]]</f>
        <v>0</v>
      </c>
    </row>
    <row r="852" spans="1:13" x14ac:dyDescent="0.25">
      <c r="A852" t="s">
        <v>37</v>
      </c>
      <c r="B852" s="1">
        <v>62</v>
      </c>
      <c r="C852">
        <v>1093.5000000000009</v>
      </c>
      <c r="D852">
        <v>16.600000000000001</v>
      </c>
      <c r="E852">
        <v>0</v>
      </c>
      <c r="F852">
        <v>49.8</v>
      </c>
      <c r="G852" t="s">
        <v>17</v>
      </c>
      <c r="H852" t="s">
        <v>14</v>
      </c>
      <c r="I852">
        <v>1027.100000000001</v>
      </c>
      <c r="J852" s="5">
        <f>VLOOKUP(tabGERAL[[#This Row],[Column1.lances.SugestaoIA]],'DE-PARA'!$A:$B,2,FALSE)</f>
        <v>2</v>
      </c>
      <c r="K852" s="5">
        <f>VLOOKUP(tabGERAL[[#This Row],[Column1.lances.CorSorteada]],'DE-PARA'!$A:$B,2,FALSE)</f>
        <v>1</v>
      </c>
      <c r="L852" s="4" t="str">
        <f xml:space="preserve">
IF(tabGERAL[[#This Row],[Column1.lances.'#]]=0,
    TEXT(tabGERAL[[#This Row],[CorSorteada]],"0"),
    IF(LEN(L851&amp;tabGERAL[[#This Row],[CorSorteada]])&gt;$P$2,
        RIGHT(SUBSTITUTE(L851&amp;tabGERAL[[#This Row],[CorSorteada]],tabGERAL[[#Headers],[Sequencia]],""),$P$2),
        SUBSTITUTE(L851&amp;tabGERAL[[#This Row],[CorSorteada]],tabGERAL[[#Headers],[Sequencia]],"")
    )
)</f>
        <v>111211</v>
      </c>
      <c r="M852" s="4" t="b">
        <f>tabGERAL[[#This Row],[SugestaoIA]]=tabGERAL[[#This Row],[CorSorteada]]</f>
        <v>0</v>
      </c>
    </row>
    <row r="853" spans="1:13" x14ac:dyDescent="0.25">
      <c r="A853" t="s">
        <v>37</v>
      </c>
      <c r="B853" s="1">
        <v>63</v>
      </c>
      <c r="C853">
        <v>1027.100000000001</v>
      </c>
      <c r="D853">
        <v>21.8</v>
      </c>
      <c r="E853">
        <v>0</v>
      </c>
      <c r="F853">
        <v>65.400000000000006</v>
      </c>
      <c r="G853" t="s">
        <v>17</v>
      </c>
      <c r="H853" t="s">
        <v>14</v>
      </c>
      <c r="I853">
        <v>939.90000000000123</v>
      </c>
      <c r="J853" s="5">
        <f>VLOOKUP(tabGERAL[[#This Row],[Column1.lances.SugestaoIA]],'DE-PARA'!$A:$B,2,FALSE)</f>
        <v>2</v>
      </c>
      <c r="K853" s="5">
        <f>VLOOKUP(tabGERAL[[#This Row],[Column1.lances.CorSorteada]],'DE-PARA'!$A:$B,2,FALSE)</f>
        <v>1</v>
      </c>
      <c r="L853" s="4" t="str">
        <f xml:space="preserve">
IF(tabGERAL[[#This Row],[Column1.lances.'#]]=0,
    TEXT(tabGERAL[[#This Row],[CorSorteada]],"0"),
    IF(LEN(L852&amp;tabGERAL[[#This Row],[CorSorteada]])&gt;$P$2,
        RIGHT(SUBSTITUTE(L852&amp;tabGERAL[[#This Row],[CorSorteada]],tabGERAL[[#Headers],[Sequencia]],""),$P$2),
        SUBSTITUTE(L852&amp;tabGERAL[[#This Row],[CorSorteada]],tabGERAL[[#Headers],[Sequencia]],"")
    )
)</f>
        <v>112111</v>
      </c>
      <c r="M853" s="4" t="b">
        <f>tabGERAL[[#This Row],[SugestaoIA]]=tabGERAL[[#This Row],[CorSorteada]]</f>
        <v>0</v>
      </c>
    </row>
    <row r="854" spans="1:13" x14ac:dyDescent="0.25">
      <c r="A854" t="s">
        <v>37</v>
      </c>
      <c r="B854" s="1">
        <v>64</v>
      </c>
      <c r="C854">
        <v>939.90000000000123</v>
      </c>
      <c r="D854">
        <v>28.5</v>
      </c>
      <c r="E854">
        <v>85.5</v>
      </c>
      <c r="F854">
        <v>0</v>
      </c>
      <c r="G854" t="s">
        <v>13</v>
      </c>
      <c r="H854" t="s">
        <v>15</v>
      </c>
      <c r="I854">
        <v>825.90000000000111</v>
      </c>
      <c r="J854" s="5">
        <f>VLOOKUP(tabGERAL[[#This Row],[Column1.lances.SugestaoIA]],'DE-PARA'!$A:$B,2,FALSE)</f>
        <v>1</v>
      </c>
      <c r="K854" s="5">
        <f>VLOOKUP(tabGERAL[[#This Row],[Column1.lances.CorSorteada]],'DE-PARA'!$A:$B,2,FALSE)</f>
        <v>2</v>
      </c>
      <c r="L854" s="4" t="str">
        <f xml:space="preserve">
IF(tabGERAL[[#This Row],[Column1.lances.'#]]=0,
    TEXT(tabGERAL[[#This Row],[CorSorteada]],"0"),
    IF(LEN(L853&amp;tabGERAL[[#This Row],[CorSorteada]])&gt;$P$2,
        RIGHT(SUBSTITUTE(L853&amp;tabGERAL[[#This Row],[CorSorteada]],tabGERAL[[#Headers],[Sequencia]],""),$P$2),
        SUBSTITUTE(L853&amp;tabGERAL[[#This Row],[CorSorteada]],tabGERAL[[#Headers],[Sequencia]],"")
    )
)</f>
        <v>121112</v>
      </c>
      <c r="M854" s="4" t="b">
        <f>tabGERAL[[#This Row],[SugestaoIA]]=tabGERAL[[#This Row],[CorSorteada]]</f>
        <v>0</v>
      </c>
    </row>
    <row r="855" spans="1:13" x14ac:dyDescent="0.25">
      <c r="A855" t="s">
        <v>37</v>
      </c>
      <c r="B855" s="1">
        <v>65</v>
      </c>
      <c r="C855">
        <v>825.90000000000111</v>
      </c>
      <c r="D855">
        <v>37.299999999999997</v>
      </c>
      <c r="E855">
        <v>0</v>
      </c>
      <c r="F855">
        <v>111.9</v>
      </c>
      <c r="G855" t="s">
        <v>17</v>
      </c>
      <c r="H855" t="s">
        <v>14</v>
      </c>
      <c r="I855">
        <v>676.70000000000118</v>
      </c>
      <c r="J855" s="5">
        <f>VLOOKUP(tabGERAL[[#This Row],[Column1.lances.SugestaoIA]],'DE-PARA'!$A:$B,2,FALSE)</f>
        <v>2</v>
      </c>
      <c r="K855" s="5">
        <f>VLOOKUP(tabGERAL[[#This Row],[Column1.lances.CorSorteada]],'DE-PARA'!$A:$B,2,FALSE)</f>
        <v>1</v>
      </c>
      <c r="L855" s="4" t="str">
        <f xml:space="preserve">
IF(tabGERAL[[#This Row],[Column1.lances.'#]]=0,
    TEXT(tabGERAL[[#This Row],[CorSorteada]],"0"),
    IF(LEN(L854&amp;tabGERAL[[#This Row],[CorSorteada]])&gt;$P$2,
        RIGHT(SUBSTITUTE(L854&amp;tabGERAL[[#This Row],[CorSorteada]],tabGERAL[[#Headers],[Sequencia]],""),$P$2),
        SUBSTITUTE(L854&amp;tabGERAL[[#This Row],[CorSorteada]],tabGERAL[[#Headers],[Sequencia]],"")
    )
)</f>
        <v>211121</v>
      </c>
      <c r="M855" s="4" t="b">
        <f>tabGERAL[[#This Row],[SugestaoIA]]=tabGERAL[[#This Row],[CorSorteada]]</f>
        <v>0</v>
      </c>
    </row>
    <row r="856" spans="1:13" x14ac:dyDescent="0.25">
      <c r="A856" t="s">
        <v>37</v>
      </c>
      <c r="B856" s="1">
        <v>66</v>
      </c>
      <c r="C856">
        <v>676.70000000000118</v>
      </c>
      <c r="D856">
        <v>48.7</v>
      </c>
      <c r="E856">
        <v>0</v>
      </c>
      <c r="F856">
        <v>146.10000000000002</v>
      </c>
      <c r="G856" t="s">
        <v>17</v>
      </c>
      <c r="H856" t="s">
        <v>14</v>
      </c>
      <c r="I856">
        <v>481.90000000000111</v>
      </c>
      <c r="J856" s="5">
        <f>VLOOKUP(tabGERAL[[#This Row],[Column1.lances.SugestaoIA]],'DE-PARA'!$A:$B,2,FALSE)</f>
        <v>2</v>
      </c>
      <c r="K856" s="5">
        <f>VLOOKUP(tabGERAL[[#This Row],[Column1.lances.CorSorteada]],'DE-PARA'!$A:$B,2,FALSE)</f>
        <v>1</v>
      </c>
      <c r="L856" s="4" t="str">
        <f xml:space="preserve">
IF(tabGERAL[[#This Row],[Column1.lances.'#]]=0,
    TEXT(tabGERAL[[#This Row],[CorSorteada]],"0"),
    IF(LEN(L855&amp;tabGERAL[[#This Row],[CorSorteada]])&gt;$P$2,
        RIGHT(SUBSTITUTE(L855&amp;tabGERAL[[#This Row],[CorSorteada]],tabGERAL[[#Headers],[Sequencia]],""),$P$2),
        SUBSTITUTE(L855&amp;tabGERAL[[#This Row],[CorSorteada]],tabGERAL[[#Headers],[Sequencia]],"")
    )
)</f>
        <v>111211</v>
      </c>
      <c r="M856" s="4" t="b">
        <f>tabGERAL[[#This Row],[SugestaoIA]]=tabGERAL[[#This Row],[CorSorteada]]</f>
        <v>0</v>
      </c>
    </row>
    <row r="857" spans="1:13" x14ac:dyDescent="0.25">
      <c r="A857" t="s">
        <v>37</v>
      </c>
      <c r="B857" s="1">
        <v>67</v>
      </c>
      <c r="C857">
        <v>481.90000000000111</v>
      </c>
      <c r="D857">
        <v>63.7</v>
      </c>
      <c r="E857">
        <v>0</v>
      </c>
      <c r="F857">
        <v>191.1</v>
      </c>
      <c r="G857" t="s">
        <v>17</v>
      </c>
      <c r="H857" t="s">
        <v>15</v>
      </c>
      <c r="I857">
        <v>609.30000000000109</v>
      </c>
      <c r="J857" s="5">
        <f>VLOOKUP(tabGERAL[[#This Row],[Column1.lances.SugestaoIA]],'DE-PARA'!$A:$B,2,FALSE)</f>
        <v>2</v>
      </c>
      <c r="K857" s="5">
        <f>VLOOKUP(tabGERAL[[#This Row],[Column1.lances.CorSorteada]],'DE-PARA'!$A:$B,2,FALSE)</f>
        <v>2</v>
      </c>
      <c r="L857" s="4" t="str">
        <f xml:space="preserve">
IF(tabGERAL[[#This Row],[Column1.lances.'#]]=0,
    TEXT(tabGERAL[[#This Row],[CorSorteada]],"0"),
    IF(LEN(L856&amp;tabGERAL[[#This Row],[CorSorteada]])&gt;$P$2,
        RIGHT(SUBSTITUTE(L856&amp;tabGERAL[[#This Row],[CorSorteada]],tabGERAL[[#Headers],[Sequencia]],""),$P$2),
        SUBSTITUTE(L856&amp;tabGERAL[[#This Row],[CorSorteada]],tabGERAL[[#Headers],[Sequencia]],"")
    )
)</f>
        <v>112112</v>
      </c>
      <c r="M857" s="4" t="b">
        <f>tabGERAL[[#This Row],[SugestaoIA]]=tabGERAL[[#This Row],[CorSorteada]]</f>
        <v>1</v>
      </c>
    </row>
    <row r="858" spans="1:13" x14ac:dyDescent="0.25">
      <c r="A858" t="s">
        <v>37</v>
      </c>
      <c r="B858" s="1">
        <v>68</v>
      </c>
      <c r="C858">
        <v>609.30000000000109</v>
      </c>
      <c r="D858">
        <v>53.9</v>
      </c>
      <c r="E858">
        <v>161.69999999999999</v>
      </c>
      <c r="F858">
        <v>0</v>
      </c>
      <c r="G858" t="s">
        <v>13</v>
      </c>
      <c r="H858" t="s">
        <v>15</v>
      </c>
      <c r="I858">
        <v>393.70000000000113</v>
      </c>
      <c r="J858" s="5">
        <f>VLOOKUP(tabGERAL[[#This Row],[Column1.lances.SugestaoIA]],'DE-PARA'!$A:$B,2,FALSE)</f>
        <v>1</v>
      </c>
      <c r="K858" s="5">
        <f>VLOOKUP(tabGERAL[[#This Row],[Column1.lances.CorSorteada]],'DE-PARA'!$A:$B,2,FALSE)</f>
        <v>2</v>
      </c>
      <c r="L858" s="4" t="str">
        <f xml:space="preserve">
IF(tabGERAL[[#This Row],[Column1.lances.'#]]=0,
    TEXT(tabGERAL[[#This Row],[CorSorteada]],"0"),
    IF(LEN(L857&amp;tabGERAL[[#This Row],[CorSorteada]])&gt;$P$2,
        RIGHT(SUBSTITUTE(L857&amp;tabGERAL[[#This Row],[CorSorteada]],tabGERAL[[#Headers],[Sequencia]],""),$P$2),
        SUBSTITUTE(L857&amp;tabGERAL[[#This Row],[CorSorteada]],tabGERAL[[#Headers],[Sequencia]],"")
    )
)</f>
        <v>121122</v>
      </c>
      <c r="M858" s="4" t="b">
        <f>tabGERAL[[#This Row],[SugestaoIA]]=tabGERAL[[#This Row],[CorSorteada]]</f>
        <v>0</v>
      </c>
    </row>
    <row r="859" spans="1:13" x14ac:dyDescent="0.25">
      <c r="A859" t="s">
        <v>37</v>
      </c>
      <c r="B859" s="1">
        <v>69</v>
      </c>
      <c r="C859">
        <v>393.70000000000113</v>
      </c>
      <c r="D859">
        <v>70.5</v>
      </c>
      <c r="E859">
        <v>0</v>
      </c>
      <c r="F859">
        <v>211.5</v>
      </c>
      <c r="G859" t="s">
        <v>17</v>
      </c>
      <c r="H859" t="s">
        <v>14</v>
      </c>
      <c r="I859">
        <v>111.70000000000113</v>
      </c>
      <c r="J859" s="5">
        <f>VLOOKUP(tabGERAL[[#This Row],[Column1.lances.SugestaoIA]],'DE-PARA'!$A:$B,2,FALSE)</f>
        <v>2</v>
      </c>
      <c r="K859" s="5">
        <f>VLOOKUP(tabGERAL[[#This Row],[Column1.lances.CorSorteada]],'DE-PARA'!$A:$B,2,FALSE)</f>
        <v>1</v>
      </c>
      <c r="L859" s="4" t="str">
        <f xml:space="preserve">
IF(tabGERAL[[#This Row],[Column1.lances.'#]]=0,
    TEXT(tabGERAL[[#This Row],[CorSorteada]],"0"),
    IF(LEN(L858&amp;tabGERAL[[#This Row],[CorSorteada]])&gt;$P$2,
        RIGHT(SUBSTITUTE(L858&amp;tabGERAL[[#This Row],[CorSorteada]],tabGERAL[[#Headers],[Sequencia]],""),$P$2),
        SUBSTITUTE(L858&amp;tabGERAL[[#This Row],[CorSorteada]],tabGERAL[[#Headers],[Sequencia]],"")
    )
)</f>
        <v>211221</v>
      </c>
      <c r="M859" s="4" t="b">
        <f>tabGERAL[[#This Row],[SugestaoIA]]=tabGERAL[[#This Row],[CorSorteada]]</f>
        <v>0</v>
      </c>
    </row>
    <row r="860" spans="1:13" x14ac:dyDescent="0.25">
      <c r="A860" t="s">
        <v>38</v>
      </c>
      <c r="B860" s="1">
        <v>0</v>
      </c>
      <c r="C860">
        <v>1000</v>
      </c>
      <c r="D860">
        <v>7.8</v>
      </c>
      <c r="E860">
        <v>0</v>
      </c>
      <c r="F860">
        <v>23.4</v>
      </c>
      <c r="G860" t="s">
        <v>17</v>
      </c>
      <c r="H860" t="s">
        <v>14</v>
      </c>
      <c r="I860">
        <v>968.8</v>
      </c>
      <c r="J860" s="5">
        <f>VLOOKUP(tabGERAL[[#This Row],[Column1.lances.SugestaoIA]],'DE-PARA'!$A:$B,2,FALSE)</f>
        <v>2</v>
      </c>
      <c r="K860" s="5">
        <f>VLOOKUP(tabGERAL[[#This Row],[Column1.lances.CorSorteada]],'DE-PARA'!$A:$B,2,FALSE)</f>
        <v>1</v>
      </c>
      <c r="L860" s="4" t="str">
        <f xml:space="preserve">
IF(tabGERAL[[#This Row],[Column1.lances.'#]]=0,
    TEXT(tabGERAL[[#This Row],[CorSorteada]],"0"),
    IF(LEN(L859&amp;tabGERAL[[#This Row],[CorSorteada]])&gt;$P$2,
        RIGHT(SUBSTITUTE(L859&amp;tabGERAL[[#This Row],[CorSorteada]],tabGERAL[[#Headers],[Sequencia]],""),$P$2),
        SUBSTITUTE(L859&amp;tabGERAL[[#This Row],[CorSorteada]],tabGERAL[[#Headers],[Sequencia]],"")
    )
)</f>
        <v>1</v>
      </c>
      <c r="M860" s="4" t="b">
        <f>tabGERAL[[#This Row],[SugestaoIA]]=tabGERAL[[#This Row],[CorSorteada]]</f>
        <v>0</v>
      </c>
    </row>
    <row r="861" spans="1:13" x14ac:dyDescent="0.25">
      <c r="A861" t="s">
        <v>38</v>
      </c>
      <c r="B861" s="1">
        <v>1</v>
      </c>
      <c r="C861">
        <v>968.8</v>
      </c>
      <c r="D861">
        <v>10.1</v>
      </c>
      <c r="E861">
        <v>0</v>
      </c>
      <c r="F861">
        <v>30.299999999999997</v>
      </c>
      <c r="G861" t="s">
        <v>17</v>
      </c>
      <c r="H861" t="s">
        <v>14</v>
      </c>
      <c r="I861">
        <v>928.4</v>
      </c>
      <c r="J861" s="5">
        <f>VLOOKUP(tabGERAL[[#This Row],[Column1.lances.SugestaoIA]],'DE-PARA'!$A:$B,2,FALSE)</f>
        <v>2</v>
      </c>
      <c r="K861" s="5">
        <f>VLOOKUP(tabGERAL[[#This Row],[Column1.lances.CorSorteada]],'DE-PARA'!$A:$B,2,FALSE)</f>
        <v>1</v>
      </c>
      <c r="L861" s="4" t="str">
        <f xml:space="preserve">
IF(tabGERAL[[#This Row],[Column1.lances.'#]]=0,
    TEXT(tabGERAL[[#This Row],[CorSorteada]],"0"),
    IF(LEN(L860&amp;tabGERAL[[#This Row],[CorSorteada]])&gt;$P$2,
        RIGHT(SUBSTITUTE(L860&amp;tabGERAL[[#This Row],[CorSorteada]],tabGERAL[[#Headers],[Sequencia]],""),$P$2),
        SUBSTITUTE(L860&amp;tabGERAL[[#This Row],[CorSorteada]],tabGERAL[[#Headers],[Sequencia]],"")
    )
)</f>
        <v>11</v>
      </c>
      <c r="M861" s="4" t="b">
        <f>tabGERAL[[#This Row],[SugestaoIA]]=tabGERAL[[#This Row],[CorSorteada]]</f>
        <v>0</v>
      </c>
    </row>
    <row r="862" spans="1:13" x14ac:dyDescent="0.25">
      <c r="A862" t="s">
        <v>38</v>
      </c>
      <c r="B862" s="1">
        <v>2</v>
      </c>
      <c r="C862">
        <v>928.4</v>
      </c>
      <c r="D862">
        <v>13.3</v>
      </c>
      <c r="E862">
        <v>39.900000000000006</v>
      </c>
      <c r="F862">
        <v>0</v>
      </c>
      <c r="G862" t="s">
        <v>13</v>
      </c>
      <c r="H862" t="s">
        <v>15</v>
      </c>
      <c r="I862">
        <v>875.20000000000016</v>
      </c>
      <c r="J862" s="5">
        <f>VLOOKUP(tabGERAL[[#This Row],[Column1.lances.SugestaoIA]],'DE-PARA'!$A:$B,2,FALSE)</f>
        <v>1</v>
      </c>
      <c r="K862" s="5">
        <f>VLOOKUP(tabGERAL[[#This Row],[Column1.lances.CorSorteada]],'DE-PARA'!$A:$B,2,FALSE)</f>
        <v>2</v>
      </c>
      <c r="L862" s="4" t="str">
        <f xml:space="preserve">
IF(tabGERAL[[#This Row],[Column1.lances.'#]]=0,
    TEXT(tabGERAL[[#This Row],[CorSorteada]],"0"),
    IF(LEN(L861&amp;tabGERAL[[#This Row],[CorSorteada]])&gt;$P$2,
        RIGHT(SUBSTITUTE(L861&amp;tabGERAL[[#This Row],[CorSorteada]],tabGERAL[[#Headers],[Sequencia]],""),$P$2),
        SUBSTITUTE(L861&amp;tabGERAL[[#This Row],[CorSorteada]],tabGERAL[[#Headers],[Sequencia]],"")
    )
)</f>
        <v>112</v>
      </c>
      <c r="M862" s="4" t="b">
        <f>tabGERAL[[#This Row],[SugestaoIA]]=tabGERAL[[#This Row],[CorSorteada]]</f>
        <v>0</v>
      </c>
    </row>
    <row r="863" spans="1:13" x14ac:dyDescent="0.25">
      <c r="A863" t="s">
        <v>38</v>
      </c>
      <c r="B863" s="1">
        <v>3</v>
      </c>
      <c r="C863">
        <v>875.20000000000016</v>
      </c>
      <c r="D863">
        <v>17.3</v>
      </c>
      <c r="E863">
        <v>0</v>
      </c>
      <c r="F863">
        <v>51.900000000000006</v>
      </c>
      <c r="G863" t="s">
        <v>17</v>
      </c>
      <c r="H863" t="s">
        <v>14</v>
      </c>
      <c r="I863">
        <v>806.00000000000023</v>
      </c>
      <c r="J863" s="5">
        <f>VLOOKUP(tabGERAL[[#This Row],[Column1.lances.SugestaoIA]],'DE-PARA'!$A:$B,2,FALSE)</f>
        <v>2</v>
      </c>
      <c r="K863" s="5">
        <f>VLOOKUP(tabGERAL[[#This Row],[Column1.lances.CorSorteada]],'DE-PARA'!$A:$B,2,FALSE)</f>
        <v>1</v>
      </c>
      <c r="L863" s="4" t="str">
        <f xml:space="preserve">
IF(tabGERAL[[#This Row],[Column1.lances.'#]]=0,
    TEXT(tabGERAL[[#This Row],[CorSorteada]],"0"),
    IF(LEN(L862&amp;tabGERAL[[#This Row],[CorSorteada]])&gt;$P$2,
        RIGHT(SUBSTITUTE(L862&amp;tabGERAL[[#This Row],[CorSorteada]],tabGERAL[[#Headers],[Sequencia]],""),$P$2),
        SUBSTITUTE(L862&amp;tabGERAL[[#This Row],[CorSorteada]],tabGERAL[[#Headers],[Sequencia]],"")
    )
)</f>
        <v>1121</v>
      </c>
      <c r="M863" s="4" t="b">
        <f>tabGERAL[[#This Row],[SugestaoIA]]=tabGERAL[[#This Row],[CorSorteada]]</f>
        <v>0</v>
      </c>
    </row>
    <row r="864" spans="1:13" x14ac:dyDescent="0.25">
      <c r="A864" t="s">
        <v>38</v>
      </c>
      <c r="B864" s="1">
        <v>4</v>
      </c>
      <c r="C864">
        <v>806.00000000000023</v>
      </c>
      <c r="D864">
        <v>22.7</v>
      </c>
      <c r="E864">
        <v>0</v>
      </c>
      <c r="F864">
        <v>68.099999999999994</v>
      </c>
      <c r="G864" t="s">
        <v>17</v>
      </c>
      <c r="H864" t="s">
        <v>15</v>
      </c>
      <c r="I864">
        <v>851.40000000000009</v>
      </c>
      <c r="J864" s="5">
        <f>VLOOKUP(tabGERAL[[#This Row],[Column1.lances.SugestaoIA]],'DE-PARA'!$A:$B,2,FALSE)</f>
        <v>2</v>
      </c>
      <c r="K864" s="5">
        <f>VLOOKUP(tabGERAL[[#This Row],[Column1.lances.CorSorteada]],'DE-PARA'!$A:$B,2,FALSE)</f>
        <v>2</v>
      </c>
      <c r="L864" s="4" t="str">
        <f xml:space="preserve">
IF(tabGERAL[[#This Row],[Column1.lances.'#]]=0,
    TEXT(tabGERAL[[#This Row],[CorSorteada]],"0"),
    IF(LEN(L863&amp;tabGERAL[[#This Row],[CorSorteada]])&gt;$P$2,
        RIGHT(SUBSTITUTE(L863&amp;tabGERAL[[#This Row],[CorSorteada]],tabGERAL[[#Headers],[Sequencia]],""),$P$2),
        SUBSTITUTE(L863&amp;tabGERAL[[#This Row],[CorSorteada]],tabGERAL[[#Headers],[Sequencia]],"")
    )
)</f>
        <v>11212</v>
      </c>
      <c r="M864" s="4" t="b">
        <f>tabGERAL[[#This Row],[SugestaoIA]]=tabGERAL[[#This Row],[CorSorteada]]</f>
        <v>1</v>
      </c>
    </row>
    <row r="865" spans="1:13" x14ac:dyDescent="0.25">
      <c r="A865" t="s">
        <v>38</v>
      </c>
      <c r="B865" s="1">
        <v>5</v>
      </c>
      <c r="C865">
        <v>851.40000000000009</v>
      </c>
      <c r="D865">
        <v>19.2</v>
      </c>
      <c r="E865">
        <v>0</v>
      </c>
      <c r="F865">
        <v>57.599999999999994</v>
      </c>
      <c r="G865" t="s">
        <v>17</v>
      </c>
      <c r="H865" t="s">
        <v>14</v>
      </c>
      <c r="I865">
        <v>774.6</v>
      </c>
      <c r="J865" s="5">
        <f>VLOOKUP(tabGERAL[[#This Row],[Column1.lances.SugestaoIA]],'DE-PARA'!$A:$B,2,FALSE)</f>
        <v>2</v>
      </c>
      <c r="K865" s="5">
        <f>VLOOKUP(tabGERAL[[#This Row],[Column1.lances.CorSorteada]],'DE-PARA'!$A:$B,2,FALSE)</f>
        <v>1</v>
      </c>
      <c r="L865" s="4" t="str">
        <f xml:space="preserve">
IF(tabGERAL[[#This Row],[Column1.lances.'#]]=0,
    TEXT(tabGERAL[[#This Row],[CorSorteada]],"0"),
    IF(LEN(L864&amp;tabGERAL[[#This Row],[CorSorteada]])&gt;$P$2,
        RIGHT(SUBSTITUTE(L864&amp;tabGERAL[[#This Row],[CorSorteada]],tabGERAL[[#Headers],[Sequencia]],""),$P$2),
        SUBSTITUTE(L864&amp;tabGERAL[[#This Row],[CorSorteada]],tabGERAL[[#Headers],[Sequencia]],"")
    )
)</f>
        <v>112121</v>
      </c>
      <c r="M865" s="4" t="b">
        <f>tabGERAL[[#This Row],[SugestaoIA]]=tabGERAL[[#This Row],[CorSorteada]]</f>
        <v>0</v>
      </c>
    </row>
    <row r="866" spans="1:13" x14ac:dyDescent="0.25">
      <c r="A866" t="s">
        <v>38</v>
      </c>
      <c r="B866" s="1">
        <v>6</v>
      </c>
      <c r="C866">
        <v>774.6</v>
      </c>
      <c r="D866">
        <v>25.1</v>
      </c>
      <c r="E866">
        <v>75.300000000000011</v>
      </c>
      <c r="F866">
        <v>0</v>
      </c>
      <c r="G866" t="s">
        <v>13</v>
      </c>
      <c r="H866" t="s">
        <v>14</v>
      </c>
      <c r="I866">
        <v>824.80000000000007</v>
      </c>
      <c r="J866" s="5">
        <f>VLOOKUP(tabGERAL[[#This Row],[Column1.lances.SugestaoIA]],'DE-PARA'!$A:$B,2,FALSE)</f>
        <v>1</v>
      </c>
      <c r="K866" s="5">
        <f>VLOOKUP(tabGERAL[[#This Row],[Column1.lances.CorSorteada]],'DE-PARA'!$A:$B,2,FALSE)</f>
        <v>1</v>
      </c>
      <c r="L866" s="4" t="str">
        <f xml:space="preserve">
IF(tabGERAL[[#This Row],[Column1.lances.'#]]=0,
    TEXT(tabGERAL[[#This Row],[CorSorteada]],"0"),
    IF(LEN(L865&amp;tabGERAL[[#This Row],[CorSorteada]])&gt;$P$2,
        RIGHT(SUBSTITUTE(L865&amp;tabGERAL[[#This Row],[CorSorteada]],tabGERAL[[#Headers],[Sequencia]],""),$P$2),
        SUBSTITUTE(L865&amp;tabGERAL[[#This Row],[CorSorteada]],tabGERAL[[#Headers],[Sequencia]],"")
    )
)</f>
        <v>121211</v>
      </c>
      <c r="M866" s="4" t="b">
        <f>tabGERAL[[#This Row],[SugestaoIA]]=tabGERAL[[#This Row],[CorSorteada]]</f>
        <v>1</v>
      </c>
    </row>
    <row r="867" spans="1:13" x14ac:dyDescent="0.25">
      <c r="A867" t="s">
        <v>38</v>
      </c>
      <c r="B867" s="1">
        <v>7</v>
      </c>
      <c r="C867">
        <v>824.80000000000007</v>
      </c>
      <c r="D867">
        <v>21.2</v>
      </c>
      <c r="E867">
        <v>0</v>
      </c>
      <c r="F867">
        <v>63.599999999999994</v>
      </c>
      <c r="G867" t="s">
        <v>17</v>
      </c>
      <c r="H867" t="s">
        <v>15</v>
      </c>
      <c r="I867">
        <v>867.2</v>
      </c>
      <c r="J867" s="5">
        <f>VLOOKUP(tabGERAL[[#This Row],[Column1.lances.SugestaoIA]],'DE-PARA'!$A:$B,2,FALSE)</f>
        <v>2</v>
      </c>
      <c r="K867" s="5">
        <f>VLOOKUP(tabGERAL[[#This Row],[Column1.lances.CorSorteada]],'DE-PARA'!$A:$B,2,FALSE)</f>
        <v>2</v>
      </c>
      <c r="L867" s="4" t="str">
        <f xml:space="preserve">
IF(tabGERAL[[#This Row],[Column1.lances.'#]]=0,
    TEXT(tabGERAL[[#This Row],[CorSorteada]],"0"),
    IF(LEN(L866&amp;tabGERAL[[#This Row],[CorSorteada]])&gt;$P$2,
        RIGHT(SUBSTITUTE(L866&amp;tabGERAL[[#This Row],[CorSorteada]],tabGERAL[[#Headers],[Sequencia]],""),$P$2),
        SUBSTITUTE(L866&amp;tabGERAL[[#This Row],[CorSorteada]],tabGERAL[[#Headers],[Sequencia]],"")
    )
)</f>
        <v>212112</v>
      </c>
      <c r="M867" s="4" t="b">
        <f>tabGERAL[[#This Row],[SugestaoIA]]=tabGERAL[[#This Row],[CorSorteada]]</f>
        <v>1</v>
      </c>
    </row>
    <row r="868" spans="1:13" x14ac:dyDescent="0.25">
      <c r="A868" t="s">
        <v>38</v>
      </c>
      <c r="B868" s="1">
        <v>8</v>
      </c>
      <c r="C868">
        <v>867.2</v>
      </c>
      <c r="D868">
        <v>18</v>
      </c>
      <c r="E868">
        <v>54</v>
      </c>
      <c r="F868">
        <v>0</v>
      </c>
      <c r="G868" t="s">
        <v>13</v>
      </c>
      <c r="H868" t="s">
        <v>14</v>
      </c>
      <c r="I868">
        <v>903.2</v>
      </c>
      <c r="J868" s="5">
        <f>VLOOKUP(tabGERAL[[#This Row],[Column1.lances.SugestaoIA]],'DE-PARA'!$A:$B,2,FALSE)</f>
        <v>1</v>
      </c>
      <c r="K868" s="5">
        <f>VLOOKUP(tabGERAL[[#This Row],[Column1.lances.CorSorteada]],'DE-PARA'!$A:$B,2,FALSE)</f>
        <v>1</v>
      </c>
      <c r="L868" s="4" t="str">
        <f xml:space="preserve">
IF(tabGERAL[[#This Row],[Column1.lances.'#]]=0,
    TEXT(tabGERAL[[#This Row],[CorSorteada]],"0"),
    IF(LEN(L867&amp;tabGERAL[[#This Row],[CorSorteada]])&gt;$P$2,
        RIGHT(SUBSTITUTE(L867&amp;tabGERAL[[#This Row],[CorSorteada]],tabGERAL[[#Headers],[Sequencia]],""),$P$2),
        SUBSTITUTE(L867&amp;tabGERAL[[#This Row],[CorSorteada]],tabGERAL[[#Headers],[Sequencia]],"")
    )
)</f>
        <v>121121</v>
      </c>
      <c r="M868" s="4" t="b">
        <f>tabGERAL[[#This Row],[SugestaoIA]]=tabGERAL[[#This Row],[CorSorteada]]</f>
        <v>1</v>
      </c>
    </row>
    <row r="869" spans="1:13" x14ac:dyDescent="0.25">
      <c r="A869" t="s">
        <v>38</v>
      </c>
      <c r="B869" s="1">
        <v>9</v>
      </c>
      <c r="C869">
        <v>903.2</v>
      </c>
      <c r="D869">
        <v>15.2</v>
      </c>
      <c r="E869">
        <v>0</v>
      </c>
      <c r="F869">
        <v>45.599999999999994</v>
      </c>
      <c r="G869" t="s">
        <v>17</v>
      </c>
      <c r="H869" t="s">
        <v>15</v>
      </c>
      <c r="I869">
        <v>933.6</v>
      </c>
      <c r="J869" s="5">
        <f>VLOOKUP(tabGERAL[[#This Row],[Column1.lances.SugestaoIA]],'DE-PARA'!$A:$B,2,FALSE)</f>
        <v>2</v>
      </c>
      <c r="K869" s="5">
        <f>VLOOKUP(tabGERAL[[#This Row],[Column1.lances.CorSorteada]],'DE-PARA'!$A:$B,2,FALSE)</f>
        <v>2</v>
      </c>
      <c r="L869" s="4" t="str">
        <f xml:space="preserve">
IF(tabGERAL[[#This Row],[Column1.lances.'#]]=0,
    TEXT(tabGERAL[[#This Row],[CorSorteada]],"0"),
    IF(LEN(L868&amp;tabGERAL[[#This Row],[CorSorteada]])&gt;$P$2,
        RIGHT(SUBSTITUTE(L868&amp;tabGERAL[[#This Row],[CorSorteada]],tabGERAL[[#Headers],[Sequencia]],""),$P$2),
        SUBSTITUTE(L868&amp;tabGERAL[[#This Row],[CorSorteada]],tabGERAL[[#Headers],[Sequencia]],"")
    )
)</f>
        <v>211212</v>
      </c>
      <c r="M869" s="4" t="b">
        <f>tabGERAL[[#This Row],[SugestaoIA]]=tabGERAL[[#This Row],[CorSorteada]]</f>
        <v>1</v>
      </c>
    </row>
    <row r="870" spans="1:13" x14ac:dyDescent="0.25">
      <c r="A870" t="s">
        <v>38</v>
      </c>
      <c r="B870" s="1">
        <v>10</v>
      </c>
      <c r="C870">
        <v>933.6</v>
      </c>
      <c r="D870">
        <v>12.9</v>
      </c>
      <c r="E870">
        <v>0</v>
      </c>
      <c r="F870">
        <v>38.700000000000003</v>
      </c>
      <c r="G870" t="s">
        <v>17</v>
      </c>
      <c r="H870" t="s">
        <v>16</v>
      </c>
      <c r="I870">
        <v>1062.5999999999999</v>
      </c>
      <c r="J870" s="5">
        <f>VLOOKUP(tabGERAL[[#This Row],[Column1.lances.SugestaoIA]],'DE-PARA'!$A:$B,2,FALSE)</f>
        <v>2</v>
      </c>
      <c r="K870" s="5">
        <f>VLOOKUP(tabGERAL[[#This Row],[Column1.lances.CorSorteada]],'DE-PARA'!$A:$B,2,FALSE)</f>
        <v>0</v>
      </c>
      <c r="L870" s="4" t="str">
        <f xml:space="preserve">
IF(tabGERAL[[#This Row],[Column1.lances.'#]]=0,
    TEXT(tabGERAL[[#This Row],[CorSorteada]],"0"),
    IF(LEN(L869&amp;tabGERAL[[#This Row],[CorSorteada]])&gt;$P$2,
        RIGHT(SUBSTITUTE(L869&amp;tabGERAL[[#This Row],[CorSorteada]],tabGERAL[[#Headers],[Sequencia]],""),$P$2),
        SUBSTITUTE(L869&amp;tabGERAL[[#This Row],[CorSorteada]],tabGERAL[[#Headers],[Sequencia]],"")
    )
)</f>
        <v>112120</v>
      </c>
      <c r="M870" s="4" t="b">
        <f>tabGERAL[[#This Row],[SugestaoIA]]=tabGERAL[[#This Row],[CorSorteada]]</f>
        <v>0</v>
      </c>
    </row>
    <row r="871" spans="1:13" x14ac:dyDescent="0.25">
      <c r="A871" t="s">
        <v>38</v>
      </c>
      <c r="B871" s="1">
        <v>11</v>
      </c>
      <c r="C871">
        <v>1062.5999999999999</v>
      </c>
      <c r="D871">
        <v>3</v>
      </c>
      <c r="E871">
        <v>9</v>
      </c>
      <c r="F871">
        <v>0</v>
      </c>
      <c r="G871" t="s">
        <v>13</v>
      </c>
      <c r="H871" t="s">
        <v>15</v>
      </c>
      <c r="I871">
        <v>1050.5999999999999</v>
      </c>
      <c r="J871" s="5">
        <f>VLOOKUP(tabGERAL[[#This Row],[Column1.lances.SugestaoIA]],'DE-PARA'!$A:$B,2,FALSE)</f>
        <v>1</v>
      </c>
      <c r="K871" s="5">
        <f>VLOOKUP(tabGERAL[[#This Row],[Column1.lances.CorSorteada]],'DE-PARA'!$A:$B,2,FALSE)</f>
        <v>2</v>
      </c>
      <c r="L871" s="4" t="str">
        <f xml:space="preserve">
IF(tabGERAL[[#This Row],[Column1.lances.'#]]=0,
    TEXT(tabGERAL[[#This Row],[CorSorteada]],"0"),
    IF(LEN(L870&amp;tabGERAL[[#This Row],[CorSorteada]])&gt;$P$2,
        RIGHT(SUBSTITUTE(L870&amp;tabGERAL[[#This Row],[CorSorteada]],tabGERAL[[#Headers],[Sequencia]],""),$P$2),
        SUBSTITUTE(L870&amp;tabGERAL[[#This Row],[CorSorteada]],tabGERAL[[#Headers],[Sequencia]],"")
    )
)</f>
        <v>121202</v>
      </c>
      <c r="M871" s="4" t="b">
        <f>tabGERAL[[#This Row],[SugestaoIA]]=tabGERAL[[#This Row],[CorSorteada]]</f>
        <v>0</v>
      </c>
    </row>
    <row r="872" spans="1:13" x14ac:dyDescent="0.25">
      <c r="A872" t="s">
        <v>38</v>
      </c>
      <c r="B872" s="1">
        <v>12</v>
      </c>
      <c r="C872">
        <v>1050.5999999999999</v>
      </c>
      <c r="D872">
        <v>3.9</v>
      </c>
      <c r="E872">
        <v>0</v>
      </c>
      <c r="F872">
        <v>11.7</v>
      </c>
      <c r="G872" t="s">
        <v>17</v>
      </c>
      <c r="H872" t="s">
        <v>14</v>
      </c>
      <c r="I872">
        <v>1034.9999999999998</v>
      </c>
      <c r="J872" s="5">
        <f>VLOOKUP(tabGERAL[[#This Row],[Column1.lances.SugestaoIA]],'DE-PARA'!$A:$B,2,FALSE)</f>
        <v>2</v>
      </c>
      <c r="K872" s="5">
        <f>VLOOKUP(tabGERAL[[#This Row],[Column1.lances.CorSorteada]],'DE-PARA'!$A:$B,2,FALSE)</f>
        <v>1</v>
      </c>
      <c r="L872" s="4" t="str">
        <f xml:space="preserve">
IF(tabGERAL[[#This Row],[Column1.lances.'#]]=0,
    TEXT(tabGERAL[[#This Row],[CorSorteada]],"0"),
    IF(LEN(L871&amp;tabGERAL[[#This Row],[CorSorteada]])&gt;$P$2,
        RIGHT(SUBSTITUTE(L871&amp;tabGERAL[[#This Row],[CorSorteada]],tabGERAL[[#Headers],[Sequencia]],""),$P$2),
        SUBSTITUTE(L871&amp;tabGERAL[[#This Row],[CorSorteada]],tabGERAL[[#Headers],[Sequencia]],"")
    )
)</f>
        <v>212021</v>
      </c>
      <c r="M872" s="4" t="b">
        <f>tabGERAL[[#This Row],[SugestaoIA]]=tabGERAL[[#This Row],[CorSorteada]]</f>
        <v>0</v>
      </c>
    </row>
    <row r="873" spans="1:13" x14ac:dyDescent="0.25">
      <c r="A873" t="s">
        <v>38</v>
      </c>
      <c r="B873" s="1">
        <v>13</v>
      </c>
      <c r="C873">
        <v>1034.9999999999998</v>
      </c>
      <c r="D873">
        <v>5.0999999999999996</v>
      </c>
      <c r="E873">
        <v>15.3</v>
      </c>
      <c r="F873">
        <v>0</v>
      </c>
      <c r="G873" t="s">
        <v>13</v>
      </c>
      <c r="H873" t="s">
        <v>14</v>
      </c>
      <c r="I873">
        <v>1045.1999999999998</v>
      </c>
      <c r="J873" s="5">
        <f>VLOOKUP(tabGERAL[[#This Row],[Column1.lances.SugestaoIA]],'DE-PARA'!$A:$B,2,FALSE)</f>
        <v>1</v>
      </c>
      <c r="K873" s="5">
        <f>VLOOKUP(tabGERAL[[#This Row],[Column1.lances.CorSorteada]],'DE-PARA'!$A:$B,2,FALSE)</f>
        <v>1</v>
      </c>
      <c r="L873" s="4" t="str">
        <f xml:space="preserve">
IF(tabGERAL[[#This Row],[Column1.lances.'#]]=0,
    TEXT(tabGERAL[[#This Row],[CorSorteada]],"0"),
    IF(LEN(L872&amp;tabGERAL[[#This Row],[CorSorteada]])&gt;$P$2,
        RIGHT(SUBSTITUTE(L872&amp;tabGERAL[[#This Row],[CorSorteada]],tabGERAL[[#Headers],[Sequencia]],""),$P$2),
        SUBSTITUTE(L872&amp;tabGERAL[[#This Row],[CorSorteada]],tabGERAL[[#Headers],[Sequencia]],"")
    )
)</f>
        <v>120211</v>
      </c>
      <c r="M873" s="4" t="b">
        <f>tabGERAL[[#This Row],[SugestaoIA]]=tabGERAL[[#This Row],[CorSorteada]]</f>
        <v>1</v>
      </c>
    </row>
    <row r="874" spans="1:13" x14ac:dyDescent="0.25">
      <c r="A874" t="s">
        <v>38</v>
      </c>
      <c r="B874" s="1">
        <v>14</v>
      </c>
      <c r="C874">
        <v>1045.1999999999998</v>
      </c>
      <c r="D874">
        <v>4.3</v>
      </c>
      <c r="E874">
        <v>0</v>
      </c>
      <c r="F874">
        <v>12.9</v>
      </c>
      <c r="G874" t="s">
        <v>17</v>
      </c>
      <c r="H874" t="s">
        <v>14</v>
      </c>
      <c r="I874">
        <v>1027.9999999999998</v>
      </c>
      <c r="J874" s="5">
        <f>VLOOKUP(tabGERAL[[#This Row],[Column1.lances.SugestaoIA]],'DE-PARA'!$A:$B,2,FALSE)</f>
        <v>2</v>
      </c>
      <c r="K874" s="5">
        <f>VLOOKUP(tabGERAL[[#This Row],[Column1.lances.CorSorteada]],'DE-PARA'!$A:$B,2,FALSE)</f>
        <v>1</v>
      </c>
      <c r="L874" s="4" t="str">
        <f xml:space="preserve">
IF(tabGERAL[[#This Row],[Column1.lances.'#]]=0,
    TEXT(tabGERAL[[#This Row],[CorSorteada]],"0"),
    IF(LEN(L873&amp;tabGERAL[[#This Row],[CorSorteada]])&gt;$P$2,
        RIGHT(SUBSTITUTE(L873&amp;tabGERAL[[#This Row],[CorSorteada]],tabGERAL[[#Headers],[Sequencia]],""),$P$2),
        SUBSTITUTE(L873&amp;tabGERAL[[#This Row],[CorSorteada]],tabGERAL[[#Headers],[Sequencia]],"")
    )
)</f>
        <v>202111</v>
      </c>
      <c r="M874" s="4" t="b">
        <f>tabGERAL[[#This Row],[SugestaoIA]]=tabGERAL[[#This Row],[CorSorteada]]</f>
        <v>0</v>
      </c>
    </row>
    <row r="875" spans="1:13" x14ac:dyDescent="0.25">
      <c r="A875" t="s">
        <v>38</v>
      </c>
      <c r="B875" s="1">
        <v>15</v>
      </c>
      <c r="C875">
        <v>1027.9999999999998</v>
      </c>
      <c r="D875">
        <v>5.6</v>
      </c>
      <c r="E875">
        <v>0</v>
      </c>
      <c r="F875">
        <v>16.799999999999997</v>
      </c>
      <c r="G875" t="s">
        <v>17</v>
      </c>
      <c r="H875" t="s">
        <v>15</v>
      </c>
      <c r="I875">
        <v>1039.1999999999998</v>
      </c>
      <c r="J875" s="5">
        <f>VLOOKUP(tabGERAL[[#This Row],[Column1.lances.SugestaoIA]],'DE-PARA'!$A:$B,2,FALSE)</f>
        <v>2</v>
      </c>
      <c r="K875" s="5">
        <f>VLOOKUP(tabGERAL[[#This Row],[Column1.lances.CorSorteada]],'DE-PARA'!$A:$B,2,FALSE)</f>
        <v>2</v>
      </c>
      <c r="L875" s="4" t="str">
        <f xml:space="preserve">
IF(tabGERAL[[#This Row],[Column1.lances.'#]]=0,
    TEXT(tabGERAL[[#This Row],[CorSorteada]],"0"),
    IF(LEN(L874&amp;tabGERAL[[#This Row],[CorSorteada]])&gt;$P$2,
        RIGHT(SUBSTITUTE(L874&amp;tabGERAL[[#This Row],[CorSorteada]],tabGERAL[[#Headers],[Sequencia]],""),$P$2),
        SUBSTITUTE(L874&amp;tabGERAL[[#This Row],[CorSorteada]],tabGERAL[[#Headers],[Sequencia]],"")
    )
)</f>
        <v>021112</v>
      </c>
      <c r="M875" s="4" t="b">
        <f>tabGERAL[[#This Row],[SugestaoIA]]=tabGERAL[[#This Row],[CorSorteada]]</f>
        <v>1</v>
      </c>
    </row>
    <row r="876" spans="1:13" x14ac:dyDescent="0.25">
      <c r="A876" t="s">
        <v>38</v>
      </c>
      <c r="B876" s="1">
        <v>16</v>
      </c>
      <c r="C876">
        <v>1039.1999999999998</v>
      </c>
      <c r="D876">
        <v>4.8</v>
      </c>
      <c r="E876">
        <v>0</v>
      </c>
      <c r="F876">
        <v>14.4</v>
      </c>
      <c r="G876" t="s">
        <v>17</v>
      </c>
      <c r="H876" t="s">
        <v>15</v>
      </c>
      <c r="I876">
        <v>1048.8</v>
      </c>
      <c r="J876" s="5">
        <f>VLOOKUP(tabGERAL[[#This Row],[Column1.lances.SugestaoIA]],'DE-PARA'!$A:$B,2,FALSE)</f>
        <v>2</v>
      </c>
      <c r="K876" s="5">
        <f>VLOOKUP(tabGERAL[[#This Row],[Column1.lances.CorSorteada]],'DE-PARA'!$A:$B,2,FALSE)</f>
        <v>2</v>
      </c>
      <c r="L876" s="4" t="str">
        <f xml:space="preserve">
IF(tabGERAL[[#This Row],[Column1.lances.'#]]=0,
    TEXT(tabGERAL[[#This Row],[CorSorteada]],"0"),
    IF(LEN(L875&amp;tabGERAL[[#This Row],[CorSorteada]])&gt;$P$2,
        RIGHT(SUBSTITUTE(L875&amp;tabGERAL[[#This Row],[CorSorteada]],tabGERAL[[#Headers],[Sequencia]],""),$P$2),
        SUBSTITUTE(L875&amp;tabGERAL[[#This Row],[CorSorteada]],tabGERAL[[#Headers],[Sequencia]],"")
    )
)</f>
        <v>211122</v>
      </c>
      <c r="M876" s="4" t="b">
        <f>tabGERAL[[#This Row],[SugestaoIA]]=tabGERAL[[#This Row],[CorSorteada]]</f>
        <v>1</v>
      </c>
    </row>
    <row r="877" spans="1:13" x14ac:dyDescent="0.25">
      <c r="A877" t="s">
        <v>38</v>
      </c>
      <c r="B877" s="1">
        <v>17</v>
      </c>
      <c r="C877">
        <v>1048.8</v>
      </c>
      <c r="D877">
        <v>4</v>
      </c>
      <c r="E877">
        <v>0</v>
      </c>
      <c r="F877">
        <v>12</v>
      </c>
      <c r="G877" t="s">
        <v>17</v>
      </c>
      <c r="H877" t="s">
        <v>14</v>
      </c>
      <c r="I877">
        <v>1032.8</v>
      </c>
      <c r="J877" s="5">
        <f>VLOOKUP(tabGERAL[[#This Row],[Column1.lances.SugestaoIA]],'DE-PARA'!$A:$B,2,FALSE)</f>
        <v>2</v>
      </c>
      <c r="K877" s="5">
        <f>VLOOKUP(tabGERAL[[#This Row],[Column1.lances.CorSorteada]],'DE-PARA'!$A:$B,2,FALSE)</f>
        <v>1</v>
      </c>
      <c r="L877" s="4" t="str">
        <f xml:space="preserve">
IF(tabGERAL[[#This Row],[Column1.lances.'#]]=0,
    TEXT(tabGERAL[[#This Row],[CorSorteada]],"0"),
    IF(LEN(L876&amp;tabGERAL[[#This Row],[CorSorteada]])&gt;$P$2,
        RIGHT(SUBSTITUTE(L876&amp;tabGERAL[[#This Row],[CorSorteada]],tabGERAL[[#Headers],[Sequencia]],""),$P$2),
        SUBSTITUTE(L876&amp;tabGERAL[[#This Row],[CorSorteada]],tabGERAL[[#Headers],[Sequencia]],"")
    )
)</f>
        <v>111221</v>
      </c>
      <c r="M877" s="4" t="b">
        <f>tabGERAL[[#This Row],[SugestaoIA]]=tabGERAL[[#This Row],[CorSorteada]]</f>
        <v>0</v>
      </c>
    </row>
    <row r="878" spans="1:13" x14ac:dyDescent="0.25">
      <c r="A878" t="s">
        <v>38</v>
      </c>
      <c r="B878" s="1">
        <v>18</v>
      </c>
      <c r="C878">
        <v>1032.8</v>
      </c>
      <c r="D878">
        <v>5.3</v>
      </c>
      <c r="E878">
        <v>0</v>
      </c>
      <c r="F878">
        <v>15.9</v>
      </c>
      <c r="G878" t="s">
        <v>17</v>
      </c>
      <c r="H878" t="s">
        <v>15</v>
      </c>
      <c r="I878">
        <v>1043.4000000000001</v>
      </c>
      <c r="J878" s="5">
        <f>VLOOKUP(tabGERAL[[#This Row],[Column1.lances.SugestaoIA]],'DE-PARA'!$A:$B,2,FALSE)</f>
        <v>2</v>
      </c>
      <c r="K878" s="5">
        <f>VLOOKUP(tabGERAL[[#This Row],[Column1.lances.CorSorteada]],'DE-PARA'!$A:$B,2,FALSE)</f>
        <v>2</v>
      </c>
      <c r="L878" s="4" t="str">
        <f xml:space="preserve">
IF(tabGERAL[[#This Row],[Column1.lances.'#]]=0,
    TEXT(tabGERAL[[#This Row],[CorSorteada]],"0"),
    IF(LEN(L877&amp;tabGERAL[[#This Row],[CorSorteada]])&gt;$P$2,
        RIGHT(SUBSTITUTE(L877&amp;tabGERAL[[#This Row],[CorSorteada]],tabGERAL[[#Headers],[Sequencia]],""),$P$2),
        SUBSTITUTE(L877&amp;tabGERAL[[#This Row],[CorSorteada]],tabGERAL[[#Headers],[Sequencia]],"")
    )
)</f>
        <v>112212</v>
      </c>
      <c r="M878" s="4" t="b">
        <f>tabGERAL[[#This Row],[SugestaoIA]]=tabGERAL[[#This Row],[CorSorteada]]</f>
        <v>1</v>
      </c>
    </row>
    <row r="879" spans="1:13" x14ac:dyDescent="0.25">
      <c r="A879" t="s">
        <v>38</v>
      </c>
      <c r="B879" s="1">
        <v>19</v>
      </c>
      <c r="C879">
        <v>1043.4000000000001</v>
      </c>
      <c r="D879">
        <v>4.4000000000000004</v>
      </c>
      <c r="E879">
        <v>13.2</v>
      </c>
      <c r="F879">
        <v>0</v>
      </c>
      <c r="G879" t="s">
        <v>13</v>
      </c>
      <c r="H879" t="s">
        <v>15</v>
      </c>
      <c r="I879">
        <v>1025.8</v>
      </c>
      <c r="J879" s="5">
        <f>VLOOKUP(tabGERAL[[#This Row],[Column1.lances.SugestaoIA]],'DE-PARA'!$A:$B,2,FALSE)</f>
        <v>1</v>
      </c>
      <c r="K879" s="5">
        <f>VLOOKUP(tabGERAL[[#This Row],[Column1.lances.CorSorteada]],'DE-PARA'!$A:$B,2,FALSE)</f>
        <v>2</v>
      </c>
      <c r="L879" s="4" t="str">
        <f xml:space="preserve">
IF(tabGERAL[[#This Row],[Column1.lances.'#]]=0,
    TEXT(tabGERAL[[#This Row],[CorSorteada]],"0"),
    IF(LEN(L878&amp;tabGERAL[[#This Row],[CorSorteada]])&gt;$P$2,
        RIGHT(SUBSTITUTE(L878&amp;tabGERAL[[#This Row],[CorSorteada]],tabGERAL[[#Headers],[Sequencia]],""),$P$2),
        SUBSTITUTE(L878&amp;tabGERAL[[#This Row],[CorSorteada]],tabGERAL[[#Headers],[Sequencia]],"")
    )
)</f>
        <v>122122</v>
      </c>
      <c r="M879" s="4" t="b">
        <f>tabGERAL[[#This Row],[SugestaoIA]]=tabGERAL[[#This Row],[CorSorteada]]</f>
        <v>0</v>
      </c>
    </row>
    <row r="880" spans="1:13" x14ac:dyDescent="0.25">
      <c r="A880" t="s">
        <v>38</v>
      </c>
      <c r="B880" s="1">
        <v>20</v>
      </c>
      <c r="C880">
        <v>1025.8</v>
      </c>
      <c r="D880">
        <v>5.8</v>
      </c>
      <c r="E880">
        <v>0</v>
      </c>
      <c r="F880">
        <v>17.399999999999999</v>
      </c>
      <c r="G880" t="s">
        <v>17</v>
      </c>
      <c r="H880" t="s">
        <v>15</v>
      </c>
      <c r="I880">
        <v>1037.4000000000001</v>
      </c>
      <c r="J880" s="5">
        <f>VLOOKUP(tabGERAL[[#This Row],[Column1.lances.SugestaoIA]],'DE-PARA'!$A:$B,2,FALSE)</f>
        <v>2</v>
      </c>
      <c r="K880" s="5">
        <f>VLOOKUP(tabGERAL[[#This Row],[Column1.lances.CorSorteada]],'DE-PARA'!$A:$B,2,FALSE)</f>
        <v>2</v>
      </c>
      <c r="L880" s="4" t="str">
        <f xml:space="preserve">
IF(tabGERAL[[#This Row],[Column1.lances.'#]]=0,
    TEXT(tabGERAL[[#This Row],[CorSorteada]],"0"),
    IF(LEN(L879&amp;tabGERAL[[#This Row],[CorSorteada]])&gt;$P$2,
        RIGHT(SUBSTITUTE(L879&amp;tabGERAL[[#This Row],[CorSorteada]],tabGERAL[[#Headers],[Sequencia]],""),$P$2),
        SUBSTITUTE(L879&amp;tabGERAL[[#This Row],[CorSorteada]],tabGERAL[[#Headers],[Sequencia]],"")
    )
)</f>
        <v>221222</v>
      </c>
      <c r="M880" s="4" t="b">
        <f>tabGERAL[[#This Row],[SugestaoIA]]=tabGERAL[[#This Row],[CorSorteada]]</f>
        <v>1</v>
      </c>
    </row>
    <row r="881" spans="1:13" x14ac:dyDescent="0.25">
      <c r="A881" t="s">
        <v>38</v>
      </c>
      <c r="B881" s="1">
        <v>21</v>
      </c>
      <c r="C881">
        <v>1037.4000000000001</v>
      </c>
      <c r="D881">
        <v>4.9000000000000004</v>
      </c>
      <c r="E881">
        <v>0</v>
      </c>
      <c r="F881">
        <v>14.7</v>
      </c>
      <c r="G881" t="s">
        <v>17</v>
      </c>
      <c r="H881" t="s">
        <v>16</v>
      </c>
      <c r="I881">
        <v>1086.4000000000001</v>
      </c>
      <c r="J881" s="5">
        <f>VLOOKUP(tabGERAL[[#This Row],[Column1.lances.SugestaoIA]],'DE-PARA'!$A:$B,2,FALSE)</f>
        <v>2</v>
      </c>
      <c r="K881" s="5">
        <f>VLOOKUP(tabGERAL[[#This Row],[Column1.lances.CorSorteada]],'DE-PARA'!$A:$B,2,FALSE)</f>
        <v>0</v>
      </c>
      <c r="L881" s="4" t="str">
        <f xml:space="preserve">
IF(tabGERAL[[#This Row],[Column1.lances.'#]]=0,
    TEXT(tabGERAL[[#This Row],[CorSorteada]],"0"),
    IF(LEN(L880&amp;tabGERAL[[#This Row],[CorSorteada]])&gt;$P$2,
        RIGHT(SUBSTITUTE(L880&amp;tabGERAL[[#This Row],[CorSorteada]],tabGERAL[[#Headers],[Sequencia]],""),$P$2),
        SUBSTITUTE(L880&amp;tabGERAL[[#This Row],[CorSorteada]],tabGERAL[[#Headers],[Sequencia]],"")
    )
)</f>
        <v>212220</v>
      </c>
      <c r="M881" s="4" t="b">
        <f>tabGERAL[[#This Row],[SugestaoIA]]=tabGERAL[[#This Row],[CorSorteada]]</f>
        <v>0</v>
      </c>
    </row>
    <row r="882" spans="1:13" x14ac:dyDescent="0.25">
      <c r="A882" t="s">
        <v>38</v>
      </c>
      <c r="B882" s="1">
        <v>22</v>
      </c>
      <c r="C882">
        <v>1086.4000000000001</v>
      </c>
      <c r="D882">
        <v>1.1000000000000001</v>
      </c>
      <c r="E882">
        <v>0</v>
      </c>
      <c r="F882">
        <v>5</v>
      </c>
      <c r="G882" t="s">
        <v>17</v>
      </c>
      <c r="H882" t="s">
        <v>16</v>
      </c>
      <c r="I882">
        <v>1095.7</v>
      </c>
      <c r="J882" s="5">
        <f>VLOOKUP(tabGERAL[[#This Row],[Column1.lances.SugestaoIA]],'DE-PARA'!$A:$B,2,FALSE)</f>
        <v>2</v>
      </c>
      <c r="K882" s="5">
        <f>VLOOKUP(tabGERAL[[#This Row],[Column1.lances.CorSorteada]],'DE-PARA'!$A:$B,2,FALSE)</f>
        <v>0</v>
      </c>
      <c r="L882" s="4" t="str">
        <f xml:space="preserve">
IF(tabGERAL[[#This Row],[Column1.lances.'#]]=0,
    TEXT(tabGERAL[[#This Row],[CorSorteada]],"0"),
    IF(LEN(L881&amp;tabGERAL[[#This Row],[CorSorteada]])&gt;$P$2,
        RIGHT(SUBSTITUTE(L881&amp;tabGERAL[[#This Row],[CorSorteada]],tabGERAL[[#Headers],[Sequencia]],""),$P$2),
        SUBSTITUTE(L881&amp;tabGERAL[[#This Row],[CorSorteada]],tabGERAL[[#Headers],[Sequencia]],"")
    )
)</f>
        <v>122200</v>
      </c>
      <c r="M882" s="4" t="b">
        <f>tabGERAL[[#This Row],[SugestaoIA]]=tabGERAL[[#This Row],[CorSorteada]]</f>
        <v>0</v>
      </c>
    </row>
    <row r="883" spans="1:13" x14ac:dyDescent="0.25">
      <c r="A883" t="s">
        <v>38</v>
      </c>
      <c r="B883" s="1">
        <v>23</v>
      </c>
      <c r="C883">
        <v>1095.7</v>
      </c>
      <c r="D883">
        <v>1</v>
      </c>
      <c r="E883">
        <v>0</v>
      </c>
      <c r="F883">
        <v>5</v>
      </c>
      <c r="G883" t="s">
        <v>17</v>
      </c>
      <c r="H883" t="s">
        <v>14</v>
      </c>
      <c r="I883">
        <v>1089.7</v>
      </c>
      <c r="J883" s="5">
        <f>VLOOKUP(tabGERAL[[#This Row],[Column1.lances.SugestaoIA]],'DE-PARA'!$A:$B,2,FALSE)</f>
        <v>2</v>
      </c>
      <c r="K883" s="5">
        <f>VLOOKUP(tabGERAL[[#This Row],[Column1.lances.CorSorteada]],'DE-PARA'!$A:$B,2,FALSE)</f>
        <v>1</v>
      </c>
      <c r="L883" s="4" t="str">
        <f xml:space="preserve">
IF(tabGERAL[[#This Row],[Column1.lances.'#]]=0,
    TEXT(tabGERAL[[#This Row],[CorSorteada]],"0"),
    IF(LEN(L882&amp;tabGERAL[[#This Row],[CorSorteada]])&gt;$P$2,
        RIGHT(SUBSTITUTE(L882&amp;tabGERAL[[#This Row],[CorSorteada]],tabGERAL[[#Headers],[Sequencia]],""),$P$2),
        SUBSTITUTE(L882&amp;tabGERAL[[#This Row],[CorSorteada]],tabGERAL[[#Headers],[Sequencia]],"")
    )
)</f>
        <v>222001</v>
      </c>
      <c r="M883" s="4" t="b">
        <f>tabGERAL[[#This Row],[SugestaoIA]]=tabGERAL[[#This Row],[CorSorteada]]</f>
        <v>0</v>
      </c>
    </row>
    <row r="884" spans="1:13" x14ac:dyDescent="0.25">
      <c r="A884" t="s">
        <v>38</v>
      </c>
      <c r="B884" s="1">
        <v>24</v>
      </c>
      <c r="C884">
        <v>1089.7</v>
      </c>
      <c r="D884">
        <v>1</v>
      </c>
      <c r="E884">
        <v>5</v>
      </c>
      <c r="F884">
        <v>0</v>
      </c>
      <c r="G884" t="s">
        <v>13</v>
      </c>
      <c r="H884" t="s">
        <v>14</v>
      </c>
      <c r="I884">
        <v>1093.7</v>
      </c>
      <c r="J884" s="5">
        <f>VLOOKUP(tabGERAL[[#This Row],[Column1.lances.SugestaoIA]],'DE-PARA'!$A:$B,2,FALSE)</f>
        <v>1</v>
      </c>
      <c r="K884" s="5">
        <f>VLOOKUP(tabGERAL[[#This Row],[Column1.lances.CorSorteada]],'DE-PARA'!$A:$B,2,FALSE)</f>
        <v>1</v>
      </c>
      <c r="L884" s="4" t="str">
        <f xml:space="preserve">
IF(tabGERAL[[#This Row],[Column1.lances.'#]]=0,
    TEXT(tabGERAL[[#This Row],[CorSorteada]],"0"),
    IF(LEN(L883&amp;tabGERAL[[#This Row],[CorSorteada]])&gt;$P$2,
        RIGHT(SUBSTITUTE(L883&amp;tabGERAL[[#This Row],[CorSorteada]],tabGERAL[[#Headers],[Sequencia]],""),$P$2),
        SUBSTITUTE(L883&amp;tabGERAL[[#This Row],[CorSorteada]],tabGERAL[[#Headers],[Sequencia]],"")
    )
)</f>
        <v>220011</v>
      </c>
      <c r="M884" s="4" t="b">
        <f>tabGERAL[[#This Row],[SugestaoIA]]=tabGERAL[[#This Row],[CorSorteada]]</f>
        <v>1</v>
      </c>
    </row>
    <row r="885" spans="1:13" x14ac:dyDescent="0.25">
      <c r="A885" t="s">
        <v>38</v>
      </c>
      <c r="B885" s="1">
        <v>25</v>
      </c>
      <c r="C885">
        <v>1093.7</v>
      </c>
      <c r="D885">
        <v>1</v>
      </c>
      <c r="E885">
        <v>0</v>
      </c>
      <c r="F885">
        <v>5</v>
      </c>
      <c r="G885" t="s">
        <v>17</v>
      </c>
      <c r="H885" t="s">
        <v>15</v>
      </c>
      <c r="I885">
        <v>1097.7</v>
      </c>
      <c r="J885" s="5">
        <f>VLOOKUP(tabGERAL[[#This Row],[Column1.lances.SugestaoIA]],'DE-PARA'!$A:$B,2,FALSE)</f>
        <v>2</v>
      </c>
      <c r="K885" s="5">
        <f>VLOOKUP(tabGERAL[[#This Row],[Column1.lances.CorSorteada]],'DE-PARA'!$A:$B,2,FALSE)</f>
        <v>2</v>
      </c>
      <c r="L885" s="4" t="str">
        <f xml:space="preserve">
IF(tabGERAL[[#This Row],[Column1.lances.'#]]=0,
    TEXT(tabGERAL[[#This Row],[CorSorteada]],"0"),
    IF(LEN(L884&amp;tabGERAL[[#This Row],[CorSorteada]])&gt;$P$2,
        RIGHT(SUBSTITUTE(L884&amp;tabGERAL[[#This Row],[CorSorteada]],tabGERAL[[#Headers],[Sequencia]],""),$P$2),
        SUBSTITUTE(L884&amp;tabGERAL[[#This Row],[CorSorteada]],tabGERAL[[#Headers],[Sequencia]],"")
    )
)</f>
        <v>200112</v>
      </c>
      <c r="M885" s="4" t="b">
        <f>tabGERAL[[#This Row],[SugestaoIA]]=tabGERAL[[#This Row],[CorSorteada]]</f>
        <v>1</v>
      </c>
    </row>
    <row r="886" spans="1:13" x14ac:dyDescent="0.25">
      <c r="A886" t="s">
        <v>38</v>
      </c>
      <c r="B886" s="1">
        <v>26</v>
      </c>
      <c r="C886">
        <v>1097.7</v>
      </c>
      <c r="D886">
        <v>1</v>
      </c>
      <c r="E886">
        <v>0</v>
      </c>
      <c r="F886">
        <v>5</v>
      </c>
      <c r="G886" t="s">
        <v>17</v>
      </c>
      <c r="H886" t="s">
        <v>14</v>
      </c>
      <c r="I886">
        <v>1091.7</v>
      </c>
      <c r="J886" s="5">
        <f>VLOOKUP(tabGERAL[[#This Row],[Column1.lances.SugestaoIA]],'DE-PARA'!$A:$B,2,FALSE)</f>
        <v>2</v>
      </c>
      <c r="K886" s="5">
        <f>VLOOKUP(tabGERAL[[#This Row],[Column1.lances.CorSorteada]],'DE-PARA'!$A:$B,2,FALSE)</f>
        <v>1</v>
      </c>
      <c r="L886" s="4" t="str">
        <f xml:space="preserve">
IF(tabGERAL[[#This Row],[Column1.lances.'#]]=0,
    TEXT(tabGERAL[[#This Row],[CorSorteada]],"0"),
    IF(LEN(L885&amp;tabGERAL[[#This Row],[CorSorteada]])&gt;$P$2,
        RIGHT(SUBSTITUTE(L885&amp;tabGERAL[[#This Row],[CorSorteada]],tabGERAL[[#Headers],[Sequencia]],""),$P$2),
        SUBSTITUTE(L885&amp;tabGERAL[[#This Row],[CorSorteada]],tabGERAL[[#Headers],[Sequencia]],"")
    )
)</f>
        <v>001121</v>
      </c>
      <c r="M886" s="4" t="b">
        <f>tabGERAL[[#This Row],[SugestaoIA]]=tabGERAL[[#This Row],[CorSorteada]]</f>
        <v>0</v>
      </c>
    </row>
    <row r="887" spans="1:13" x14ac:dyDescent="0.25">
      <c r="A887" t="s">
        <v>38</v>
      </c>
      <c r="B887" s="1">
        <v>27</v>
      </c>
      <c r="C887">
        <v>1091.7</v>
      </c>
      <c r="D887">
        <v>1</v>
      </c>
      <c r="E887">
        <v>0</v>
      </c>
      <c r="F887">
        <v>5</v>
      </c>
      <c r="G887" t="s">
        <v>17</v>
      </c>
      <c r="H887" t="s">
        <v>15</v>
      </c>
      <c r="I887">
        <v>1095.7</v>
      </c>
      <c r="J887" s="5">
        <f>VLOOKUP(tabGERAL[[#This Row],[Column1.lances.SugestaoIA]],'DE-PARA'!$A:$B,2,FALSE)</f>
        <v>2</v>
      </c>
      <c r="K887" s="5">
        <f>VLOOKUP(tabGERAL[[#This Row],[Column1.lances.CorSorteada]],'DE-PARA'!$A:$B,2,FALSE)</f>
        <v>2</v>
      </c>
      <c r="L887" s="4" t="str">
        <f xml:space="preserve">
IF(tabGERAL[[#This Row],[Column1.lances.'#]]=0,
    TEXT(tabGERAL[[#This Row],[CorSorteada]],"0"),
    IF(LEN(L886&amp;tabGERAL[[#This Row],[CorSorteada]])&gt;$P$2,
        RIGHT(SUBSTITUTE(L886&amp;tabGERAL[[#This Row],[CorSorteada]],tabGERAL[[#Headers],[Sequencia]],""),$P$2),
        SUBSTITUTE(L886&amp;tabGERAL[[#This Row],[CorSorteada]],tabGERAL[[#Headers],[Sequencia]],"")
    )
)</f>
        <v>011212</v>
      </c>
      <c r="M887" s="4" t="b">
        <f>tabGERAL[[#This Row],[SugestaoIA]]=tabGERAL[[#This Row],[CorSorteada]]</f>
        <v>1</v>
      </c>
    </row>
    <row r="888" spans="1:13" x14ac:dyDescent="0.25">
      <c r="A888" t="s">
        <v>38</v>
      </c>
      <c r="B888" s="1">
        <v>28</v>
      </c>
      <c r="C888">
        <v>1095.7</v>
      </c>
      <c r="D888">
        <v>1</v>
      </c>
      <c r="E888">
        <v>0</v>
      </c>
      <c r="F888">
        <v>5</v>
      </c>
      <c r="G888" t="s">
        <v>17</v>
      </c>
      <c r="H888" t="s">
        <v>14</v>
      </c>
      <c r="I888">
        <v>1089.7</v>
      </c>
      <c r="J888" s="5">
        <f>VLOOKUP(tabGERAL[[#This Row],[Column1.lances.SugestaoIA]],'DE-PARA'!$A:$B,2,FALSE)</f>
        <v>2</v>
      </c>
      <c r="K888" s="5">
        <f>VLOOKUP(tabGERAL[[#This Row],[Column1.lances.CorSorteada]],'DE-PARA'!$A:$B,2,FALSE)</f>
        <v>1</v>
      </c>
      <c r="L888" s="4" t="str">
        <f xml:space="preserve">
IF(tabGERAL[[#This Row],[Column1.lances.'#]]=0,
    TEXT(tabGERAL[[#This Row],[CorSorteada]],"0"),
    IF(LEN(L887&amp;tabGERAL[[#This Row],[CorSorteada]])&gt;$P$2,
        RIGHT(SUBSTITUTE(L887&amp;tabGERAL[[#This Row],[CorSorteada]],tabGERAL[[#Headers],[Sequencia]],""),$P$2),
        SUBSTITUTE(L887&amp;tabGERAL[[#This Row],[CorSorteada]],tabGERAL[[#Headers],[Sequencia]],"")
    )
)</f>
        <v>112121</v>
      </c>
      <c r="M888" s="4" t="b">
        <f>tabGERAL[[#This Row],[SugestaoIA]]=tabGERAL[[#This Row],[CorSorteada]]</f>
        <v>0</v>
      </c>
    </row>
    <row r="889" spans="1:13" x14ac:dyDescent="0.25">
      <c r="A889" t="s">
        <v>38</v>
      </c>
      <c r="B889" s="1">
        <v>29</v>
      </c>
      <c r="C889">
        <v>1089.7</v>
      </c>
      <c r="D889">
        <v>1</v>
      </c>
      <c r="E889">
        <v>5</v>
      </c>
      <c r="F889">
        <v>0</v>
      </c>
      <c r="G889" t="s">
        <v>13</v>
      </c>
      <c r="H889" t="s">
        <v>16</v>
      </c>
      <c r="I889">
        <v>1097.7</v>
      </c>
      <c r="J889" s="5">
        <f>VLOOKUP(tabGERAL[[#This Row],[Column1.lances.SugestaoIA]],'DE-PARA'!$A:$B,2,FALSE)</f>
        <v>1</v>
      </c>
      <c r="K889" s="5">
        <f>VLOOKUP(tabGERAL[[#This Row],[Column1.lances.CorSorteada]],'DE-PARA'!$A:$B,2,FALSE)</f>
        <v>0</v>
      </c>
      <c r="L889" s="4" t="str">
        <f xml:space="preserve">
IF(tabGERAL[[#This Row],[Column1.lances.'#]]=0,
    TEXT(tabGERAL[[#This Row],[CorSorteada]],"0"),
    IF(LEN(L888&amp;tabGERAL[[#This Row],[CorSorteada]])&gt;$P$2,
        RIGHT(SUBSTITUTE(L888&amp;tabGERAL[[#This Row],[CorSorteada]],tabGERAL[[#Headers],[Sequencia]],""),$P$2),
        SUBSTITUTE(L888&amp;tabGERAL[[#This Row],[CorSorteada]],tabGERAL[[#Headers],[Sequencia]],"")
    )
)</f>
        <v>121210</v>
      </c>
      <c r="M889" s="4" t="b">
        <f>tabGERAL[[#This Row],[SugestaoIA]]=tabGERAL[[#This Row],[CorSorteada]]</f>
        <v>0</v>
      </c>
    </row>
    <row r="890" spans="1:13" x14ac:dyDescent="0.25">
      <c r="A890" t="s">
        <v>38</v>
      </c>
      <c r="B890" s="1">
        <v>30</v>
      </c>
      <c r="C890">
        <v>1097.7</v>
      </c>
      <c r="D890">
        <v>1</v>
      </c>
      <c r="E890">
        <v>0</v>
      </c>
      <c r="F890">
        <v>5</v>
      </c>
      <c r="G890" t="s">
        <v>17</v>
      </c>
      <c r="H890" t="s">
        <v>15</v>
      </c>
      <c r="I890">
        <v>1101.7</v>
      </c>
      <c r="J890" s="5">
        <f>VLOOKUP(tabGERAL[[#This Row],[Column1.lances.SugestaoIA]],'DE-PARA'!$A:$B,2,FALSE)</f>
        <v>2</v>
      </c>
      <c r="K890" s="5">
        <f>VLOOKUP(tabGERAL[[#This Row],[Column1.lances.CorSorteada]],'DE-PARA'!$A:$B,2,FALSE)</f>
        <v>2</v>
      </c>
      <c r="L890" s="4" t="str">
        <f xml:space="preserve">
IF(tabGERAL[[#This Row],[Column1.lances.'#]]=0,
    TEXT(tabGERAL[[#This Row],[CorSorteada]],"0"),
    IF(LEN(L889&amp;tabGERAL[[#This Row],[CorSorteada]])&gt;$P$2,
        RIGHT(SUBSTITUTE(L889&amp;tabGERAL[[#This Row],[CorSorteada]],tabGERAL[[#Headers],[Sequencia]],""),$P$2),
        SUBSTITUTE(L889&amp;tabGERAL[[#This Row],[CorSorteada]],tabGERAL[[#Headers],[Sequencia]],"")
    )
)</f>
        <v>212102</v>
      </c>
      <c r="M890" s="4" t="b">
        <f>tabGERAL[[#This Row],[SugestaoIA]]=tabGERAL[[#This Row],[CorSorteada]]</f>
        <v>1</v>
      </c>
    </row>
    <row r="891" spans="1:13" x14ac:dyDescent="0.25">
      <c r="A891" t="s">
        <v>38</v>
      </c>
      <c r="B891" s="1">
        <v>31</v>
      </c>
      <c r="C891">
        <v>1101.7</v>
      </c>
      <c r="D891">
        <v>7.8</v>
      </c>
      <c r="E891">
        <v>23.4</v>
      </c>
      <c r="F891">
        <v>0</v>
      </c>
      <c r="G891" t="s">
        <v>13</v>
      </c>
      <c r="H891" t="s">
        <v>14</v>
      </c>
      <c r="I891">
        <v>1117.3</v>
      </c>
      <c r="J891" s="5">
        <f>VLOOKUP(tabGERAL[[#This Row],[Column1.lances.SugestaoIA]],'DE-PARA'!$A:$B,2,FALSE)</f>
        <v>1</v>
      </c>
      <c r="K891" s="5">
        <f>VLOOKUP(tabGERAL[[#This Row],[Column1.lances.CorSorteada]],'DE-PARA'!$A:$B,2,FALSE)</f>
        <v>1</v>
      </c>
      <c r="L891" s="4" t="str">
        <f xml:space="preserve">
IF(tabGERAL[[#This Row],[Column1.lances.'#]]=0,
    TEXT(tabGERAL[[#This Row],[CorSorteada]],"0"),
    IF(LEN(L890&amp;tabGERAL[[#This Row],[CorSorteada]])&gt;$P$2,
        RIGHT(SUBSTITUTE(L890&amp;tabGERAL[[#This Row],[CorSorteada]],tabGERAL[[#Headers],[Sequencia]],""),$P$2),
        SUBSTITUTE(L890&amp;tabGERAL[[#This Row],[CorSorteada]],tabGERAL[[#Headers],[Sequencia]],"")
    )
)</f>
        <v>121021</v>
      </c>
      <c r="M891" s="4" t="b">
        <f>tabGERAL[[#This Row],[SugestaoIA]]=tabGERAL[[#This Row],[CorSorteada]]</f>
        <v>1</v>
      </c>
    </row>
    <row r="892" spans="1:13" x14ac:dyDescent="0.25">
      <c r="A892" t="s">
        <v>38</v>
      </c>
      <c r="B892" s="1">
        <v>32</v>
      </c>
      <c r="C892">
        <v>1117.3</v>
      </c>
      <c r="D892">
        <v>6.6</v>
      </c>
      <c r="E892">
        <v>0</v>
      </c>
      <c r="F892">
        <v>19.799999999999997</v>
      </c>
      <c r="G892" t="s">
        <v>17</v>
      </c>
      <c r="H892" t="s">
        <v>15</v>
      </c>
      <c r="I892">
        <v>1130.5</v>
      </c>
      <c r="J892" s="5">
        <f>VLOOKUP(tabGERAL[[#This Row],[Column1.lances.SugestaoIA]],'DE-PARA'!$A:$B,2,FALSE)</f>
        <v>2</v>
      </c>
      <c r="K892" s="5">
        <f>VLOOKUP(tabGERAL[[#This Row],[Column1.lances.CorSorteada]],'DE-PARA'!$A:$B,2,FALSE)</f>
        <v>2</v>
      </c>
      <c r="L892" s="4" t="str">
        <f xml:space="preserve">
IF(tabGERAL[[#This Row],[Column1.lances.'#]]=0,
    TEXT(tabGERAL[[#This Row],[CorSorteada]],"0"),
    IF(LEN(L891&amp;tabGERAL[[#This Row],[CorSorteada]])&gt;$P$2,
        RIGHT(SUBSTITUTE(L891&amp;tabGERAL[[#This Row],[CorSorteada]],tabGERAL[[#Headers],[Sequencia]],""),$P$2),
        SUBSTITUTE(L891&amp;tabGERAL[[#This Row],[CorSorteada]],tabGERAL[[#Headers],[Sequencia]],"")
    )
)</f>
        <v>210212</v>
      </c>
      <c r="M892" s="4" t="b">
        <f>tabGERAL[[#This Row],[SugestaoIA]]=tabGERAL[[#This Row],[CorSorteada]]</f>
        <v>1</v>
      </c>
    </row>
    <row r="893" spans="1:13" x14ac:dyDescent="0.25">
      <c r="A893" t="s">
        <v>38</v>
      </c>
      <c r="B893" s="1">
        <v>33</v>
      </c>
      <c r="C893">
        <v>1130.5</v>
      </c>
      <c r="D893">
        <v>5.6</v>
      </c>
      <c r="E893">
        <v>0</v>
      </c>
      <c r="F893">
        <v>16.799999999999997</v>
      </c>
      <c r="G893" t="s">
        <v>17</v>
      </c>
      <c r="H893" t="s">
        <v>16</v>
      </c>
      <c r="I893">
        <v>1186.5000000000002</v>
      </c>
      <c r="J893" s="5">
        <f>VLOOKUP(tabGERAL[[#This Row],[Column1.lances.SugestaoIA]],'DE-PARA'!$A:$B,2,FALSE)</f>
        <v>2</v>
      </c>
      <c r="K893" s="5">
        <f>VLOOKUP(tabGERAL[[#This Row],[Column1.lances.CorSorteada]],'DE-PARA'!$A:$B,2,FALSE)</f>
        <v>0</v>
      </c>
      <c r="L893" s="4" t="str">
        <f xml:space="preserve">
IF(tabGERAL[[#This Row],[Column1.lances.'#]]=0,
    TEXT(tabGERAL[[#This Row],[CorSorteada]],"0"),
    IF(LEN(L892&amp;tabGERAL[[#This Row],[CorSorteada]])&gt;$P$2,
        RIGHT(SUBSTITUTE(L892&amp;tabGERAL[[#This Row],[CorSorteada]],tabGERAL[[#Headers],[Sequencia]],""),$P$2),
        SUBSTITUTE(L892&amp;tabGERAL[[#This Row],[CorSorteada]],tabGERAL[[#Headers],[Sequencia]],"")
    )
)</f>
        <v>102120</v>
      </c>
      <c r="M893" s="4" t="b">
        <f>tabGERAL[[#This Row],[SugestaoIA]]=tabGERAL[[#This Row],[CorSorteada]]</f>
        <v>0</v>
      </c>
    </row>
    <row r="894" spans="1:13" x14ac:dyDescent="0.25">
      <c r="A894" t="s">
        <v>38</v>
      </c>
      <c r="B894" s="1">
        <v>34</v>
      </c>
      <c r="C894">
        <v>1186.5000000000002</v>
      </c>
      <c r="D894">
        <v>1.2</v>
      </c>
      <c r="E894">
        <v>0</v>
      </c>
      <c r="F894">
        <v>5</v>
      </c>
      <c r="G894" t="s">
        <v>17</v>
      </c>
      <c r="H894" t="s">
        <v>15</v>
      </c>
      <c r="I894">
        <v>1190.3000000000002</v>
      </c>
      <c r="J894" s="5">
        <f>VLOOKUP(tabGERAL[[#This Row],[Column1.lances.SugestaoIA]],'DE-PARA'!$A:$B,2,FALSE)</f>
        <v>2</v>
      </c>
      <c r="K894" s="5">
        <f>VLOOKUP(tabGERAL[[#This Row],[Column1.lances.CorSorteada]],'DE-PARA'!$A:$B,2,FALSE)</f>
        <v>2</v>
      </c>
      <c r="L894" s="4" t="str">
        <f xml:space="preserve">
IF(tabGERAL[[#This Row],[Column1.lances.'#]]=0,
    TEXT(tabGERAL[[#This Row],[CorSorteada]],"0"),
    IF(LEN(L893&amp;tabGERAL[[#This Row],[CorSorteada]])&gt;$P$2,
        RIGHT(SUBSTITUTE(L893&amp;tabGERAL[[#This Row],[CorSorteada]],tabGERAL[[#Headers],[Sequencia]],""),$P$2),
        SUBSTITUTE(L893&amp;tabGERAL[[#This Row],[CorSorteada]],tabGERAL[[#Headers],[Sequencia]],"")
    )
)</f>
        <v>021202</v>
      </c>
      <c r="M894" s="4" t="b">
        <f>tabGERAL[[#This Row],[SugestaoIA]]=tabGERAL[[#This Row],[CorSorteada]]</f>
        <v>1</v>
      </c>
    </row>
    <row r="895" spans="1:13" x14ac:dyDescent="0.25">
      <c r="A895" t="s">
        <v>38</v>
      </c>
      <c r="B895" s="1">
        <v>35</v>
      </c>
      <c r="C895">
        <v>1190.3000000000002</v>
      </c>
      <c r="D895">
        <v>1</v>
      </c>
      <c r="E895">
        <v>0</v>
      </c>
      <c r="F895">
        <v>5</v>
      </c>
      <c r="G895" t="s">
        <v>17</v>
      </c>
      <c r="H895" t="s">
        <v>16</v>
      </c>
      <c r="I895">
        <v>1198.3000000000002</v>
      </c>
      <c r="J895" s="5">
        <f>VLOOKUP(tabGERAL[[#This Row],[Column1.lances.SugestaoIA]],'DE-PARA'!$A:$B,2,FALSE)</f>
        <v>2</v>
      </c>
      <c r="K895" s="5">
        <f>VLOOKUP(tabGERAL[[#This Row],[Column1.lances.CorSorteada]],'DE-PARA'!$A:$B,2,FALSE)</f>
        <v>0</v>
      </c>
      <c r="L895" s="4" t="str">
        <f xml:space="preserve">
IF(tabGERAL[[#This Row],[Column1.lances.'#]]=0,
    TEXT(tabGERAL[[#This Row],[CorSorteada]],"0"),
    IF(LEN(L894&amp;tabGERAL[[#This Row],[CorSorteada]])&gt;$P$2,
        RIGHT(SUBSTITUTE(L894&amp;tabGERAL[[#This Row],[CorSorteada]],tabGERAL[[#Headers],[Sequencia]],""),$P$2),
        SUBSTITUTE(L894&amp;tabGERAL[[#This Row],[CorSorteada]],tabGERAL[[#Headers],[Sequencia]],"")
    )
)</f>
        <v>212020</v>
      </c>
      <c r="M895" s="4" t="b">
        <f>tabGERAL[[#This Row],[SugestaoIA]]=tabGERAL[[#This Row],[CorSorteada]]</f>
        <v>0</v>
      </c>
    </row>
    <row r="896" spans="1:13" x14ac:dyDescent="0.25">
      <c r="A896" t="s">
        <v>38</v>
      </c>
      <c r="B896" s="1">
        <v>36</v>
      </c>
      <c r="C896">
        <v>1198.3000000000002</v>
      </c>
      <c r="D896">
        <v>1</v>
      </c>
      <c r="E896">
        <v>5</v>
      </c>
      <c r="F896">
        <v>0</v>
      </c>
      <c r="G896" t="s">
        <v>13</v>
      </c>
      <c r="H896" t="s">
        <v>15</v>
      </c>
      <c r="I896">
        <v>1192.3000000000002</v>
      </c>
      <c r="J896" s="5">
        <f>VLOOKUP(tabGERAL[[#This Row],[Column1.lances.SugestaoIA]],'DE-PARA'!$A:$B,2,FALSE)</f>
        <v>1</v>
      </c>
      <c r="K896" s="5">
        <f>VLOOKUP(tabGERAL[[#This Row],[Column1.lances.CorSorteada]],'DE-PARA'!$A:$B,2,FALSE)</f>
        <v>2</v>
      </c>
      <c r="L896" s="4" t="str">
        <f xml:space="preserve">
IF(tabGERAL[[#This Row],[Column1.lances.'#]]=0,
    TEXT(tabGERAL[[#This Row],[CorSorteada]],"0"),
    IF(LEN(L895&amp;tabGERAL[[#This Row],[CorSorteada]])&gt;$P$2,
        RIGHT(SUBSTITUTE(L895&amp;tabGERAL[[#This Row],[CorSorteada]],tabGERAL[[#Headers],[Sequencia]],""),$P$2),
        SUBSTITUTE(L895&amp;tabGERAL[[#This Row],[CorSorteada]],tabGERAL[[#Headers],[Sequencia]],"")
    )
)</f>
        <v>120202</v>
      </c>
      <c r="M896" s="4" t="b">
        <f>tabGERAL[[#This Row],[SugestaoIA]]=tabGERAL[[#This Row],[CorSorteada]]</f>
        <v>0</v>
      </c>
    </row>
    <row r="897" spans="1:13" x14ac:dyDescent="0.25">
      <c r="A897" t="s">
        <v>38</v>
      </c>
      <c r="B897" s="1">
        <v>37</v>
      </c>
      <c r="C897">
        <v>1192.3000000000002</v>
      </c>
      <c r="D897">
        <v>1</v>
      </c>
      <c r="E897">
        <v>0</v>
      </c>
      <c r="F897">
        <v>5</v>
      </c>
      <c r="G897" t="s">
        <v>17</v>
      </c>
      <c r="H897" t="s">
        <v>15</v>
      </c>
      <c r="I897">
        <v>1196.3000000000002</v>
      </c>
      <c r="J897" s="5">
        <f>VLOOKUP(tabGERAL[[#This Row],[Column1.lances.SugestaoIA]],'DE-PARA'!$A:$B,2,FALSE)</f>
        <v>2</v>
      </c>
      <c r="K897" s="5">
        <f>VLOOKUP(tabGERAL[[#This Row],[Column1.lances.CorSorteada]],'DE-PARA'!$A:$B,2,FALSE)</f>
        <v>2</v>
      </c>
      <c r="L897" s="4" t="str">
        <f xml:space="preserve">
IF(tabGERAL[[#This Row],[Column1.lances.'#]]=0,
    TEXT(tabGERAL[[#This Row],[CorSorteada]],"0"),
    IF(LEN(L896&amp;tabGERAL[[#This Row],[CorSorteada]])&gt;$P$2,
        RIGHT(SUBSTITUTE(L896&amp;tabGERAL[[#This Row],[CorSorteada]],tabGERAL[[#Headers],[Sequencia]],""),$P$2),
        SUBSTITUTE(L896&amp;tabGERAL[[#This Row],[CorSorteada]],tabGERAL[[#Headers],[Sequencia]],"")
    )
)</f>
        <v>202022</v>
      </c>
      <c r="M897" s="4" t="b">
        <f>tabGERAL[[#This Row],[SugestaoIA]]=tabGERAL[[#This Row],[CorSorteada]]</f>
        <v>1</v>
      </c>
    </row>
    <row r="898" spans="1:13" x14ac:dyDescent="0.25">
      <c r="A898" t="s">
        <v>38</v>
      </c>
      <c r="B898" s="1">
        <v>38</v>
      </c>
      <c r="C898">
        <v>1196.3000000000002</v>
      </c>
      <c r="D898">
        <v>1</v>
      </c>
      <c r="E898">
        <v>0</v>
      </c>
      <c r="F898">
        <v>5</v>
      </c>
      <c r="G898" t="s">
        <v>17</v>
      </c>
      <c r="H898" t="s">
        <v>15</v>
      </c>
      <c r="I898">
        <v>1200.3000000000002</v>
      </c>
      <c r="J898" s="5">
        <f>VLOOKUP(tabGERAL[[#This Row],[Column1.lances.SugestaoIA]],'DE-PARA'!$A:$B,2,FALSE)</f>
        <v>2</v>
      </c>
      <c r="K898" s="5">
        <f>VLOOKUP(tabGERAL[[#This Row],[Column1.lances.CorSorteada]],'DE-PARA'!$A:$B,2,FALSE)</f>
        <v>2</v>
      </c>
      <c r="L898" s="4" t="str">
        <f xml:space="preserve">
IF(tabGERAL[[#This Row],[Column1.lances.'#]]=0,
    TEXT(tabGERAL[[#This Row],[CorSorteada]],"0"),
    IF(LEN(L897&amp;tabGERAL[[#This Row],[CorSorteada]])&gt;$P$2,
        RIGHT(SUBSTITUTE(L897&amp;tabGERAL[[#This Row],[CorSorteada]],tabGERAL[[#Headers],[Sequencia]],""),$P$2),
        SUBSTITUTE(L897&amp;tabGERAL[[#This Row],[CorSorteada]],tabGERAL[[#Headers],[Sequencia]],"")
    )
)</f>
        <v>020222</v>
      </c>
      <c r="M898" s="4" t="b">
        <f>tabGERAL[[#This Row],[SugestaoIA]]=tabGERAL[[#This Row],[CorSorteada]]</f>
        <v>1</v>
      </c>
    </row>
    <row r="899" spans="1:13" x14ac:dyDescent="0.25">
      <c r="A899" t="s">
        <v>38</v>
      </c>
      <c r="B899" s="1">
        <v>39</v>
      </c>
      <c r="C899">
        <v>1200.3000000000002</v>
      </c>
      <c r="D899">
        <v>1</v>
      </c>
      <c r="E899">
        <v>0</v>
      </c>
      <c r="F899">
        <v>5</v>
      </c>
      <c r="G899" t="s">
        <v>17</v>
      </c>
      <c r="H899" t="s">
        <v>16</v>
      </c>
      <c r="I899">
        <v>1208.3000000000002</v>
      </c>
      <c r="J899" s="5">
        <f>VLOOKUP(tabGERAL[[#This Row],[Column1.lances.SugestaoIA]],'DE-PARA'!$A:$B,2,FALSE)</f>
        <v>2</v>
      </c>
      <c r="K899" s="5">
        <f>VLOOKUP(tabGERAL[[#This Row],[Column1.lances.CorSorteada]],'DE-PARA'!$A:$B,2,FALSE)</f>
        <v>0</v>
      </c>
      <c r="L899" s="4" t="str">
        <f xml:space="preserve">
IF(tabGERAL[[#This Row],[Column1.lances.'#]]=0,
    TEXT(tabGERAL[[#This Row],[CorSorteada]],"0"),
    IF(LEN(L898&amp;tabGERAL[[#This Row],[CorSorteada]])&gt;$P$2,
        RIGHT(SUBSTITUTE(L898&amp;tabGERAL[[#This Row],[CorSorteada]],tabGERAL[[#Headers],[Sequencia]],""),$P$2),
        SUBSTITUTE(L898&amp;tabGERAL[[#This Row],[CorSorteada]],tabGERAL[[#Headers],[Sequencia]],"")
    )
)</f>
        <v>202220</v>
      </c>
      <c r="M899" s="4" t="b">
        <f>tabGERAL[[#This Row],[SugestaoIA]]=tabGERAL[[#This Row],[CorSorteada]]</f>
        <v>0</v>
      </c>
    </row>
    <row r="900" spans="1:13" x14ac:dyDescent="0.25">
      <c r="A900" t="s">
        <v>38</v>
      </c>
      <c r="B900" s="1">
        <v>40</v>
      </c>
      <c r="C900">
        <v>1208.3000000000002</v>
      </c>
      <c r="D900">
        <v>7.8</v>
      </c>
      <c r="E900">
        <v>23.4</v>
      </c>
      <c r="F900">
        <v>0</v>
      </c>
      <c r="G900" t="s">
        <v>13</v>
      </c>
      <c r="H900" t="s">
        <v>14</v>
      </c>
      <c r="I900">
        <v>1223.9000000000001</v>
      </c>
      <c r="J900" s="5">
        <f>VLOOKUP(tabGERAL[[#This Row],[Column1.lances.SugestaoIA]],'DE-PARA'!$A:$B,2,FALSE)</f>
        <v>1</v>
      </c>
      <c r="K900" s="5">
        <f>VLOOKUP(tabGERAL[[#This Row],[Column1.lances.CorSorteada]],'DE-PARA'!$A:$B,2,FALSE)</f>
        <v>1</v>
      </c>
      <c r="L900" s="4" t="str">
        <f xml:space="preserve">
IF(tabGERAL[[#This Row],[Column1.lances.'#]]=0,
    TEXT(tabGERAL[[#This Row],[CorSorteada]],"0"),
    IF(LEN(L899&amp;tabGERAL[[#This Row],[CorSorteada]])&gt;$P$2,
        RIGHT(SUBSTITUTE(L899&amp;tabGERAL[[#This Row],[CorSorteada]],tabGERAL[[#Headers],[Sequencia]],""),$P$2),
        SUBSTITUTE(L899&amp;tabGERAL[[#This Row],[CorSorteada]],tabGERAL[[#Headers],[Sequencia]],"")
    )
)</f>
        <v>022201</v>
      </c>
      <c r="M900" s="4" t="b">
        <f>tabGERAL[[#This Row],[SugestaoIA]]=tabGERAL[[#This Row],[CorSorteada]]</f>
        <v>1</v>
      </c>
    </row>
    <row r="901" spans="1:13" x14ac:dyDescent="0.25">
      <c r="A901" t="s">
        <v>38</v>
      </c>
      <c r="B901" s="1">
        <v>41</v>
      </c>
      <c r="C901">
        <v>1223.9000000000001</v>
      </c>
      <c r="D901">
        <v>6.6</v>
      </c>
      <c r="E901">
        <v>0</v>
      </c>
      <c r="F901">
        <v>19.799999999999997</v>
      </c>
      <c r="G901" t="s">
        <v>17</v>
      </c>
      <c r="H901" t="s">
        <v>14</v>
      </c>
      <c r="I901">
        <v>1197.5000000000002</v>
      </c>
      <c r="J901" s="5">
        <f>VLOOKUP(tabGERAL[[#This Row],[Column1.lances.SugestaoIA]],'DE-PARA'!$A:$B,2,FALSE)</f>
        <v>2</v>
      </c>
      <c r="K901" s="5">
        <f>VLOOKUP(tabGERAL[[#This Row],[Column1.lances.CorSorteada]],'DE-PARA'!$A:$B,2,FALSE)</f>
        <v>1</v>
      </c>
      <c r="L901" s="4" t="str">
        <f xml:space="preserve">
IF(tabGERAL[[#This Row],[Column1.lances.'#]]=0,
    TEXT(tabGERAL[[#This Row],[CorSorteada]],"0"),
    IF(LEN(L900&amp;tabGERAL[[#This Row],[CorSorteada]])&gt;$P$2,
        RIGHT(SUBSTITUTE(L900&amp;tabGERAL[[#This Row],[CorSorteada]],tabGERAL[[#Headers],[Sequencia]],""),$P$2),
        SUBSTITUTE(L900&amp;tabGERAL[[#This Row],[CorSorteada]],tabGERAL[[#Headers],[Sequencia]],"")
    )
)</f>
        <v>222011</v>
      </c>
      <c r="M901" s="4" t="b">
        <f>tabGERAL[[#This Row],[SugestaoIA]]=tabGERAL[[#This Row],[CorSorteada]]</f>
        <v>0</v>
      </c>
    </row>
    <row r="902" spans="1:13" x14ac:dyDescent="0.25">
      <c r="A902" t="s">
        <v>38</v>
      </c>
      <c r="B902" s="1">
        <v>42</v>
      </c>
      <c r="C902">
        <v>1197.5000000000002</v>
      </c>
      <c r="D902">
        <v>8.6</v>
      </c>
      <c r="E902">
        <v>25.799999999999997</v>
      </c>
      <c r="F902">
        <v>0</v>
      </c>
      <c r="G902" t="s">
        <v>13</v>
      </c>
      <c r="H902" t="s">
        <v>15</v>
      </c>
      <c r="I902">
        <v>1163.1000000000004</v>
      </c>
      <c r="J902" s="5">
        <f>VLOOKUP(tabGERAL[[#This Row],[Column1.lances.SugestaoIA]],'DE-PARA'!$A:$B,2,FALSE)</f>
        <v>1</v>
      </c>
      <c r="K902" s="5">
        <f>VLOOKUP(tabGERAL[[#This Row],[Column1.lances.CorSorteada]],'DE-PARA'!$A:$B,2,FALSE)</f>
        <v>2</v>
      </c>
      <c r="L902" s="4" t="str">
        <f xml:space="preserve">
IF(tabGERAL[[#This Row],[Column1.lances.'#]]=0,
    TEXT(tabGERAL[[#This Row],[CorSorteada]],"0"),
    IF(LEN(L901&amp;tabGERAL[[#This Row],[CorSorteada]])&gt;$P$2,
        RIGHT(SUBSTITUTE(L901&amp;tabGERAL[[#This Row],[CorSorteada]],tabGERAL[[#Headers],[Sequencia]],""),$P$2),
        SUBSTITUTE(L901&amp;tabGERAL[[#This Row],[CorSorteada]],tabGERAL[[#Headers],[Sequencia]],"")
    )
)</f>
        <v>220112</v>
      </c>
      <c r="M902" s="4" t="b">
        <f>tabGERAL[[#This Row],[SugestaoIA]]=tabGERAL[[#This Row],[CorSorteada]]</f>
        <v>0</v>
      </c>
    </row>
    <row r="903" spans="1:13" x14ac:dyDescent="0.25">
      <c r="A903" t="s">
        <v>38</v>
      </c>
      <c r="B903" s="1">
        <v>43</v>
      </c>
      <c r="C903">
        <v>1163.1000000000004</v>
      </c>
      <c r="D903">
        <v>11.2</v>
      </c>
      <c r="E903">
        <v>0</v>
      </c>
      <c r="F903">
        <v>33.599999999999994</v>
      </c>
      <c r="G903" t="s">
        <v>17</v>
      </c>
      <c r="H903" t="s">
        <v>14</v>
      </c>
      <c r="I903">
        <v>1118.3000000000004</v>
      </c>
      <c r="J903" s="5">
        <f>VLOOKUP(tabGERAL[[#This Row],[Column1.lances.SugestaoIA]],'DE-PARA'!$A:$B,2,FALSE)</f>
        <v>2</v>
      </c>
      <c r="K903" s="5">
        <f>VLOOKUP(tabGERAL[[#This Row],[Column1.lances.CorSorteada]],'DE-PARA'!$A:$B,2,FALSE)</f>
        <v>1</v>
      </c>
      <c r="L903" s="4" t="str">
        <f xml:space="preserve">
IF(tabGERAL[[#This Row],[Column1.lances.'#]]=0,
    TEXT(tabGERAL[[#This Row],[CorSorteada]],"0"),
    IF(LEN(L902&amp;tabGERAL[[#This Row],[CorSorteada]])&gt;$P$2,
        RIGHT(SUBSTITUTE(L902&amp;tabGERAL[[#This Row],[CorSorteada]],tabGERAL[[#Headers],[Sequencia]],""),$P$2),
        SUBSTITUTE(L902&amp;tabGERAL[[#This Row],[CorSorteada]],tabGERAL[[#Headers],[Sequencia]],"")
    )
)</f>
        <v>201121</v>
      </c>
      <c r="M903" s="4" t="b">
        <f>tabGERAL[[#This Row],[SugestaoIA]]=tabGERAL[[#This Row],[CorSorteada]]</f>
        <v>0</v>
      </c>
    </row>
    <row r="904" spans="1:13" x14ac:dyDescent="0.25">
      <c r="A904" t="s">
        <v>38</v>
      </c>
      <c r="B904" s="1">
        <v>44</v>
      </c>
      <c r="C904">
        <v>1118.3000000000004</v>
      </c>
      <c r="D904">
        <v>14.7</v>
      </c>
      <c r="E904">
        <v>0</v>
      </c>
      <c r="F904">
        <v>44.099999999999994</v>
      </c>
      <c r="G904" t="s">
        <v>17</v>
      </c>
      <c r="H904" t="s">
        <v>14</v>
      </c>
      <c r="I904">
        <v>1059.5000000000005</v>
      </c>
      <c r="J904" s="5">
        <f>VLOOKUP(tabGERAL[[#This Row],[Column1.lances.SugestaoIA]],'DE-PARA'!$A:$B,2,FALSE)</f>
        <v>2</v>
      </c>
      <c r="K904" s="5">
        <f>VLOOKUP(tabGERAL[[#This Row],[Column1.lances.CorSorteada]],'DE-PARA'!$A:$B,2,FALSE)</f>
        <v>1</v>
      </c>
      <c r="L904" s="4" t="str">
        <f xml:space="preserve">
IF(tabGERAL[[#This Row],[Column1.lances.'#]]=0,
    TEXT(tabGERAL[[#This Row],[CorSorteada]],"0"),
    IF(LEN(L903&amp;tabGERAL[[#This Row],[CorSorteada]])&gt;$P$2,
        RIGHT(SUBSTITUTE(L903&amp;tabGERAL[[#This Row],[CorSorteada]],tabGERAL[[#Headers],[Sequencia]],""),$P$2),
        SUBSTITUTE(L903&amp;tabGERAL[[#This Row],[CorSorteada]],tabGERAL[[#Headers],[Sequencia]],"")
    )
)</f>
        <v>011211</v>
      </c>
      <c r="M904" s="4" t="b">
        <f>tabGERAL[[#This Row],[SugestaoIA]]=tabGERAL[[#This Row],[CorSorteada]]</f>
        <v>0</v>
      </c>
    </row>
    <row r="905" spans="1:13" x14ac:dyDescent="0.25">
      <c r="A905" t="s">
        <v>38</v>
      </c>
      <c r="B905" s="1">
        <v>45</v>
      </c>
      <c r="C905">
        <v>1059.5000000000005</v>
      </c>
      <c r="D905">
        <v>19.2</v>
      </c>
      <c r="E905">
        <v>0</v>
      </c>
      <c r="F905">
        <v>57.599999999999994</v>
      </c>
      <c r="G905" t="s">
        <v>17</v>
      </c>
      <c r="H905" t="s">
        <v>15</v>
      </c>
      <c r="I905">
        <v>1097.9000000000003</v>
      </c>
      <c r="J905" s="5">
        <f>VLOOKUP(tabGERAL[[#This Row],[Column1.lances.SugestaoIA]],'DE-PARA'!$A:$B,2,FALSE)</f>
        <v>2</v>
      </c>
      <c r="K905" s="5">
        <f>VLOOKUP(tabGERAL[[#This Row],[Column1.lances.CorSorteada]],'DE-PARA'!$A:$B,2,FALSE)</f>
        <v>2</v>
      </c>
      <c r="L905" s="4" t="str">
        <f xml:space="preserve">
IF(tabGERAL[[#This Row],[Column1.lances.'#]]=0,
    TEXT(tabGERAL[[#This Row],[CorSorteada]],"0"),
    IF(LEN(L904&amp;tabGERAL[[#This Row],[CorSorteada]])&gt;$P$2,
        RIGHT(SUBSTITUTE(L904&amp;tabGERAL[[#This Row],[CorSorteada]],tabGERAL[[#Headers],[Sequencia]],""),$P$2),
        SUBSTITUTE(L904&amp;tabGERAL[[#This Row],[CorSorteada]],tabGERAL[[#Headers],[Sequencia]],"")
    )
)</f>
        <v>112112</v>
      </c>
      <c r="M905" s="4" t="b">
        <f>tabGERAL[[#This Row],[SugestaoIA]]=tabGERAL[[#This Row],[CorSorteada]]</f>
        <v>1</v>
      </c>
    </row>
    <row r="906" spans="1:13" x14ac:dyDescent="0.25">
      <c r="A906" t="s">
        <v>38</v>
      </c>
      <c r="B906" s="1">
        <v>46</v>
      </c>
      <c r="C906">
        <v>1097.9000000000003</v>
      </c>
      <c r="D906">
        <v>16.2</v>
      </c>
      <c r="E906">
        <v>48.599999999999994</v>
      </c>
      <c r="F906">
        <v>0</v>
      </c>
      <c r="G906" t="s">
        <v>13</v>
      </c>
      <c r="H906" t="s">
        <v>14</v>
      </c>
      <c r="I906">
        <v>1130.3000000000004</v>
      </c>
      <c r="J906" s="5">
        <f>VLOOKUP(tabGERAL[[#This Row],[Column1.lances.SugestaoIA]],'DE-PARA'!$A:$B,2,FALSE)</f>
        <v>1</v>
      </c>
      <c r="K906" s="5">
        <f>VLOOKUP(tabGERAL[[#This Row],[Column1.lances.CorSorteada]],'DE-PARA'!$A:$B,2,FALSE)</f>
        <v>1</v>
      </c>
      <c r="L906" s="4" t="str">
        <f xml:space="preserve">
IF(tabGERAL[[#This Row],[Column1.lances.'#]]=0,
    TEXT(tabGERAL[[#This Row],[CorSorteada]],"0"),
    IF(LEN(L905&amp;tabGERAL[[#This Row],[CorSorteada]])&gt;$P$2,
        RIGHT(SUBSTITUTE(L905&amp;tabGERAL[[#This Row],[CorSorteada]],tabGERAL[[#Headers],[Sequencia]],""),$P$2),
        SUBSTITUTE(L905&amp;tabGERAL[[#This Row],[CorSorteada]],tabGERAL[[#Headers],[Sequencia]],"")
    )
)</f>
        <v>121121</v>
      </c>
      <c r="M906" s="4" t="b">
        <f>tabGERAL[[#This Row],[SugestaoIA]]=tabGERAL[[#This Row],[CorSorteada]]</f>
        <v>1</v>
      </c>
    </row>
    <row r="907" spans="1:13" x14ac:dyDescent="0.25">
      <c r="A907" t="s">
        <v>38</v>
      </c>
      <c r="B907" s="1">
        <v>47</v>
      </c>
      <c r="C907">
        <v>1130.3000000000004</v>
      </c>
      <c r="D907">
        <v>13.7</v>
      </c>
      <c r="E907">
        <v>0</v>
      </c>
      <c r="F907">
        <v>41.099999999999994</v>
      </c>
      <c r="G907" t="s">
        <v>17</v>
      </c>
      <c r="H907" t="s">
        <v>16</v>
      </c>
      <c r="I907">
        <v>1267.3000000000004</v>
      </c>
      <c r="J907" s="5">
        <f>VLOOKUP(tabGERAL[[#This Row],[Column1.lances.SugestaoIA]],'DE-PARA'!$A:$B,2,FALSE)</f>
        <v>2</v>
      </c>
      <c r="K907" s="5">
        <f>VLOOKUP(tabGERAL[[#This Row],[Column1.lances.CorSorteada]],'DE-PARA'!$A:$B,2,FALSE)</f>
        <v>0</v>
      </c>
      <c r="L907" s="4" t="str">
        <f xml:space="preserve">
IF(tabGERAL[[#This Row],[Column1.lances.'#]]=0,
    TEXT(tabGERAL[[#This Row],[CorSorteada]],"0"),
    IF(LEN(L906&amp;tabGERAL[[#This Row],[CorSorteada]])&gt;$P$2,
        RIGHT(SUBSTITUTE(L906&amp;tabGERAL[[#This Row],[CorSorteada]],tabGERAL[[#Headers],[Sequencia]],""),$P$2),
        SUBSTITUTE(L906&amp;tabGERAL[[#This Row],[CorSorteada]],tabGERAL[[#Headers],[Sequencia]],"")
    )
)</f>
        <v>211210</v>
      </c>
      <c r="M907" s="4" t="b">
        <f>tabGERAL[[#This Row],[SugestaoIA]]=tabGERAL[[#This Row],[CorSorteada]]</f>
        <v>0</v>
      </c>
    </row>
    <row r="908" spans="1:13" x14ac:dyDescent="0.25">
      <c r="A908" t="s">
        <v>38</v>
      </c>
      <c r="B908" s="1">
        <v>48</v>
      </c>
      <c r="C908">
        <v>1267.3000000000004</v>
      </c>
      <c r="D908">
        <v>3.2</v>
      </c>
      <c r="E908">
        <v>0</v>
      </c>
      <c r="F908">
        <v>9.6</v>
      </c>
      <c r="G908" t="s">
        <v>17</v>
      </c>
      <c r="H908" t="s">
        <v>14</v>
      </c>
      <c r="I908">
        <v>1254.5000000000005</v>
      </c>
      <c r="J908" s="5">
        <f>VLOOKUP(tabGERAL[[#This Row],[Column1.lances.SugestaoIA]],'DE-PARA'!$A:$B,2,FALSE)</f>
        <v>2</v>
      </c>
      <c r="K908" s="5">
        <f>VLOOKUP(tabGERAL[[#This Row],[Column1.lances.CorSorteada]],'DE-PARA'!$A:$B,2,FALSE)</f>
        <v>1</v>
      </c>
      <c r="L908" s="4" t="str">
        <f xml:space="preserve">
IF(tabGERAL[[#This Row],[Column1.lances.'#]]=0,
    TEXT(tabGERAL[[#This Row],[CorSorteada]],"0"),
    IF(LEN(L907&amp;tabGERAL[[#This Row],[CorSorteada]])&gt;$P$2,
        RIGHT(SUBSTITUTE(L907&amp;tabGERAL[[#This Row],[CorSorteada]],tabGERAL[[#Headers],[Sequencia]],""),$P$2),
        SUBSTITUTE(L907&amp;tabGERAL[[#This Row],[CorSorteada]],tabGERAL[[#Headers],[Sequencia]],"")
    )
)</f>
        <v>112101</v>
      </c>
      <c r="M908" s="4" t="b">
        <f>tabGERAL[[#This Row],[SugestaoIA]]=tabGERAL[[#This Row],[CorSorteada]]</f>
        <v>0</v>
      </c>
    </row>
    <row r="909" spans="1:13" x14ac:dyDescent="0.25">
      <c r="A909" t="s">
        <v>38</v>
      </c>
      <c r="B909" s="1">
        <v>49</v>
      </c>
      <c r="C909">
        <v>1254.5000000000005</v>
      </c>
      <c r="D909">
        <v>4.2</v>
      </c>
      <c r="E909">
        <v>0</v>
      </c>
      <c r="F909">
        <v>12.6</v>
      </c>
      <c r="G909" t="s">
        <v>17</v>
      </c>
      <c r="H909" t="s">
        <v>14</v>
      </c>
      <c r="I909">
        <v>1237.7000000000005</v>
      </c>
      <c r="J909" s="5">
        <f>VLOOKUP(tabGERAL[[#This Row],[Column1.lances.SugestaoIA]],'DE-PARA'!$A:$B,2,FALSE)</f>
        <v>2</v>
      </c>
      <c r="K909" s="5">
        <f>VLOOKUP(tabGERAL[[#This Row],[Column1.lances.CorSorteada]],'DE-PARA'!$A:$B,2,FALSE)</f>
        <v>1</v>
      </c>
      <c r="L909" s="4" t="str">
        <f xml:space="preserve">
IF(tabGERAL[[#This Row],[Column1.lances.'#]]=0,
    TEXT(tabGERAL[[#This Row],[CorSorteada]],"0"),
    IF(LEN(L908&amp;tabGERAL[[#This Row],[CorSorteada]])&gt;$P$2,
        RIGHT(SUBSTITUTE(L908&amp;tabGERAL[[#This Row],[CorSorteada]],tabGERAL[[#Headers],[Sequencia]],""),$P$2),
        SUBSTITUTE(L908&amp;tabGERAL[[#This Row],[CorSorteada]],tabGERAL[[#Headers],[Sequencia]],"")
    )
)</f>
        <v>121011</v>
      </c>
      <c r="M909" s="4" t="b">
        <f>tabGERAL[[#This Row],[SugestaoIA]]=tabGERAL[[#This Row],[CorSorteada]]</f>
        <v>0</v>
      </c>
    </row>
    <row r="910" spans="1:13" x14ac:dyDescent="0.25">
      <c r="A910" t="s">
        <v>38</v>
      </c>
      <c r="B910" s="1">
        <v>50</v>
      </c>
      <c r="C910">
        <v>1237.7000000000005</v>
      </c>
      <c r="D910">
        <v>5.5</v>
      </c>
      <c r="E910">
        <v>0</v>
      </c>
      <c r="F910">
        <v>16.5</v>
      </c>
      <c r="G910" t="s">
        <v>17</v>
      </c>
      <c r="H910" t="s">
        <v>14</v>
      </c>
      <c r="I910">
        <v>1215.7000000000005</v>
      </c>
      <c r="J910" s="5">
        <f>VLOOKUP(tabGERAL[[#This Row],[Column1.lances.SugestaoIA]],'DE-PARA'!$A:$B,2,FALSE)</f>
        <v>2</v>
      </c>
      <c r="K910" s="5">
        <f>VLOOKUP(tabGERAL[[#This Row],[Column1.lances.CorSorteada]],'DE-PARA'!$A:$B,2,FALSE)</f>
        <v>1</v>
      </c>
      <c r="L910" s="4" t="str">
        <f xml:space="preserve">
IF(tabGERAL[[#This Row],[Column1.lances.'#]]=0,
    TEXT(tabGERAL[[#This Row],[CorSorteada]],"0"),
    IF(LEN(L909&amp;tabGERAL[[#This Row],[CorSorteada]])&gt;$P$2,
        RIGHT(SUBSTITUTE(L909&amp;tabGERAL[[#This Row],[CorSorteada]],tabGERAL[[#Headers],[Sequencia]],""),$P$2),
        SUBSTITUTE(L909&amp;tabGERAL[[#This Row],[CorSorteada]],tabGERAL[[#Headers],[Sequencia]],"")
    )
)</f>
        <v>210111</v>
      </c>
      <c r="M910" s="4" t="b">
        <f>tabGERAL[[#This Row],[SugestaoIA]]=tabGERAL[[#This Row],[CorSorteada]]</f>
        <v>0</v>
      </c>
    </row>
    <row r="911" spans="1:13" x14ac:dyDescent="0.25">
      <c r="A911" t="s">
        <v>38</v>
      </c>
      <c r="B911" s="1">
        <v>51</v>
      </c>
      <c r="C911">
        <v>1215.7000000000005</v>
      </c>
      <c r="D911">
        <v>7.2</v>
      </c>
      <c r="E911">
        <v>0</v>
      </c>
      <c r="F911">
        <v>21.6</v>
      </c>
      <c r="G911" t="s">
        <v>17</v>
      </c>
      <c r="H911" t="s">
        <v>14</v>
      </c>
      <c r="I911">
        <v>1186.9000000000003</v>
      </c>
      <c r="J911" s="5">
        <f>VLOOKUP(tabGERAL[[#This Row],[Column1.lances.SugestaoIA]],'DE-PARA'!$A:$B,2,FALSE)</f>
        <v>2</v>
      </c>
      <c r="K911" s="5">
        <f>VLOOKUP(tabGERAL[[#This Row],[Column1.lances.CorSorteada]],'DE-PARA'!$A:$B,2,FALSE)</f>
        <v>1</v>
      </c>
      <c r="L911" s="4" t="str">
        <f xml:space="preserve">
IF(tabGERAL[[#This Row],[Column1.lances.'#]]=0,
    TEXT(tabGERAL[[#This Row],[CorSorteada]],"0"),
    IF(LEN(L910&amp;tabGERAL[[#This Row],[CorSorteada]])&gt;$P$2,
        RIGHT(SUBSTITUTE(L910&amp;tabGERAL[[#This Row],[CorSorteada]],tabGERAL[[#Headers],[Sequencia]],""),$P$2),
        SUBSTITUTE(L910&amp;tabGERAL[[#This Row],[CorSorteada]],tabGERAL[[#Headers],[Sequencia]],"")
    )
)</f>
        <v>101111</v>
      </c>
      <c r="M911" s="4" t="b">
        <f>tabGERAL[[#This Row],[SugestaoIA]]=tabGERAL[[#This Row],[CorSorteada]]</f>
        <v>0</v>
      </c>
    </row>
    <row r="912" spans="1:13" x14ac:dyDescent="0.25">
      <c r="A912" t="s">
        <v>38</v>
      </c>
      <c r="B912" s="1">
        <v>52</v>
      </c>
      <c r="C912">
        <v>1186.9000000000003</v>
      </c>
      <c r="D912">
        <v>9.4</v>
      </c>
      <c r="E912">
        <v>0</v>
      </c>
      <c r="F912">
        <v>28.200000000000003</v>
      </c>
      <c r="G912" t="s">
        <v>17</v>
      </c>
      <c r="H912" t="s">
        <v>15</v>
      </c>
      <c r="I912">
        <v>1205.7000000000005</v>
      </c>
      <c r="J912" s="5">
        <f>VLOOKUP(tabGERAL[[#This Row],[Column1.lances.SugestaoIA]],'DE-PARA'!$A:$B,2,FALSE)</f>
        <v>2</v>
      </c>
      <c r="K912" s="5">
        <f>VLOOKUP(tabGERAL[[#This Row],[Column1.lances.CorSorteada]],'DE-PARA'!$A:$B,2,FALSE)</f>
        <v>2</v>
      </c>
      <c r="L912" s="4" t="str">
        <f xml:space="preserve">
IF(tabGERAL[[#This Row],[Column1.lances.'#]]=0,
    TEXT(tabGERAL[[#This Row],[CorSorteada]],"0"),
    IF(LEN(L911&amp;tabGERAL[[#This Row],[CorSorteada]])&gt;$P$2,
        RIGHT(SUBSTITUTE(L911&amp;tabGERAL[[#This Row],[CorSorteada]],tabGERAL[[#Headers],[Sequencia]],""),$P$2),
        SUBSTITUTE(L911&amp;tabGERAL[[#This Row],[CorSorteada]],tabGERAL[[#Headers],[Sequencia]],"")
    )
)</f>
        <v>011112</v>
      </c>
      <c r="M912" s="4" t="b">
        <f>tabGERAL[[#This Row],[SugestaoIA]]=tabGERAL[[#This Row],[CorSorteada]]</f>
        <v>1</v>
      </c>
    </row>
    <row r="913" spans="1:13" x14ac:dyDescent="0.25">
      <c r="A913" t="s">
        <v>38</v>
      </c>
      <c r="B913" s="1">
        <v>53</v>
      </c>
      <c r="C913">
        <v>1205.7000000000005</v>
      </c>
      <c r="D913">
        <v>8</v>
      </c>
      <c r="E913">
        <v>0</v>
      </c>
      <c r="F913">
        <v>24</v>
      </c>
      <c r="G913" t="s">
        <v>17</v>
      </c>
      <c r="H913" t="s">
        <v>14</v>
      </c>
      <c r="I913">
        <v>1173.7000000000005</v>
      </c>
      <c r="J913" s="5">
        <f>VLOOKUP(tabGERAL[[#This Row],[Column1.lances.SugestaoIA]],'DE-PARA'!$A:$B,2,FALSE)</f>
        <v>2</v>
      </c>
      <c r="K913" s="5">
        <f>VLOOKUP(tabGERAL[[#This Row],[Column1.lances.CorSorteada]],'DE-PARA'!$A:$B,2,FALSE)</f>
        <v>1</v>
      </c>
      <c r="L913" s="4" t="str">
        <f xml:space="preserve">
IF(tabGERAL[[#This Row],[Column1.lances.'#]]=0,
    TEXT(tabGERAL[[#This Row],[CorSorteada]],"0"),
    IF(LEN(L912&amp;tabGERAL[[#This Row],[CorSorteada]])&gt;$P$2,
        RIGHT(SUBSTITUTE(L912&amp;tabGERAL[[#This Row],[CorSorteada]],tabGERAL[[#Headers],[Sequencia]],""),$P$2),
        SUBSTITUTE(L912&amp;tabGERAL[[#This Row],[CorSorteada]],tabGERAL[[#Headers],[Sequencia]],"")
    )
)</f>
        <v>111121</v>
      </c>
      <c r="M913" s="4" t="b">
        <f>tabGERAL[[#This Row],[SugestaoIA]]=tabGERAL[[#This Row],[CorSorteada]]</f>
        <v>0</v>
      </c>
    </row>
    <row r="914" spans="1:13" x14ac:dyDescent="0.25">
      <c r="A914" t="s">
        <v>38</v>
      </c>
      <c r="B914" s="1">
        <v>54</v>
      </c>
      <c r="C914">
        <v>1173.7000000000005</v>
      </c>
      <c r="D914">
        <v>10.4</v>
      </c>
      <c r="E914">
        <v>0</v>
      </c>
      <c r="F914">
        <v>31.200000000000003</v>
      </c>
      <c r="G914" t="s">
        <v>17</v>
      </c>
      <c r="H914" t="s">
        <v>14</v>
      </c>
      <c r="I914">
        <v>1132.1000000000004</v>
      </c>
      <c r="J914" s="5">
        <f>VLOOKUP(tabGERAL[[#This Row],[Column1.lances.SugestaoIA]],'DE-PARA'!$A:$B,2,FALSE)</f>
        <v>2</v>
      </c>
      <c r="K914" s="5">
        <f>VLOOKUP(tabGERAL[[#This Row],[Column1.lances.CorSorteada]],'DE-PARA'!$A:$B,2,FALSE)</f>
        <v>1</v>
      </c>
      <c r="L914" s="4" t="str">
        <f xml:space="preserve">
IF(tabGERAL[[#This Row],[Column1.lances.'#]]=0,
    TEXT(tabGERAL[[#This Row],[CorSorteada]],"0"),
    IF(LEN(L913&amp;tabGERAL[[#This Row],[CorSorteada]])&gt;$P$2,
        RIGHT(SUBSTITUTE(L913&amp;tabGERAL[[#This Row],[CorSorteada]],tabGERAL[[#Headers],[Sequencia]],""),$P$2),
        SUBSTITUTE(L913&amp;tabGERAL[[#This Row],[CorSorteada]],tabGERAL[[#Headers],[Sequencia]],"")
    )
)</f>
        <v>111211</v>
      </c>
      <c r="M914" s="4" t="b">
        <f>tabGERAL[[#This Row],[SugestaoIA]]=tabGERAL[[#This Row],[CorSorteada]]</f>
        <v>0</v>
      </c>
    </row>
    <row r="915" spans="1:13" x14ac:dyDescent="0.25">
      <c r="A915" t="s">
        <v>38</v>
      </c>
      <c r="B915" s="1">
        <v>55</v>
      </c>
      <c r="C915">
        <v>1132.1000000000004</v>
      </c>
      <c r="D915">
        <v>13.6</v>
      </c>
      <c r="E915">
        <v>0</v>
      </c>
      <c r="F915">
        <v>40.799999999999997</v>
      </c>
      <c r="G915" t="s">
        <v>17</v>
      </c>
      <c r="H915" t="s">
        <v>14</v>
      </c>
      <c r="I915">
        <v>1077.7000000000005</v>
      </c>
      <c r="J915" s="5">
        <f>VLOOKUP(tabGERAL[[#This Row],[Column1.lances.SugestaoIA]],'DE-PARA'!$A:$B,2,FALSE)</f>
        <v>2</v>
      </c>
      <c r="K915" s="5">
        <f>VLOOKUP(tabGERAL[[#This Row],[Column1.lances.CorSorteada]],'DE-PARA'!$A:$B,2,FALSE)</f>
        <v>1</v>
      </c>
      <c r="L915" s="4" t="str">
        <f xml:space="preserve">
IF(tabGERAL[[#This Row],[Column1.lances.'#]]=0,
    TEXT(tabGERAL[[#This Row],[CorSorteada]],"0"),
    IF(LEN(L914&amp;tabGERAL[[#This Row],[CorSorteada]])&gt;$P$2,
        RIGHT(SUBSTITUTE(L914&amp;tabGERAL[[#This Row],[CorSorteada]],tabGERAL[[#Headers],[Sequencia]],""),$P$2),
        SUBSTITUTE(L914&amp;tabGERAL[[#This Row],[CorSorteada]],tabGERAL[[#Headers],[Sequencia]],"")
    )
)</f>
        <v>112111</v>
      </c>
      <c r="M915" s="4" t="b">
        <f>tabGERAL[[#This Row],[SugestaoIA]]=tabGERAL[[#This Row],[CorSorteada]]</f>
        <v>0</v>
      </c>
    </row>
    <row r="916" spans="1:13" x14ac:dyDescent="0.25">
      <c r="A916" t="s">
        <v>38</v>
      </c>
      <c r="B916" s="1">
        <v>56</v>
      </c>
      <c r="C916">
        <v>1077.7000000000005</v>
      </c>
      <c r="D916">
        <v>17.8</v>
      </c>
      <c r="E916">
        <v>53.400000000000006</v>
      </c>
      <c r="F916">
        <v>0</v>
      </c>
      <c r="G916" t="s">
        <v>13</v>
      </c>
      <c r="H916" t="s">
        <v>14</v>
      </c>
      <c r="I916">
        <v>1113.3000000000006</v>
      </c>
      <c r="J916" s="5">
        <f>VLOOKUP(tabGERAL[[#This Row],[Column1.lances.SugestaoIA]],'DE-PARA'!$A:$B,2,FALSE)</f>
        <v>1</v>
      </c>
      <c r="K916" s="5">
        <f>VLOOKUP(tabGERAL[[#This Row],[Column1.lances.CorSorteada]],'DE-PARA'!$A:$B,2,FALSE)</f>
        <v>1</v>
      </c>
      <c r="L916" s="4" t="str">
        <f xml:space="preserve">
IF(tabGERAL[[#This Row],[Column1.lances.'#]]=0,
    TEXT(tabGERAL[[#This Row],[CorSorteada]],"0"),
    IF(LEN(L915&amp;tabGERAL[[#This Row],[CorSorteada]])&gt;$P$2,
        RIGHT(SUBSTITUTE(L915&amp;tabGERAL[[#This Row],[CorSorteada]],tabGERAL[[#Headers],[Sequencia]],""),$P$2),
        SUBSTITUTE(L915&amp;tabGERAL[[#This Row],[CorSorteada]],tabGERAL[[#Headers],[Sequencia]],"")
    )
)</f>
        <v>121111</v>
      </c>
      <c r="M916" s="4" t="b">
        <f>tabGERAL[[#This Row],[SugestaoIA]]=tabGERAL[[#This Row],[CorSorteada]]</f>
        <v>1</v>
      </c>
    </row>
    <row r="917" spans="1:13" x14ac:dyDescent="0.25">
      <c r="A917" t="s">
        <v>38</v>
      </c>
      <c r="B917" s="1">
        <v>57</v>
      </c>
      <c r="C917">
        <v>1113.3000000000006</v>
      </c>
      <c r="D917">
        <v>15</v>
      </c>
      <c r="E917">
        <v>0</v>
      </c>
      <c r="F917">
        <v>45</v>
      </c>
      <c r="G917" t="s">
        <v>17</v>
      </c>
      <c r="H917" t="s">
        <v>15</v>
      </c>
      <c r="I917">
        <v>1143.3000000000006</v>
      </c>
      <c r="J917" s="5">
        <f>VLOOKUP(tabGERAL[[#This Row],[Column1.lances.SugestaoIA]],'DE-PARA'!$A:$B,2,FALSE)</f>
        <v>2</v>
      </c>
      <c r="K917" s="5">
        <f>VLOOKUP(tabGERAL[[#This Row],[Column1.lances.CorSorteada]],'DE-PARA'!$A:$B,2,FALSE)</f>
        <v>2</v>
      </c>
      <c r="L917" s="4" t="str">
        <f xml:space="preserve">
IF(tabGERAL[[#This Row],[Column1.lances.'#]]=0,
    TEXT(tabGERAL[[#This Row],[CorSorteada]],"0"),
    IF(LEN(L916&amp;tabGERAL[[#This Row],[CorSorteada]])&gt;$P$2,
        RIGHT(SUBSTITUTE(L916&amp;tabGERAL[[#This Row],[CorSorteada]],tabGERAL[[#Headers],[Sequencia]],""),$P$2),
        SUBSTITUTE(L916&amp;tabGERAL[[#This Row],[CorSorteada]],tabGERAL[[#Headers],[Sequencia]],"")
    )
)</f>
        <v>211112</v>
      </c>
      <c r="M917" s="4" t="b">
        <f>tabGERAL[[#This Row],[SugestaoIA]]=tabGERAL[[#This Row],[CorSorteada]]</f>
        <v>1</v>
      </c>
    </row>
    <row r="918" spans="1:13" x14ac:dyDescent="0.25">
      <c r="A918" t="s">
        <v>38</v>
      </c>
      <c r="B918" s="1">
        <v>58</v>
      </c>
      <c r="C918">
        <v>1143.3000000000006</v>
      </c>
      <c r="D918">
        <v>12.7</v>
      </c>
      <c r="E918">
        <v>0</v>
      </c>
      <c r="F918">
        <v>38.099999999999994</v>
      </c>
      <c r="G918" t="s">
        <v>17</v>
      </c>
      <c r="H918" t="s">
        <v>14</v>
      </c>
      <c r="I918">
        <v>1092.5000000000009</v>
      </c>
      <c r="J918" s="5">
        <f>VLOOKUP(tabGERAL[[#This Row],[Column1.lances.SugestaoIA]],'DE-PARA'!$A:$B,2,FALSE)</f>
        <v>2</v>
      </c>
      <c r="K918" s="5">
        <f>VLOOKUP(tabGERAL[[#This Row],[Column1.lances.CorSorteada]],'DE-PARA'!$A:$B,2,FALSE)</f>
        <v>1</v>
      </c>
      <c r="L918" s="4" t="str">
        <f xml:space="preserve">
IF(tabGERAL[[#This Row],[Column1.lances.'#]]=0,
    TEXT(tabGERAL[[#This Row],[CorSorteada]],"0"),
    IF(LEN(L917&amp;tabGERAL[[#This Row],[CorSorteada]])&gt;$P$2,
        RIGHT(SUBSTITUTE(L917&amp;tabGERAL[[#This Row],[CorSorteada]],tabGERAL[[#Headers],[Sequencia]],""),$P$2),
        SUBSTITUTE(L917&amp;tabGERAL[[#This Row],[CorSorteada]],tabGERAL[[#Headers],[Sequencia]],"")
    )
)</f>
        <v>111121</v>
      </c>
      <c r="M918" s="4" t="b">
        <f>tabGERAL[[#This Row],[SugestaoIA]]=tabGERAL[[#This Row],[CorSorteada]]</f>
        <v>0</v>
      </c>
    </row>
    <row r="919" spans="1:13" x14ac:dyDescent="0.25">
      <c r="A919" t="s">
        <v>38</v>
      </c>
      <c r="B919" s="1">
        <v>59</v>
      </c>
      <c r="C919">
        <v>1092.5000000000009</v>
      </c>
      <c r="D919">
        <v>16.600000000000001</v>
      </c>
      <c r="E919">
        <v>0</v>
      </c>
      <c r="F919">
        <v>49.8</v>
      </c>
      <c r="G919" t="s">
        <v>17</v>
      </c>
      <c r="H919" t="s">
        <v>14</v>
      </c>
      <c r="I919">
        <v>1026.1000000000008</v>
      </c>
      <c r="J919" s="5">
        <f>VLOOKUP(tabGERAL[[#This Row],[Column1.lances.SugestaoIA]],'DE-PARA'!$A:$B,2,FALSE)</f>
        <v>2</v>
      </c>
      <c r="K919" s="5">
        <f>VLOOKUP(tabGERAL[[#This Row],[Column1.lances.CorSorteada]],'DE-PARA'!$A:$B,2,FALSE)</f>
        <v>1</v>
      </c>
      <c r="L919" s="4" t="str">
        <f xml:space="preserve">
IF(tabGERAL[[#This Row],[Column1.lances.'#]]=0,
    TEXT(tabGERAL[[#This Row],[CorSorteada]],"0"),
    IF(LEN(L918&amp;tabGERAL[[#This Row],[CorSorteada]])&gt;$P$2,
        RIGHT(SUBSTITUTE(L918&amp;tabGERAL[[#This Row],[CorSorteada]],tabGERAL[[#Headers],[Sequencia]],""),$P$2),
        SUBSTITUTE(L918&amp;tabGERAL[[#This Row],[CorSorteada]],tabGERAL[[#Headers],[Sequencia]],"")
    )
)</f>
        <v>111211</v>
      </c>
      <c r="M919" s="4" t="b">
        <f>tabGERAL[[#This Row],[SugestaoIA]]=tabGERAL[[#This Row],[CorSorteada]]</f>
        <v>0</v>
      </c>
    </row>
    <row r="920" spans="1:13" x14ac:dyDescent="0.25">
      <c r="A920" t="s">
        <v>38</v>
      </c>
      <c r="B920" s="1">
        <v>60</v>
      </c>
      <c r="C920">
        <v>1026.1000000000008</v>
      </c>
      <c r="D920">
        <v>21.8</v>
      </c>
      <c r="E920">
        <v>0</v>
      </c>
      <c r="F920">
        <v>65.400000000000006</v>
      </c>
      <c r="G920" t="s">
        <v>17</v>
      </c>
      <c r="H920" t="s">
        <v>14</v>
      </c>
      <c r="I920">
        <v>938.90000000000077</v>
      </c>
      <c r="J920" s="5">
        <f>VLOOKUP(tabGERAL[[#This Row],[Column1.lances.SugestaoIA]],'DE-PARA'!$A:$B,2,FALSE)</f>
        <v>2</v>
      </c>
      <c r="K920" s="5">
        <f>VLOOKUP(tabGERAL[[#This Row],[Column1.lances.CorSorteada]],'DE-PARA'!$A:$B,2,FALSE)</f>
        <v>1</v>
      </c>
      <c r="L920" s="4" t="str">
        <f xml:space="preserve">
IF(tabGERAL[[#This Row],[Column1.lances.'#]]=0,
    TEXT(tabGERAL[[#This Row],[CorSorteada]],"0"),
    IF(LEN(L919&amp;tabGERAL[[#This Row],[CorSorteada]])&gt;$P$2,
        RIGHT(SUBSTITUTE(L919&amp;tabGERAL[[#This Row],[CorSorteada]],tabGERAL[[#Headers],[Sequencia]],""),$P$2),
        SUBSTITUTE(L919&amp;tabGERAL[[#This Row],[CorSorteada]],tabGERAL[[#Headers],[Sequencia]],"")
    )
)</f>
        <v>112111</v>
      </c>
      <c r="M920" s="4" t="b">
        <f>tabGERAL[[#This Row],[SugestaoIA]]=tabGERAL[[#This Row],[CorSorteada]]</f>
        <v>0</v>
      </c>
    </row>
    <row r="921" spans="1:13" x14ac:dyDescent="0.25">
      <c r="A921" t="s">
        <v>38</v>
      </c>
      <c r="B921" s="1">
        <v>61</v>
      </c>
      <c r="C921">
        <v>938.90000000000077</v>
      </c>
      <c r="D921">
        <v>28.5</v>
      </c>
      <c r="E921">
        <v>85.5</v>
      </c>
      <c r="F921">
        <v>0</v>
      </c>
      <c r="G921" t="s">
        <v>13</v>
      </c>
      <c r="H921" t="s">
        <v>15</v>
      </c>
      <c r="I921">
        <v>824.90000000000089</v>
      </c>
      <c r="J921" s="5">
        <f>VLOOKUP(tabGERAL[[#This Row],[Column1.lances.SugestaoIA]],'DE-PARA'!$A:$B,2,FALSE)</f>
        <v>1</v>
      </c>
      <c r="K921" s="5">
        <f>VLOOKUP(tabGERAL[[#This Row],[Column1.lances.CorSorteada]],'DE-PARA'!$A:$B,2,FALSE)</f>
        <v>2</v>
      </c>
      <c r="L921" s="4" t="str">
        <f xml:space="preserve">
IF(tabGERAL[[#This Row],[Column1.lances.'#]]=0,
    TEXT(tabGERAL[[#This Row],[CorSorteada]],"0"),
    IF(LEN(L920&amp;tabGERAL[[#This Row],[CorSorteada]])&gt;$P$2,
        RIGHT(SUBSTITUTE(L920&amp;tabGERAL[[#This Row],[CorSorteada]],tabGERAL[[#Headers],[Sequencia]],""),$P$2),
        SUBSTITUTE(L920&amp;tabGERAL[[#This Row],[CorSorteada]],tabGERAL[[#Headers],[Sequencia]],"")
    )
)</f>
        <v>121112</v>
      </c>
      <c r="M921" s="4" t="b">
        <f>tabGERAL[[#This Row],[SugestaoIA]]=tabGERAL[[#This Row],[CorSorteada]]</f>
        <v>0</v>
      </c>
    </row>
    <row r="922" spans="1:13" x14ac:dyDescent="0.25">
      <c r="A922" t="s">
        <v>38</v>
      </c>
      <c r="B922" s="1">
        <v>62</v>
      </c>
      <c r="C922">
        <v>824.90000000000089</v>
      </c>
      <c r="D922">
        <v>37.299999999999997</v>
      </c>
      <c r="E922">
        <v>0</v>
      </c>
      <c r="F922">
        <v>111.9</v>
      </c>
      <c r="G922" t="s">
        <v>17</v>
      </c>
      <c r="H922" t="s">
        <v>14</v>
      </c>
      <c r="I922">
        <v>675.70000000000095</v>
      </c>
      <c r="J922" s="5">
        <f>VLOOKUP(tabGERAL[[#This Row],[Column1.lances.SugestaoIA]],'DE-PARA'!$A:$B,2,FALSE)</f>
        <v>2</v>
      </c>
      <c r="K922" s="5">
        <f>VLOOKUP(tabGERAL[[#This Row],[Column1.lances.CorSorteada]],'DE-PARA'!$A:$B,2,FALSE)</f>
        <v>1</v>
      </c>
      <c r="L922" s="4" t="str">
        <f xml:space="preserve">
IF(tabGERAL[[#This Row],[Column1.lances.'#]]=0,
    TEXT(tabGERAL[[#This Row],[CorSorteada]],"0"),
    IF(LEN(L921&amp;tabGERAL[[#This Row],[CorSorteada]])&gt;$P$2,
        RIGHT(SUBSTITUTE(L921&amp;tabGERAL[[#This Row],[CorSorteada]],tabGERAL[[#Headers],[Sequencia]],""),$P$2),
        SUBSTITUTE(L921&amp;tabGERAL[[#This Row],[CorSorteada]],tabGERAL[[#Headers],[Sequencia]],"")
    )
)</f>
        <v>211121</v>
      </c>
      <c r="M922" s="4" t="b">
        <f>tabGERAL[[#This Row],[SugestaoIA]]=tabGERAL[[#This Row],[CorSorteada]]</f>
        <v>0</v>
      </c>
    </row>
    <row r="923" spans="1:13" x14ac:dyDescent="0.25">
      <c r="A923" t="s">
        <v>38</v>
      </c>
      <c r="B923" s="1">
        <v>63</v>
      </c>
      <c r="C923">
        <v>675.70000000000095</v>
      </c>
      <c r="D923">
        <v>48.7</v>
      </c>
      <c r="E923">
        <v>0</v>
      </c>
      <c r="F923">
        <v>146.10000000000002</v>
      </c>
      <c r="G923" t="s">
        <v>17</v>
      </c>
      <c r="H923" t="s">
        <v>14</v>
      </c>
      <c r="I923">
        <v>480.90000000000089</v>
      </c>
      <c r="J923" s="5">
        <f>VLOOKUP(tabGERAL[[#This Row],[Column1.lances.SugestaoIA]],'DE-PARA'!$A:$B,2,FALSE)</f>
        <v>2</v>
      </c>
      <c r="K923" s="5">
        <f>VLOOKUP(tabGERAL[[#This Row],[Column1.lances.CorSorteada]],'DE-PARA'!$A:$B,2,FALSE)</f>
        <v>1</v>
      </c>
      <c r="L923" s="4" t="str">
        <f xml:space="preserve">
IF(tabGERAL[[#This Row],[Column1.lances.'#]]=0,
    TEXT(tabGERAL[[#This Row],[CorSorteada]],"0"),
    IF(LEN(L922&amp;tabGERAL[[#This Row],[CorSorteada]])&gt;$P$2,
        RIGHT(SUBSTITUTE(L922&amp;tabGERAL[[#This Row],[CorSorteada]],tabGERAL[[#Headers],[Sequencia]],""),$P$2),
        SUBSTITUTE(L922&amp;tabGERAL[[#This Row],[CorSorteada]],tabGERAL[[#Headers],[Sequencia]],"")
    )
)</f>
        <v>111211</v>
      </c>
      <c r="M923" s="4" t="b">
        <f>tabGERAL[[#This Row],[SugestaoIA]]=tabGERAL[[#This Row],[CorSorteada]]</f>
        <v>0</v>
      </c>
    </row>
    <row r="924" spans="1:13" x14ac:dyDescent="0.25">
      <c r="A924" t="s">
        <v>38</v>
      </c>
      <c r="B924" s="1">
        <v>64</v>
      </c>
      <c r="C924">
        <v>480.90000000000089</v>
      </c>
      <c r="D924">
        <v>63.7</v>
      </c>
      <c r="E924">
        <v>0</v>
      </c>
      <c r="F924">
        <v>191.1</v>
      </c>
      <c r="G924" t="s">
        <v>17</v>
      </c>
      <c r="H924" t="s">
        <v>15</v>
      </c>
      <c r="I924">
        <v>608.30000000000086</v>
      </c>
      <c r="J924" s="5">
        <f>VLOOKUP(tabGERAL[[#This Row],[Column1.lances.SugestaoIA]],'DE-PARA'!$A:$B,2,FALSE)</f>
        <v>2</v>
      </c>
      <c r="K924" s="5">
        <f>VLOOKUP(tabGERAL[[#This Row],[Column1.lances.CorSorteada]],'DE-PARA'!$A:$B,2,FALSE)</f>
        <v>2</v>
      </c>
      <c r="L924" s="4" t="str">
        <f xml:space="preserve">
IF(tabGERAL[[#This Row],[Column1.lances.'#]]=0,
    TEXT(tabGERAL[[#This Row],[CorSorteada]],"0"),
    IF(LEN(L923&amp;tabGERAL[[#This Row],[CorSorteada]])&gt;$P$2,
        RIGHT(SUBSTITUTE(L923&amp;tabGERAL[[#This Row],[CorSorteada]],tabGERAL[[#Headers],[Sequencia]],""),$P$2),
        SUBSTITUTE(L923&amp;tabGERAL[[#This Row],[CorSorteada]],tabGERAL[[#Headers],[Sequencia]],"")
    )
)</f>
        <v>112112</v>
      </c>
      <c r="M924" s="4" t="b">
        <f>tabGERAL[[#This Row],[SugestaoIA]]=tabGERAL[[#This Row],[CorSorteada]]</f>
        <v>1</v>
      </c>
    </row>
    <row r="925" spans="1:13" x14ac:dyDescent="0.25">
      <c r="A925" t="s">
        <v>38</v>
      </c>
      <c r="B925" s="1">
        <v>65</v>
      </c>
      <c r="C925">
        <v>608.30000000000086</v>
      </c>
      <c r="D925">
        <v>53.9</v>
      </c>
      <c r="E925">
        <v>161.69999999999999</v>
      </c>
      <c r="F925">
        <v>0</v>
      </c>
      <c r="G925" t="s">
        <v>13</v>
      </c>
      <c r="H925" t="s">
        <v>15</v>
      </c>
      <c r="I925">
        <v>392.7000000000009</v>
      </c>
      <c r="J925" s="5">
        <f>VLOOKUP(tabGERAL[[#This Row],[Column1.lances.SugestaoIA]],'DE-PARA'!$A:$B,2,FALSE)</f>
        <v>1</v>
      </c>
      <c r="K925" s="5">
        <f>VLOOKUP(tabGERAL[[#This Row],[Column1.lances.CorSorteada]],'DE-PARA'!$A:$B,2,FALSE)</f>
        <v>2</v>
      </c>
      <c r="L925" s="4" t="str">
        <f xml:space="preserve">
IF(tabGERAL[[#This Row],[Column1.lances.'#]]=0,
    TEXT(tabGERAL[[#This Row],[CorSorteada]],"0"),
    IF(LEN(L924&amp;tabGERAL[[#This Row],[CorSorteada]])&gt;$P$2,
        RIGHT(SUBSTITUTE(L924&amp;tabGERAL[[#This Row],[CorSorteada]],tabGERAL[[#Headers],[Sequencia]],""),$P$2),
        SUBSTITUTE(L924&amp;tabGERAL[[#This Row],[CorSorteada]],tabGERAL[[#Headers],[Sequencia]],"")
    )
)</f>
        <v>121122</v>
      </c>
      <c r="M925" s="4" t="b">
        <f>tabGERAL[[#This Row],[SugestaoIA]]=tabGERAL[[#This Row],[CorSorteada]]</f>
        <v>0</v>
      </c>
    </row>
    <row r="926" spans="1:13" x14ac:dyDescent="0.25">
      <c r="A926" t="s">
        <v>38</v>
      </c>
      <c r="B926" s="1">
        <v>66</v>
      </c>
      <c r="C926">
        <v>392.7000000000009</v>
      </c>
      <c r="D926">
        <v>70.5</v>
      </c>
      <c r="E926">
        <v>0</v>
      </c>
      <c r="F926">
        <v>211.5</v>
      </c>
      <c r="G926" t="s">
        <v>17</v>
      </c>
      <c r="H926" t="s">
        <v>14</v>
      </c>
      <c r="I926">
        <v>110.7000000000009</v>
      </c>
      <c r="J926" s="5">
        <f>VLOOKUP(tabGERAL[[#This Row],[Column1.lances.SugestaoIA]],'DE-PARA'!$A:$B,2,FALSE)</f>
        <v>2</v>
      </c>
      <c r="K926" s="5">
        <f>VLOOKUP(tabGERAL[[#This Row],[Column1.lances.CorSorteada]],'DE-PARA'!$A:$B,2,FALSE)</f>
        <v>1</v>
      </c>
      <c r="L926" s="4" t="str">
        <f xml:space="preserve">
IF(tabGERAL[[#This Row],[Column1.lances.'#]]=0,
    TEXT(tabGERAL[[#This Row],[CorSorteada]],"0"),
    IF(LEN(L925&amp;tabGERAL[[#This Row],[CorSorteada]])&gt;$P$2,
        RIGHT(SUBSTITUTE(L925&amp;tabGERAL[[#This Row],[CorSorteada]],tabGERAL[[#Headers],[Sequencia]],""),$P$2),
        SUBSTITUTE(L925&amp;tabGERAL[[#This Row],[CorSorteada]],tabGERAL[[#Headers],[Sequencia]],"")
    )
)</f>
        <v>211221</v>
      </c>
      <c r="M926" s="4" t="b">
        <f>tabGERAL[[#This Row],[SugestaoIA]]=tabGERAL[[#This Row],[CorSorteada]]</f>
        <v>0</v>
      </c>
    </row>
    <row r="927" spans="1:13" x14ac:dyDescent="0.25">
      <c r="A927" t="s">
        <v>39</v>
      </c>
      <c r="B927" s="1">
        <v>0</v>
      </c>
      <c r="C927">
        <v>1000</v>
      </c>
      <c r="D927">
        <v>7.8</v>
      </c>
      <c r="E927">
        <v>23.4</v>
      </c>
      <c r="F927">
        <v>0</v>
      </c>
      <c r="G927" t="s">
        <v>13</v>
      </c>
      <c r="H927" t="s">
        <v>15</v>
      </c>
      <c r="I927">
        <v>968.8</v>
      </c>
      <c r="J927" s="5">
        <f>VLOOKUP(tabGERAL[[#This Row],[Column1.lances.SugestaoIA]],'DE-PARA'!$A:$B,2,FALSE)</f>
        <v>1</v>
      </c>
      <c r="K927" s="5">
        <f>VLOOKUP(tabGERAL[[#This Row],[Column1.lances.CorSorteada]],'DE-PARA'!$A:$B,2,FALSE)</f>
        <v>2</v>
      </c>
      <c r="L927" s="4" t="str">
        <f xml:space="preserve">
IF(tabGERAL[[#This Row],[Column1.lances.'#]]=0,
    TEXT(tabGERAL[[#This Row],[CorSorteada]],"0"),
    IF(LEN(L926&amp;tabGERAL[[#This Row],[CorSorteada]])&gt;$P$2,
        RIGHT(SUBSTITUTE(L926&amp;tabGERAL[[#This Row],[CorSorteada]],tabGERAL[[#Headers],[Sequencia]],""),$P$2),
        SUBSTITUTE(L926&amp;tabGERAL[[#This Row],[CorSorteada]],tabGERAL[[#Headers],[Sequencia]],"")
    )
)</f>
        <v>2</v>
      </c>
      <c r="M927" s="4" t="b">
        <f>tabGERAL[[#This Row],[SugestaoIA]]=tabGERAL[[#This Row],[CorSorteada]]</f>
        <v>0</v>
      </c>
    </row>
    <row r="928" spans="1:13" x14ac:dyDescent="0.25">
      <c r="A928" t="s">
        <v>39</v>
      </c>
      <c r="B928" s="1">
        <v>1</v>
      </c>
      <c r="C928">
        <v>968.8</v>
      </c>
      <c r="D928">
        <v>10.1</v>
      </c>
      <c r="E928">
        <v>0</v>
      </c>
      <c r="F928">
        <v>30.299999999999997</v>
      </c>
      <c r="G928" t="s">
        <v>17</v>
      </c>
      <c r="H928" t="s">
        <v>14</v>
      </c>
      <c r="I928">
        <v>928.4</v>
      </c>
      <c r="J928" s="5">
        <f>VLOOKUP(tabGERAL[[#This Row],[Column1.lances.SugestaoIA]],'DE-PARA'!$A:$B,2,FALSE)</f>
        <v>2</v>
      </c>
      <c r="K928" s="5">
        <f>VLOOKUP(tabGERAL[[#This Row],[Column1.lances.CorSorteada]],'DE-PARA'!$A:$B,2,FALSE)</f>
        <v>1</v>
      </c>
      <c r="L928" s="4" t="str">
        <f xml:space="preserve">
IF(tabGERAL[[#This Row],[Column1.lances.'#]]=0,
    TEXT(tabGERAL[[#This Row],[CorSorteada]],"0"),
    IF(LEN(L927&amp;tabGERAL[[#This Row],[CorSorteada]])&gt;$P$2,
        RIGHT(SUBSTITUTE(L927&amp;tabGERAL[[#This Row],[CorSorteada]],tabGERAL[[#Headers],[Sequencia]],""),$P$2),
        SUBSTITUTE(L927&amp;tabGERAL[[#This Row],[CorSorteada]],tabGERAL[[#Headers],[Sequencia]],"")
    )
)</f>
        <v>21</v>
      </c>
      <c r="M928" s="4" t="b">
        <f>tabGERAL[[#This Row],[SugestaoIA]]=tabGERAL[[#This Row],[CorSorteada]]</f>
        <v>0</v>
      </c>
    </row>
    <row r="929" spans="1:13" x14ac:dyDescent="0.25">
      <c r="A929" t="s">
        <v>39</v>
      </c>
      <c r="B929" s="1">
        <v>2</v>
      </c>
      <c r="C929">
        <v>928.4</v>
      </c>
      <c r="D929">
        <v>13.3</v>
      </c>
      <c r="E929">
        <v>39.900000000000006</v>
      </c>
      <c r="F929">
        <v>0</v>
      </c>
      <c r="G929" t="s">
        <v>13</v>
      </c>
      <c r="H929" t="s">
        <v>14</v>
      </c>
      <c r="I929">
        <v>955</v>
      </c>
      <c r="J929" s="5">
        <f>VLOOKUP(tabGERAL[[#This Row],[Column1.lances.SugestaoIA]],'DE-PARA'!$A:$B,2,FALSE)</f>
        <v>1</v>
      </c>
      <c r="K929" s="5">
        <f>VLOOKUP(tabGERAL[[#This Row],[Column1.lances.CorSorteada]],'DE-PARA'!$A:$B,2,FALSE)</f>
        <v>1</v>
      </c>
      <c r="L929" s="4" t="str">
        <f xml:space="preserve">
IF(tabGERAL[[#This Row],[Column1.lances.'#]]=0,
    TEXT(tabGERAL[[#This Row],[CorSorteada]],"0"),
    IF(LEN(L928&amp;tabGERAL[[#This Row],[CorSorteada]])&gt;$P$2,
        RIGHT(SUBSTITUTE(L928&amp;tabGERAL[[#This Row],[CorSorteada]],tabGERAL[[#Headers],[Sequencia]],""),$P$2),
        SUBSTITUTE(L928&amp;tabGERAL[[#This Row],[CorSorteada]],tabGERAL[[#Headers],[Sequencia]],"")
    )
)</f>
        <v>211</v>
      </c>
      <c r="M929" s="4" t="b">
        <f>tabGERAL[[#This Row],[SugestaoIA]]=tabGERAL[[#This Row],[CorSorteada]]</f>
        <v>1</v>
      </c>
    </row>
    <row r="930" spans="1:13" x14ac:dyDescent="0.25">
      <c r="A930" t="s">
        <v>39</v>
      </c>
      <c r="B930" s="1">
        <v>3</v>
      </c>
      <c r="C930">
        <v>955</v>
      </c>
      <c r="D930">
        <v>11.2</v>
      </c>
      <c r="E930">
        <v>0</v>
      </c>
      <c r="F930">
        <v>33.599999999999994</v>
      </c>
      <c r="G930" t="s">
        <v>17</v>
      </c>
      <c r="H930" t="s">
        <v>14</v>
      </c>
      <c r="I930">
        <v>910.2</v>
      </c>
      <c r="J930" s="5">
        <f>VLOOKUP(tabGERAL[[#This Row],[Column1.lances.SugestaoIA]],'DE-PARA'!$A:$B,2,FALSE)</f>
        <v>2</v>
      </c>
      <c r="K930" s="5">
        <f>VLOOKUP(tabGERAL[[#This Row],[Column1.lances.CorSorteada]],'DE-PARA'!$A:$B,2,FALSE)</f>
        <v>1</v>
      </c>
      <c r="L930" s="4" t="str">
        <f xml:space="preserve">
IF(tabGERAL[[#This Row],[Column1.lances.'#]]=0,
    TEXT(tabGERAL[[#This Row],[CorSorteada]],"0"),
    IF(LEN(L929&amp;tabGERAL[[#This Row],[CorSorteada]])&gt;$P$2,
        RIGHT(SUBSTITUTE(L929&amp;tabGERAL[[#This Row],[CorSorteada]],tabGERAL[[#Headers],[Sequencia]],""),$P$2),
        SUBSTITUTE(L929&amp;tabGERAL[[#This Row],[CorSorteada]],tabGERAL[[#Headers],[Sequencia]],"")
    )
)</f>
        <v>2111</v>
      </c>
      <c r="M930" s="4" t="b">
        <f>tabGERAL[[#This Row],[SugestaoIA]]=tabGERAL[[#This Row],[CorSorteada]]</f>
        <v>0</v>
      </c>
    </row>
    <row r="931" spans="1:13" x14ac:dyDescent="0.25">
      <c r="A931" t="s">
        <v>39</v>
      </c>
      <c r="B931" s="1">
        <v>4</v>
      </c>
      <c r="C931">
        <v>910.2</v>
      </c>
      <c r="D931">
        <v>14.7</v>
      </c>
      <c r="E931">
        <v>0</v>
      </c>
      <c r="F931">
        <v>44.099999999999994</v>
      </c>
      <c r="G931" t="s">
        <v>17</v>
      </c>
      <c r="H931" t="s">
        <v>15</v>
      </c>
      <c r="I931">
        <v>939.6</v>
      </c>
      <c r="J931" s="5">
        <f>VLOOKUP(tabGERAL[[#This Row],[Column1.lances.SugestaoIA]],'DE-PARA'!$A:$B,2,FALSE)</f>
        <v>2</v>
      </c>
      <c r="K931" s="5">
        <f>VLOOKUP(tabGERAL[[#This Row],[Column1.lances.CorSorteada]],'DE-PARA'!$A:$B,2,FALSE)</f>
        <v>2</v>
      </c>
      <c r="L931" s="4" t="str">
        <f xml:space="preserve">
IF(tabGERAL[[#This Row],[Column1.lances.'#]]=0,
    TEXT(tabGERAL[[#This Row],[CorSorteada]],"0"),
    IF(LEN(L930&amp;tabGERAL[[#This Row],[CorSorteada]])&gt;$P$2,
        RIGHT(SUBSTITUTE(L930&amp;tabGERAL[[#This Row],[CorSorteada]],tabGERAL[[#Headers],[Sequencia]],""),$P$2),
        SUBSTITUTE(L930&amp;tabGERAL[[#This Row],[CorSorteada]],tabGERAL[[#Headers],[Sequencia]],"")
    )
)</f>
        <v>21112</v>
      </c>
      <c r="M931" s="4" t="b">
        <f>tabGERAL[[#This Row],[SugestaoIA]]=tabGERAL[[#This Row],[CorSorteada]]</f>
        <v>1</v>
      </c>
    </row>
    <row r="932" spans="1:13" x14ac:dyDescent="0.25">
      <c r="A932" t="s">
        <v>39</v>
      </c>
      <c r="B932" s="1">
        <v>5</v>
      </c>
      <c r="C932">
        <v>939.6</v>
      </c>
      <c r="D932">
        <v>12.4</v>
      </c>
      <c r="E932">
        <v>0</v>
      </c>
      <c r="F932">
        <v>37.200000000000003</v>
      </c>
      <c r="G932" t="s">
        <v>17</v>
      </c>
      <c r="H932" t="s">
        <v>15</v>
      </c>
      <c r="I932">
        <v>964.4</v>
      </c>
      <c r="J932" s="5">
        <f>VLOOKUP(tabGERAL[[#This Row],[Column1.lances.SugestaoIA]],'DE-PARA'!$A:$B,2,FALSE)</f>
        <v>2</v>
      </c>
      <c r="K932" s="5">
        <f>VLOOKUP(tabGERAL[[#This Row],[Column1.lances.CorSorteada]],'DE-PARA'!$A:$B,2,FALSE)</f>
        <v>2</v>
      </c>
      <c r="L932" s="4" t="str">
        <f xml:space="preserve">
IF(tabGERAL[[#This Row],[Column1.lances.'#]]=0,
    TEXT(tabGERAL[[#This Row],[CorSorteada]],"0"),
    IF(LEN(L931&amp;tabGERAL[[#This Row],[CorSorteada]])&gt;$P$2,
        RIGHT(SUBSTITUTE(L931&amp;tabGERAL[[#This Row],[CorSorteada]],tabGERAL[[#Headers],[Sequencia]],""),$P$2),
        SUBSTITUTE(L931&amp;tabGERAL[[#This Row],[CorSorteada]],tabGERAL[[#Headers],[Sequencia]],"")
    )
)</f>
        <v>211122</v>
      </c>
      <c r="M932" s="4" t="b">
        <f>tabGERAL[[#This Row],[SugestaoIA]]=tabGERAL[[#This Row],[CorSorteada]]</f>
        <v>1</v>
      </c>
    </row>
    <row r="933" spans="1:13" x14ac:dyDescent="0.25">
      <c r="A933" t="s">
        <v>39</v>
      </c>
      <c r="B933" s="1">
        <v>6</v>
      </c>
      <c r="C933">
        <v>964.4</v>
      </c>
      <c r="D933">
        <v>10.5</v>
      </c>
      <c r="E933">
        <v>0</v>
      </c>
      <c r="F933">
        <v>31.5</v>
      </c>
      <c r="G933" t="s">
        <v>17</v>
      </c>
      <c r="H933" t="s">
        <v>14</v>
      </c>
      <c r="I933">
        <v>922.4</v>
      </c>
      <c r="J933" s="5">
        <f>VLOOKUP(tabGERAL[[#This Row],[Column1.lances.SugestaoIA]],'DE-PARA'!$A:$B,2,FALSE)</f>
        <v>2</v>
      </c>
      <c r="K933" s="5">
        <f>VLOOKUP(tabGERAL[[#This Row],[Column1.lances.CorSorteada]],'DE-PARA'!$A:$B,2,FALSE)</f>
        <v>1</v>
      </c>
      <c r="L933" s="4" t="str">
        <f xml:space="preserve">
IF(tabGERAL[[#This Row],[Column1.lances.'#]]=0,
    TEXT(tabGERAL[[#This Row],[CorSorteada]],"0"),
    IF(LEN(L932&amp;tabGERAL[[#This Row],[CorSorteada]])&gt;$P$2,
        RIGHT(SUBSTITUTE(L932&amp;tabGERAL[[#This Row],[CorSorteada]],tabGERAL[[#Headers],[Sequencia]],""),$P$2),
        SUBSTITUTE(L932&amp;tabGERAL[[#This Row],[CorSorteada]],tabGERAL[[#Headers],[Sequencia]],"")
    )
)</f>
        <v>111221</v>
      </c>
      <c r="M933" s="4" t="b">
        <f>tabGERAL[[#This Row],[SugestaoIA]]=tabGERAL[[#This Row],[CorSorteada]]</f>
        <v>0</v>
      </c>
    </row>
    <row r="934" spans="1:13" x14ac:dyDescent="0.25">
      <c r="A934" t="s">
        <v>39</v>
      </c>
      <c r="B934" s="1">
        <v>7</v>
      </c>
      <c r="C934">
        <v>922.4</v>
      </c>
      <c r="D934">
        <v>13.7</v>
      </c>
      <c r="E934">
        <v>0</v>
      </c>
      <c r="F934">
        <v>41.099999999999994</v>
      </c>
      <c r="G934" t="s">
        <v>17</v>
      </c>
      <c r="H934" t="s">
        <v>15</v>
      </c>
      <c r="I934">
        <v>949.8</v>
      </c>
      <c r="J934" s="5">
        <f>VLOOKUP(tabGERAL[[#This Row],[Column1.lances.SugestaoIA]],'DE-PARA'!$A:$B,2,FALSE)</f>
        <v>2</v>
      </c>
      <c r="K934" s="5">
        <f>VLOOKUP(tabGERAL[[#This Row],[Column1.lances.CorSorteada]],'DE-PARA'!$A:$B,2,FALSE)</f>
        <v>2</v>
      </c>
      <c r="L934" s="4" t="str">
        <f xml:space="preserve">
IF(tabGERAL[[#This Row],[Column1.lances.'#]]=0,
    TEXT(tabGERAL[[#This Row],[CorSorteada]],"0"),
    IF(LEN(L933&amp;tabGERAL[[#This Row],[CorSorteada]])&gt;$P$2,
        RIGHT(SUBSTITUTE(L933&amp;tabGERAL[[#This Row],[CorSorteada]],tabGERAL[[#Headers],[Sequencia]],""),$P$2),
        SUBSTITUTE(L933&amp;tabGERAL[[#This Row],[CorSorteada]],tabGERAL[[#Headers],[Sequencia]],"")
    )
)</f>
        <v>112212</v>
      </c>
      <c r="M934" s="4" t="b">
        <f>tabGERAL[[#This Row],[SugestaoIA]]=tabGERAL[[#This Row],[CorSorteada]]</f>
        <v>1</v>
      </c>
    </row>
    <row r="935" spans="1:13" x14ac:dyDescent="0.25">
      <c r="A935" t="s">
        <v>39</v>
      </c>
      <c r="B935" s="1">
        <v>8</v>
      </c>
      <c r="C935">
        <v>949.8</v>
      </c>
      <c r="D935">
        <v>11.6</v>
      </c>
      <c r="E935">
        <v>34.799999999999997</v>
      </c>
      <c r="F935">
        <v>0</v>
      </c>
      <c r="G935" t="s">
        <v>13</v>
      </c>
      <c r="H935" t="s">
        <v>15</v>
      </c>
      <c r="I935">
        <v>903.4</v>
      </c>
      <c r="J935" s="5">
        <f>VLOOKUP(tabGERAL[[#This Row],[Column1.lances.SugestaoIA]],'DE-PARA'!$A:$B,2,FALSE)</f>
        <v>1</v>
      </c>
      <c r="K935" s="5">
        <f>VLOOKUP(tabGERAL[[#This Row],[Column1.lances.CorSorteada]],'DE-PARA'!$A:$B,2,FALSE)</f>
        <v>2</v>
      </c>
      <c r="L935" s="4" t="str">
        <f xml:space="preserve">
IF(tabGERAL[[#This Row],[Column1.lances.'#]]=0,
    TEXT(tabGERAL[[#This Row],[CorSorteada]],"0"),
    IF(LEN(L934&amp;tabGERAL[[#This Row],[CorSorteada]])&gt;$P$2,
        RIGHT(SUBSTITUTE(L934&amp;tabGERAL[[#This Row],[CorSorteada]],tabGERAL[[#Headers],[Sequencia]],""),$P$2),
        SUBSTITUTE(L934&amp;tabGERAL[[#This Row],[CorSorteada]],tabGERAL[[#Headers],[Sequencia]],"")
    )
)</f>
        <v>122122</v>
      </c>
      <c r="M935" s="4" t="b">
        <f>tabGERAL[[#This Row],[SugestaoIA]]=tabGERAL[[#This Row],[CorSorteada]]</f>
        <v>0</v>
      </c>
    </row>
    <row r="936" spans="1:13" x14ac:dyDescent="0.25">
      <c r="A936" t="s">
        <v>39</v>
      </c>
      <c r="B936" s="1">
        <v>9</v>
      </c>
      <c r="C936">
        <v>903.4</v>
      </c>
      <c r="D936">
        <v>15.2</v>
      </c>
      <c r="E936">
        <v>0</v>
      </c>
      <c r="F936">
        <v>45.599999999999994</v>
      </c>
      <c r="G936" t="s">
        <v>17</v>
      </c>
      <c r="H936" t="s">
        <v>15</v>
      </c>
      <c r="I936">
        <v>933.8</v>
      </c>
      <c r="J936" s="5">
        <f>VLOOKUP(tabGERAL[[#This Row],[Column1.lances.SugestaoIA]],'DE-PARA'!$A:$B,2,FALSE)</f>
        <v>2</v>
      </c>
      <c r="K936" s="5">
        <f>VLOOKUP(tabGERAL[[#This Row],[Column1.lances.CorSorteada]],'DE-PARA'!$A:$B,2,FALSE)</f>
        <v>2</v>
      </c>
      <c r="L936" s="4" t="str">
        <f xml:space="preserve">
IF(tabGERAL[[#This Row],[Column1.lances.'#]]=0,
    TEXT(tabGERAL[[#This Row],[CorSorteada]],"0"),
    IF(LEN(L935&amp;tabGERAL[[#This Row],[CorSorteada]])&gt;$P$2,
        RIGHT(SUBSTITUTE(L935&amp;tabGERAL[[#This Row],[CorSorteada]],tabGERAL[[#Headers],[Sequencia]],""),$P$2),
        SUBSTITUTE(L935&amp;tabGERAL[[#This Row],[CorSorteada]],tabGERAL[[#Headers],[Sequencia]],"")
    )
)</f>
        <v>221222</v>
      </c>
      <c r="M936" s="4" t="b">
        <f>tabGERAL[[#This Row],[SugestaoIA]]=tabGERAL[[#This Row],[CorSorteada]]</f>
        <v>1</v>
      </c>
    </row>
    <row r="937" spans="1:13" x14ac:dyDescent="0.25">
      <c r="A937" t="s">
        <v>39</v>
      </c>
      <c r="B937" s="1">
        <v>10</v>
      </c>
      <c r="C937">
        <v>933.8</v>
      </c>
      <c r="D937">
        <v>12.8</v>
      </c>
      <c r="E937">
        <v>0</v>
      </c>
      <c r="F937">
        <v>38.400000000000006</v>
      </c>
      <c r="G937" t="s">
        <v>17</v>
      </c>
      <c r="H937" t="s">
        <v>16</v>
      </c>
      <c r="I937">
        <v>1061.8</v>
      </c>
      <c r="J937" s="5">
        <f>VLOOKUP(tabGERAL[[#This Row],[Column1.lances.SugestaoIA]],'DE-PARA'!$A:$B,2,FALSE)</f>
        <v>2</v>
      </c>
      <c r="K937" s="5">
        <f>VLOOKUP(tabGERAL[[#This Row],[Column1.lances.CorSorteada]],'DE-PARA'!$A:$B,2,FALSE)</f>
        <v>0</v>
      </c>
      <c r="L937" s="4" t="str">
        <f xml:space="preserve">
IF(tabGERAL[[#This Row],[Column1.lances.'#]]=0,
    TEXT(tabGERAL[[#This Row],[CorSorteada]],"0"),
    IF(LEN(L936&amp;tabGERAL[[#This Row],[CorSorteada]])&gt;$P$2,
        RIGHT(SUBSTITUTE(L936&amp;tabGERAL[[#This Row],[CorSorteada]],tabGERAL[[#Headers],[Sequencia]],""),$P$2),
        SUBSTITUTE(L936&amp;tabGERAL[[#This Row],[CorSorteada]],tabGERAL[[#Headers],[Sequencia]],"")
    )
)</f>
        <v>212220</v>
      </c>
      <c r="M937" s="4" t="b">
        <f>tabGERAL[[#This Row],[SugestaoIA]]=tabGERAL[[#This Row],[CorSorteada]]</f>
        <v>0</v>
      </c>
    </row>
    <row r="938" spans="1:13" x14ac:dyDescent="0.25">
      <c r="A938" t="s">
        <v>39</v>
      </c>
      <c r="B938" s="1">
        <v>11</v>
      </c>
      <c r="C938">
        <v>1061.8</v>
      </c>
      <c r="D938">
        <v>3</v>
      </c>
      <c r="E938">
        <v>0</v>
      </c>
      <c r="F938">
        <v>9</v>
      </c>
      <c r="G938" t="s">
        <v>17</v>
      </c>
      <c r="H938" t="s">
        <v>16</v>
      </c>
      <c r="I938">
        <v>1091.8</v>
      </c>
      <c r="J938" s="5">
        <f>VLOOKUP(tabGERAL[[#This Row],[Column1.lances.SugestaoIA]],'DE-PARA'!$A:$B,2,FALSE)</f>
        <v>2</v>
      </c>
      <c r="K938" s="5">
        <f>VLOOKUP(tabGERAL[[#This Row],[Column1.lances.CorSorteada]],'DE-PARA'!$A:$B,2,FALSE)</f>
        <v>0</v>
      </c>
      <c r="L938" s="4" t="str">
        <f xml:space="preserve">
IF(tabGERAL[[#This Row],[Column1.lances.'#]]=0,
    TEXT(tabGERAL[[#This Row],[CorSorteada]],"0"),
    IF(LEN(L937&amp;tabGERAL[[#This Row],[CorSorteada]])&gt;$P$2,
        RIGHT(SUBSTITUTE(L937&amp;tabGERAL[[#This Row],[CorSorteada]],tabGERAL[[#Headers],[Sequencia]],""),$P$2),
        SUBSTITUTE(L937&amp;tabGERAL[[#This Row],[CorSorteada]],tabGERAL[[#Headers],[Sequencia]],"")
    )
)</f>
        <v>122200</v>
      </c>
      <c r="M938" s="4" t="b">
        <f>tabGERAL[[#This Row],[SugestaoIA]]=tabGERAL[[#This Row],[CorSorteada]]</f>
        <v>0</v>
      </c>
    </row>
    <row r="939" spans="1:13" x14ac:dyDescent="0.25">
      <c r="A939" t="s">
        <v>39</v>
      </c>
      <c r="B939" s="1">
        <v>12</v>
      </c>
      <c r="C939">
        <v>1091.8</v>
      </c>
      <c r="D939">
        <v>1</v>
      </c>
      <c r="E939">
        <v>0</v>
      </c>
      <c r="F939">
        <v>5</v>
      </c>
      <c r="G939" t="s">
        <v>17</v>
      </c>
      <c r="H939" t="s">
        <v>14</v>
      </c>
      <c r="I939">
        <v>1085.8</v>
      </c>
      <c r="J939" s="5">
        <f>VLOOKUP(tabGERAL[[#This Row],[Column1.lances.SugestaoIA]],'DE-PARA'!$A:$B,2,FALSE)</f>
        <v>2</v>
      </c>
      <c r="K939" s="5">
        <f>VLOOKUP(tabGERAL[[#This Row],[Column1.lances.CorSorteada]],'DE-PARA'!$A:$B,2,FALSE)</f>
        <v>1</v>
      </c>
      <c r="L939" s="4" t="str">
        <f xml:space="preserve">
IF(tabGERAL[[#This Row],[Column1.lances.'#]]=0,
    TEXT(tabGERAL[[#This Row],[CorSorteada]],"0"),
    IF(LEN(L938&amp;tabGERAL[[#This Row],[CorSorteada]])&gt;$P$2,
        RIGHT(SUBSTITUTE(L938&amp;tabGERAL[[#This Row],[CorSorteada]],tabGERAL[[#Headers],[Sequencia]],""),$P$2),
        SUBSTITUTE(L938&amp;tabGERAL[[#This Row],[CorSorteada]],tabGERAL[[#Headers],[Sequencia]],"")
    )
)</f>
        <v>222001</v>
      </c>
      <c r="M939" s="4" t="b">
        <f>tabGERAL[[#This Row],[SugestaoIA]]=tabGERAL[[#This Row],[CorSorteada]]</f>
        <v>0</v>
      </c>
    </row>
    <row r="940" spans="1:13" x14ac:dyDescent="0.25">
      <c r="A940" t="s">
        <v>39</v>
      </c>
      <c r="B940" s="1">
        <v>13</v>
      </c>
      <c r="C940">
        <v>1085.8</v>
      </c>
      <c r="D940">
        <v>1.1000000000000001</v>
      </c>
      <c r="E940">
        <v>5</v>
      </c>
      <c r="F940">
        <v>0</v>
      </c>
      <c r="G940" t="s">
        <v>13</v>
      </c>
      <c r="H940" t="s">
        <v>14</v>
      </c>
      <c r="I940">
        <v>1089.7</v>
      </c>
      <c r="J940" s="5">
        <f>VLOOKUP(tabGERAL[[#This Row],[Column1.lances.SugestaoIA]],'DE-PARA'!$A:$B,2,FALSE)</f>
        <v>1</v>
      </c>
      <c r="K940" s="5">
        <f>VLOOKUP(tabGERAL[[#This Row],[Column1.lances.CorSorteada]],'DE-PARA'!$A:$B,2,FALSE)</f>
        <v>1</v>
      </c>
      <c r="L940" s="4" t="str">
        <f xml:space="preserve">
IF(tabGERAL[[#This Row],[Column1.lances.'#]]=0,
    TEXT(tabGERAL[[#This Row],[CorSorteada]],"0"),
    IF(LEN(L939&amp;tabGERAL[[#This Row],[CorSorteada]])&gt;$P$2,
        RIGHT(SUBSTITUTE(L939&amp;tabGERAL[[#This Row],[CorSorteada]],tabGERAL[[#Headers],[Sequencia]],""),$P$2),
        SUBSTITUTE(L939&amp;tabGERAL[[#This Row],[CorSorteada]],tabGERAL[[#Headers],[Sequencia]],"")
    )
)</f>
        <v>220011</v>
      </c>
      <c r="M940" s="4" t="b">
        <f>tabGERAL[[#This Row],[SugestaoIA]]=tabGERAL[[#This Row],[CorSorteada]]</f>
        <v>1</v>
      </c>
    </row>
    <row r="941" spans="1:13" x14ac:dyDescent="0.25">
      <c r="A941" t="s">
        <v>39</v>
      </c>
      <c r="B941" s="1">
        <v>14</v>
      </c>
      <c r="C941">
        <v>1089.7</v>
      </c>
      <c r="D941">
        <v>1</v>
      </c>
      <c r="E941">
        <v>0</v>
      </c>
      <c r="F941">
        <v>5</v>
      </c>
      <c r="G941" t="s">
        <v>17</v>
      </c>
      <c r="H941" t="s">
        <v>15</v>
      </c>
      <c r="I941">
        <v>1093.7</v>
      </c>
      <c r="J941" s="5">
        <f>VLOOKUP(tabGERAL[[#This Row],[Column1.lances.SugestaoIA]],'DE-PARA'!$A:$B,2,FALSE)</f>
        <v>2</v>
      </c>
      <c r="K941" s="5">
        <f>VLOOKUP(tabGERAL[[#This Row],[Column1.lances.CorSorteada]],'DE-PARA'!$A:$B,2,FALSE)</f>
        <v>2</v>
      </c>
      <c r="L941" s="4" t="str">
        <f xml:space="preserve">
IF(tabGERAL[[#This Row],[Column1.lances.'#]]=0,
    TEXT(tabGERAL[[#This Row],[CorSorteada]],"0"),
    IF(LEN(L940&amp;tabGERAL[[#This Row],[CorSorteada]])&gt;$P$2,
        RIGHT(SUBSTITUTE(L940&amp;tabGERAL[[#This Row],[CorSorteada]],tabGERAL[[#Headers],[Sequencia]],""),$P$2),
        SUBSTITUTE(L940&amp;tabGERAL[[#This Row],[CorSorteada]],tabGERAL[[#Headers],[Sequencia]],"")
    )
)</f>
        <v>200112</v>
      </c>
      <c r="M941" s="4" t="b">
        <f>tabGERAL[[#This Row],[SugestaoIA]]=tabGERAL[[#This Row],[CorSorteada]]</f>
        <v>1</v>
      </c>
    </row>
    <row r="942" spans="1:13" x14ac:dyDescent="0.25">
      <c r="A942" t="s">
        <v>39</v>
      </c>
      <c r="B942" s="1">
        <v>15</v>
      </c>
      <c r="C942">
        <v>1093.7</v>
      </c>
      <c r="D942">
        <v>1</v>
      </c>
      <c r="E942">
        <v>0</v>
      </c>
      <c r="F942">
        <v>5</v>
      </c>
      <c r="G942" t="s">
        <v>17</v>
      </c>
      <c r="H942" t="s">
        <v>14</v>
      </c>
      <c r="I942">
        <v>1087.7</v>
      </c>
      <c r="J942" s="5">
        <f>VLOOKUP(tabGERAL[[#This Row],[Column1.lances.SugestaoIA]],'DE-PARA'!$A:$B,2,FALSE)</f>
        <v>2</v>
      </c>
      <c r="K942" s="5">
        <f>VLOOKUP(tabGERAL[[#This Row],[Column1.lances.CorSorteada]],'DE-PARA'!$A:$B,2,FALSE)</f>
        <v>1</v>
      </c>
      <c r="L942" s="4" t="str">
        <f xml:space="preserve">
IF(tabGERAL[[#This Row],[Column1.lances.'#]]=0,
    TEXT(tabGERAL[[#This Row],[CorSorteada]],"0"),
    IF(LEN(L941&amp;tabGERAL[[#This Row],[CorSorteada]])&gt;$P$2,
        RIGHT(SUBSTITUTE(L941&amp;tabGERAL[[#This Row],[CorSorteada]],tabGERAL[[#Headers],[Sequencia]],""),$P$2),
        SUBSTITUTE(L941&amp;tabGERAL[[#This Row],[CorSorteada]],tabGERAL[[#Headers],[Sequencia]],"")
    )
)</f>
        <v>001121</v>
      </c>
      <c r="M942" s="4" t="b">
        <f>tabGERAL[[#This Row],[SugestaoIA]]=tabGERAL[[#This Row],[CorSorteada]]</f>
        <v>0</v>
      </c>
    </row>
    <row r="943" spans="1:13" x14ac:dyDescent="0.25">
      <c r="A943" t="s">
        <v>39</v>
      </c>
      <c r="B943" s="1">
        <v>16</v>
      </c>
      <c r="C943">
        <v>1087.7</v>
      </c>
      <c r="D943">
        <v>1</v>
      </c>
      <c r="E943">
        <v>0</v>
      </c>
      <c r="F943">
        <v>5</v>
      </c>
      <c r="G943" t="s">
        <v>17</v>
      </c>
      <c r="H943" t="s">
        <v>15</v>
      </c>
      <c r="I943">
        <v>1091.7</v>
      </c>
      <c r="J943" s="5">
        <f>VLOOKUP(tabGERAL[[#This Row],[Column1.lances.SugestaoIA]],'DE-PARA'!$A:$B,2,FALSE)</f>
        <v>2</v>
      </c>
      <c r="K943" s="5">
        <f>VLOOKUP(tabGERAL[[#This Row],[Column1.lances.CorSorteada]],'DE-PARA'!$A:$B,2,FALSE)</f>
        <v>2</v>
      </c>
      <c r="L943" s="4" t="str">
        <f xml:space="preserve">
IF(tabGERAL[[#This Row],[Column1.lances.'#]]=0,
    TEXT(tabGERAL[[#This Row],[CorSorteada]],"0"),
    IF(LEN(L942&amp;tabGERAL[[#This Row],[CorSorteada]])&gt;$P$2,
        RIGHT(SUBSTITUTE(L942&amp;tabGERAL[[#This Row],[CorSorteada]],tabGERAL[[#Headers],[Sequencia]],""),$P$2),
        SUBSTITUTE(L942&amp;tabGERAL[[#This Row],[CorSorteada]],tabGERAL[[#Headers],[Sequencia]],"")
    )
)</f>
        <v>011212</v>
      </c>
      <c r="M943" s="4" t="b">
        <f>tabGERAL[[#This Row],[SugestaoIA]]=tabGERAL[[#This Row],[CorSorteada]]</f>
        <v>1</v>
      </c>
    </row>
    <row r="944" spans="1:13" x14ac:dyDescent="0.25">
      <c r="A944" t="s">
        <v>39</v>
      </c>
      <c r="B944" s="1">
        <v>17</v>
      </c>
      <c r="C944">
        <v>1091.7</v>
      </c>
      <c r="D944">
        <v>1</v>
      </c>
      <c r="E944">
        <v>0</v>
      </c>
      <c r="F944">
        <v>5</v>
      </c>
      <c r="G944" t="s">
        <v>17</v>
      </c>
      <c r="H944" t="s">
        <v>14</v>
      </c>
      <c r="I944">
        <v>1085.7</v>
      </c>
      <c r="J944" s="5">
        <f>VLOOKUP(tabGERAL[[#This Row],[Column1.lances.SugestaoIA]],'DE-PARA'!$A:$B,2,FALSE)</f>
        <v>2</v>
      </c>
      <c r="K944" s="5">
        <f>VLOOKUP(tabGERAL[[#This Row],[Column1.lances.CorSorteada]],'DE-PARA'!$A:$B,2,FALSE)</f>
        <v>1</v>
      </c>
      <c r="L944" s="4" t="str">
        <f xml:space="preserve">
IF(tabGERAL[[#This Row],[Column1.lances.'#]]=0,
    TEXT(tabGERAL[[#This Row],[CorSorteada]],"0"),
    IF(LEN(L943&amp;tabGERAL[[#This Row],[CorSorteada]])&gt;$P$2,
        RIGHT(SUBSTITUTE(L943&amp;tabGERAL[[#This Row],[CorSorteada]],tabGERAL[[#Headers],[Sequencia]],""),$P$2),
        SUBSTITUTE(L943&amp;tabGERAL[[#This Row],[CorSorteada]],tabGERAL[[#Headers],[Sequencia]],"")
    )
)</f>
        <v>112121</v>
      </c>
      <c r="M944" s="4" t="b">
        <f>tabGERAL[[#This Row],[SugestaoIA]]=tabGERAL[[#This Row],[CorSorteada]]</f>
        <v>0</v>
      </c>
    </row>
    <row r="945" spans="1:13" x14ac:dyDescent="0.25">
      <c r="A945" t="s">
        <v>39</v>
      </c>
      <c r="B945" s="1">
        <v>18</v>
      </c>
      <c r="C945">
        <v>1085.7</v>
      </c>
      <c r="D945">
        <v>1.1000000000000001</v>
      </c>
      <c r="E945">
        <v>5</v>
      </c>
      <c r="F945">
        <v>0</v>
      </c>
      <c r="G945" t="s">
        <v>13</v>
      </c>
      <c r="H945" t="s">
        <v>16</v>
      </c>
      <c r="I945">
        <v>1095.0000000000002</v>
      </c>
      <c r="J945" s="5">
        <f>VLOOKUP(tabGERAL[[#This Row],[Column1.lances.SugestaoIA]],'DE-PARA'!$A:$B,2,FALSE)</f>
        <v>1</v>
      </c>
      <c r="K945" s="5">
        <f>VLOOKUP(tabGERAL[[#This Row],[Column1.lances.CorSorteada]],'DE-PARA'!$A:$B,2,FALSE)</f>
        <v>0</v>
      </c>
      <c r="L945" s="4" t="str">
        <f xml:space="preserve">
IF(tabGERAL[[#This Row],[Column1.lances.'#]]=0,
    TEXT(tabGERAL[[#This Row],[CorSorteada]],"0"),
    IF(LEN(L944&amp;tabGERAL[[#This Row],[CorSorteada]])&gt;$P$2,
        RIGHT(SUBSTITUTE(L944&amp;tabGERAL[[#This Row],[CorSorteada]],tabGERAL[[#Headers],[Sequencia]],""),$P$2),
        SUBSTITUTE(L944&amp;tabGERAL[[#This Row],[CorSorteada]],tabGERAL[[#Headers],[Sequencia]],"")
    )
)</f>
        <v>121210</v>
      </c>
      <c r="M945" s="4" t="b">
        <f>tabGERAL[[#This Row],[SugestaoIA]]=tabGERAL[[#This Row],[CorSorteada]]</f>
        <v>0</v>
      </c>
    </row>
    <row r="946" spans="1:13" x14ac:dyDescent="0.25">
      <c r="A946" t="s">
        <v>39</v>
      </c>
      <c r="B946" s="1">
        <v>19</v>
      </c>
      <c r="C946">
        <v>1095.0000000000002</v>
      </c>
      <c r="D946">
        <v>1</v>
      </c>
      <c r="E946">
        <v>0</v>
      </c>
      <c r="F946">
        <v>5</v>
      </c>
      <c r="G946" t="s">
        <v>17</v>
      </c>
      <c r="H946" t="s">
        <v>15</v>
      </c>
      <c r="I946">
        <v>1099.0000000000002</v>
      </c>
      <c r="J946" s="5">
        <f>VLOOKUP(tabGERAL[[#This Row],[Column1.lances.SugestaoIA]],'DE-PARA'!$A:$B,2,FALSE)</f>
        <v>2</v>
      </c>
      <c r="K946" s="5">
        <f>VLOOKUP(tabGERAL[[#This Row],[Column1.lances.CorSorteada]],'DE-PARA'!$A:$B,2,FALSE)</f>
        <v>2</v>
      </c>
      <c r="L946" s="4" t="str">
        <f xml:space="preserve">
IF(tabGERAL[[#This Row],[Column1.lances.'#]]=0,
    TEXT(tabGERAL[[#This Row],[CorSorteada]],"0"),
    IF(LEN(L945&amp;tabGERAL[[#This Row],[CorSorteada]])&gt;$P$2,
        RIGHT(SUBSTITUTE(L945&amp;tabGERAL[[#This Row],[CorSorteada]],tabGERAL[[#Headers],[Sequencia]],""),$P$2),
        SUBSTITUTE(L945&amp;tabGERAL[[#This Row],[CorSorteada]],tabGERAL[[#Headers],[Sequencia]],"")
    )
)</f>
        <v>212102</v>
      </c>
      <c r="M946" s="4" t="b">
        <f>tabGERAL[[#This Row],[SugestaoIA]]=tabGERAL[[#This Row],[CorSorteada]]</f>
        <v>1</v>
      </c>
    </row>
    <row r="947" spans="1:13" x14ac:dyDescent="0.25">
      <c r="A947" t="s">
        <v>39</v>
      </c>
      <c r="B947" s="1">
        <v>20</v>
      </c>
      <c r="C947">
        <v>1099.0000000000002</v>
      </c>
      <c r="D947">
        <v>1</v>
      </c>
      <c r="E947">
        <v>5</v>
      </c>
      <c r="F947">
        <v>0</v>
      </c>
      <c r="G947" t="s">
        <v>13</v>
      </c>
      <c r="H947" t="s">
        <v>14</v>
      </c>
      <c r="I947">
        <v>1103.0000000000002</v>
      </c>
      <c r="J947" s="5">
        <f>VLOOKUP(tabGERAL[[#This Row],[Column1.lances.SugestaoIA]],'DE-PARA'!$A:$B,2,FALSE)</f>
        <v>1</v>
      </c>
      <c r="K947" s="5">
        <f>VLOOKUP(tabGERAL[[#This Row],[Column1.lances.CorSorteada]],'DE-PARA'!$A:$B,2,FALSE)</f>
        <v>1</v>
      </c>
      <c r="L947" s="4" t="str">
        <f xml:space="preserve">
IF(tabGERAL[[#This Row],[Column1.lances.'#]]=0,
    TEXT(tabGERAL[[#This Row],[CorSorteada]],"0"),
    IF(LEN(L946&amp;tabGERAL[[#This Row],[CorSorteada]])&gt;$P$2,
        RIGHT(SUBSTITUTE(L946&amp;tabGERAL[[#This Row],[CorSorteada]],tabGERAL[[#Headers],[Sequencia]],""),$P$2),
        SUBSTITUTE(L946&amp;tabGERAL[[#This Row],[CorSorteada]],tabGERAL[[#Headers],[Sequencia]],"")
    )
)</f>
        <v>121021</v>
      </c>
      <c r="M947" s="4" t="b">
        <f>tabGERAL[[#This Row],[SugestaoIA]]=tabGERAL[[#This Row],[CorSorteada]]</f>
        <v>1</v>
      </c>
    </row>
    <row r="948" spans="1:13" x14ac:dyDescent="0.25">
      <c r="A948" t="s">
        <v>39</v>
      </c>
      <c r="B948" s="1">
        <v>21</v>
      </c>
      <c r="C948">
        <v>1103.0000000000002</v>
      </c>
      <c r="D948">
        <v>7.8</v>
      </c>
      <c r="E948">
        <v>0</v>
      </c>
      <c r="F948">
        <v>23.4</v>
      </c>
      <c r="G948" t="s">
        <v>17</v>
      </c>
      <c r="H948" t="s">
        <v>15</v>
      </c>
      <c r="I948">
        <v>1118.5999999999999</v>
      </c>
      <c r="J948" s="5">
        <f>VLOOKUP(tabGERAL[[#This Row],[Column1.lances.SugestaoIA]],'DE-PARA'!$A:$B,2,FALSE)</f>
        <v>2</v>
      </c>
      <c r="K948" s="5">
        <f>VLOOKUP(tabGERAL[[#This Row],[Column1.lances.CorSorteada]],'DE-PARA'!$A:$B,2,FALSE)</f>
        <v>2</v>
      </c>
      <c r="L948" s="4" t="str">
        <f xml:space="preserve">
IF(tabGERAL[[#This Row],[Column1.lances.'#]]=0,
    TEXT(tabGERAL[[#This Row],[CorSorteada]],"0"),
    IF(LEN(L947&amp;tabGERAL[[#This Row],[CorSorteada]])&gt;$P$2,
        RIGHT(SUBSTITUTE(L947&amp;tabGERAL[[#This Row],[CorSorteada]],tabGERAL[[#Headers],[Sequencia]],""),$P$2),
        SUBSTITUTE(L947&amp;tabGERAL[[#This Row],[CorSorteada]],tabGERAL[[#Headers],[Sequencia]],"")
    )
)</f>
        <v>210212</v>
      </c>
      <c r="M948" s="4" t="b">
        <f>tabGERAL[[#This Row],[SugestaoIA]]=tabGERAL[[#This Row],[CorSorteada]]</f>
        <v>1</v>
      </c>
    </row>
    <row r="949" spans="1:13" x14ac:dyDescent="0.25">
      <c r="A949" t="s">
        <v>39</v>
      </c>
      <c r="B949" s="1">
        <v>22</v>
      </c>
      <c r="C949">
        <v>1118.5999999999999</v>
      </c>
      <c r="D949">
        <v>6.6</v>
      </c>
      <c r="E949">
        <v>0</v>
      </c>
      <c r="F949">
        <v>19.799999999999997</v>
      </c>
      <c r="G949" t="s">
        <v>17</v>
      </c>
      <c r="H949" t="s">
        <v>16</v>
      </c>
      <c r="I949">
        <v>1184.6000000000004</v>
      </c>
      <c r="J949" s="5">
        <f>VLOOKUP(tabGERAL[[#This Row],[Column1.lances.SugestaoIA]],'DE-PARA'!$A:$B,2,FALSE)</f>
        <v>2</v>
      </c>
      <c r="K949" s="5">
        <f>VLOOKUP(tabGERAL[[#This Row],[Column1.lances.CorSorteada]],'DE-PARA'!$A:$B,2,FALSE)</f>
        <v>0</v>
      </c>
      <c r="L949" s="4" t="str">
        <f xml:space="preserve">
IF(tabGERAL[[#This Row],[Column1.lances.'#]]=0,
    TEXT(tabGERAL[[#This Row],[CorSorteada]],"0"),
    IF(LEN(L948&amp;tabGERAL[[#This Row],[CorSorteada]])&gt;$P$2,
        RIGHT(SUBSTITUTE(L948&amp;tabGERAL[[#This Row],[CorSorteada]],tabGERAL[[#Headers],[Sequencia]],""),$P$2),
        SUBSTITUTE(L948&amp;tabGERAL[[#This Row],[CorSorteada]],tabGERAL[[#Headers],[Sequencia]],"")
    )
)</f>
        <v>102120</v>
      </c>
      <c r="M949" s="4" t="b">
        <f>tabGERAL[[#This Row],[SugestaoIA]]=tabGERAL[[#This Row],[CorSorteada]]</f>
        <v>0</v>
      </c>
    </row>
    <row r="950" spans="1:13" x14ac:dyDescent="0.25">
      <c r="A950" t="s">
        <v>39</v>
      </c>
      <c r="B950" s="1">
        <v>23</v>
      </c>
      <c r="C950">
        <v>1184.6000000000004</v>
      </c>
      <c r="D950">
        <v>1.5</v>
      </c>
      <c r="E950">
        <v>0</v>
      </c>
      <c r="F950">
        <v>5</v>
      </c>
      <c r="G950" t="s">
        <v>17</v>
      </c>
      <c r="H950" t="s">
        <v>15</v>
      </c>
      <c r="I950">
        <v>1188.1000000000004</v>
      </c>
      <c r="J950" s="5">
        <f>VLOOKUP(tabGERAL[[#This Row],[Column1.lances.SugestaoIA]],'DE-PARA'!$A:$B,2,FALSE)</f>
        <v>2</v>
      </c>
      <c r="K950" s="5">
        <f>VLOOKUP(tabGERAL[[#This Row],[Column1.lances.CorSorteada]],'DE-PARA'!$A:$B,2,FALSE)</f>
        <v>2</v>
      </c>
      <c r="L950" s="4" t="str">
        <f xml:space="preserve">
IF(tabGERAL[[#This Row],[Column1.lances.'#]]=0,
    TEXT(tabGERAL[[#This Row],[CorSorteada]],"0"),
    IF(LEN(L949&amp;tabGERAL[[#This Row],[CorSorteada]])&gt;$P$2,
        RIGHT(SUBSTITUTE(L949&amp;tabGERAL[[#This Row],[CorSorteada]],tabGERAL[[#Headers],[Sequencia]],""),$P$2),
        SUBSTITUTE(L949&amp;tabGERAL[[#This Row],[CorSorteada]],tabGERAL[[#Headers],[Sequencia]],"")
    )
)</f>
        <v>021202</v>
      </c>
      <c r="M950" s="4" t="b">
        <f>tabGERAL[[#This Row],[SugestaoIA]]=tabGERAL[[#This Row],[CorSorteada]]</f>
        <v>1</v>
      </c>
    </row>
    <row r="951" spans="1:13" x14ac:dyDescent="0.25">
      <c r="A951" t="s">
        <v>39</v>
      </c>
      <c r="B951" s="1">
        <v>24</v>
      </c>
      <c r="C951">
        <v>1188.1000000000004</v>
      </c>
      <c r="D951">
        <v>1.2</v>
      </c>
      <c r="E951">
        <v>0</v>
      </c>
      <c r="F951">
        <v>5</v>
      </c>
      <c r="G951" t="s">
        <v>17</v>
      </c>
      <c r="H951" t="s">
        <v>16</v>
      </c>
      <c r="I951">
        <v>1198.7000000000005</v>
      </c>
      <c r="J951" s="5">
        <f>VLOOKUP(tabGERAL[[#This Row],[Column1.lances.SugestaoIA]],'DE-PARA'!$A:$B,2,FALSE)</f>
        <v>2</v>
      </c>
      <c r="K951" s="5">
        <f>VLOOKUP(tabGERAL[[#This Row],[Column1.lances.CorSorteada]],'DE-PARA'!$A:$B,2,FALSE)</f>
        <v>0</v>
      </c>
      <c r="L951" s="4" t="str">
        <f xml:space="preserve">
IF(tabGERAL[[#This Row],[Column1.lances.'#]]=0,
    TEXT(tabGERAL[[#This Row],[CorSorteada]],"0"),
    IF(LEN(L950&amp;tabGERAL[[#This Row],[CorSorteada]])&gt;$P$2,
        RIGHT(SUBSTITUTE(L950&amp;tabGERAL[[#This Row],[CorSorteada]],tabGERAL[[#Headers],[Sequencia]],""),$P$2),
        SUBSTITUTE(L950&amp;tabGERAL[[#This Row],[CorSorteada]],tabGERAL[[#Headers],[Sequencia]],"")
    )
)</f>
        <v>212020</v>
      </c>
      <c r="M951" s="4" t="b">
        <f>tabGERAL[[#This Row],[SugestaoIA]]=tabGERAL[[#This Row],[CorSorteada]]</f>
        <v>0</v>
      </c>
    </row>
    <row r="952" spans="1:13" x14ac:dyDescent="0.25">
      <c r="A952" t="s">
        <v>39</v>
      </c>
      <c r="B952" s="1">
        <v>25</v>
      </c>
      <c r="C952">
        <v>1198.7000000000005</v>
      </c>
      <c r="D952">
        <v>1</v>
      </c>
      <c r="E952">
        <v>5</v>
      </c>
      <c r="F952">
        <v>0</v>
      </c>
      <c r="G952" t="s">
        <v>13</v>
      </c>
      <c r="H952" t="s">
        <v>15</v>
      </c>
      <c r="I952">
        <v>1192.7000000000005</v>
      </c>
      <c r="J952" s="5">
        <f>VLOOKUP(tabGERAL[[#This Row],[Column1.lances.SugestaoIA]],'DE-PARA'!$A:$B,2,FALSE)</f>
        <v>1</v>
      </c>
      <c r="K952" s="5">
        <f>VLOOKUP(tabGERAL[[#This Row],[Column1.lances.CorSorteada]],'DE-PARA'!$A:$B,2,FALSE)</f>
        <v>2</v>
      </c>
      <c r="L952" s="4" t="str">
        <f xml:space="preserve">
IF(tabGERAL[[#This Row],[Column1.lances.'#]]=0,
    TEXT(tabGERAL[[#This Row],[CorSorteada]],"0"),
    IF(LEN(L951&amp;tabGERAL[[#This Row],[CorSorteada]])&gt;$P$2,
        RIGHT(SUBSTITUTE(L951&amp;tabGERAL[[#This Row],[CorSorteada]],tabGERAL[[#Headers],[Sequencia]],""),$P$2),
        SUBSTITUTE(L951&amp;tabGERAL[[#This Row],[CorSorteada]],tabGERAL[[#Headers],[Sequencia]],"")
    )
)</f>
        <v>120202</v>
      </c>
      <c r="M952" s="4" t="b">
        <f>tabGERAL[[#This Row],[SugestaoIA]]=tabGERAL[[#This Row],[CorSorteada]]</f>
        <v>0</v>
      </c>
    </row>
    <row r="953" spans="1:13" x14ac:dyDescent="0.25">
      <c r="A953" t="s">
        <v>39</v>
      </c>
      <c r="B953" s="1">
        <v>26</v>
      </c>
      <c r="C953">
        <v>1192.7000000000005</v>
      </c>
      <c r="D953">
        <v>1</v>
      </c>
      <c r="E953">
        <v>0</v>
      </c>
      <c r="F953">
        <v>5</v>
      </c>
      <c r="G953" t="s">
        <v>17</v>
      </c>
      <c r="H953" t="s">
        <v>15</v>
      </c>
      <c r="I953">
        <v>1196.7000000000005</v>
      </c>
      <c r="J953" s="5">
        <f>VLOOKUP(tabGERAL[[#This Row],[Column1.lances.SugestaoIA]],'DE-PARA'!$A:$B,2,FALSE)</f>
        <v>2</v>
      </c>
      <c r="K953" s="5">
        <f>VLOOKUP(tabGERAL[[#This Row],[Column1.lances.CorSorteada]],'DE-PARA'!$A:$B,2,FALSE)</f>
        <v>2</v>
      </c>
      <c r="L953" s="4" t="str">
        <f xml:space="preserve">
IF(tabGERAL[[#This Row],[Column1.lances.'#]]=0,
    TEXT(tabGERAL[[#This Row],[CorSorteada]],"0"),
    IF(LEN(L952&amp;tabGERAL[[#This Row],[CorSorteada]])&gt;$P$2,
        RIGHT(SUBSTITUTE(L952&amp;tabGERAL[[#This Row],[CorSorteada]],tabGERAL[[#Headers],[Sequencia]],""),$P$2),
        SUBSTITUTE(L952&amp;tabGERAL[[#This Row],[CorSorteada]],tabGERAL[[#Headers],[Sequencia]],"")
    )
)</f>
        <v>202022</v>
      </c>
      <c r="M953" s="4" t="b">
        <f>tabGERAL[[#This Row],[SugestaoIA]]=tabGERAL[[#This Row],[CorSorteada]]</f>
        <v>1</v>
      </c>
    </row>
    <row r="954" spans="1:13" x14ac:dyDescent="0.25">
      <c r="A954" t="s">
        <v>39</v>
      </c>
      <c r="B954" s="1">
        <v>27</v>
      </c>
      <c r="C954">
        <v>1196.7000000000005</v>
      </c>
      <c r="D954">
        <v>1</v>
      </c>
      <c r="E954">
        <v>0</v>
      </c>
      <c r="F954">
        <v>5</v>
      </c>
      <c r="G954" t="s">
        <v>17</v>
      </c>
      <c r="H954" t="s">
        <v>15</v>
      </c>
      <c r="I954">
        <v>1200.7000000000005</v>
      </c>
      <c r="J954" s="5">
        <f>VLOOKUP(tabGERAL[[#This Row],[Column1.lances.SugestaoIA]],'DE-PARA'!$A:$B,2,FALSE)</f>
        <v>2</v>
      </c>
      <c r="K954" s="5">
        <f>VLOOKUP(tabGERAL[[#This Row],[Column1.lances.CorSorteada]],'DE-PARA'!$A:$B,2,FALSE)</f>
        <v>2</v>
      </c>
      <c r="L954" s="4" t="str">
        <f xml:space="preserve">
IF(tabGERAL[[#This Row],[Column1.lances.'#]]=0,
    TEXT(tabGERAL[[#This Row],[CorSorteada]],"0"),
    IF(LEN(L953&amp;tabGERAL[[#This Row],[CorSorteada]])&gt;$P$2,
        RIGHT(SUBSTITUTE(L953&amp;tabGERAL[[#This Row],[CorSorteada]],tabGERAL[[#Headers],[Sequencia]],""),$P$2),
        SUBSTITUTE(L953&amp;tabGERAL[[#This Row],[CorSorteada]],tabGERAL[[#Headers],[Sequencia]],"")
    )
)</f>
        <v>020222</v>
      </c>
      <c r="M954" s="4" t="b">
        <f>tabGERAL[[#This Row],[SugestaoIA]]=tabGERAL[[#This Row],[CorSorteada]]</f>
        <v>1</v>
      </c>
    </row>
    <row r="955" spans="1:13" x14ac:dyDescent="0.25">
      <c r="A955" t="s">
        <v>39</v>
      </c>
      <c r="B955" s="1">
        <v>28</v>
      </c>
      <c r="C955">
        <v>1200.7000000000005</v>
      </c>
      <c r="D955">
        <v>1</v>
      </c>
      <c r="E955">
        <v>0</v>
      </c>
      <c r="F955">
        <v>5</v>
      </c>
      <c r="G955" t="s">
        <v>17</v>
      </c>
      <c r="H955" t="s">
        <v>16</v>
      </c>
      <c r="I955">
        <v>1208.7000000000005</v>
      </c>
      <c r="J955" s="5">
        <f>VLOOKUP(tabGERAL[[#This Row],[Column1.lances.SugestaoIA]],'DE-PARA'!$A:$B,2,FALSE)</f>
        <v>2</v>
      </c>
      <c r="K955" s="5">
        <f>VLOOKUP(tabGERAL[[#This Row],[Column1.lances.CorSorteada]],'DE-PARA'!$A:$B,2,FALSE)</f>
        <v>0</v>
      </c>
      <c r="L955" s="4" t="str">
        <f xml:space="preserve">
IF(tabGERAL[[#This Row],[Column1.lances.'#]]=0,
    TEXT(tabGERAL[[#This Row],[CorSorteada]],"0"),
    IF(LEN(L954&amp;tabGERAL[[#This Row],[CorSorteada]])&gt;$P$2,
        RIGHT(SUBSTITUTE(L954&amp;tabGERAL[[#This Row],[CorSorteada]],tabGERAL[[#Headers],[Sequencia]],""),$P$2),
        SUBSTITUTE(L954&amp;tabGERAL[[#This Row],[CorSorteada]],tabGERAL[[#Headers],[Sequencia]],"")
    )
)</f>
        <v>202220</v>
      </c>
      <c r="M955" s="4" t="b">
        <f>tabGERAL[[#This Row],[SugestaoIA]]=tabGERAL[[#This Row],[CorSorteada]]</f>
        <v>0</v>
      </c>
    </row>
    <row r="956" spans="1:13" x14ac:dyDescent="0.25">
      <c r="A956" t="s">
        <v>39</v>
      </c>
      <c r="B956" s="1">
        <v>29</v>
      </c>
      <c r="C956">
        <v>1208.7000000000005</v>
      </c>
      <c r="D956">
        <v>7.8</v>
      </c>
      <c r="E956">
        <v>23.4</v>
      </c>
      <c r="F956">
        <v>0</v>
      </c>
      <c r="G956" t="s">
        <v>13</v>
      </c>
      <c r="H956" t="s">
        <v>14</v>
      </c>
      <c r="I956">
        <v>1224.3000000000002</v>
      </c>
      <c r="J956" s="5">
        <f>VLOOKUP(tabGERAL[[#This Row],[Column1.lances.SugestaoIA]],'DE-PARA'!$A:$B,2,FALSE)</f>
        <v>1</v>
      </c>
      <c r="K956" s="5">
        <f>VLOOKUP(tabGERAL[[#This Row],[Column1.lances.CorSorteada]],'DE-PARA'!$A:$B,2,FALSE)</f>
        <v>1</v>
      </c>
      <c r="L956" s="4" t="str">
        <f xml:space="preserve">
IF(tabGERAL[[#This Row],[Column1.lances.'#]]=0,
    TEXT(tabGERAL[[#This Row],[CorSorteada]],"0"),
    IF(LEN(L955&amp;tabGERAL[[#This Row],[CorSorteada]])&gt;$P$2,
        RIGHT(SUBSTITUTE(L955&amp;tabGERAL[[#This Row],[CorSorteada]],tabGERAL[[#Headers],[Sequencia]],""),$P$2),
        SUBSTITUTE(L955&amp;tabGERAL[[#This Row],[CorSorteada]],tabGERAL[[#Headers],[Sequencia]],"")
    )
)</f>
        <v>022201</v>
      </c>
      <c r="M956" s="4" t="b">
        <f>tabGERAL[[#This Row],[SugestaoIA]]=tabGERAL[[#This Row],[CorSorteada]]</f>
        <v>1</v>
      </c>
    </row>
    <row r="957" spans="1:13" x14ac:dyDescent="0.25">
      <c r="A957" t="s">
        <v>39</v>
      </c>
      <c r="B957" s="1">
        <v>30</v>
      </c>
      <c r="C957">
        <v>1224.3000000000002</v>
      </c>
      <c r="D957">
        <v>6.6</v>
      </c>
      <c r="E957">
        <v>0</v>
      </c>
      <c r="F957">
        <v>19.799999999999997</v>
      </c>
      <c r="G957" t="s">
        <v>17</v>
      </c>
      <c r="H957" t="s">
        <v>14</v>
      </c>
      <c r="I957">
        <v>1197.9000000000003</v>
      </c>
      <c r="J957" s="5">
        <f>VLOOKUP(tabGERAL[[#This Row],[Column1.lances.SugestaoIA]],'DE-PARA'!$A:$B,2,FALSE)</f>
        <v>2</v>
      </c>
      <c r="K957" s="5">
        <f>VLOOKUP(tabGERAL[[#This Row],[Column1.lances.CorSorteada]],'DE-PARA'!$A:$B,2,FALSE)</f>
        <v>1</v>
      </c>
      <c r="L957" s="4" t="str">
        <f xml:space="preserve">
IF(tabGERAL[[#This Row],[Column1.lances.'#]]=0,
    TEXT(tabGERAL[[#This Row],[CorSorteada]],"0"),
    IF(LEN(L956&amp;tabGERAL[[#This Row],[CorSorteada]])&gt;$P$2,
        RIGHT(SUBSTITUTE(L956&amp;tabGERAL[[#This Row],[CorSorteada]],tabGERAL[[#Headers],[Sequencia]],""),$P$2),
        SUBSTITUTE(L956&amp;tabGERAL[[#This Row],[CorSorteada]],tabGERAL[[#Headers],[Sequencia]],"")
    )
)</f>
        <v>222011</v>
      </c>
      <c r="M957" s="4" t="b">
        <f>tabGERAL[[#This Row],[SugestaoIA]]=tabGERAL[[#This Row],[CorSorteada]]</f>
        <v>0</v>
      </c>
    </row>
    <row r="958" spans="1:13" x14ac:dyDescent="0.25">
      <c r="A958" t="s">
        <v>39</v>
      </c>
      <c r="B958" s="1">
        <v>31</v>
      </c>
      <c r="C958">
        <v>1197.9000000000003</v>
      </c>
      <c r="D958">
        <v>8.6</v>
      </c>
      <c r="E958">
        <v>25.799999999999997</v>
      </c>
      <c r="F958">
        <v>0</v>
      </c>
      <c r="G958" t="s">
        <v>13</v>
      </c>
      <c r="H958" t="s">
        <v>15</v>
      </c>
      <c r="I958">
        <v>1163.5000000000005</v>
      </c>
      <c r="J958" s="5">
        <f>VLOOKUP(tabGERAL[[#This Row],[Column1.lances.SugestaoIA]],'DE-PARA'!$A:$B,2,FALSE)</f>
        <v>1</v>
      </c>
      <c r="K958" s="5">
        <f>VLOOKUP(tabGERAL[[#This Row],[Column1.lances.CorSorteada]],'DE-PARA'!$A:$B,2,FALSE)</f>
        <v>2</v>
      </c>
      <c r="L958" s="4" t="str">
        <f xml:space="preserve">
IF(tabGERAL[[#This Row],[Column1.lances.'#]]=0,
    TEXT(tabGERAL[[#This Row],[CorSorteada]],"0"),
    IF(LEN(L957&amp;tabGERAL[[#This Row],[CorSorteada]])&gt;$P$2,
        RIGHT(SUBSTITUTE(L957&amp;tabGERAL[[#This Row],[CorSorteada]],tabGERAL[[#Headers],[Sequencia]],""),$P$2),
        SUBSTITUTE(L957&amp;tabGERAL[[#This Row],[CorSorteada]],tabGERAL[[#Headers],[Sequencia]],"")
    )
)</f>
        <v>220112</v>
      </c>
      <c r="M958" s="4" t="b">
        <f>tabGERAL[[#This Row],[SugestaoIA]]=tabGERAL[[#This Row],[CorSorteada]]</f>
        <v>0</v>
      </c>
    </row>
    <row r="959" spans="1:13" x14ac:dyDescent="0.25">
      <c r="A959" t="s">
        <v>39</v>
      </c>
      <c r="B959" s="1">
        <v>32</v>
      </c>
      <c r="C959">
        <v>1163.5000000000005</v>
      </c>
      <c r="D959">
        <v>11.2</v>
      </c>
      <c r="E959">
        <v>0</v>
      </c>
      <c r="F959">
        <v>33.599999999999994</v>
      </c>
      <c r="G959" t="s">
        <v>17</v>
      </c>
      <c r="H959" t="s">
        <v>14</v>
      </c>
      <c r="I959">
        <v>1118.7000000000005</v>
      </c>
      <c r="J959" s="5">
        <f>VLOOKUP(tabGERAL[[#This Row],[Column1.lances.SugestaoIA]],'DE-PARA'!$A:$B,2,FALSE)</f>
        <v>2</v>
      </c>
      <c r="K959" s="5">
        <f>VLOOKUP(tabGERAL[[#This Row],[Column1.lances.CorSorteada]],'DE-PARA'!$A:$B,2,FALSE)</f>
        <v>1</v>
      </c>
      <c r="L959" s="4" t="str">
        <f xml:space="preserve">
IF(tabGERAL[[#This Row],[Column1.lances.'#]]=0,
    TEXT(tabGERAL[[#This Row],[CorSorteada]],"0"),
    IF(LEN(L958&amp;tabGERAL[[#This Row],[CorSorteada]])&gt;$P$2,
        RIGHT(SUBSTITUTE(L958&amp;tabGERAL[[#This Row],[CorSorteada]],tabGERAL[[#Headers],[Sequencia]],""),$P$2),
        SUBSTITUTE(L958&amp;tabGERAL[[#This Row],[CorSorteada]],tabGERAL[[#Headers],[Sequencia]],"")
    )
)</f>
        <v>201121</v>
      </c>
      <c r="M959" s="4" t="b">
        <f>tabGERAL[[#This Row],[SugestaoIA]]=tabGERAL[[#This Row],[CorSorteada]]</f>
        <v>0</v>
      </c>
    </row>
    <row r="960" spans="1:13" x14ac:dyDescent="0.25">
      <c r="A960" t="s">
        <v>39</v>
      </c>
      <c r="B960" s="1">
        <v>33</v>
      </c>
      <c r="C960">
        <v>1118.7000000000005</v>
      </c>
      <c r="D960">
        <v>14.7</v>
      </c>
      <c r="E960">
        <v>0</v>
      </c>
      <c r="F960">
        <v>44.099999999999994</v>
      </c>
      <c r="G960" t="s">
        <v>17</v>
      </c>
      <c r="H960" t="s">
        <v>14</v>
      </c>
      <c r="I960">
        <v>1059.9000000000003</v>
      </c>
      <c r="J960" s="5">
        <f>VLOOKUP(tabGERAL[[#This Row],[Column1.lances.SugestaoIA]],'DE-PARA'!$A:$B,2,FALSE)</f>
        <v>2</v>
      </c>
      <c r="K960" s="5">
        <f>VLOOKUP(tabGERAL[[#This Row],[Column1.lances.CorSorteada]],'DE-PARA'!$A:$B,2,FALSE)</f>
        <v>1</v>
      </c>
      <c r="L960" s="4" t="str">
        <f xml:space="preserve">
IF(tabGERAL[[#This Row],[Column1.lances.'#]]=0,
    TEXT(tabGERAL[[#This Row],[CorSorteada]],"0"),
    IF(LEN(L959&amp;tabGERAL[[#This Row],[CorSorteada]])&gt;$P$2,
        RIGHT(SUBSTITUTE(L959&amp;tabGERAL[[#This Row],[CorSorteada]],tabGERAL[[#Headers],[Sequencia]],""),$P$2),
        SUBSTITUTE(L959&amp;tabGERAL[[#This Row],[CorSorteada]],tabGERAL[[#Headers],[Sequencia]],"")
    )
)</f>
        <v>011211</v>
      </c>
      <c r="M960" s="4" t="b">
        <f>tabGERAL[[#This Row],[SugestaoIA]]=tabGERAL[[#This Row],[CorSorteada]]</f>
        <v>0</v>
      </c>
    </row>
    <row r="961" spans="1:13" x14ac:dyDescent="0.25">
      <c r="A961" t="s">
        <v>39</v>
      </c>
      <c r="B961" s="1">
        <v>34</v>
      </c>
      <c r="C961">
        <v>1059.9000000000003</v>
      </c>
      <c r="D961">
        <v>19.2</v>
      </c>
      <c r="E961">
        <v>0</v>
      </c>
      <c r="F961">
        <v>57.599999999999994</v>
      </c>
      <c r="G961" t="s">
        <v>17</v>
      </c>
      <c r="H961" t="s">
        <v>15</v>
      </c>
      <c r="I961">
        <v>1098.3000000000004</v>
      </c>
      <c r="J961" s="5">
        <f>VLOOKUP(tabGERAL[[#This Row],[Column1.lances.SugestaoIA]],'DE-PARA'!$A:$B,2,FALSE)</f>
        <v>2</v>
      </c>
      <c r="K961" s="5">
        <f>VLOOKUP(tabGERAL[[#This Row],[Column1.lances.CorSorteada]],'DE-PARA'!$A:$B,2,FALSE)</f>
        <v>2</v>
      </c>
      <c r="L961" s="4" t="str">
        <f xml:space="preserve">
IF(tabGERAL[[#This Row],[Column1.lances.'#]]=0,
    TEXT(tabGERAL[[#This Row],[CorSorteada]],"0"),
    IF(LEN(L960&amp;tabGERAL[[#This Row],[CorSorteada]])&gt;$P$2,
        RIGHT(SUBSTITUTE(L960&amp;tabGERAL[[#This Row],[CorSorteada]],tabGERAL[[#Headers],[Sequencia]],""),$P$2),
        SUBSTITUTE(L960&amp;tabGERAL[[#This Row],[CorSorteada]],tabGERAL[[#Headers],[Sequencia]],"")
    )
)</f>
        <v>112112</v>
      </c>
      <c r="M961" s="4" t="b">
        <f>tabGERAL[[#This Row],[SugestaoIA]]=tabGERAL[[#This Row],[CorSorteada]]</f>
        <v>1</v>
      </c>
    </row>
    <row r="962" spans="1:13" x14ac:dyDescent="0.25">
      <c r="A962" t="s">
        <v>39</v>
      </c>
      <c r="B962" s="1">
        <v>35</v>
      </c>
      <c r="C962">
        <v>1098.3000000000004</v>
      </c>
      <c r="D962">
        <v>16.2</v>
      </c>
      <c r="E962">
        <v>48.599999999999994</v>
      </c>
      <c r="F962">
        <v>0</v>
      </c>
      <c r="G962" t="s">
        <v>13</v>
      </c>
      <c r="H962" t="s">
        <v>14</v>
      </c>
      <c r="I962">
        <v>1130.7000000000005</v>
      </c>
      <c r="J962" s="5">
        <f>VLOOKUP(tabGERAL[[#This Row],[Column1.lances.SugestaoIA]],'DE-PARA'!$A:$B,2,FALSE)</f>
        <v>1</v>
      </c>
      <c r="K962" s="5">
        <f>VLOOKUP(tabGERAL[[#This Row],[Column1.lances.CorSorteada]],'DE-PARA'!$A:$B,2,FALSE)</f>
        <v>1</v>
      </c>
      <c r="L962" s="4" t="str">
        <f xml:space="preserve">
IF(tabGERAL[[#This Row],[Column1.lances.'#]]=0,
    TEXT(tabGERAL[[#This Row],[CorSorteada]],"0"),
    IF(LEN(L961&amp;tabGERAL[[#This Row],[CorSorteada]])&gt;$P$2,
        RIGHT(SUBSTITUTE(L961&amp;tabGERAL[[#This Row],[CorSorteada]],tabGERAL[[#Headers],[Sequencia]],""),$P$2),
        SUBSTITUTE(L961&amp;tabGERAL[[#This Row],[CorSorteada]],tabGERAL[[#Headers],[Sequencia]],"")
    )
)</f>
        <v>121121</v>
      </c>
      <c r="M962" s="4" t="b">
        <f>tabGERAL[[#This Row],[SugestaoIA]]=tabGERAL[[#This Row],[CorSorteada]]</f>
        <v>1</v>
      </c>
    </row>
    <row r="963" spans="1:13" x14ac:dyDescent="0.25">
      <c r="A963" t="s">
        <v>39</v>
      </c>
      <c r="B963" s="1">
        <v>36</v>
      </c>
      <c r="C963">
        <v>1130.7000000000005</v>
      </c>
      <c r="D963">
        <v>13.7</v>
      </c>
      <c r="E963">
        <v>0</v>
      </c>
      <c r="F963">
        <v>41.099999999999994</v>
      </c>
      <c r="G963" t="s">
        <v>17</v>
      </c>
      <c r="H963" t="s">
        <v>16</v>
      </c>
      <c r="I963">
        <v>1267.7000000000005</v>
      </c>
      <c r="J963" s="5">
        <f>VLOOKUP(tabGERAL[[#This Row],[Column1.lances.SugestaoIA]],'DE-PARA'!$A:$B,2,FALSE)</f>
        <v>2</v>
      </c>
      <c r="K963" s="5">
        <f>VLOOKUP(tabGERAL[[#This Row],[Column1.lances.CorSorteada]],'DE-PARA'!$A:$B,2,FALSE)</f>
        <v>0</v>
      </c>
      <c r="L963" s="4" t="str">
        <f xml:space="preserve">
IF(tabGERAL[[#This Row],[Column1.lances.'#]]=0,
    TEXT(tabGERAL[[#This Row],[CorSorteada]],"0"),
    IF(LEN(L962&amp;tabGERAL[[#This Row],[CorSorteada]])&gt;$P$2,
        RIGHT(SUBSTITUTE(L962&amp;tabGERAL[[#This Row],[CorSorteada]],tabGERAL[[#Headers],[Sequencia]],""),$P$2),
        SUBSTITUTE(L962&amp;tabGERAL[[#This Row],[CorSorteada]],tabGERAL[[#Headers],[Sequencia]],"")
    )
)</f>
        <v>211210</v>
      </c>
      <c r="M963" s="4" t="b">
        <f>tabGERAL[[#This Row],[SugestaoIA]]=tabGERAL[[#This Row],[CorSorteada]]</f>
        <v>0</v>
      </c>
    </row>
    <row r="964" spans="1:13" x14ac:dyDescent="0.25">
      <c r="A964" t="s">
        <v>39</v>
      </c>
      <c r="B964" s="1">
        <v>37</v>
      </c>
      <c r="C964">
        <v>1267.7000000000005</v>
      </c>
      <c r="D964">
        <v>3.2</v>
      </c>
      <c r="E964">
        <v>0</v>
      </c>
      <c r="F964">
        <v>9.6</v>
      </c>
      <c r="G964" t="s">
        <v>17</v>
      </c>
      <c r="H964" t="s">
        <v>14</v>
      </c>
      <c r="I964">
        <v>1254.9000000000003</v>
      </c>
      <c r="J964" s="5">
        <f>VLOOKUP(tabGERAL[[#This Row],[Column1.lances.SugestaoIA]],'DE-PARA'!$A:$B,2,FALSE)</f>
        <v>2</v>
      </c>
      <c r="K964" s="5">
        <f>VLOOKUP(tabGERAL[[#This Row],[Column1.lances.CorSorteada]],'DE-PARA'!$A:$B,2,FALSE)</f>
        <v>1</v>
      </c>
      <c r="L964" s="4" t="str">
        <f xml:space="preserve">
IF(tabGERAL[[#This Row],[Column1.lances.'#]]=0,
    TEXT(tabGERAL[[#This Row],[CorSorteada]],"0"),
    IF(LEN(L963&amp;tabGERAL[[#This Row],[CorSorteada]])&gt;$P$2,
        RIGHT(SUBSTITUTE(L963&amp;tabGERAL[[#This Row],[CorSorteada]],tabGERAL[[#Headers],[Sequencia]],""),$P$2),
        SUBSTITUTE(L963&amp;tabGERAL[[#This Row],[CorSorteada]],tabGERAL[[#Headers],[Sequencia]],"")
    )
)</f>
        <v>112101</v>
      </c>
      <c r="M964" s="4" t="b">
        <f>tabGERAL[[#This Row],[SugestaoIA]]=tabGERAL[[#This Row],[CorSorteada]]</f>
        <v>0</v>
      </c>
    </row>
    <row r="965" spans="1:13" x14ac:dyDescent="0.25">
      <c r="A965" t="s">
        <v>39</v>
      </c>
      <c r="B965" s="1">
        <v>38</v>
      </c>
      <c r="C965">
        <v>1254.9000000000003</v>
      </c>
      <c r="D965">
        <v>4.2</v>
      </c>
      <c r="E965">
        <v>0</v>
      </c>
      <c r="F965">
        <v>12.6</v>
      </c>
      <c r="G965" t="s">
        <v>17</v>
      </c>
      <c r="H965" t="s">
        <v>14</v>
      </c>
      <c r="I965">
        <v>1238.1000000000006</v>
      </c>
      <c r="J965" s="5">
        <f>VLOOKUP(tabGERAL[[#This Row],[Column1.lances.SugestaoIA]],'DE-PARA'!$A:$B,2,FALSE)</f>
        <v>2</v>
      </c>
      <c r="K965" s="5">
        <f>VLOOKUP(tabGERAL[[#This Row],[Column1.lances.CorSorteada]],'DE-PARA'!$A:$B,2,FALSE)</f>
        <v>1</v>
      </c>
      <c r="L965" s="4" t="str">
        <f xml:space="preserve">
IF(tabGERAL[[#This Row],[Column1.lances.'#]]=0,
    TEXT(tabGERAL[[#This Row],[CorSorteada]],"0"),
    IF(LEN(L964&amp;tabGERAL[[#This Row],[CorSorteada]])&gt;$P$2,
        RIGHT(SUBSTITUTE(L964&amp;tabGERAL[[#This Row],[CorSorteada]],tabGERAL[[#Headers],[Sequencia]],""),$P$2),
        SUBSTITUTE(L964&amp;tabGERAL[[#This Row],[CorSorteada]],tabGERAL[[#Headers],[Sequencia]],"")
    )
)</f>
        <v>121011</v>
      </c>
      <c r="M965" s="4" t="b">
        <f>tabGERAL[[#This Row],[SugestaoIA]]=tabGERAL[[#This Row],[CorSorteada]]</f>
        <v>0</v>
      </c>
    </row>
    <row r="966" spans="1:13" x14ac:dyDescent="0.25">
      <c r="A966" t="s">
        <v>39</v>
      </c>
      <c r="B966" s="1">
        <v>39</v>
      </c>
      <c r="C966">
        <v>1238.1000000000006</v>
      </c>
      <c r="D966">
        <v>5.5</v>
      </c>
      <c r="E966">
        <v>0</v>
      </c>
      <c r="F966">
        <v>16.5</v>
      </c>
      <c r="G966" t="s">
        <v>17</v>
      </c>
      <c r="H966" t="s">
        <v>14</v>
      </c>
      <c r="I966">
        <v>1216.1000000000006</v>
      </c>
      <c r="J966" s="5">
        <f>VLOOKUP(tabGERAL[[#This Row],[Column1.lances.SugestaoIA]],'DE-PARA'!$A:$B,2,FALSE)</f>
        <v>2</v>
      </c>
      <c r="K966" s="5">
        <f>VLOOKUP(tabGERAL[[#This Row],[Column1.lances.CorSorteada]],'DE-PARA'!$A:$B,2,FALSE)</f>
        <v>1</v>
      </c>
      <c r="L966" s="4" t="str">
        <f xml:space="preserve">
IF(tabGERAL[[#This Row],[Column1.lances.'#]]=0,
    TEXT(tabGERAL[[#This Row],[CorSorteada]],"0"),
    IF(LEN(L965&amp;tabGERAL[[#This Row],[CorSorteada]])&gt;$P$2,
        RIGHT(SUBSTITUTE(L965&amp;tabGERAL[[#This Row],[CorSorteada]],tabGERAL[[#Headers],[Sequencia]],""),$P$2),
        SUBSTITUTE(L965&amp;tabGERAL[[#This Row],[CorSorteada]],tabGERAL[[#Headers],[Sequencia]],"")
    )
)</f>
        <v>210111</v>
      </c>
      <c r="M966" s="4" t="b">
        <f>tabGERAL[[#This Row],[SugestaoIA]]=tabGERAL[[#This Row],[CorSorteada]]</f>
        <v>0</v>
      </c>
    </row>
    <row r="967" spans="1:13" x14ac:dyDescent="0.25">
      <c r="A967" t="s">
        <v>39</v>
      </c>
      <c r="B967" s="1">
        <v>40</v>
      </c>
      <c r="C967">
        <v>1216.1000000000006</v>
      </c>
      <c r="D967">
        <v>7.2</v>
      </c>
      <c r="E967">
        <v>0</v>
      </c>
      <c r="F967">
        <v>21.6</v>
      </c>
      <c r="G967" t="s">
        <v>17</v>
      </c>
      <c r="H967" t="s">
        <v>14</v>
      </c>
      <c r="I967">
        <v>1187.3000000000006</v>
      </c>
      <c r="J967" s="5">
        <f>VLOOKUP(tabGERAL[[#This Row],[Column1.lances.SugestaoIA]],'DE-PARA'!$A:$B,2,FALSE)</f>
        <v>2</v>
      </c>
      <c r="K967" s="5">
        <f>VLOOKUP(tabGERAL[[#This Row],[Column1.lances.CorSorteada]],'DE-PARA'!$A:$B,2,FALSE)</f>
        <v>1</v>
      </c>
      <c r="L967" s="4" t="str">
        <f xml:space="preserve">
IF(tabGERAL[[#This Row],[Column1.lances.'#]]=0,
    TEXT(tabGERAL[[#This Row],[CorSorteada]],"0"),
    IF(LEN(L966&amp;tabGERAL[[#This Row],[CorSorteada]])&gt;$P$2,
        RIGHT(SUBSTITUTE(L966&amp;tabGERAL[[#This Row],[CorSorteada]],tabGERAL[[#Headers],[Sequencia]],""),$P$2),
        SUBSTITUTE(L966&amp;tabGERAL[[#This Row],[CorSorteada]],tabGERAL[[#Headers],[Sequencia]],"")
    )
)</f>
        <v>101111</v>
      </c>
      <c r="M967" s="4" t="b">
        <f>tabGERAL[[#This Row],[SugestaoIA]]=tabGERAL[[#This Row],[CorSorteada]]</f>
        <v>0</v>
      </c>
    </row>
    <row r="968" spans="1:13" x14ac:dyDescent="0.25">
      <c r="A968" t="s">
        <v>39</v>
      </c>
      <c r="B968" s="1">
        <v>41</v>
      </c>
      <c r="C968">
        <v>1187.3000000000006</v>
      </c>
      <c r="D968">
        <v>9.4</v>
      </c>
      <c r="E968">
        <v>0</v>
      </c>
      <c r="F968">
        <v>28.200000000000003</v>
      </c>
      <c r="G968" t="s">
        <v>17</v>
      </c>
      <c r="H968" t="s">
        <v>15</v>
      </c>
      <c r="I968">
        <v>1206.1000000000006</v>
      </c>
      <c r="J968" s="5">
        <f>VLOOKUP(tabGERAL[[#This Row],[Column1.lances.SugestaoIA]],'DE-PARA'!$A:$B,2,FALSE)</f>
        <v>2</v>
      </c>
      <c r="K968" s="5">
        <f>VLOOKUP(tabGERAL[[#This Row],[Column1.lances.CorSorteada]],'DE-PARA'!$A:$B,2,FALSE)</f>
        <v>2</v>
      </c>
      <c r="L968" s="4" t="str">
        <f xml:space="preserve">
IF(tabGERAL[[#This Row],[Column1.lances.'#]]=0,
    TEXT(tabGERAL[[#This Row],[CorSorteada]],"0"),
    IF(LEN(L967&amp;tabGERAL[[#This Row],[CorSorteada]])&gt;$P$2,
        RIGHT(SUBSTITUTE(L967&amp;tabGERAL[[#This Row],[CorSorteada]],tabGERAL[[#Headers],[Sequencia]],""),$P$2),
        SUBSTITUTE(L967&amp;tabGERAL[[#This Row],[CorSorteada]],tabGERAL[[#Headers],[Sequencia]],"")
    )
)</f>
        <v>011112</v>
      </c>
      <c r="M968" s="4" t="b">
        <f>tabGERAL[[#This Row],[SugestaoIA]]=tabGERAL[[#This Row],[CorSorteada]]</f>
        <v>1</v>
      </c>
    </row>
    <row r="969" spans="1:13" x14ac:dyDescent="0.25">
      <c r="A969" t="s">
        <v>39</v>
      </c>
      <c r="B969" s="1">
        <v>42</v>
      </c>
      <c r="C969">
        <v>1206.1000000000006</v>
      </c>
      <c r="D969">
        <v>8</v>
      </c>
      <c r="E969">
        <v>0</v>
      </c>
      <c r="F969">
        <v>24</v>
      </c>
      <c r="G969" t="s">
        <v>17</v>
      </c>
      <c r="H969" t="s">
        <v>14</v>
      </c>
      <c r="I969">
        <v>1174.1000000000006</v>
      </c>
      <c r="J969" s="5">
        <f>VLOOKUP(tabGERAL[[#This Row],[Column1.lances.SugestaoIA]],'DE-PARA'!$A:$B,2,FALSE)</f>
        <v>2</v>
      </c>
      <c r="K969" s="5">
        <f>VLOOKUP(tabGERAL[[#This Row],[Column1.lances.CorSorteada]],'DE-PARA'!$A:$B,2,FALSE)</f>
        <v>1</v>
      </c>
      <c r="L969" s="4" t="str">
        <f xml:space="preserve">
IF(tabGERAL[[#This Row],[Column1.lances.'#]]=0,
    TEXT(tabGERAL[[#This Row],[CorSorteada]],"0"),
    IF(LEN(L968&amp;tabGERAL[[#This Row],[CorSorteada]])&gt;$P$2,
        RIGHT(SUBSTITUTE(L968&amp;tabGERAL[[#This Row],[CorSorteada]],tabGERAL[[#Headers],[Sequencia]],""),$P$2),
        SUBSTITUTE(L968&amp;tabGERAL[[#This Row],[CorSorteada]],tabGERAL[[#Headers],[Sequencia]],"")
    )
)</f>
        <v>111121</v>
      </c>
      <c r="M969" s="4" t="b">
        <f>tabGERAL[[#This Row],[SugestaoIA]]=tabGERAL[[#This Row],[CorSorteada]]</f>
        <v>0</v>
      </c>
    </row>
    <row r="970" spans="1:13" x14ac:dyDescent="0.25">
      <c r="A970" t="s">
        <v>39</v>
      </c>
      <c r="B970" s="1">
        <v>43</v>
      </c>
      <c r="C970">
        <v>1174.1000000000006</v>
      </c>
      <c r="D970">
        <v>10.4</v>
      </c>
      <c r="E970">
        <v>0</v>
      </c>
      <c r="F970">
        <v>31.200000000000003</v>
      </c>
      <c r="G970" t="s">
        <v>17</v>
      </c>
      <c r="H970" t="s">
        <v>14</v>
      </c>
      <c r="I970">
        <v>1132.5000000000005</v>
      </c>
      <c r="J970" s="5">
        <f>VLOOKUP(tabGERAL[[#This Row],[Column1.lances.SugestaoIA]],'DE-PARA'!$A:$B,2,FALSE)</f>
        <v>2</v>
      </c>
      <c r="K970" s="5">
        <f>VLOOKUP(tabGERAL[[#This Row],[Column1.lances.CorSorteada]],'DE-PARA'!$A:$B,2,FALSE)</f>
        <v>1</v>
      </c>
      <c r="L970" s="4" t="str">
        <f xml:space="preserve">
IF(tabGERAL[[#This Row],[Column1.lances.'#]]=0,
    TEXT(tabGERAL[[#This Row],[CorSorteada]],"0"),
    IF(LEN(L969&amp;tabGERAL[[#This Row],[CorSorteada]])&gt;$P$2,
        RIGHT(SUBSTITUTE(L969&amp;tabGERAL[[#This Row],[CorSorteada]],tabGERAL[[#Headers],[Sequencia]],""),$P$2),
        SUBSTITUTE(L969&amp;tabGERAL[[#This Row],[CorSorteada]],tabGERAL[[#Headers],[Sequencia]],"")
    )
)</f>
        <v>111211</v>
      </c>
      <c r="M970" s="4" t="b">
        <f>tabGERAL[[#This Row],[SugestaoIA]]=tabGERAL[[#This Row],[CorSorteada]]</f>
        <v>0</v>
      </c>
    </row>
    <row r="971" spans="1:13" x14ac:dyDescent="0.25">
      <c r="A971" t="s">
        <v>39</v>
      </c>
      <c r="B971" s="1">
        <v>44</v>
      </c>
      <c r="C971">
        <v>1132.5000000000005</v>
      </c>
      <c r="D971">
        <v>13.6</v>
      </c>
      <c r="E971">
        <v>0</v>
      </c>
      <c r="F971">
        <v>40.799999999999997</v>
      </c>
      <c r="G971" t="s">
        <v>17</v>
      </c>
      <c r="H971" t="s">
        <v>14</v>
      </c>
      <c r="I971">
        <v>1078.1000000000006</v>
      </c>
      <c r="J971" s="5">
        <f>VLOOKUP(tabGERAL[[#This Row],[Column1.lances.SugestaoIA]],'DE-PARA'!$A:$B,2,FALSE)</f>
        <v>2</v>
      </c>
      <c r="K971" s="5">
        <f>VLOOKUP(tabGERAL[[#This Row],[Column1.lances.CorSorteada]],'DE-PARA'!$A:$B,2,FALSE)</f>
        <v>1</v>
      </c>
      <c r="L971" s="4" t="str">
        <f xml:space="preserve">
IF(tabGERAL[[#This Row],[Column1.lances.'#]]=0,
    TEXT(tabGERAL[[#This Row],[CorSorteada]],"0"),
    IF(LEN(L970&amp;tabGERAL[[#This Row],[CorSorteada]])&gt;$P$2,
        RIGHT(SUBSTITUTE(L970&amp;tabGERAL[[#This Row],[CorSorteada]],tabGERAL[[#Headers],[Sequencia]],""),$P$2),
        SUBSTITUTE(L970&amp;tabGERAL[[#This Row],[CorSorteada]],tabGERAL[[#Headers],[Sequencia]],"")
    )
)</f>
        <v>112111</v>
      </c>
      <c r="M971" s="4" t="b">
        <f>tabGERAL[[#This Row],[SugestaoIA]]=tabGERAL[[#This Row],[CorSorteada]]</f>
        <v>0</v>
      </c>
    </row>
    <row r="972" spans="1:13" x14ac:dyDescent="0.25">
      <c r="A972" t="s">
        <v>39</v>
      </c>
      <c r="B972" s="1">
        <v>45</v>
      </c>
      <c r="C972">
        <v>1078.1000000000006</v>
      </c>
      <c r="D972">
        <v>17.8</v>
      </c>
      <c r="E972">
        <v>53.400000000000006</v>
      </c>
      <c r="F972">
        <v>0</v>
      </c>
      <c r="G972" t="s">
        <v>13</v>
      </c>
      <c r="H972" t="s">
        <v>14</v>
      </c>
      <c r="I972">
        <v>1113.7000000000007</v>
      </c>
      <c r="J972" s="5">
        <f>VLOOKUP(tabGERAL[[#This Row],[Column1.lances.SugestaoIA]],'DE-PARA'!$A:$B,2,FALSE)</f>
        <v>1</v>
      </c>
      <c r="K972" s="5">
        <f>VLOOKUP(tabGERAL[[#This Row],[Column1.lances.CorSorteada]],'DE-PARA'!$A:$B,2,FALSE)</f>
        <v>1</v>
      </c>
      <c r="L972" s="4" t="str">
        <f xml:space="preserve">
IF(tabGERAL[[#This Row],[Column1.lances.'#]]=0,
    TEXT(tabGERAL[[#This Row],[CorSorteada]],"0"),
    IF(LEN(L971&amp;tabGERAL[[#This Row],[CorSorteada]])&gt;$P$2,
        RIGHT(SUBSTITUTE(L971&amp;tabGERAL[[#This Row],[CorSorteada]],tabGERAL[[#Headers],[Sequencia]],""),$P$2),
        SUBSTITUTE(L971&amp;tabGERAL[[#This Row],[CorSorteada]],tabGERAL[[#Headers],[Sequencia]],"")
    )
)</f>
        <v>121111</v>
      </c>
      <c r="M972" s="4" t="b">
        <f>tabGERAL[[#This Row],[SugestaoIA]]=tabGERAL[[#This Row],[CorSorteada]]</f>
        <v>1</v>
      </c>
    </row>
    <row r="973" spans="1:13" x14ac:dyDescent="0.25">
      <c r="A973" t="s">
        <v>39</v>
      </c>
      <c r="B973" s="1">
        <v>46</v>
      </c>
      <c r="C973">
        <v>1113.7000000000007</v>
      </c>
      <c r="D973">
        <v>15</v>
      </c>
      <c r="E973">
        <v>0</v>
      </c>
      <c r="F973">
        <v>45</v>
      </c>
      <c r="G973" t="s">
        <v>17</v>
      </c>
      <c r="H973" t="s">
        <v>15</v>
      </c>
      <c r="I973">
        <v>1143.7000000000007</v>
      </c>
      <c r="J973" s="5">
        <f>VLOOKUP(tabGERAL[[#This Row],[Column1.lances.SugestaoIA]],'DE-PARA'!$A:$B,2,FALSE)</f>
        <v>2</v>
      </c>
      <c r="K973" s="5">
        <f>VLOOKUP(tabGERAL[[#This Row],[Column1.lances.CorSorteada]],'DE-PARA'!$A:$B,2,FALSE)</f>
        <v>2</v>
      </c>
      <c r="L973" s="4" t="str">
        <f xml:space="preserve">
IF(tabGERAL[[#This Row],[Column1.lances.'#]]=0,
    TEXT(tabGERAL[[#This Row],[CorSorteada]],"0"),
    IF(LEN(L972&amp;tabGERAL[[#This Row],[CorSorteada]])&gt;$P$2,
        RIGHT(SUBSTITUTE(L972&amp;tabGERAL[[#This Row],[CorSorteada]],tabGERAL[[#Headers],[Sequencia]],""),$P$2),
        SUBSTITUTE(L972&amp;tabGERAL[[#This Row],[CorSorteada]],tabGERAL[[#Headers],[Sequencia]],"")
    )
)</f>
        <v>211112</v>
      </c>
      <c r="M973" s="4" t="b">
        <f>tabGERAL[[#This Row],[SugestaoIA]]=tabGERAL[[#This Row],[CorSorteada]]</f>
        <v>1</v>
      </c>
    </row>
    <row r="974" spans="1:13" x14ac:dyDescent="0.25">
      <c r="A974" t="s">
        <v>39</v>
      </c>
      <c r="B974" s="1">
        <v>47</v>
      </c>
      <c r="C974">
        <v>1143.7000000000007</v>
      </c>
      <c r="D974">
        <v>12.7</v>
      </c>
      <c r="E974">
        <v>0</v>
      </c>
      <c r="F974">
        <v>38.099999999999994</v>
      </c>
      <c r="G974" t="s">
        <v>17</v>
      </c>
      <c r="H974" t="s">
        <v>14</v>
      </c>
      <c r="I974">
        <v>1092.9000000000008</v>
      </c>
      <c r="J974" s="5">
        <f>VLOOKUP(tabGERAL[[#This Row],[Column1.lances.SugestaoIA]],'DE-PARA'!$A:$B,2,FALSE)</f>
        <v>2</v>
      </c>
      <c r="K974" s="5">
        <f>VLOOKUP(tabGERAL[[#This Row],[Column1.lances.CorSorteada]],'DE-PARA'!$A:$B,2,FALSE)</f>
        <v>1</v>
      </c>
      <c r="L974" s="4" t="str">
        <f xml:space="preserve">
IF(tabGERAL[[#This Row],[Column1.lances.'#]]=0,
    TEXT(tabGERAL[[#This Row],[CorSorteada]],"0"),
    IF(LEN(L973&amp;tabGERAL[[#This Row],[CorSorteada]])&gt;$P$2,
        RIGHT(SUBSTITUTE(L973&amp;tabGERAL[[#This Row],[CorSorteada]],tabGERAL[[#Headers],[Sequencia]],""),$P$2),
        SUBSTITUTE(L973&amp;tabGERAL[[#This Row],[CorSorteada]],tabGERAL[[#Headers],[Sequencia]],"")
    )
)</f>
        <v>111121</v>
      </c>
      <c r="M974" s="4" t="b">
        <f>tabGERAL[[#This Row],[SugestaoIA]]=tabGERAL[[#This Row],[CorSorteada]]</f>
        <v>0</v>
      </c>
    </row>
    <row r="975" spans="1:13" x14ac:dyDescent="0.25">
      <c r="A975" t="s">
        <v>39</v>
      </c>
      <c r="B975" s="1">
        <v>48</v>
      </c>
      <c r="C975">
        <v>1092.9000000000008</v>
      </c>
      <c r="D975">
        <v>16.600000000000001</v>
      </c>
      <c r="E975">
        <v>0</v>
      </c>
      <c r="F975">
        <v>49.8</v>
      </c>
      <c r="G975" t="s">
        <v>17</v>
      </c>
      <c r="H975" t="s">
        <v>14</v>
      </c>
      <c r="I975">
        <v>1026.5000000000009</v>
      </c>
      <c r="J975" s="5">
        <f>VLOOKUP(tabGERAL[[#This Row],[Column1.lances.SugestaoIA]],'DE-PARA'!$A:$B,2,FALSE)</f>
        <v>2</v>
      </c>
      <c r="K975" s="5">
        <f>VLOOKUP(tabGERAL[[#This Row],[Column1.lances.CorSorteada]],'DE-PARA'!$A:$B,2,FALSE)</f>
        <v>1</v>
      </c>
      <c r="L975" s="4" t="str">
        <f xml:space="preserve">
IF(tabGERAL[[#This Row],[Column1.lances.'#]]=0,
    TEXT(tabGERAL[[#This Row],[CorSorteada]],"0"),
    IF(LEN(L974&amp;tabGERAL[[#This Row],[CorSorteada]])&gt;$P$2,
        RIGHT(SUBSTITUTE(L974&amp;tabGERAL[[#This Row],[CorSorteada]],tabGERAL[[#Headers],[Sequencia]],""),$P$2),
        SUBSTITUTE(L974&amp;tabGERAL[[#This Row],[CorSorteada]],tabGERAL[[#Headers],[Sequencia]],"")
    )
)</f>
        <v>111211</v>
      </c>
      <c r="M975" s="4" t="b">
        <f>tabGERAL[[#This Row],[SugestaoIA]]=tabGERAL[[#This Row],[CorSorteada]]</f>
        <v>0</v>
      </c>
    </row>
    <row r="976" spans="1:13" x14ac:dyDescent="0.25">
      <c r="A976" t="s">
        <v>39</v>
      </c>
      <c r="B976" s="1">
        <v>49</v>
      </c>
      <c r="C976">
        <v>1026.5000000000009</v>
      </c>
      <c r="D976">
        <v>21.8</v>
      </c>
      <c r="E976">
        <v>0</v>
      </c>
      <c r="F976">
        <v>65.400000000000006</v>
      </c>
      <c r="G976" t="s">
        <v>17</v>
      </c>
      <c r="H976" t="s">
        <v>14</v>
      </c>
      <c r="I976">
        <v>939.30000000000098</v>
      </c>
      <c r="J976" s="5">
        <f>VLOOKUP(tabGERAL[[#This Row],[Column1.lances.SugestaoIA]],'DE-PARA'!$A:$B,2,FALSE)</f>
        <v>2</v>
      </c>
      <c r="K976" s="5">
        <f>VLOOKUP(tabGERAL[[#This Row],[Column1.lances.CorSorteada]],'DE-PARA'!$A:$B,2,FALSE)</f>
        <v>1</v>
      </c>
      <c r="L976" s="4" t="str">
        <f xml:space="preserve">
IF(tabGERAL[[#This Row],[Column1.lances.'#]]=0,
    TEXT(tabGERAL[[#This Row],[CorSorteada]],"0"),
    IF(LEN(L975&amp;tabGERAL[[#This Row],[CorSorteada]])&gt;$P$2,
        RIGHT(SUBSTITUTE(L975&amp;tabGERAL[[#This Row],[CorSorteada]],tabGERAL[[#Headers],[Sequencia]],""),$P$2),
        SUBSTITUTE(L975&amp;tabGERAL[[#This Row],[CorSorteada]],tabGERAL[[#Headers],[Sequencia]],"")
    )
)</f>
        <v>112111</v>
      </c>
      <c r="M976" s="4" t="b">
        <f>tabGERAL[[#This Row],[SugestaoIA]]=tabGERAL[[#This Row],[CorSorteada]]</f>
        <v>0</v>
      </c>
    </row>
    <row r="977" spans="1:13" x14ac:dyDescent="0.25">
      <c r="A977" t="s">
        <v>39</v>
      </c>
      <c r="B977" s="1">
        <v>50</v>
      </c>
      <c r="C977">
        <v>939.30000000000098</v>
      </c>
      <c r="D977">
        <v>28.5</v>
      </c>
      <c r="E977">
        <v>85.5</v>
      </c>
      <c r="F977">
        <v>0</v>
      </c>
      <c r="G977" t="s">
        <v>13</v>
      </c>
      <c r="H977" t="s">
        <v>15</v>
      </c>
      <c r="I977">
        <v>825.30000000000098</v>
      </c>
      <c r="J977" s="5">
        <f>VLOOKUP(tabGERAL[[#This Row],[Column1.lances.SugestaoIA]],'DE-PARA'!$A:$B,2,FALSE)</f>
        <v>1</v>
      </c>
      <c r="K977" s="5">
        <f>VLOOKUP(tabGERAL[[#This Row],[Column1.lances.CorSorteada]],'DE-PARA'!$A:$B,2,FALSE)</f>
        <v>2</v>
      </c>
      <c r="L977" s="4" t="str">
        <f xml:space="preserve">
IF(tabGERAL[[#This Row],[Column1.lances.'#]]=0,
    TEXT(tabGERAL[[#This Row],[CorSorteada]],"0"),
    IF(LEN(L976&amp;tabGERAL[[#This Row],[CorSorteada]])&gt;$P$2,
        RIGHT(SUBSTITUTE(L976&amp;tabGERAL[[#This Row],[CorSorteada]],tabGERAL[[#Headers],[Sequencia]],""),$P$2),
        SUBSTITUTE(L976&amp;tabGERAL[[#This Row],[CorSorteada]],tabGERAL[[#Headers],[Sequencia]],"")
    )
)</f>
        <v>121112</v>
      </c>
      <c r="M977" s="4" t="b">
        <f>tabGERAL[[#This Row],[SugestaoIA]]=tabGERAL[[#This Row],[CorSorteada]]</f>
        <v>0</v>
      </c>
    </row>
    <row r="978" spans="1:13" x14ac:dyDescent="0.25">
      <c r="A978" t="s">
        <v>39</v>
      </c>
      <c r="B978" s="1">
        <v>51</v>
      </c>
      <c r="C978">
        <v>825.30000000000098</v>
      </c>
      <c r="D978">
        <v>37.299999999999997</v>
      </c>
      <c r="E978">
        <v>0</v>
      </c>
      <c r="F978">
        <v>111.9</v>
      </c>
      <c r="G978" t="s">
        <v>17</v>
      </c>
      <c r="H978" t="s">
        <v>14</v>
      </c>
      <c r="I978">
        <v>676.10000000000105</v>
      </c>
      <c r="J978" s="5">
        <f>VLOOKUP(tabGERAL[[#This Row],[Column1.lances.SugestaoIA]],'DE-PARA'!$A:$B,2,FALSE)</f>
        <v>2</v>
      </c>
      <c r="K978" s="5">
        <f>VLOOKUP(tabGERAL[[#This Row],[Column1.lances.CorSorteada]],'DE-PARA'!$A:$B,2,FALSE)</f>
        <v>1</v>
      </c>
      <c r="L978" s="4" t="str">
        <f xml:space="preserve">
IF(tabGERAL[[#This Row],[Column1.lances.'#]]=0,
    TEXT(tabGERAL[[#This Row],[CorSorteada]],"0"),
    IF(LEN(L977&amp;tabGERAL[[#This Row],[CorSorteada]])&gt;$P$2,
        RIGHT(SUBSTITUTE(L977&amp;tabGERAL[[#This Row],[CorSorteada]],tabGERAL[[#Headers],[Sequencia]],""),$P$2),
        SUBSTITUTE(L977&amp;tabGERAL[[#This Row],[CorSorteada]],tabGERAL[[#Headers],[Sequencia]],"")
    )
)</f>
        <v>211121</v>
      </c>
      <c r="M978" s="4" t="b">
        <f>tabGERAL[[#This Row],[SugestaoIA]]=tabGERAL[[#This Row],[CorSorteada]]</f>
        <v>0</v>
      </c>
    </row>
    <row r="979" spans="1:13" x14ac:dyDescent="0.25">
      <c r="A979" t="s">
        <v>39</v>
      </c>
      <c r="B979" s="1">
        <v>52</v>
      </c>
      <c r="C979">
        <v>676.10000000000105</v>
      </c>
      <c r="D979">
        <v>48.7</v>
      </c>
      <c r="E979">
        <v>0</v>
      </c>
      <c r="F979">
        <v>146.10000000000002</v>
      </c>
      <c r="G979" t="s">
        <v>17</v>
      </c>
      <c r="H979" t="s">
        <v>14</v>
      </c>
      <c r="I979">
        <v>481.30000000000098</v>
      </c>
      <c r="J979" s="5">
        <f>VLOOKUP(tabGERAL[[#This Row],[Column1.lances.SugestaoIA]],'DE-PARA'!$A:$B,2,FALSE)</f>
        <v>2</v>
      </c>
      <c r="K979" s="5">
        <f>VLOOKUP(tabGERAL[[#This Row],[Column1.lances.CorSorteada]],'DE-PARA'!$A:$B,2,FALSE)</f>
        <v>1</v>
      </c>
      <c r="L979" s="4" t="str">
        <f xml:space="preserve">
IF(tabGERAL[[#This Row],[Column1.lances.'#]]=0,
    TEXT(tabGERAL[[#This Row],[CorSorteada]],"0"),
    IF(LEN(L978&amp;tabGERAL[[#This Row],[CorSorteada]])&gt;$P$2,
        RIGHT(SUBSTITUTE(L978&amp;tabGERAL[[#This Row],[CorSorteada]],tabGERAL[[#Headers],[Sequencia]],""),$P$2),
        SUBSTITUTE(L978&amp;tabGERAL[[#This Row],[CorSorteada]],tabGERAL[[#Headers],[Sequencia]],"")
    )
)</f>
        <v>111211</v>
      </c>
      <c r="M979" s="4" t="b">
        <f>tabGERAL[[#This Row],[SugestaoIA]]=tabGERAL[[#This Row],[CorSorteada]]</f>
        <v>0</v>
      </c>
    </row>
    <row r="980" spans="1:13" x14ac:dyDescent="0.25">
      <c r="A980" t="s">
        <v>39</v>
      </c>
      <c r="B980" s="1">
        <v>53</v>
      </c>
      <c r="C980">
        <v>481.30000000000098</v>
      </c>
      <c r="D980">
        <v>63.7</v>
      </c>
      <c r="E980">
        <v>0</v>
      </c>
      <c r="F980">
        <v>191.1</v>
      </c>
      <c r="G980" t="s">
        <v>17</v>
      </c>
      <c r="H980" t="s">
        <v>15</v>
      </c>
      <c r="I980">
        <v>608.70000000000095</v>
      </c>
      <c r="J980" s="5">
        <f>VLOOKUP(tabGERAL[[#This Row],[Column1.lances.SugestaoIA]],'DE-PARA'!$A:$B,2,FALSE)</f>
        <v>2</v>
      </c>
      <c r="K980" s="5">
        <f>VLOOKUP(tabGERAL[[#This Row],[Column1.lances.CorSorteada]],'DE-PARA'!$A:$B,2,FALSE)</f>
        <v>2</v>
      </c>
      <c r="L980" s="4" t="str">
        <f xml:space="preserve">
IF(tabGERAL[[#This Row],[Column1.lances.'#]]=0,
    TEXT(tabGERAL[[#This Row],[CorSorteada]],"0"),
    IF(LEN(L979&amp;tabGERAL[[#This Row],[CorSorteada]])&gt;$P$2,
        RIGHT(SUBSTITUTE(L979&amp;tabGERAL[[#This Row],[CorSorteada]],tabGERAL[[#Headers],[Sequencia]],""),$P$2),
        SUBSTITUTE(L979&amp;tabGERAL[[#This Row],[CorSorteada]],tabGERAL[[#Headers],[Sequencia]],"")
    )
)</f>
        <v>112112</v>
      </c>
      <c r="M980" s="4" t="b">
        <f>tabGERAL[[#This Row],[SugestaoIA]]=tabGERAL[[#This Row],[CorSorteada]]</f>
        <v>1</v>
      </c>
    </row>
    <row r="981" spans="1:13" x14ac:dyDescent="0.25">
      <c r="A981" t="s">
        <v>39</v>
      </c>
      <c r="B981" s="1">
        <v>54</v>
      </c>
      <c r="C981">
        <v>608.70000000000095</v>
      </c>
      <c r="D981">
        <v>53.9</v>
      </c>
      <c r="E981">
        <v>161.69999999999999</v>
      </c>
      <c r="F981">
        <v>0</v>
      </c>
      <c r="G981" t="s">
        <v>13</v>
      </c>
      <c r="H981" t="s">
        <v>15</v>
      </c>
      <c r="I981">
        <v>393.10000000000099</v>
      </c>
      <c r="J981" s="5">
        <f>VLOOKUP(tabGERAL[[#This Row],[Column1.lances.SugestaoIA]],'DE-PARA'!$A:$B,2,FALSE)</f>
        <v>1</v>
      </c>
      <c r="K981" s="5">
        <f>VLOOKUP(tabGERAL[[#This Row],[Column1.lances.CorSorteada]],'DE-PARA'!$A:$B,2,FALSE)</f>
        <v>2</v>
      </c>
      <c r="L981" s="4" t="str">
        <f xml:space="preserve">
IF(tabGERAL[[#This Row],[Column1.lances.'#]]=0,
    TEXT(tabGERAL[[#This Row],[CorSorteada]],"0"),
    IF(LEN(L980&amp;tabGERAL[[#This Row],[CorSorteada]])&gt;$P$2,
        RIGHT(SUBSTITUTE(L980&amp;tabGERAL[[#This Row],[CorSorteada]],tabGERAL[[#Headers],[Sequencia]],""),$P$2),
        SUBSTITUTE(L980&amp;tabGERAL[[#This Row],[CorSorteada]],tabGERAL[[#Headers],[Sequencia]],"")
    )
)</f>
        <v>121122</v>
      </c>
      <c r="M981" s="4" t="b">
        <f>tabGERAL[[#This Row],[SugestaoIA]]=tabGERAL[[#This Row],[CorSorteada]]</f>
        <v>0</v>
      </c>
    </row>
    <row r="982" spans="1:13" x14ac:dyDescent="0.25">
      <c r="A982" t="s">
        <v>39</v>
      </c>
      <c r="B982" s="1">
        <v>55</v>
      </c>
      <c r="C982">
        <v>393.10000000000099</v>
      </c>
      <c r="D982">
        <v>70.5</v>
      </c>
      <c r="E982">
        <v>0</v>
      </c>
      <c r="F982">
        <v>211.5</v>
      </c>
      <c r="G982" t="s">
        <v>17</v>
      </c>
      <c r="H982" t="s">
        <v>14</v>
      </c>
      <c r="I982">
        <v>111.100000000001</v>
      </c>
      <c r="J982" s="5">
        <f>VLOOKUP(tabGERAL[[#This Row],[Column1.lances.SugestaoIA]],'DE-PARA'!$A:$B,2,FALSE)</f>
        <v>2</v>
      </c>
      <c r="K982" s="5">
        <f>VLOOKUP(tabGERAL[[#This Row],[Column1.lances.CorSorteada]],'DE-PARA'!$A:$B,2,FALSE)</f>
        <v>1</v>
      </c>
      <c r="L982" s="4" t="str">
        <f xml:space="preserve">
IF(tabGERAL[[#This Row],[Column1.lances.'#]]=0,
    TEXT(tabGERAL[[#This Row],[CorSorteada]],"0"),
    IF(LEN(L981&amp;tabGERAL[[#This Row],[CorSorteada]])&gt;$P$2,
        RIGHT(SUBSTITUTE(L981&amp;tabGERAL[[#This Row],[CorSorteada]],tabGERAL[[#Headers],[Sequencia]],""),$P$2),
        SUBSTITUTE(L981&amp;tabGERAL[[#This Row],[CorSorteada]],tabGERAL[[#Headers],[Sequencia]],"")
    )
)</f>
        <v>211221</v>
      </c>
      <c r="M982" s="4" t="b">
        <f>tabGERAL[[#This Row],[SugestaoIA]]=tabGERAL[[#This Row],[CorSorteada]]</f>
        <v>0</v>
      </c>
    </row>
    <row r="983" spans="1:13" x14ac:dyDescent="0.25">
      <c r="A983" t="s">
        <v>40</v>
      </c>
      <c r="B983" s="1">
        <v>0</v>
      </c>
      <c r="C983">
        <v>1000</v>
      </c>
      <c r="D983">
        <v>7.8</v>
      </c>
      <c r="E983">
        <v>23.4</v>
      </c>
      <c r="F983">
        <v>0</v>
      </c>
      <c r="G983" t="s">
        <v>13</v>
      </c>
      <c r="H983" t="s">
        <v>14</v>
      </c>
      <c r="I983">
        <v>1015.6</v>
      </c>
      <c r="J983" s="5">
        <f>VLOOKUP(tabGERAL[[#This Row],[Column1.lances.SugestaoIA]],'DE-PARA'!$A:$B,2,FALSE)</f>
        <v>1</v>
      </c>
      <c r="K983" s="5">
        <f>VLOOKUP(tabGERAL[[#This Row],[Column1.lances.CorSorteada]],'DE-PARA'!$A:$B,2,FALSE)</f>
        <v>1</v>
      </c>
      <c r="L983" s="4" t="str">
        <f xml:space="preserve">
IF(tabGERAL[[#This Row],[Column1.lances.'#]]=0,
    TEXT(tabGERAL[[#This Row],[CorSorteada]],"0"),
    IF(LEN(L982&amp;tabGERAL[[#This Row],[CorSorteada]])&gt;$P$2,
        RIGHT(SUBSTITUTE(L982&amp;tabGERAL[[#This Row],[CorSorteada]],tabGERAL[[#Headers],[Sequencia]],""),$P$2),
        SUBSTITUTE(L982&amp;tabGERAL[[#This Row],[CorSorteada]],tabGERAL[[#Headers],[Sequencia]],"")
    )
)</f>
        <v>1</v>
      </c>
      <c r="M983" s="4" t="b">
        <f>tabGERAL[[#This Row],[SugestaoIA]]=tabGERAL[[#This Row],[CorSorteada]]</f>
        <v>1</v>
      </c>
    </row>
    <row r="984" spans="1:13" x14ac:dyDescent="0.25">
      <c r="A984" t="s">
        <v>40</v>
      </c>
      <c r="B984" s="1">
        <v>1</v>
      </c>
      <c r="C984">
        <v>1015.6</v>
      </c>
      <c r="D984">
        <v>6.6</v>
      </c>
      <c r="E984">
        <v>0</v>
      </c>
      <c r="F984">
        <v>19.799999999999997</v>
      </c>
      <c r="G984" t="s">
        <v>17</v>
      </c>
      <c r="H984" t="s">
        <v>14</v>
      </c>
      <c r="I984">
        <v>989.2</v>
      </c>
      <c r="J984" s="5">
        <f>VLOOKUP(tabGERAL[[#This Row],[Column1.lances.SugestaoIA]],'DE-PARA'!$A:$B,2,FALSE)</f>
        <v>2</v>
      </c>
      <c r="K984" s="5">
        <f>VLOOKUP(tabGERAL[[#This Row],[Column1.lances.CorSorteada]],'DE-PARA'!$A:$B,2,FALSE)</f>
        <v>1</v>
      </c>
      <c r="L984" s="4" t="str">
        <f xml:space="preserve">
IF(tabGERAL[[#This Row],[Column1.lances.'#]]=0,
    TEXT(tabGERAL[[#This Row],[CorSorteada]],"0"),
    IF(LEN(L983&amp;tabGERAL[[#This Row],[CorSorteada]])&gt;$P$2,
        RIGHT(SUBSTITUTE(L983&amp;tabGERAL[[#This Row],[CorSorteada]],tabGERAL[[#Headers],[Sequencia]],""),$P$2),
        SUBSTITUTE(L983&amp;tabGERAL[[#This Row],[CorSorteada]],tabGERAL[[#Headers],[Sequencia]],"")
    )
)</f>
        <v>11</v>
      </c>
      <c r="M984" s="4" t="b">
        <f>tabGERAL[[#This Row],[SugestaoIA]]=tabGERAL[[#This Row],[CorSorteada]]</f>
        <v>0</v>
      </c>
    </row>
    <row r="985" spans="1:13" x14ac:dyDescent="0.25">
      <c r="A985" t="s">
        <v>40</v>
      </c>
      <c r="B985" s="1">
        <v>2</v>
      </c>
      <c r="C985">
        <v>989.2</v>
      </c>
      <c r="D985">
        <v>8.6</v>
      </c>
      <c r="E985">
        <v>25.799999999999997</v>
      </c>
      <c r="F985">
        <v>0</v>
      </c>
      <c r="G985" t="s">
        <v>13</v>
      </c>
      <c r="H985" t="s">
        <v>15</v>
      </c>
      <c r="I985">
        <v>954.8</v>
      </c>
      <c r="J985" s="5">
        <f>VLOOKUP(tabGERAL[[#This Row],[Column1.lances.SugestaoIA]],'DE-PARA'!$A:$B,2,FALSE)</f>
        <v>1</v>
      </c>
      <c r="K985" s="5">
        <f>VLOOKUP(tabGERAL[[#This Row],[Column1.lances.CorSorteada]],'DE-PARA'!$A:$B,2,FALSE)</f>
        <v>2</v>
      </c>
      <c r="L985" s="4" t="str">
        <f xml:space="preserve">
IF(tabGERAL[[#This Row],[Column1.lances.'#]]=0,
    TEXT(tabGERAL[[#This Row],[CorSorteada]],"0"),
    IF(LEN(L984&amp;tabGERAL[[#This Row],[CorSorteada]])&gt;$P$2,
        RIGHT(SUBSTITUTE(L984&amp;tabGERAL[[#This Row],[CorSorteada]],tabGERAL[[#Headers],[Sequencia]],""),$P$2),
        SUBSTITUTE(L984&amp;tabGERAL[[#This Row],[CorSorteada]],tabGERAL[[#Headers],[Sequencia]],"")
    )
)</f>
        <v>112</v>
      </c>
      <c r="M985" s="4" t="b">
        <f>tabGERAL[[#This Row],[SugestaoIA]]=tabGERAL[[#This Row],[CorSorteada]]</f>
        <v>0</v>
      </c>
    </row>
    <row r="986" spans="1:13" x14ac:dyDescent="0.25">
      <c r="A986" t="s">
        <v>40</v>
      </c>
      <c r="B986" s="1">
        <v>3</v>
      </c>
      <c r="C986">
        <v>954.8</v>
      </c>
      <c r="D986">
        <v>11.2</v>
      </c>
      <c r="E986">
        <v>0</v>
      </c>
      <c r="F986">
        <v>33.599999999999994</v>
      </c>
      <c r="G986" t="s">
        <v>17</v>
      </c>
      <c r="H986" t="s">
        <v>14</v>
      </c>
      <c r="I986">
        <v>910</v>
      </c>
      <c r="J986" s="5">
        <f>VLOOKUP(tabGERAL[[#This Row],[Column1.lances.SugestaoIA]],'DE-PARA'!$A:$B,2,FALSE)</f>
        <v>2</v>
      </c>
      <c r="K986" s="5">
        <f>VLOOKUP(tabGERAL[[#This Row],[Column1.lances.CorSorteada]],'DE-PARA'!$A:$B,2,FALSE)</f>
        <v>1</v>
      </c>
      <c r="L986" s="4" t="str">
        <f xml:space="preserve">
IF(tabGERAL[[#This Row],[Column1.lances.'#]]=0,
    TEXT(tabGERAL[[#This Row],[CorSorteada]],"0"),
    IF(LEN(L985&amp;tabGERAL[[#This Row],[CorSorteada]])&gt;$P$2,
        RIGHT(SUBSTITUTE(L985&amp;tabGERAL[[#This Row],[CorSorteada]],tabGERAL[[#Headers],[Sequencia]],""),$P$2),
        SUBSTITUTE(L985&amp;tabGERAL[[#This Row],[CorSorteada]],tabGERAL[[#Headers],[Sequencia]],"")
    )
)</f>
        <v>1121</v>
      </c>
      <c r="M986" s="4" t="b">
        <f>tabGERAL[[#This Row],[SugestaoIA]]=tabGERAL[[#This Row],[CorSorteada]]</f>
        <v>0</v>
      </c>
    </row>
    <row r="987" spans="1:13" x14ac:dyDescent="0.25">
      <c r="A987" t="s">
        <v>40</v>
      </c>
      <c r="B987" s="1">
        <v>4</v>
      </c>
      <c r="C987">
        <v>910</v>
      </c>
      <c r="D987">
        <v>14.7</v>
      </c>
      <c r="E987">
        <v>0</v>
      </c>
      <c r="F987">
        <v>44.099999999999994</v>
      </c>
      <c r="G987" t="s">
        <v>17</v>
      </c>
      <c r="H987" t="s">
        <v>14</v>
      </c>
      <c r="I987">
        <v>851.19999999999993</v>
      </c>
      <c r="J987" s="5">
        <f>VLOOKUP(tabGERAL[[#This Row],[Column1.lances.SugestaoIA]],'DE-PARA'!$A:$B,2,FALSE)</f>
        <v>2</v>
      </c>
      <c r="K987" s="5">
        <f>VLOOKUP(tabGERAL[[#This Row],[Column1.lances.CorSorteada]],'DE-PARA'!$A:$B,2,FALSE)</f>
        <v>1</v>
      </c>
      <c r="L987" s="4" t="str">
        <f xml:space="preserve">
IF(tabGERAL[[#This Row],[Column1.lances.'#]]=0,
    TEXT(tabGERAL[[#This Row],[CorSorteada]],"0"),
    IF(LEN(L986&amp;tabGERAL[[#This Row],[CorSorteada]])&gt;$P$2,
        RIGHT(SUBSTITUTE(L986&amp;tabGERAL[[#This Row],[CorSorteada]],tabGERAL[[#Headers],[Sequencia]],""),$P$2),
        SUBSTITUTE(L986&amp;tabGERAL[[#This Row],[CorSorteada]],tabGERAL[[#Headers],[Sequencia]],"")
    )
)</f>
        <v>11211</v>
      </c>
      <c r="M987" s="4" t="b">
        <f>tabGERAL[[#This Row],[SugestaoIA]]=tabGERAL[[#This Row],[CorSorteada]]</f>
        <v>0</v>
      </c>
    </row>
    <row r="988" spans="1:13" x14ac:dyDescent="0.25">
      <c r="A988" t="s">
        <v>40</v>
      </c>
      <c r="B988" s="1">
        <v>5</v>
      </c>
      <c r="C988">
        <v>851.19999999999993</v>
      </c>
      <c r="D988">
        <v>19.2</v>
      </c>
      <c r="E988">
        <v>0</v>
      </c>
      <c r="F988">
        <v>57.599999999999994</v>
      </c>
      <c r="G988" t="s">
        <v>17</v>
      </c>
      <c r="H988" t="s">
        <v>15</v>
      </c>
      <c r="I988">
        <v>889.59999999999991</v>
      </c>
      <c r="J988" s="5">
        <f>VLOOKUP(tabGERAL[[#This Row],[Column1.lances.SugestaoIA]],'DE-PARA'!$A:$B,2,FALSE)</f>
        <v>2</v>
      </c>
      <c r="K988" s="5">
        <f>VLOOKUP(tabGERAL[[#This Row],[Column1.lances.CorSorteada]],'DE-PARA'!$A:$B,2,FALSE)</f>
        <v>2</v>
      </c>
      <c r="L988" s="4" t="str">
        <f xml:space="preserve">
IF(tabGERAL[[#This Row],[Column1.lances.'#]]=0,
    TEXT(tabGERAL[[#This Row],[CorSorteada]],"0"),
    IF(LEN(L987&amp;tabGERAL[[#This Row],[CorSorteada]])&gt;$P$2,
        RIGHT(SUBSTITUTE(L987&amp;tabGERAL[[#This Row],[CorSorteada]],tabGERAL[[#Headers],[Sequencia]],""),$P$2),
        SUBSTITUTE(L987&amp;tabGERAL[[#This Row],[CorSorteada]],tabGERAL[[#Headers],[Sequencia]],"")
    )
)</f>
        <v>112112</v>
      </c>
      <c r="M988" s="4" t="b">
        <f>tabGERAL[[#This Row],[SugestaoIA]]=tabGERAL[[#This Row],[CorSorteada]]</f>
        <v>1</v>
      </c>
    </row>
    <row r="989" spans="1:13" x14ac:dyDescent="0.25">
      <c r="A989" t="s">
        <v>40</v>
      </c>
      <c r="B989" s="1">
        <v>6</v>
      </c>
      <c r="C989">
        <v>889.59999999999991</v>
      </c>
      <c r="D989">
        <v>16.2</v>
      </c>
      <c r="E989">
        <v>48.599999999999994</v>
      </c>
      <c r="F989">
        <v>0</v>
      </c>
      <c r="G989" t="s">
        <v>13</v>
      </c>
      <c r="H989" t="s">
        <v>14</v>
      </c>
      <c r="I989">
        <v>922</v>
      </c>
      <c r="J989" s="5">
        <f>VLOOKUP(tabGERAL[[#This Row],[Column1.lances.SugestaoIA]],'DE-PARA'!$A:$B,2,FALSE)</f>
        <v>1</v>
      </c>
      <c r="K989" s="5">
        <f>VLOOKUP(tabGERAL[[#This Row],[Column1.lances.CorSorteada]],'DE-PARA'!$A:$B,2,FALSE)</f>
        <v>1</v>
      </c>
      <c r="L989" s="4" t="str">
        <f xml:space="preserve">
IF(tabGERAL[[#This Row],[Column1.lances.'#]]=0,
    TEXT(tabGERAL[[#This Row],[CorSorteada]],"0"),
    IF(LEN(L988&amp;tabGERAL[[#This Row],[CorSorteada]])&gt;$P$2,
        RIGHT(SUBSTITUTE(L988&amp;tabGERAL[[#This Row],[CorSorteada]],tabGERAL[[#Headers],[Sequencia]],""),$P$2),
        SUBSTITUTE(L988&amp;tabGERAL[[#This Row],[CorSorteada]],tabGERAL[[#Headers],[Sequencia]],"")
    )
)</f>
        <v>121121</v>
      </c>
      <c r="M989" s="4" t="b">
        <f>tabGERAL[[#This Row],[SugestaoIA]]=tabGERAL[[#This Row],[CorSorteada]]</f>
        <v>1</v>
      </c>
    </row>
    <row r="990" spans="1:13" x14ac:dyDescent="0.25">
      <c r="A990" t="s">
        <v>40</v>
      </c>
      <c r="B990" s="1">
        <v>7</v>
      </c>
      <c r="C990">
        <v>922</v>
      </c>
      <c r="D990">
        <v>13.7</v>
      </c>
      <c r="E990">
        <v>0</v>
      </c>
      <c r="F990">
        <v>41.099999999999994</v>
      </c>
      <c r="G990" t="s">
        <v>17</v>
      </c>
      <c r="H990" t="s">
        <v>16</v>
      </c>
      <c r="I990">
        <v>1058.9999999999998</v>
      </c>
      <c r="J990" s="5">
        <f>VLOOKUP(tabGERAL[[#This Row],[Column1.lances.SugestaoIA]],'DE-PARA'!$A:$B,2,FALSE)</f>
        <v>2</v>
      </c>
      <c r="K990" s="5">
        <f>VLOOKUP(tabGERAL[[#This Row],[Column1.lances.CorSorteada]],'DE-PARA'!$A:$B,2,FALSE)</f>
        <v>0</v>
      </c>
      <c r="L990" s="4" t="str">
        <f xml:space="preserve">
IF(tabGERAL[[#This Row],[Column1.lances.'#]]=0,
    TEXT(tabGERAL[[#This Row],[CorSorteada]],"0"),
    IF(LEN(L989&amp;tabGERAL[[#This Row],[CorSorteada]])&gt;$P$2,
        RIGHT(SUBSTITUTE(L989&amp;tabGERAL[[#This Row],[CorSorteada]],tabGERAL[[#Headers],[Sequencia]],""),$P$2),
        SUBSTITUTE(L989&amp;tabGERAL[[#This Row],[CorSorteada]],tabGERAL[[#Headers],[Sequencia]],"")
    )
)</f>
        <v>211210</v>
      </c>
      <c r="M990" s="4" t="b">
        <f>tabGERAL[[#This Row],[SugestaoIA]]=tabGERAL[[#This Row],[CorSorteada]]</f>
        <v>0</v>
      </c>
    </row>
    <row r="991" spans="1:13" x14ac:dyDescent="0.25">
      <c r="A991" t="s">
        <v>40</v>
      </c>
      <c r="B991" s="1">
        <v>8</v>
      </c>
      <c r="C991">
        <v>1058.9999999999998</v>
      </c>
      <c r="D991">
        <v>3.2</v>
      </c>
      <c r="E991">
        <v>0</v>
      </c>
      <c r="F991">
        <v>9.6</v>
      </c>
      <c r="G991" t="s">
        <v>17</v>
      </c>
      <c r="H991" t="s">
        <v>14</v>
      </c>
      <c r="I991">
        <v>1046.1999999999998</v>
      </c>
      <c r="J991" s="5">
        <f>VLOOKUP(tabGERAL[[#This Row],[Column1.lances.SugestaoIA]],'DE-PARA'!$A:$B,2,FALSE)</f>
        <v>2</v>
      </c>
      <c r="K991" s="5">
        <f>VLOOKUP(tabGERAL[[#This Row],[Column1.lances.CorSorteada]],'DE-PARA'!$A:$B,2,FALSE)</f>
        <v>1</v>
      </c>
      <c r="L991" s="4" t="str">
        <f xml:space="preserve">
IF(tabGERAL[[#This Row],[Column1.lances.'#]]=0,
    TEXT(tabGERAL[[#This Row],[CorSorteada]],"0"),
    IF(LEN(L990&amp;tabGERAL[[#This Row],[CorSorteada]])&gt;$P$2,
        RIGHT(SUBSTITUTE(L990&amp;tabGERAL[[#This Row],[CorSorteada]],tabGERAL[[#Headers],[Sequencia]],""),$P$2),
        SUBSTITUTE(L990&amp;tabGERAL[[#This Row],[CorSorteada]],tabGERAL[[#Headers],[Sequencia]],"")
    )
)</f>
        <v>112101</v>
      </c>
      <c r="M991" s="4" t="b">
        <f>tabGERAL[[#This Row],[SugestaoIA]]=tabGERAL[[#This Row],[CorSorteada]]</f>
        <v>0</v>
      </c>
    </row>
    <row r="992" spans="1:13" x14ac:dyDescent="0.25">
      <c r="A992" t="s">
        <v>40</v>
      </c>
      <c r="B992" s="1">
        <v>9</v>
      </c>
      <c r="C992">
        <v>1046.1999999999998</v>
      </c>
      <c r="D992">
        <v>4.2</v>
      </c>
      <c r="E992">
        <v>0</v>
      </c>
      <c r="F992">
        <v>12.6</v>
      </c>
      <c r="G992" t="s">
        <v>17</v>
      </c>
      <c r="H992" t="s">
        <v>14</v>
      </c>
      <c r="I992">
        <v>1029.4000000000001</v>
      </c>
      <c r="J992" s="5">
        <f>VLOOKUP(tabGERAL[[#This Row],[Column1.lances.SugestaoIA]],'DE-PARA'!$A:$B,2,FALSE)</f>
        <v>2</v>
      </c>
      <c r="K992" s="5">
        <f>VLOOKUP(tabGERAL[[#This Row],[Column1.lances.CorSorteada]],'DE-PARA'!$A:$B,2,FALSE)</f>
        <v>1</v>
      </c>
      <c r="L992" s="4" t="str">
        <f xml:space="preserve">
IF(tabGERAL[[#This Row],[Column1.lances.'#]]=0,
    TEXT(tabGERAL[[#This Row],[CorSorteada]],"0"),
    IF(LEN(L991&amp;tabGERAL[[#This Row],[CorSorteada]])&gt;$P$2,
        RIGHT(SUBSTITUTE(L991&amp;tabGERAL[[#This Row],[CorSorteada]],tabGERAL[[#Headers],[Sequencia]],""),$P$2),
        SUBSTITUTE(L991&amp;tabGERAL[[#This Row],[CorSorteada]],tabGERAL[[#Headers],[Sequencia]],"")
    )
)</f>
        <v>121011</v>
      </c>
      <c r="M992" s="4" t="b">
        <f>tabGERAL[[#This Row],[SugestaoIA]]=tabGERAL[[#This Row],[CorSorteada]]</f>
        <v>0</v>
      </c>
    </row>
    <row r="993" spans="1:13" x14ac:dyDescent="0.25">
      <c r="A993" t="s">
        <v>40</v>
      </c>
      <c r="B993" s="1">
        <v>10</v>
      </c>
      <c r="C993">
        <v>1029.4000000000001</v>
      </c>
      <c r="D993">
        <v>5.5</v>
      </c>
      <c r="E993">
        <v>0</v>
      </c>
      <c r="F993">
        <v>16.5</v>
      </c>
      <c r="G993" t="s">
        <v>17</v>
      </c>
      <c r="H993" t="s">
        <v>14</v>
      </c>
      <c r="I993">
        <v>1007.4</v>
      </c>
      <c r="J993" s="5">
        <f>VLOOKUP(tabGERAL[[#This Row],[Column1.lances.SugestaoIA]],'DE-PARA'!$A:$B,2,FALSE)</f>
        <v>2</v>
      </c>
      <c r="K993" s="5">
        <f>VLOOKUP(tabGERAL[[#This Row],[Column1.lances.CorSorteada]],'DE-PARA'!$A:$B,2,FALSE)</f>
        <v>1</v>
      </c>
      <c r="L993" s="4" t="str">
        <f xml:space="preserve">
IF(tabGERAL[[#This Row],[Column1.lances.'#]]=0,
    TEXT(tabGERAL[[#This Row],[CorSorteada]],"0"),
    IF(LEN(L992&amp;tabGERAL[[#This Row],[CorSorteada]])&gt;$P$2,
        RIGHT(SUBSTITUTE(L992&amp;tabGERAL[[#This Row],[CorSorteada]],tabGERAL[[#Headers],[Sequencia]],""),$P$2),
        SUBSTITUTE(L992&amp;tabGERAL[[#This Row],[CorSorteada]],tabGERAL[[#Headers],[Sequencia]],"")
    )
)</f>
        <v>210111</v>
      </c>
      <c r="M993" s="4" t="b">
        <f>tabGERAL[[#This Row],[SugestaoIA]]=tabGERAL[[#This Row],[CorSorteada]]</f>
        <v>0</v>
      </c>
    </row>
    <row r="994" spans="1:13" x14ac:dyDescent="0.25">
      <c r="A994" t="s">
        <v>40</v>
      </c>
      <c r="B994" s="1">
        <v>11</v>
      </c>
      <c r="C994">
        <v>1007.4</v>
      </c>
      <c r="D994">
        <v>7.2</v>
      </c>
      <c r="E994">
        <v>0</v>
      </c>
      <c r="F994">
        <v>21.6</v>
      </c>
      <c r="G994" t="s">
        <v>17</v>
      </c>
      <c r="H994" t="s">
        <v>14</v>
      </c>
      <c r="I994">
        <v>978.5999999999998</v>
      </c>
      <c r="J994" s="5">
        <f>VLOOKUP(tabGERAL[[#This Row],[Column1.lances.SugestaoIA]],'DE-PARA'!$A:$B,2,FALSE)</f>
        <v>2</v>
      </c>
      <c r="K994" s="5">
        <f>VLOOKUP(tabGERAL[[#This Row],[Column1.lances.CorSorteada]],'DE-PARA'!$A:$B,2,FALSE)</f>
        <v>1</v>
      </c>
      <c r="L994" s="4" t="str">
        <f xml:space="preserve">
IF(tabGERAL[[#This Row],[Column1.lances.'#]]=0,
    TEXT(tabGERAL[[#This Row],[CorSorteada]],"0"),
    IF(LEN(L993&amp;tabGERAL[[#This Row],[CorSorteada]])&gt;$P$2,
        RIGHT(SUBSTITUTE(L993&amp;tabGERAL[[#This Row],[CorSorteada]],tabGERAL[[#Headers],[Sequencia]],""),$P$2),
        SUBSTITUTE(L993&amp;tabGERAL[[#This Row],[CorSorteada]],tabGERAL[[#Headers],[Sequencia]],"")
    )
)</f>
        <v>101111</v>
      </c>
      <c r="M994" s="4" t="b">
        <f>tabGERAL[[#This Row],[SugestaoIA]]=tabGERAL[[#This Row],[CorSorteada]]</f>
        <v>0</v>
      </c>
    </row>
    <row r="995" spans="1:13" x14ac:dyDescent="0.25">
      <c r="A995" t="s">
        <v>40</v>
      </c>
      <c r="B995" s="1">
        <v>12</v>
      </c>
      <c r="C995">
        <v>978.5999999999998</v>
      </c>
      <c r="D995">
        <v>9.4</v>
      </c>
      <c r="E995">
        <v>0</v>
      </c>
      <c r="F995">
        <v>28.200000000000003</v>
      </c>
      <c r="G995" t="s">
        <v>17</v>
      </c>
      <c r="H995" t="s">
        <v>15</v>
      </c>
      <c r="I995">
        <v>997.39999999999964</v>
      </c>
      <c r="J995" s="5">
        <f>VLOOKUP(tabGERAL[[#This Row],[Column1.lances.SugestaoIA]],'DE-PARA'!$A:$B,2,FALSE)</f>
        <v>2</v>
      </c>
      <c r="K995" s="5">
        <f>VLOOKUP(tabGERAL[[#This Row],[Column1.lances.CorSorteada]],'DE-PARA'!$A:$B,2,FALSE)</f>
        <v>2</v>
      </c>
      <c r="L995" s="4" t="str">
        <f xml:space="preserve">
IF(tabGERAL[[#This Row],[Column1.lances.'#]]=0,
    TEXT(tabGERAL[[#This Row],[CorSorteada]],"0"),
    IF(LEN(L994&amp;tabGERAL[[#This Row],[CorSorteada]])&gt;$P$2,
        RIGHT(SUBSTITUTE(L994&amp;tabGERAL[[#This Row],[CorSorteada]],tabGERAL[[#Headers],[Sequencia]],""),$P$2),
        SUBSTITUTE(L994&amp;tabGERAL[[#This Row],[CorSorteada]],tabGERAL[[#Headers],[Sequencia]],"")
    )
)</f>
        <v>011112</v>
      </c>
      <c r="M995" s="4" t="b">
        <f>tabGERAL[[#This Row],[SugestaoIA]]=tabGERAL[[#This Row],[CorSorteada]]</f>
        <v>1</v>
      </c>
    </row>
    <row r="996" spans="1:13" x14ac:dyDescent="0.25">
      <c r="A996" t="s">
        <v>40</v>
      </c>
      <c r="B996" s="1">
        <v>13</v>
      </c>
      <c r="C996">
        <v>997.39999999999964</v>
      </c>
      <c r="D996">
        <v>8</v>
      </c>
      <c r="E996">
        <v>0</v>
      </c>
      <c r="F996">
        <v>24</v>
      </c>
      <c r="G996" t="s">
        <v>17</v>
      </c>
      <c r="H996" t="s">
        <v>14</v>
      </c>
      <c r="I996">
        <v>965.39999999999964</v>
      </c>
      <c r="J996" s="5">
        <f>VLOOKUP(tabGERAL[[#This Row],[Column1.lances.SugestaoIA]],'DE-PARA'!$A:$B,2,FALSE)</f>
        <v>2</v>
      </c>
      <c r="K996" s="5">
        <f>VLOOKUP(tabGERAL[[#This Row],[Column1.lances.CorSorteada]],'DE-PARA'!$A:$B,2,FALSE)</f>
        <v>1</v>
      </c>
      <c r="L996" s="4" t="str">
        <f xml:space="preserve">
IF(tabGERAL[[#This Row],[Column1.lances.'#]]=0,
    TEXT(tabGERAL[[#This Row],[CorSorteada]],"0"),
    IF(LEN(L995&amp;tabGERAL[[#This Row],[CorSorteada]])&gt;$P$2,
        RIGHT(SUBSTITUTE(L995&amp;tabGERAL[[#This Row],[CorSorteada]],tabGERAL[[#Headers],[Sequencia]],""),$P$2),
        SUBSTITUTE(L995&amp;tabGERAL[[#This Row],[CorSorteada]],tabGERAL[[#Headers],[Sequencia]],"")
    )
)</f>
        <v>111121</v>
      </c>
      <c r="M996" s="4" t="b">
        <f>tabGERAL[[#This Row],[SugestaoIA]]=tabGERAL[[#This Row],[CorSorteada]]</f>
        <v>0</v>
      </c>
    </row>
    <row r="997" spans="1:13" x14ac:dyDescent="0.25">
      <c r="A997" t="s">
        <v>40</v>
      </c>
      <c r="B997" s="1">
        <v>14</v>
      </c>
      <c r="C997">
        <v>965.39999999999964</v>
      </c>
      <c r="D997">
        <v>10.4</v>
      </c>
      <c r="E997">
        <v>0</v>
      </c>
      <c r="F997">
        <v>31.200000000000003</v>
      </c>
      <c r="G997" t="s">
        <v>17</v>
      </c>
      <c r="H997" t="s">
        <v>14</v>
      </c>
      <c r="I997">
        <v>923.79999999999961</v>
      </c>
      <c r="J997" s="5">
        <f>VLOOKUP(tabGERAL[[#This Row],[Column1.lances.SugestaoIA]],'DE-PARA'!$A:$B,2,FALSE)</f>
        <v>2</v>
      </c>
      <c r="K997" s="5">
        <f>VLOOKUP(tabGERAL[[#This Row],[Column1.lances.CorSorteada]],'DE-PARA'!$A:$B,2,FALSE)</f>
        <v>1</v>
      </c>
      <c r="L997" s="4" t="str">
        <f xml:space="preserve">
IF(tabGERAL[[#This Row],[Column1.lances.'#]]=0,
    TEXT(tabGERAL[[#This Row],[CorSorteada]],"0"),
    IF(LEN(L996&amp;tabGERAL[[#This Row],[CorSorteada]])&gt;$P$2,
        RIGHT(SUBSTITUTE(L996&amp;tabGERAL[[#This Row],[CorSorteada]],tabGERAL[[#Headers],[Sequencia]],""),$P$2),
        SUBSTITUTE(L996&amp;tabGERAL[[#This Row],[CorSorteada]],tabGERAL[[#Headers],[Sequencia]],"")
    )
)</f>
        <v>111211</v>
      </c>
      <c r="M997" s="4" t="b">
        <f>tabGERAL[[#This Row],[SugestaoIA]]=tabGERAL[[#This Row],[CorSorteada]]</f>
        <v>0</v>
      </c>
    </row>
    <row r="998" spans="1:13" x14ac:dyDescent="0.25">
      <c r="A998" t="s">
        <v>40</v>
      </c>
      <c r="B998" s="1">
        <v>15</v>
      </c>
      <c r="C998">
        <v>923.79999999999961</v>
      </c>
      <c r="D998">
        <v>13.6</v>
      </c>
      <c r="E998">
        <v>0</v>
      </c>
      <c r="F998">
        <v>40.799999999999997</v>
      </c>
      <c r="G998" t="s">
        <v>17</v>
      </c>
      <c r="H998" t="s">
        <v>14</v>
      </c>
      <c r="I998">
        <v>869.39999999999975</v>
      </c>
      <c r="J998" s="5">
        <f>VLOOKUP(tabGERAL[[#This Row],[Column1.lances.SugestaoIA]],'DE-PARA'!$A:$B,2,FALSE)</f>
        <v>2</v>
      </c>
      <c r="K998" s="5">
        <f>VLOOKUP(tabGERAL[[#This Row],[Column1.lances.CorSorteada]],'DE-PARA'!$A:$B,2,FALSE)</f>
        <v>1</v>
      </c>
      <c r="L998" s="4" t="str">
        <f xml:space="preserve">
IF(tabGERAL[[#This Row],[Column1.lances.'#]]=0,
    TEXT(tabGERAL[[#This Row],[CorSorteada]],"0"),
    IF(LEN(L997&amp;tabGERAL[[#This Row],[CorSorteada]])&gt;$P$2,
        RIGHT(SUBSTITUTE(L997&amp;tabGERAL[[#This Row],[CorSorteada]],tabGERAL[[#Headers],[Sequencia]],""),$P$2),
        SUBSTITUTE(L997&amp;tabGERAL[[#This Row],[CorSorteada]],tabGERAL[[#Headers],[Sequencia]],"")
    )
)</f>
        <v>112111</v>
      </c>
      <c r="M998" s="4" t="b">
        <f>tabGERAL[[#This Row],[SugestaoIA]]=tabGERAL[[#This Row],[CorSorteada]]</f>
        <v>0</v>
      </c>
    </row>
    <row r="999" spans="1:13" x14ac:dyDescent="0.25">
      <c r="A999" t="s">
        <v>40</v>
      </c>
      <c r="B999" s="1">
        <v>16</v>
      </c>
      <c r="C999">
        <v>869.39999999999975</v>
      </c>
      <c r="D999">
        <v>17.8</v>
      </c>
      <c r="E999">
        <v>53.400000000000006</v>
      </c>
      <c r="F999">
        <v>0</v>
      </c>
      <c r="G999" t="s">
        <v>13</v>
      </c>
      <c r="H999" t="s">
        <v>14</v>
      </c>
      <c r="I999">
        <v>904.99999999999977</v>
      </c>
      <c r="J999" s="5">
        <f>VLOOKUP(tabGERAL[[#This Row],[Column1.lances.SugestaoIA]],'DE-PARA'!$A:$B,2,FALSE)</f>
        <v>1</v>
      </c>
      <c r="K999" s="5">
        <f>VLOOKUP(tabGERAL[[#This Row],[Column1.lances.CorSorteada]],'DE-PARA'!$A:$B,2,FALSE)</f>
        <v>1</v>
      </c>
      <c r="L999" s="4" t="str">
        <f xml:space="preserve">
IF(tabGERAL[[#This Row],[Column1.lances.'#]]=0,
    TEXT(tabGERAL[[#This Row],[CorSorteada]],"0"),
    IF(LEN(L998&amp;tabGERAL[[#This Row],[CorSorteada]])&gt;$P$2,
        RIGHT(SUBSTITUTE(L998&amp;tabGERAL[[#This Row],[CorSorteada]],tabGERAL[[#Headers],[Sequencia]],""),$P$2),
        SUBSTITUTE(L998&amp;tabGERAL[[#This Row],[CorSorteada]],tabGERAL[[#Headers],[Sequencia]],"")
    )
)</f>
        <v>121111</v>
      </c>
      <c r="M999" s="4" t="b">
        <f>tabGERAL[[#This Row],[SugestaoIA]]=tabGERAL[[#This Row],[CorSorteada]]</f>
        <v>1</v>
      </c>
    </row>
    <row r="1000" spans="1:13" x14ac:dyDescent="0.25">
      <c r="A1000" t="s">
        <v>40</v>
      </c>
      <c r="B1000" s="1">
        <v>17</v>
      </c>
      <c r="C1000">
        <v>904.99999999999977</v>
      </c>
      <c r="D1000">
        <v>15.1</v>
      </c>
      <c r="E1000">
        <v>0</v>
      </c>
      <c r="F1000">
        <v>45.3</v>
      </c>
      <c r="G1000" t="s">
        <v>17</v>
      </c>
      <c r="H1000" t="s">
        <v>15</v>
      </c>
      <c r="I1000">
        <v>935.19999999999982</v>
      </c>
      <c r="J1000" s="5">
        <f>VLOOKUP(tabGERAL[[#This Row],[Column1.lances.SugestaoIA]],'DE-PARA'!$A:$B,2,FALSE)</f>
        <v>2</v>
      </c>
      <c r="K1000" s="5">
        <f>VLOOKUP(tabGERAL[[#This Row],[Column1.lances.CorSorteada]],'DE-PARA'!$A:$B,2,FALSE)</f>
        <v>2</v>
      </c>
      <c r="L1000" s="4" t="str">
        <f xml:space="preserve">
IF(tabGERAL[[#This Row],[Column1.lances.'#]]=0,
    TEXT(tabGERAL[[#This Row],[CorSorteada]],"0"),
    IF(LEN(L999&amp;tabGERAL[[#This Row],[CorSorteada]])&gt;$P$2,
        RIGHT(SUBSTITUTE(L999&amp;tabGERAL[[#This Row],[CorSorteada]],tabGERAL[[#Headers],[Sequencia]],""),$P$2),
        SUBSTITUTE(L999&amp;tabGERAL[[#This Row],[CorSorteada]],tabGERAL[[#Headers],[Sequencia]],"")
    )
)</f>
        <v>211112</v>
      </c>
      <c r="M1000" s="4" t="b">
        <f>tabGERAL[[#This Row],[SugestaoIA]]=tabGERAL[[#This Row],[CorSorteada]]</f>
        <v>1</v>
      </c>
    </row>
    <row r="1001" spans="1:13" x14ac:dyDescent="0.25">
      <c r="A1001" t="s">
        <v>40</v>
      </c>
      <c r="B1001" s="1">
        <v>18</v>
      </c>
      <c r="C1001">
        <v>935.19999999999982</v>
      </c>
      <c r="D1001">
        <v>12.7</v>
      </c>
      <c r="E1001">
        <v>0</v>
      </c>
      <c r="F1001">
        <v>38.099999999999994</v>
      </c>
      <c r="G1001" t="s">
        <v>17</v>
      </c>
      <c r="H1001" t="s">
        <v>14</v>
      </c>
      <c r="I1001">
        <v>884.39999999999975</v>
      </c>
      <c r="J1001" s="5">
        <f>VLOOKUP(tabGERAL[[#This Row],[Column1.lances.SugestaoIA]],'DE-PARA'!$A:$B,2,FALSE)</f>
        <v>2</v>
      </c>
      <c r="K1001" s="5">
        <f>VLOOKUP(tabGERAL[[#This Row],[Column1.lances.CorSorteada]],'DE-PARA'!$A:$B,2,FALSE)</f>
        <v>1</v>
      </c>
      <c r="L1001" s="4" t="str">
        <f xml:space="preserve">
IF(tabGERAL[[#This Row],[Column1.lances.'#]]=0,
    TEXT(tabGERAL[[#This Row],[CorSorteada]],"0"),
    IF(LEN(L1000&amp;tabGERAL[[#This Row],[CorSorteada]])&gt;$P$2,
        RIGHT(SUBSTITUTE(L1000&amp;tabGERAL[[#This Row],[CorSorteada]],tabGERAL[[#Headers],[Sequencia]],""),$P$2),
        SUBSTITUTE(L1000&amp;tabGERAL[[#This Row],[CorSorteada]],tabGERAL[[#Headers],[Sequencia]],"")
    )
)</f>
        <v>111121</v>
      </c>
      <c r="M1001" s="4" t="b">
        <f>tabGERAL[[#This Row],[SugestaoIA]]=tabGERAL[[#This Row],[CorSorteada]]</f>
        <v>0</v>
      </c>
    </row>
    <row r="1002" spans="1:13" x14ac:dyDescent="0.25">
      <c r="A1002" t="s">
        <v>40</v>
      </c>
      <c r="B1002" s="1">
        <v>19</v>
      </c>
      <c r="C1002">
        <v>884.39999999999975</v>
      </c>
      <c r="D1002">
        <v>16.600000000000001</v>
      </c>
      <c r="E1002">
        <v>0</v>
      </c>
      <c r="F1002">
        <v>49.8</v>
      </c>
      <c r="G1002" t="s">
        <v>17</v>
      </c>
      <c r="H1002" t="s">
        <v>14</v>
      </c>
      <c r="I1002">
        <v>817.99999999999977</v>
      </c>
      <c r="J1002" s="5">
        <f>VLOOKUP(tabGERAL[[#This Row],[Column1.lances.SugestaoIA]],'DE-PARA'!$A:$B,2,FALSE)</f>
        <v>2</v>
      </c>
      <c r="K1002" s="5">
        <f>VLOOKUP(tabGERAL[[#This Row],[Column1.lances.CorSorteada]],'DE-PARA'!$A:$B,2,FALSE)</f>
        <v>1</v>
      </c>
      <c r="L1002" s="4" t="str">
        <f xml:space="preserve">
IF(tabGERAL[[#This Row],[Column1.lances.'#]]=0,
    TEXT(tabGERAL[[#This Row],[CorSorteada]],"0"),
    IF(LEN(L1001&amp;tabGERAL[[#This Row],[CorSorteada]])&gt;$P$2,
        RIGHT(SUBSTITUTE(L1001&amp;tabGERAL[[#This Row],[CorSorteada]],tabGERAL[[#Headers],[Sequencia]],""),$P$2),
        SUBSTITUTE(L1001&amp;tabGERAL[[#This Row],[CorSorteada]],tabGERAL[[#Headers],[Sequencia]],"")
    )
)</f>
        <v>111211</v>
      </c>
      <c r="M1002" s="4" t="b">
        <f>tabGERAL[[#This Row],[SugestaoIA]]=tabGERAL[[#This Row],[CorSorteada]]</f>
        <v>0</v>
      </c>
    </row>
    <row r="1003" spans="1:13" x14ac:dyDescent="0.25">
      <c r="A1003" t="s">
        <v>40</v>
      </c>
      <c r="B1003" s="1">
        <v>20</v>
      </c>
      <c r="C1003">
        <v>817.99999999999977</v>
      </c>
      <c r="D1003">
        <v>21.7</v>
      </c>
      <c r="E1003">
        <v>0</v>
      </c>
      <c r="F1003">
        <v>65.099999999999994</v>
      </c>
      <c r="G1003" t="s">
        <v>17</v>
      </c>
      <c r="H1003" t="s">
        <v>14</v>
      </c>
      <c r="I1003">
        <v>731.1999999999997</v>
      </c>
      <c r="J1003" s="5">
        <f>VLOOKUP(tabGERAL[[#This Row],[Column1.lances.SugestaoIA]],'DE-PARA'!$A:$B,2,FALSE)</f>
        <v>2</v>
      </c>
      <c r="K1003" s="5">
        <f>VLOOKUP(tabGERAL[[#This Row],[Column1.lances.CorSorteada]],'DE-PARA'!$A:$B,2,FALSE)</f>
        <v>1</v>
      </c>
      <c r="L1003" s="4" t="str">
        <f xml:space="preserve">
IF(tabGERAL[[#This Row],[Column1.lances.'#]]=0,
    TEXT(tabGERAL[[#This Row],[CorSorteada]],"0"),
    IF(LEN(L1002&amp;tabGERAL[[#This Row],[CorSorteada]])&gt;$P$2,
        RIGHT(SUBSTITUTE(L1002&amp;tabGERAL[[#This Row],[CorSorteada]],tabGERAL[[#Headers],[Sequencia]],""),$P$2),
        SUBSTITUTE(L1002&amp;tabGERAL[[#This Row],[CorSorteada]],tabGERAL[[#Headers],[Sequencia]],"")
    )
)</f>
        <v>112111</v>
      </c>
      <c r="M1003" s="4" t="b">
        <f>tabGERAL[[#This Row],[SugestaoIA]]=tabGERAL[[#This Row],[CorSorteada]]</f>
        <v>0</v>
      </c>
    </row>
    <row r="1004" spans="1:13" x14ac:dyDescent="0.25">
      <c r="A1004" t="s">
        <v>40</v>
      </c>
      <c r="B1004" s="1">
        <v>21</v>
      </c>
      <c r="C1004">
        <v>731.1999999999997</v>
      </c>
      <c r="D1004">
        <v>28.5</v>
      </c>
      <c r="E1004">
        <v>85.5</v>
      </c>
      <c r="F1004">
        <v>0</v>
      </c>
      <c r="G1004" t="s">
        <v>13</v>
      </c>
      <c r="H1004" t="s">
        <v>15</v>
      </c>
      <c r="I1004">
        <v>617.1999999999997</v>
      </c>
      <c r="J1004" s="5">
        <f>VLOOKUP(tabGERAL[[#This Row],[Column1.lances.SugestaoIA]],'DE-PARA'!$A:$B,2,FALSE)</f>
        <v>1</v>
      </c>
      <c r="K1004" s="5">
        <f>VLOOKUP(tabGERAL[[#This Row],[Column1.lances.CorSorteada]],'DE-PARA'!$A:$B,2,FALSE)</f>
        <v>2</v>
      </c>
      <c r="L1004" s="4" t="str">
        <f xml:space="preserve">
IF(tabGERAL[[#This Row],[Column1.lances.'#]]=0,
    TEXT(tabGERAL[[#This Row],[CorSorteada]],"0"),
    IF(LEN(L1003&amp;tabGERAL[[#This Row],[CorSorteada]])&gt;$P$2,
        RIGHT(SUBSTITUTE(L1003&amp;tabGERAL[[#This Row],[CorSorteada]],tabGERAL[[#Headers],[Sequencia]],""),$P$2),
        SUBSTITUTE(L1003&amp;tabGERAL[[#This Row],[CorSorteada]],tabGERAL[[#Headers],[Sequencia]],"")
    )
)</f>
        <v>121112</v>
      </c>
      <c r="M1004" s="4" t="b">
        <f>tabGERAL[[#This Row],[SugestaoIA]]=tabGERAL[[#This Row],[CorSorteada]]</f>
        <v>0</v>
      </c>
    </row>
    <row r="1005" spans="1:13" x14ac:dyDescent="0.25">
      <c r="A1005" t="s">
        <v>40</v>
      </c>
      <c r="B1005" s="1">
        <v>22</v>
      </c>
      <c r="C1005">
        <v>617.1999999999997</v>
      </c>
      <c r="D1005">
        <v>37.200000000000003</v>
      </c>
      <c r="E1005">
        <v>0</v>
      </c>
      <c r="F1005">
        <v>111.6</v>
      </c>
      <c r="G1005" t="s">
        <v>17</v>
      </c>
      <c r="H1005" t="s">
        <v>14</v>
      </c>
      <c r="I1005">
        <v>468.39999999999969</v>
      </c>
      <c r="J1005" s="5">
        <f>VLOOKUP(tabGERAL[[#This Row],[Column1.lances.SugestaoIA]],'DE-PARA'!$A:$B,2,FALSE)</f>
        <v>2</v>
      </c>
      <c r="K1005" s="5">
        <f>VLOOKUP(tabGERAL[[#This Row],[Column1.lances.CorSorteada]],'DE-PARA'!$A:$B,2,FALSE)</f>
        <v>1</v>
      </c>
      <c r="L1005" s="4" t="str">
        <f xml:space="preserve">
IF(tabGERAL[[#This Row],[Column1.lances.'#]]=0,
    TEXT(tabGERAL[[#This Row],[CorSorteada]],"0"),
    IF(LEN(L1004&amp;tabGERAL[[#This Row],[CorSorteada]])&gt;$P$2,
        RIGHT(SUBSTITUTE(L1004&amp;tabGERAL[[#This Row],[CorSorteada]],tabGERAL[[#Headers],[Sequencia]],""),$P$2),
        SUBSTITUTE(L1004&amp;tabGERAL[[#This Row],[CorSorteada]],tabGERAL[[#Headers],[Sequencia]],"")
    )
)</f>
        <v>211121</v>
      </c>
      <c r="M1005" s="4" t="b">
        <f>tabGERAL[[#This Row],[SugestaoIA]]=tabGERAL[[#This Row],[CorSorteada]]</f>
        <v>0</v>
      </c>
    </row>
    <row r="1006" spans="1:13" x14ac:dyDescent="0.25">
      <c r="A1006" t="s">
        <v>40</v>
      </c>
      <c r="B1006" s="1">
        <v>23</v>
      </c>
      <c r="C1006">
        <v>468.39999999999969</v>
      </c>
      <c r="D1006">
        <v>48.7</v>
      </c>
      <c r="E1006">
        <v>0</v>
      </c>
      <c r="F1006">
        <v>146.10000000000002</v>
      </c>
      <c r="G1006" t="s">
        <v>17</v>
      </c>
      <c r="H1006" t="s">
        <v>14</v>
      </c>
      <c r="I1006">
        <v>273.59999999999962</v>
      </c>
      <c r="J1006" s="5">
        <f>VLOOKUP(tabGERAL[[#This Row],[Column1.lances.SugestaoIA]],'DE-PARA'!$A:$B,2,FALSE)</f>
        <v>2</v>
      </c>
      <c r="K1006" s="5">
        <f>VLOOKUP(tabGERAL[[#This Row],[Column1.lances.CorSorteada]],'DE-PARA'!$A:$B,2,FALSE)</f>
        <v>1</v>
      </c>
      <c r="L1006" s="4" t="str">
        <f xml:space="preserve">
IF(tabGERAL[[#This Row],[Column1.lances.'#]]=0,
    TEXT(tabGERAL[[#This Row],[CorSorteada]],"0"),
    IF(LEN(L1005&amp;tabGERAL[[#This Row],[CorSorteada]])&gt;$P$2,
        RIGHT(SUBSTITUTE(L1005&amp;tabGERAL[[#This Row],[CorSorteada]],tabGERAL[[#Headers],[Sequencia]],""),$P$2),
        SUBSTITUTE(L1005&amp;tabGERAL[[#This Row],[CorSorteada]],tabGERAL[[#Headers],[Sequencia]],"")
    )
)</f>
        <v>111211</v>
      </c>
      <c r="M1006" s="4" t="b">
        <f>tabGERAL[[#This Row],[SugestaoIA]]=tabGERAL[[#This Row],[CorSorteada]]</f>
        <v>0</v>
      </c>
    </row>
    <row r="1007" spans="1:13" x14ac:dyDescent="0.25">
      <c r="A1007" t="s">
        <v>41</v>
      </c>
      <c r="B1007" s="1">
        <v>0</v>
      </c>
      <c r="C1007">
        <v>1000</v>
      </c>
      <c r="D1007">
        <v>7.8</v>
      </c>
      <c r="E1007">
        <v>0</v>
      </c>
      <c r="F1007">
        <v>23.4</v>
      </c>
      <c r="G1007" t="s">
        <v>17</v>
      </c>
      <c r="H1007" t="s">
        <v>14</v>
      </c>
      <c r="I1007">
        <v>968.8</v>
      </c>
      <c r="J1007" s="5">
        <f>VLOOKUP(tabGERAL[[#This Row],[Column1.lances.SugestaoIA]],'DE-PARA'!$A:$B,2,FALSE)</f>
        <v>2</v>
      </c>
      <c r="K1007" s="5">
        <f>VLOOKUP(tabGERAL[[#This Row],[Column1.lances.CorSorteada]],'DE-PARA'!$A:$B,2,FALSE)</f>
        <v>1</v>
      </c>
      <c r="L1007" s="4" t="str">
        <f xml:space="preserve">
IF(tabGERAL[[#This Row],[Column1.lances.'#]]=0,
    TEXT(tabGERAL[[#This Row],[CorSorteada]],"0"),
    IF(LEN(L1006&amp;tabGERAL[[#This Row],[CorSorteada]])&gt;$P$2,
        RIGHT(SUBSTITUTE(L1006&amp;tabGERAL[[#This Row],[CorSorteada]],tabGERAL[[#Headers],[Sequencia]],""),$P$2),
        SUBSTITUTE(L1006&amp;tabGERAL[[#This Row],[CorSorteada]],tabGERAL[[#Headers],[Sequencia]],"")
    )
)</f>
        <v>1</v>
      </c>
      <c r="M1007" s="4" t="b">
        <f>tabGERAL[[#This Row],[SugestaoIA]]=tabGERAL[[#This Row],[CorSorteada]]</f>
        <v>0</v>
      </c>
    </row>
    <row r="1008" spans="1:13" x14ac:dyDescent="0.25">
      <c r="A1008" t="s">
        <v>41</v>
      </c>
      <c r="B1008" s="1">
        <v>1</v>
      </c>
      <c r="C1008">
        <v>968.8</v>
      </c>
      <c r="D1008">
        <v>10.1</v>
      </c>
      <c r="E1008">
        <v>0</v>
      </c>
      <c r="F1008">
        <v>30.299999999999997</v>
      </c>
      <c r="G1008" t="s">
        <v>17</v>
      </c>
      <c r="H1008" t="s">
        <v>14</v>
      </c>
      <c r="I1008">
        <v>928.4</v>
      </c>
      <c r="J1008" s="5">
        <f>VLOOKUP(tabGERAL[[#This Row],[Column1.lances.SugestaoIA]],'DE-PARA'!$A:$B,2,FALSE)</f>
        <v>2</v>
      </c>
      <c r="K1008" s="5">
        <f>VLOOKUP(tabGERAL[[#This Row],[Column1.lances.CorSorteada]],'DE-PARA'!$A:$B,2,FALSE)</f>
        <v>1</v>
      </c>
      <c r="L1008" s="4" t="str">
        <f xml:space="preserve">
IF(tabGERAL[[#This Row],[Column1.lances.'#]]=0,
    TEXT(tabGERAL[[#This Row],[CorSorteada]],"0"),
    IF(LEN(L1007&amp;tabGERAL[[#This Row],[CorSorteada]])&gt;$P$2,
        RIGHT(SUBSTITUTE(L1007&amp;tabGERAL[[#This Row],[CorSorteada]],tabGERAL[[#Headers],[Sequencia]],""),$P$2),
        SUBSTITUTE(L1007&amp;tabGERAL[[#This Row],[CorSorteada]],tabGERAL[[#Headers],[Sequencia]],"")
    )
)</f>
        <v>11</v>
      </c>
      <c r="M1008" s="4" t="b">
        <f>tabGERAL[[#This Row],[SugestaoIA]]=tabGERAL[[#This Row],[CorSorteada]]</f>
        <v>0</v>
      </c>
    </row>
    <row r="1009" spans="1:13" x14ac:dyDescent="0.25">
      <c r="A1009" t="s">
        <v>41</v>
      </c>
      <c r="B1009" s="1">
        <v>2</v>
      </c>
      <c r="C1009">
        <v>928.4</v>
      </c>
      <c r="D1009">
        <v>13.3</v>
      </c>
      <c r="E1009">
        <v>0</v>
      </c>
      <c r="F1009">
        <v>39.900000000000006</v>
      </c>
      <c r="G1009" t="s">
        <v>17</v>
      </c>
      <c r="H1009" t="s">
        <v>14</v>
      </c>
      <c r="I1009">
        <v>875.20000000000016</v>
      </c>
      <c r="J1009" s="5">
        <f>VLOOKUP(tabGERAL[[#This Row],[Column1.lances.SugestaoIA]],'DE-PARA'!$A:$B,2,FALSE)</f>
        <v>2</v>
      </c>
      <c r="K1009" s="5">
        <f>VLOOKUP(tabGERAL[[#This Row],[Column1.lances.CorSorteada]],'DE-PARA'!$A:$B,2,FALSE)</f>
        <v>1</v>
      </c>
      <c r="L1009" s="4" t="str">
        <f xml:space="preserve">
IF(tabGERAL[[#This Row],[Column1.lances.'#]]=0,
    TEXT(tabGERAL[[#This Row],[CorSorteada]],"0"),
    IF(LEN(L1008&amp;tabGERAL[[#This Row],[CorSorteada]])&gt;$P$2,
        RIGHT(SUBSTITUTE(L1008&amp;tabGERAL[[#This Row],[CorSorteada]],tabGERAL[[#Headers],[Sequencia]],""),$P$2),
        SUBSTITUTE(L1008&amp;tabGERAL[[#This Row],[CorSorteada]],tabGERAL[[#Headers],[Sequencia]],"")
    )
)</f>
        <v>111</v>
      </c>
      <c r="M1009" s="4" t="b">
        <f>tabGERAL[[#This Row],[SugestaoIA]]=tabGERAL[[#This Row],[CorSorteada]]</f>
        <v>0</v>
      </c>
    </row>
    <row r="1010" spans="1:13" x14ac:dyDescent="0.25">
      <c r="A1010" t="s">
        <v>41</v>
      </c>
      <c r="B1010" s="1">
        <v>3</v>
      </c>
      <c r="C1010">
        <v>875.20000000000016</v>
      </c>
      <c r="D1010">
        <v>17.3</v>
      </c>
      <c r="E1010">
        <v>51.900000000000006</v>
      </c>
      <c r="F1010">
        <v>0</v>
      </c>
      <c r="G1010" t="s">
        <v>13</v>
      </c>
      <c r="H1010" t="s">
        <v>15</v>
      </c>
      <c r="I1010">
        <v>806.00000000000023</v>
      </c>
      <c r="J1010" s="5">
        <f>VLOOKUP(tabGERAL[[#This Row],[Column1.lances.SugestaoIA]],'DE-PARA'!$A:$B,2,FALSE)</f>
        <v>1</v>
      </c>
      <c r="K1010" s="5">
        <f>VLOOKUP(tabGERAL[[#This Row],[Column1.lances.CorSorteada]],'DE-PARA'!$A:$B,2,FALSE)</f>
        <v>2</v>
      </c>
      <c r="L1010" s="4" t="str">
        <f xml:space="preserve">
IF(tabGERAL[[#This Row],[Column1.lances.'#]]=0,
    TEXT(tabGERAL[[#This Row],[CorSorteada]],"0"),
    IF(LEN(L1009&amp;tabGERAL[[#This Row],[CorSorteada]])&gt;$P$2,
        RIGHT(SUBSTITUTE(L1009&amp;tabGERAL[[#This Row],[CorSorteada]],tabGERAL[[#Headers],[Sequencia]],""),$P$2),
        SUBSTITUTE(L1009&amp;tabGERAL[[#This Row],[CorSorteada]],tabGERAL[[#Headers],[Sequencia]],"")
    )
)</f>
        <v>1112</v>
      </c>
      <c r="M1010" s="4" t="b">
        <f>tabGERAL[[#This Row],[SugestaoIA]]=tabGERAL[[#This Row],[CorSorteada]]</f>
        <v>0</v>
      </c>
    </row>
    <row r="1011" spans="1:13" x14ac:dyDescent="0.25">
      <c r="A1011" t="s">
        <v>41</v>
      </c>
      <c r="B1011" s="1">
        <v>4</v>
      </c>
      <c r="C1011">
        <v>806.00000000000023</v>
      </c>
      <c r="D1011">
        <v>22.7</v>
      </c>
      <c r="E1011">
        <v>0</v>
      </c>
      <c r="F1011">
        <v>68.099999999999994</v>
      </c>
      <c r="G1011" t="s">
        <v>17</v>
      </c>
      <c r="H1011" t="s">
        <v>14</v>
      </c>
      <c r="I1011">
        <v>715.20000000000016</v>
      </c>
      <c r="J1011" s="5">
        <f>VLOOKUP(tabGERAL[[#This Row],[Column1.lances.SugestaoIA]],'DE-PARA'!$A:$B,2,FALSE)</f>
        <v>2</v>
      </c>
      <c r="K1011" s="5">
        <f>VLOOKUP(tabGERAL[[#This Row],[Column1.lances.CorSorteada]],'DE-PARA'!$A:$B,2,FALSE)</f>
        <v>1</v>
      </c>
      <c r="L1011" s="4" t="str">
        <f xml:space="preserve">
IF(tabGERAL[[#This Row],[Column1.lances.'#]]=0,
    TEXT(tabGERAL[[#This Row],[CorSorteada]],"0"),
    IF(LEN(L1010&amp;tabGERAL[[#This Row],[CorSorteada]])&gt;$P$2,
        RIGHT(SUBSTITUTE(L1010&amp;tabGERAL[[#This Row],[CorSorteada]],tabGERAL[[#Headers],[Sequencia]],""),$P$2),
        SUBSTITUTE(L1010&amp;tabGERAL[[#This Row],[CorSorteada]],tabGERAL[[#Headers],[Sequencia]],"")
    )
)</f>
        <v>11121</v>
      </c>
      <c r="M1011" s="4" t="b">
        <f>tabGERAL[[#This Row],[SugestaoIA]]=tabGERAL[[#This Row],[CorSorteada]]</f>
        <v>0</v>
      </c>
    </row>
    <row r="1012" spans="1:13" x14ac:dyDescent="0.25">
      <c r="A1012" t="s">
        <v>41</v>
      </c>
      <c r="B1012" s="1">
        <v>5</v>
      </c>
      <c r="C1012">
        <v>715.20000000000016</v>
      </c>
      <c r="D1012">
        <v>29.6</v>
      </c>
      <c r="E1012">
        <v>0</v>
      </c>
      <c r="F1012">
        <v>88.800000000000011</v>
      </c>
      <c r="G1012" t="s">
        <v>17</v>
      </c>
      <c r="H1012" t="s">
        <v>15</v>
      </c>
      <c r="I1012">
        <v>774.4000000000002</v>
      </c>
      <c r="J1012" s="5">
        <f>VLOOKUP(tabGERAL[[#This Row],[Column1.lances.SugestaoIA]],'DE-PARA'!$A:$B,2,FALSE)</f>
        <v>2</v>
      </c>
      <c r="K1012" s="5">
        <f>VLOOKUP(tabGERAL[[#This Row],[Column1.lances.CorSorteada]],'DE-PARA'!$A:$B,2,FALSE)</f>
        <v>2</v>
      </c>
      <c r="L1012" s="4" t="str">
        <f xml:space="preserve">
IF(tabGERAL[[#This Row],[Column1.lances.'#]]=0,
    TEXT(tabGERAL[[#This Row],[CorSorteada]],"0"),
    IF(LEN(L1011&amp;tabGERAL[[#This Row],[CorSorteada]])&gt;$P$2,
        RIGHT(SUBSTITUTE(L1011&amp;tabGERAL[[#This Row],[CorSorteada]],tabGERAL[[#Headers],[Sequencia]],""),$P$2),
        SUBSTITUTE(L1011&amp;tabGERAL[[#This Row],[CorSorteada]],tabGERAL[[#Headers],[Sequencia]],"")
    )
)</f>
        <v>111212</v>
      </c>
      <c r="M1012" s="4" t="b">
        <f>tabGERAL[[#This Row],[SugestaoIA]]=tabGERAL[[#This Row],[CorSorteada]]</f>
        <v>1</v>
      </c>
    </row>
    <row r="1013" spans="1:13" x14ac:dyDescent="0.25">
      <c r="A1013" t="s">
        <v>41</v>
      </c>
      <c r="B1013" s="1">
        <v>6</v>
      </c>
      <c r="C1013">
        <v>774.4000000000002</v>
      </c>
      <c r="D1013">
        <v>25.1</v>
      </c>
      <c r="E1013">
        <v>0</v>
      </c>
      <c r="F1013">
        <v>75.300000000000011</v>
      </c>
      <c r="G1013" t="s">
        <v>17</v>
      </c>
      <c r="H1013" t="s">
        <v>14</v>
      </c>
      <c r="I1013">
        <v>674.00000000000023</v>
      </c>
      <c r="J1013" s="5">
        <f>VLOOKUP(tabGERAL[[#This Row],[Column1.lances.SugestaoIA]],'DE-PARA'!$A:$B,2,FALSE)</f>
        <v>2</v>
      </c>
      <c r="K1013" s="5">
        <f>VLOOKUP(tabGERAL[[#This Row],[Column1.lances.CorSorteada]],'DE-PARA'!$A:$B,2,FALSE)</f>
        <v>1</v>
      </c>
      <c r="L1013" s="4" t="str">
        <f xml:space="preserve">
IF(tabGERAL[[#This Row],[Column1.lances.'#]]=0,
    TEXT(tabGERAL[[#This Row],[CorSorteada]],"0"),
    IF(LEN(L1012&amp;tabGERAL[[#This Row],[CorSorteada]])&gt;$P$2,
        RIGHT(SUBSTITUTE(L1012&amp;tabGERAL[[#This Row],[CorSorteada]],tabGERAL[[#Headers],[Sequencia]],""),$P$2),
        SUBSTITUTE(L1012&amp;tabGERAL[[#This Row],[CorSorteada]],tabGERAL[[#Headers],[Sequencia]],"")
    )
)</f>
        <v>112121</v>
      </c>
      <c r="M1013" s="4" t="b">
        <f>tabGERAL[[#This Row],[SugestaoIA]]=tabGERAL[[#This Row],[CorSorteada]]</f>
        <v>0</v>
      </c>
    </row>
    <row r="1014" spans="1:13" x14ac:dyDescent="0.25">
      <c r="A1014" t="s">
        <v>41</v>
      </c>
      <c r="B1014" s="1">
        <v>7</v>
      </c>
      <c r="C1014">
        <v>674.00000000000023</v>
      </c>
      <c r="D1014">
        <v>32.9</v>
      </c>
      <c r="E1014">
        <v>98.7</v>
      </c>
      <c r="F1014">
        <v>0</v>
      </c>
      <c r="G1014" t="s">
        <v>13</v>
      </c>
      <c r="H1014" t="s">
        <v>14</v>
      </c>
      <c r="I1014">
        <v>739.8000000000003</v>
      </c>
      <c r="J1014" s="5">
        <f>VLOOKUP(tabGERAL[[#This Row],[Column1.lances.SugestaoIA]],'DE-PARA'!$A:$B,2,FALSE)</f>
        <v>1</v>
      </c>
      <c r="K1014" s="5">
        <f>VLOOKUP(tabGERAL[[#This Row],[Column1.lances.CorSorteada]],'DE-PARA'!$A:$B,2,FALSE)</f>
        <v>1</v>
      </c>
      <c r="L1014" s="4" t="str">
        <f xml:space="preserve">
IF(tabGERAL[[#This Row],[Column1.lances.'#]]=0,
    TEXT(tabGERAL[[#This Row],[CorSorteada]],"0"),
    IF(LEN(L1013&amp;tabGERAL[[#This Row],[CorSorteada]])&gt;$P$2,
        RIGHT(SUBSTITUTE(L1013&amp;tabGERAL[[#This Row],[CorSorteada]],tabGERAL[[#Headers],[Sequencia]],""),$P$2),
        SUBSTITUTE(L1013&amp;tabGERAL[[#This Row],[CorSorteada]],tabGERAL[[#Headers],[Sequencia]],"")
    )
)</f>
        <v>121211</v>
      </c>
      <c r="M1014" s="4" t="b">
        <f>tabGERAL[[#This Row],[SugestaoIA]]=tabGERAL[[#This Row],[CorSorteada]]</f>
        <v>1</v>
      </c>
    </row>
    <row r="1015" spans="1:13" x14ac:dyDescent="0.25">
      <c r="A1015" t="s">
        <v>41</v>
      </c>
      <c r="B1015" s="1">
        <v>8</v>
      </c>
      <c r="C1015">
        <v>739.8000000000003</v>
      </c>
      <c r="D1015">
        <v>27.8</v>
      </c>
      <c r="E1015">
        <v>0</v>
      </c>
      <c r="F1015">
        <v>83.4</v>
      </c>
      <c r="G1015" t="s">
        <v>17</v>
      </c>
      <c r="H1015" t="s">
        <v>15</v>
      </c>
      <c r="I1015">
        <v>795.40000000000032</v>
      </c>
      <c r="J1015" s="5">
        <f>VLOOKUP(tabGERAL[[#This Row],[Column1.lances.SugestaoIA]],'DE-PARA'!$A:$B,2,FALSE)</f>
        <v>2</v>
      </c>
      <c r="K1015" s="5">
        <f>VLOOKUP(tabGERAL[[#This Row],[Column1.lances.CorSorteada]],'DE-PARA'!$A:$B,2,FALSE)</f>
        <v>2</v>
      </c>
      <c r="L1015" s="4" t="str">
        <f xml:space="preserve">
IF(tabGERAL[[#This Row],[Column1.lances.'#]]=0,
    TEXT(tabGERAL[[#This Row],[CorSorteada]],"0"),
    IF(LEN(L1014&amp;tabGERAL[[#This Row],[CorSorteada]])&gt;$P$2,
        RIGHT(SUBSTITUTE(L1014&amp;tabGERAL[[#This Row],[CorSorteada]],tabGERAL[[#Headers],[Sequencia]],""),$P$2),
        SUBSTITUTE(L1014&amp;tabGERAL[[#This Row],[CorSorteada]],tabGERAL[[#Headers],[Sequencia]],"")
    )
)</f>
        <v>212112</v>
      </c>
      <c r="M1015" s="4" t="b">
        <f>tabGERAL[[#This Row],[SugestaoIA]]=tabGERAL[[#This Row],[CorSorteada]]</f>
        <v>1</v>
      </c>
    </row>
    <row r="1016" spans="1:13" x14ac:dyDescent="0.25">
      <c r="A1016" t="s">
        <v>41</v>
      </c>
      <c r="B1016" s="1">
        <v>9</v>
      </c>
      <c r="C1016">
        <v>795.40000000000032</v>
      </c>
      <c r="D1016">
        <v>23.5</v>
      </c>
      <c r="E1016">
        <v>70.5</v>
      </c>
      <c r="F1016">
        <v>0</v>
      </c>
      <c r="G1016" t="s">
        <v>13</v>
      </c>
      <c r="H1016" t="s">
        <v>14</v>
      </c>
      <c r="I1016">
        <v>842.40000000000032</v>
      </c>
      <c r="J1016" s="5">
        <f>VLOOKUP(tabGERAL[[#This Row],[Column1.lances.SugestaoIA]],'DE-PARA'!$A:$B,2,FALSE)</f>
        <v>1</v>
      </c>
      <c r="K1016" s="5">
        <f>VLOOKUP(tabGERAL[[#This Row],[Column1.lances.CorSorteada]],'DE-PARA'!$A:$B,2,FALSE)</f>
        <v>1</v>
      </c>
      <c r="L1016" s="4" t="str">
        <f xml:space="preserve">
IF(tabGERAL[[#This Row],[Column1.lances.'#]]=0,
    TEXT(tabGERAL[[#This Row],[CorSorteada]],"0"),
    IF(LEN(L1015&amp;tabGERAL[[#This Row],[CorSorteada]])&gt;$P$2,
        RIGHT(SUBSTITUTE(L1015&amp;tabGERAL[[#This Row],[CorSorteada]],tabGERAL[[#Headers],[Sequencia]],""),$P$2),
        SUBSTITUTE(L1015&amp;tabGERAL[[#This Row],[CorSorteada]],tabGERAL[[#Headers],[Sequencia]],"")
    )
)</f>
        <v>121121</v>
      </c>
      <c r="M1016" s="4" t="b">
        <f>tabGERAL[[#This Row],[SugestaoIA]]=tabGERAL[[#This Row],[CorSorteada]]</f>
        <v>1</v>
      </c>
    </row>
    <row r="1017" spans="1:13" x14ac:dyDescent="0.25">
      <c r="A1017" t="s">
        <v>41</v>
      </c>
      <c r="B1017" s="1">
        <v>10</v>
      </c>
      <c r="C1017">
        <v>842.40000000000032</v>
      </c>
      <c r="D1017">
        <v>19.899999999999999</v>
      </c>
      <c r="E1017">
        <v>0</v>
      </c>
      <c r="F1017">
        <v>59.7</v>
      </c>
      <c r="G1017" t="s">
        <v>17</v>
      </c>
      <c r="H1017" t="s">
        <v>15</v>
      </c>
      <c r="I1017">
        <v>882.20000000000027</v>
      </c>
      <c r="J1017" s="5">
        <f>VLOOKUP(tabGERAL[[#This Row],[Column1.lances.SugestaoIA]],'DE-PARA'!$A:$B,2,FALSE)</f>
        <v>2</v>
      </c>
      <c r="K1017" s="5">
        <f>VLOOKUP(tabGERAL[[#This Row],[Column1.lances.CorSorteada]],'DE-PARA'!$A:$B,2,FALSE)</f>
        <v>2</v>
      </c>
      <c r="L1017" s="4" t="str">
        <f xml:space="preserve">
IF(tabGERAL[[#This Row],[Column1.lances.'#]]=0,
    TEXT(tabGERAL[[#This Row],[CorSorteada]],"0"),
    IF(LEN(L1016&amp;tabGERAL[[#This Row],[CorSorteada]])&gt;$P$2,
        RIGHT(SUBSTITUTE(L1016&amp;tabGERAL[[#This Row],[CorSorteada]],tabGERAL[[#Headers],[Sequencia]],""),$P$2),
        SUBSTITUTE(L1016&amp;tabGERAL[[#This Row],[CorSorteada]],tabGERAL[[#Headers],[Sequencia]],"")
    )
)</f>
        <v>211212</v>
      </c>
      <c r="M1017" s="4" t="b">
        <f>tabGERAL[[#This Row],[SugestaoIA]]=tabGERAL[[#This Row],[CorSorteada]]</f>
        <v>1</v>
      </c>
    </row>
    <row r="1018" spans="1:13" x14ac:dyDescent="0.25">
      <c r="A1018" t="s">
        <v>41</v>
      </c>
      <c r="B1018" s="1">
        <v>11</v>
      </c>
      <c r="C1018">
        <v>882.20000000000027</v>
      </c>
      <c r="D1018">
        <v>16.8</v>
      </c>
      <c r="E1018">
        <v>0</v>
      </c>
      <c r="F1018">
        <v>50.400000000000006</v>
      </c>
      <c r="G1018" t="s">
        <v>17</v>
      </c>
      <c r="H1018" t="s">
        <v>16</v>
      </c>
      <c r="I1018">
        <v>1050.2000000000005</v>
      </c>
      <c r="J1018" s="5">
        <f>VLOOKUP(tabGERAL[[#This Row],[Column1.lances.SugestaoIA]],'DE-PARA'!$A:$B,2,FALSE)</f>
        <v>2</v>
      </c>
      <c r="K1018" s="5">
        <f>VLOOKUP(tabGERAL[[#This Row],[Column1.lances.CorSorteada]],'DE-PARA'!$A:$B,2,FALSE)</f>
        <v>0</v>
      </c>
      <c r="L1018" s="4" t="str">
        <f xml:space="preserve">
IF(tabGERAL[[#This Row],[Column1.lances.'#]]=0,
    TEXT(tabGERAL[[#This Row],[CorSorteada]],"0"),
    IF(LEN(L1017&amp;tabGERAL[[#This Row],[CorSorteada]])&gt;$P$2,
        RIGHT(SUBSTITUTE(L1017&amp;tabGERAL[[#This Row],[CorSorteada]],tabGERAL[[#Headers],[Sequencia]],""),$P$2),
        SUBSTITUTE(L1017&amp;tabGERAL[[#This Row],[CorSorteada]],tabGERAL[[#Headers],[Sequencia]],"")
    )
)</f>
        <v>112120</v>
      </c>
      <c r="M1018" s="4" t="b">
        <f>tabGERAL[[#This Row],[SugestaoIA]]=tabGERAL[[#This Row],[CorSorteada]]</f>
        <v>0</v>
      </c>
    </row>
    <row r="1019" spans="1:13" x14ac:dyDescent="0.25">
      <c r="A1019" t="s">
        <v>41</v>
      </c>
      <c r="B1019" s="1">
        <v>12</v>
      </c>
      <c r="C1019">
        <v>1050.2000000000005</v>
      </c>
      <c r="D1019">
        <v>3.9</v>
      </c>
      <c r="E1019">
        <v>11.7</v>
      </c>
      <c r="F1019">
        <v>0</v>
      </c>
      <c r="G1019" t="s">
        <v>13</v>
      </c>
      <c r="H1019" t="s">
        <v>15</v>
      </c>
      <c r="I1019">
        <v>1034.5999999999999</v>
      </c>
      <c r="J1019" s="5">
        <f>VLOOKUP(tabGERAL[[#This Row],[Column1.lances.SugestaoIA]],'DE-PARA'!$A:$B,2,FALSE)</f>
        <v>1</v>
      </c>
      <c r="K1019" s="5">
        <f>VLOOKUP(tabGERAL[[#This Row],[Column1.lances.CorSorteada]],'DE-PARA'!$A:$B,2,FALSE)</f>
        <v>2</v>
      </c>
      <c r="L1019" s="4" t="str">
        <f xml:space="preserve">
IF(tabGERAL[[#This Row],[Column1.lances.'#]]=0,
    TEXT(tabGERAL[[#This Row],[CorSorteada]],"0"),
    IF(LEN(L1018&amp;tabGERAL[[#This Row],[CorSorteada]])&gt;$P$2,
        RIGHT(SUBSTITUTE(L1018&amp;tabGERAL[[#This Row],[CorSorteada]],tabGERAL[[#Headers],[Sequencia]],""),$P$2),
        SUBSTITUTE(L1018&amp;tabGERAL[[#This Row],[CorSorteada]],tabGERAL[[#Headers],[Sequencia]],"")
    )
)</f>
        <v>121202</v>
      </c>
      <c r="M1019" s="4" t="b">
        <f>tabGERAL[[#This Row],[SugestaoIA]]=tabGERAL[[#This Row],[CorSorteada]]</f>
        <v>0</v>
      </c>
    </row>
    <row r="1020" spans="1:13" x14ac:dyDescent="0.25">
      <c r="A1020" t="s">
        <v>41</v>
      </c>
      <c r="B1020" s="1">
        <v>13</v>
      </c>
      <c r="C1020">
        <v>1034.5999999999999</v>
      </c>
      <c r="D1020">
        <v>5.0999999999999996</v>
      </c>
      <c r="E1020">
        <v>0</v>
      </c>
      <c r="F1020">
        <v>15.3</v>
      </c>
      <c r="G1020" t="s">
        <v>17</v>
      </c>
      <c r="H1020" t="s">
        <v>14</v>
      </c>
      <c r="I1020">
        <v>1014.2000000000004</v>
      </c>
      <c r="J1020" s="5">
        <f>VLOOKUP(tabGERAL[[#This Row],[Column1.lances.SugestaoIA]],'DE-PARA'!$A:$B,2,FALSE)</f>
        <v>2</v>
      </c>
      <c r="K1020" s="5">
        <f>VLOOKUP(tabGERAL[[#This Row],[Column1.lances.CorSorteada]],'DE-PARA'!$A:$B,2,FALSE)</f>
        <v>1</v>
      </c>
      <c r="L1020" s="4" t="str">
        <f xml:space="preserve">
IF(tabGERAL[[#This Row],[Column1.lances.'#]]=0,
    TEXT(tabGERAL[[#This Row],[CorSorteada]],"0"),
    IF(LEN(L1019&amp;tabGERAL[[#This Row],[CorSorteada]])&gt;$P$2,
        RIGHT(SUBSTITUTE(L1019&amp;tabGERAL[[#This Row],[CorSorteada]],tabGERAL[[#Headers],[Sequencia]],""),$P$2),
        SUBSTITUTE(L1019&amp;tabGERAL[[#This Row],[CorSorteada]],tabGERAL[[#Headers],[Sequencia]],"")
    )
)</f>
        <v>212021</v>
      </c>
      <c r="M1020" s="4" t="b">
        <f>tabGERAL[[#This Row],[SugestaoIA]]=tabGERAL[[#This Row],[CorSorteada]]</f>
        <v>0</v>
      </c>
    </row>
    <row r="1021" spans="1:13" x14ac:dyDescent="0.25">
      <c r="A1021" t="s">
        <v>41</v>
      </c>
      <c r="B1021" s="1">
        <v>14</v>
      </c>
      <c r="C1021">
        <v>1014.2000000000004</v>
      </c>
      <c r="D1021">
        <v>6.7</v>
      </c>
      <c r="E1021">
        <v>20.100000000000001</v>
      </c>
      <c r="F1021">
        <v>0</v>
      </c>
      <c r="G1021" t="s">
        <v>13</v>
      </c>
      <c r="H1021" t="s">
        <v>14</v>
      </c>
      <c r="I1021">
        <v>1027.5999999999999</v>
      </c>
      <c r="J1021" s="5">
        <f>VLOOKUP(tabGERAL[[#This Row],[Column1.lances.SugestaoIA]],'DE-PARA'!$A:$B,2,FALSE)</f>
        <v>1</v>
      </c>
      <c r="K1021" s="5">
        <f>VLOOKUP(tabGERAL[[#This Row],[Column1.lances.CorSorteada]],'DE-PARA'!$A:$B,2,FALSE)</f>
        <v>1</v>
      </c>
      <c r="L1021" s="4" t="str">
        <f xml:space="preserve">
IF(tabGERAL[[#This Row],[Column1.lances.'#]]=0,
    TEXT(tabGERAL[[#This Row],[CorSorteada]],"0"),
    IF(LEN(L1020&amp;tabGERAL[[#This Row],[CorSorteada]])&gt;$P$2,
        RIGHT(SUBSTITUTE(L1020&amp;tabGERAL[[#This Row],[CorSorteada]],tabGERAL[[#Headers],[Sequencia]],""),$P$2),
        SUBSTITUTE(L1020&amp;tabGERAL[[#This Row],[CorSorteada]],tabGERAL[[#Headers],[Sequencia]],"")
    )
)</f>
        <v>120211</v>
      </c>
      <c r="M1021" s="4" t="b">
        <f>tabGERAL[[#This Row],[SugestaoIA]]=tabGERAL[[#This Row],[CorSorteada]]</f>
        <v>1</v>
      </c>
    </row>
    <row r="1022" spans="1:13" x14ac:dyDescent="0.25">
      <c r="A1022" t="s">
        <v>41</v>
      </c>
      <c r="B1022" s="1">
        <v>15</v>
      </c>
      <c r="C1022">
        <v>1027.5999999999999</v>
      </c>
      <c r="D1022">
        <v>5.6</v>
      </c>
      <c r="E1022">
        <v>0</v>
      </c>
      <c r="F1022">
        <v>16.799999999999997</v>
      </c>
      <c r="G1022" t="s">
        <v>17</v>
      </c>
      <c r="H1022" t="s">
        <v>14</v>
      </c>
      <c r="I1022">
        <v>1005.2000000000002</v>
      </c>
      <c r="J1022" s="5">
        <f>VLOOKUP(tabGERAL[[#This Row],[Column1.lances.SugestaoIA]],'DE-PARA'!$A:$B,2,FALSE)</f>
        <v>2</v>
      </c>
      <c r="K1022" s="5">
        <f>VLOOKUP(tabGERAL[[#This Row],[Column1.lances.CorSorteada]],'DE-PARA'!$A:$B,2,FALSE)</f>
        <v>1</v>
      </c>
      <c r="L1022" s="4" t="str">
        <f xml:space="preserve">
IF(tabGERAL[[#This Row],[Column1.lances.'#]]=0,
    TEXT(tabGERAL[[#This Row],[CorSorteada]],"0"),
    IF(LEN(L1021&amp;tabGERAL[[#This Row],[CorSorteada]])&gt;$P$2,
        RIGHT(SUBSTITUTE(L1021&amp;tabGERAL[[#This Row],[CorSorteada]],tabGERAL[[#Headers],[Sequencia]],""),$P$2),
        SUBSTITUTE(L1021&amp;tabGERAL[[#This Row],[CorSorteada]],tabGERAL[[#Headers],[Sequencia]],"")
    )
)</f>
        <v>202111</v>
      </c>
      <c r="M1022" s="4" t="b">
        <f>tabGERAL[[#This Row],[SugestaoIA]]=tabGERAL[[#This Row],[CorSorteada]]</f>
        <v>0</v>
      </c>
    </row>
    <row r="1023" spans="1:13" x14ac:dyDescent="0.25">
      <c r="A1023" t="s">
        <v>41</v>
      </c>
      <c r="B1023" s="1">
        <v>16</v>
      </c>
      <c r="C1023">
        <v>1005.2000000000002</v>
      </c>
      <c r="D1023">
        <v>7.4</v>
      </c>
      <c r="E1023">
        <v>0</v>
      </c>
      <c r="F1023">
        <v>22.200000000000003</v>
      </c>
      <c r="G1023" t="s">
        <v>17</v>
      </c>
      <c r="H1023" t="s">
        <v>15</v>
      </c>
      <c r="I1023">
        <v>1020</v>
      </c>
      <c r="J1023" s="5">
        <f>VLOOKUP(tabGERAL[[#This Row],[Column1.lances.SugestaoIA]],'DE-PARA'!$A:$B,2,FALSE)</f>
        <v>2</v>
      </c>
      <c r="K1023" s="5">
        <f>VLOOKUP(tabGERAL[[#This Row],[Column1.lances.CorSorteada]],'DE-PARA'!$A:$B,2,FALSE)</f>
        <v>2</v>
      </c>
      <c r="L1023" s="4" t="str">
        <f xml:space="preserve">
IF(tabGERAL[[#This Row],[Column1.lances.'#]]=0,
    TEXT(tabGERAL[[#This Row],[CorSorteada]],"0"),
    IF(LEN(L1022&amp;tabGERAL[[#This Row],[CorSorteada]])&gt;$P$2,
        RIGHT(SUBSTITUTE(L1022&amp;tabGERAL[[#This Row],[CorSorteada]],tabGERAL[[#Headers],[Sequencia]],""),$P$2),
        SUBSTITUTE(L1022&amp;tabGERAL[[#This Row],[CorSorteada]],tabGERAL[[#Headers],[Sequencia]],"")
    )
)</f>
        <v>021112</v>
      </c>
      <c r="M1023" s="4" t="b">
        <f>tabGERAL[[#This Row],[SugestaoIA]]=tabGERAL[[#This Row],[CorSorteada]]</f>
        <v>1</v>
      </c>
    </row>
    <row r="1024" spans="1:13" x14ac:dyDescent="0.25">
      <c r="A1024" t="s">
        <v>41</v>
      </c>
      <c r="B1024" s="1">
        <v>17</v>
      </c>
      <c r="C1024">
        <v>1020</v>
      </c>
      <c r="D1024">
        <v>6.2</v>
      </c>
      <c r="E1024">
        <v>0</v>
      </c>
      <c r="F1024">
        <v>18.600000000000001</v>
      </c>
      <c r="G1024" t="s">
        <v>17</v>
      </c>
      <c r="H1024" t="s">
        <v>15</v>
      </c>
      <c r="I1024">
        <v>1032.4000000000001</v>
      </c>
      <c r="J1024" s="5">
        <f>VLOOKUP(tabGERAL[[#This Row],[Column1.lances.SugestaoIA]],'DE-PARA'!$A:$B,2,FALSE)</f>
        <v>2</v>
      </c>
      <c r="K1024" s="5">
        <f>VLOOKUP(tabGERAL[[#This Row],[Column1.lances.CorSorteada]],'DE-PARA'!$A:$B,2,FALSE)</f>
        <v>2</v>
      </c>
      <c r="L1024" s="4" t="str">
        <f xml:space="preserve">
IF(tabGERAL[[#This Row],[Column1.lances.'#]]=0,
    TEXT(tabGERAL[[#This Row],[CorSorteada]],"0"),
    IF(LEN(L1023&amp;tabGERAL[[#This Row],[CorSorteada]])&gt;$P$2,
        RIGHT(SUBSTITUTE(L1023&amp;tabGERAL[[#This Row],[CorSorteada]],tabGERAL[[#Headers],[Sequencia]],""),$P$2),
        SUBSTITUTE(L1023&amp;tabGERAL[[#This Row],[CorSorteada]],tabGERAL[[#Headers],[Sequencia]],"")
    )
)</f>
        <v>211122</v>
      </c>
      <c r="M1024" s="4" t="b">
        <f>tabGERAL[[#This Row],[SugestaoIA]]=tabGERAL[[#This Row],[CorSorteada]]</f>
        <v>1</v>
      </c>
    </row>
    <row r="1025" spans="1:13" x14ac:dyDescent="0.25">
      <c r="A1025" t="s">
        <v>41</v>
      </c>
      <c r="B1025" s="1">
        <v>18</v>
      </c>
      <c r="C1025">
        <v>1032.4000000000001</v>
      </c>
      <c r="D1025">
        <v>5.3</v>
      </c>
      <c r="E1025">
        <v>0</v>
      </c>
      <c r="F1025">
        <v>15.9</v>
      </c>
      <c r="G1025" t="s">
        <v>17</v>
      </c>
      <c r="H1025" t="s">
        <v>14</v>
      </c>
      <c r="I1025">
        <v>1011.2000000000002</v>
      </c>
      <c r="J1025" s="5">
        <f>VLOOKUP(tabGERAL[[#This Row],[Column1.lances.SugestaoIA]],'DE-PARA'!$A:$B,2,FALSE)</f>
        <v>2</v>
      </c>
      <c r="K1025" s="5">
        <f>VLOOKUP(tabGERAL[[#This Row],[Column1.lances.CorSorteada]],'DE-PARA'!$A:$B,2,FALSE)</f>
        <v>1</v>
      </c>
      <c r="L1025" s="4" t="str">
        <f xml:space="preserve">
IF(tabGERAL[[#This Row],[Column1.lances.'#]]=0,
    TEXT(tabGERAL[[#This Row],[CorSorteada]],"0"),
    IF(LEN(L1024&amp;tabGERAL[[#This Row],[CorSorteada]])&gt;$P$2,
        RIGHT(SUBSTITUTE(L1024&amp;tabGERAL[[#This Row],[CorSorteada]],tabGERAL[[#Headers],[Sequencia]],""),$P$2),
        SUBSTITUTE(L1024&amp;tabGERAL[[#This Row],[CorSorteada]],tabGERAL[[#Headers],[Sequencia]],"")
    )
)</f>
        <v>111221</v>
      </c>
      <c r="M1025" s="4" t="b">
        <f>tabGERAL[[#This Row],[SugestaoIA]]=tabGERAL[[#This Row],[CorSorteada]]</f>
        <v>0</v>
      </c>
    </row>
    <row r="1026" spans="1:13" x14ac:dyDescent="0.25">
      <c r="A1026" t="s">
        <v>41</v>
      </c>
      <c r="B1026" s="1">
        <v>19</v>
      </c>
      <c r="C1026">
        <v>1011.2000000000002</v>
      </c>
      <c r="D1026">
        <v>6.9</v>
      </c>
      <c r="E1026">
        <v>0</v>
      </c>
      <c r="F1026">
        <v>20.700000000000003</v>
      </c>
      <c r="G1026" t="s">
        <v>17</v>
      </c>
      <c r="H1026" t="s">
        <v>15</v>
      </c>
      <c r="I1026">
        <v>1025.0000000000002</v>
      </c>
      <c r="J1026" s="5">
        <f>VLOOKUP(tabGERAL[[#This Row],[Column1.lances.SugestaoIA]],'DE-PARA'!$A:$B,2,FALSE)</f>
        <v>2</v>
      </c>
      <c r="K1026" s="5">
        <f>VLOOKUP(tabGERAL[[#This Row],[Column1.lances.CorSorteada]],'DE-PARA'!$A:$B,2,FALSE)</f>
        <v>2</v>
      </c>
      <c r="L1026" s="4" t="str">
        <f xml:space="preserve">
IF(tabGERAL[[#This Row],[Column1.lances.'#]]=0,
    TEXT(tabGERAL[[#This Row],[CorSorteada]],"0"),
    IF(LEN(L1025&amp;tabGERAL[[#This Row],[CorSorteada]])&gt;$P$2,
        RIGHT(SUBSTITUTE(L1025&amp;tabGERAL[[#This Row],[CorSorteada]],tabGERAL[[#Headers],[Sequencia]],""),$P$2),
        SUBSTITUTE(L1025&amp;tabGERAL[[#This Row],[CorSorteada]],tabGERAL[[#Headers],[Sequencia]],"")
    )
)</f>
        <v>112212</v>
      </c>
      <c r="M1026" s="4" t="b">
        <f>tabGERAL[[#This Row],[SugestaoIA]]=tabGERAL[[#This Row],[CorSorteada]]</f>
        <v>1</v>
      </c>
    </row>
    <row r="1027" spans="1:13" x14ac:dyDescent="0.25">
      <c r="A1027" t="s">
        <v>41</v>
      </c>
      <c r="B1027" s="1">
        <v>20</v>
      </c>
      <c r="C1027">
        <v>1025.0000000000002</v>
      </c>
      <c r="D1027">
        <v>5.8</v>
      </c>
      <c r="E1027">
        <v>17.399999999999999</v>
      </c>
      <c r="F1027">
        <v>0</v>
      </c>
      <c r="G1027" t="s">
        <v>13</v>
      </c>
      <c r="H1027" t="s">
        <v>15</v>
      </c>
      <c r="I1027">
        <v>1001.8000000000004</v>
      </c>
      <c r="J1027" s="5">
        <f>VLOOKUP(tabGERAL[[#This Row],[Column1.lances.SugestaoIA]],'DE-PARA'!$A:$B,2,FALSE)</f>
        <v>1</v>
      </c>
      <c r="K1027" s="5">
        <f>VLOOKUP(tabGERAL[[#This Row],[Column1.lances.CorSorteada]],'DE-PARA'!$A:$B,2,FALSE)</f>
        <v>2</v>
      </c>
      <c r="L1027" s="4" t="str">
        <f xml:space="preserve">
IF(tabGERAL[[#This Row],[Column1.lances.'#]]=0,
    TEXT(tabGERAL[[#This Row],[CorSorteada]],"0"),
    IF(LEN(L1026&amp;tabGERAL[[#This Row],[CorSorteada]])&gt;$P$2,
        RIGHT(SUBSTITUTE(L1026&amp;tabGERAL[[#This Row],[CorSorteada]],tabGERAL[[#Headers],[Sequencia]],""),$P$2),
        SUBSTITUTE(L1026&amp;tabGERAL[[#This Row],[CorSorteada]],tabGERAL[[#Headers],[Sequencia]],"")
    )
)</f>
        <v>122122</v>
      </c>
      <c r="M1027" s="4" t="b">
        <f>tabGERAL[[#This Row],[SugestaoIA]]=tabGERAL[[#This Row],[CorSorteada]]</f>
        <v>0</v>
      </c>
    </row>
    <row r="1028" spans="1:13" x14ac:dyDescent="0.25">
      <c r="A1028" t="s">
        <v>41</v>
      </c>
      <c r="B1028" s="1">
        <v>21</v>
      </c>
      <c r="C1028">
        <v>1001.8000000000004</v>
      </c>
      <c r="D1028">
        <v>7.6</v>
      </c>
      <c r="E1028">
        <v>0</v>
      </c>
      <c r="F1028">
        <v>22.799999999999997</v>
      </c>
      <c r="G1028" t="s">
        <v>17</v>
      </c>
      <c r="H1028" t="s">
        <v>15</v>
      </c>
      <c r="I1028">
        <v>1017.0000000000005</v>
      </c>
      <c r="J1028" s="5">
        <f>VLOOKUP(tabGERAL[[#This Row],[Column1.lances.SugestaoIA]],'DE-PARA'!$A:$B,2,FALSE)</f>
        <v>2</v>
      </c>
      <c r="K1028" s="5">
        <f>VLOOKUP(tabGERAL[[#This Row],[Column1.lances.CorSorteada]],'DE-PARA'!$A:$B,2,FALSE)</f>
        <v>2</v>
      </c>
      <c r="L1028" s="4" t="str">
        <f xml:space="preserve">
IF(tabGERAL[[#This Row],[Column1.lances.'#]]=0,
    TEXT(tabGERAL[[#This Row],[CorSorteada]],"0"),
    IF(LEN(L1027&amp;tabGERAL[[#This Row],[CorSorteada]])&gt;$P$2,
        RIGHT(SUBSTITUTE(L1027&amp;tabGERAL[[#This Row],[CorSorteada]],tabGERAL[[#Headers],[Sequencia]],""),$P$2),
        SUBSTITUTE(L1027&amp;tabGERAL[[#This Row],[CorSorteada]],tabGERAL[[#Headers],[Sequencia]],"")
    )
)</f>
        <v>221222</v>
      </c>
      <c r="M1028" s="4" t="b">
        <f>tabGERAL[[#This Row],[SugestaoIA]]=tabGERAL[[#This Row],[CorSorteada]]</f>
        <v>1</v>
      </c>
    </row>
    <row r="1029" spans="1:13" x14ac:dyDescent="0.25">
      <c r="A1029" t="s">
        <v>41</v>
      </c>
      <c r="B1029" s="1">
        <v>22</v>
      </c>
      <c r="C1029">
        <v>1017.0000000000005</v>
      </c>
      <c r="D1029">
        <v>6.5</v>
      </c>
      <c r="E1029">
        <v>0</v>
      </c>
      <c r="F1029">
        <v>19.5</v>
      </c>
      <c r="G1029" t="s">
        <v>17</v>
      </c>
      <c r="H1029" t="s">
        <v>16</v>
      </c>
      <c r="I1029">
        <v>1082.0000000000005</v>
      </c>
      <c r="J1029" s="5">
        <f>VLOOKUP(tabGERAL[[#This Row],[Column1.lances.SugestaoIA]],'DE-PARA'!$A:$B,2,FALSE)</f>
        <v>2</v>
      </c>
      <c r="K1029" s="5">
        <f>VLOOKUP(tabGERAL[[#This Row],[Column1.lances.CorSorteada]],'DE-PARA'!$A:$B,2,FALSE)</f>
        <v>0</v>
      </c>
      <c r="L1029" s="4" t="str">
        <f xml:space="preserve">
IF(tabGERAL[[#This Row],[Column1.lances.'#]]=0,
    TEXT(tabGERAL[[#This Row],[CorSorteada]],"0"),
    IF(LEN(L1028&amp;tabGERAL[[#This Row],[CorSorteada]])&gt;$P$2,
        RIGHT(SUBSTITUTE(L1028&amp;tabGERAL[[#This Row],[CorSorteada]],tabGERAL[[#Headers],[Sequencia]],""),$P$2),
        SUBSTITUTE(L1028&amp;tabGERAL[[#This Row],[CorSorteada]],tabGERAL[[#Headers],[Sequencia]],"")
    )
)</f>
        <v>212220</v>
      </c>
      <c r="M1029" s="4" t="b">
        <f>tabGERAL[[#This Row],[SugestaoIA]]=tabGERAL[[#This Row],[CorSorteada]]</f>
        <v>0</v>
      </c>
    </row>
    <row r="1030" spans="1:13" x14ac:dyDescent="0.25">
      <c r="A1030" t="s">
        <v>41</v>
      </c>
      <c r="B1030" s="1">
        <v>23</v>
      </c>
      <c r="C1030">
        <v>1082.0000000000005</v>
      </c>
      <c r="D1030">
        <v>1.4</v>
      </c>
      <c r="E1030">
        <v>0</v>
      </c>
      <c r="F1030">
        <v>5</v>
      </c>
      <c r="G1030" t="s">
        <v>17</v>
      </c>
      <c r="H1030" t="s">
        <v>16</v>
      </c>
      <c r="I1030">
        <v>1095.2000000000005</v>
      </c>
      <c r="J1030" s="5">
        <f>VLOOKUP(tabGERAL[[#This Row],[Column1.lances.SugestaoIA]],'DE-PARA'!$A:$B,2,FALSE)</f>
        <v>2</v>
      </c>
      <c r="K1030" s="5">
        <f>VLOOKUP(tabGERAL[[#This Row],[Column1.lances.CorSorteada]],'DE-PARA'!$A:$B,2,FALSE)</f>
        <v>0</v>
      </c>
      <c r="L1030" s="4" t="str">
        <f xml:space="preserve">
IF(tabGERAL[[#This Row],[Column1.lances.'#]]=0,
    TEXT(tabGERAL[[#This Row],[CorSorteada]],"0"),
    IF(LEN(L1029&amp;tabGERAL[[#This Row],[CorSorteada]])&gt;$P$2,
        RIGHT(SUBSTITUTE(L1029&amp;tabGERAL[[#This Row],[CorSorteada]],tabGERAL[[#Headers],[Sequencia]],""),$P$2),
        SUBSTITUTE(L1029&amp;tabGERAL[[#This Row],[CorSorteada]],tabGERAL[[#Headers],[Sequencia]],"")
    )
)</f>
        <v>122200</v>
      </c>
      <c r="M1030" s="4" t="b">
        <f>tabGERAL[[#This Row],[SugestaoIA]]=tabGERAL[[#This Row],[CorSorteada]]</f>
        <v>0</v>
      </c>
    </row>
    <row r="1031" spans="1:13" x14ac:dyDescent="0.25">
      <c r="A1031" t="s">
        <v>41</v>
      </c>
      <c r="B1031" s="1">
        <v>24</v>
      </c>
      <c r="C1031">
        <v>1095.2000000000005</v>
      </c>
      <c r="D1031">
        <v>1</v>
      </c>
      <c r="E1031">
        <v>0</v>
      </c>
      <c r="F1031">
        <v>5</v>
      </c>
      <c r="G1031" t="s">
        <v>17</v>
      </c>
      <c r="H1031" t="s">
        <v>14</v>
      </c>
      <c r="I1031">
        <v>1089.2000000000005</v>
      </c>
      <c r="J1031" s="5">
        <f>VLOOKUP(tabGERAL[[#This Row],[Column1.lances.SugestaoIA]],'DE-PARA'!$A:$B,2,FALSE)</f>
        <v>2</v>
      </c>
      <c r="K1031" s="5">
        <f>VLOOKUP(tabGERAL[[#This Row],[Column1.lances.CorSorteada]],'DE-PARA'!$A:$B,2,FALSE)</f>
        <v>1</v>
      </c>
      <c r="L1031" s="4" t="str">
        <f xml:space="preserve">
IF(tabGERAL[[#This Row],[Column1.lances.'#]]=0,
    TEXT(tabGERAL[[#This Row],[CorSorteada]],"0"),
    IF(LEN(L1030&amp;tabGERAL[[#This Row],[CorSorteada]])&gt;$P$2,
        RIGHT(SUBSTITUTE(L1030&amp;tabGERAL[[#This Row],[CorSorteada]],tabGERAL[[#Headers],[Sequencia]],""),$P$2),
        SUBSTITUTE(L1030&amp;tabGERAL[[#This Row],[CorSorteada]],tabGERAL[[#Headers],[Sequencia]],"")
    )
)</f>
        <v>222001</v>
      </c>
      <c r="M1031" s="4" t="b">
        <f>tabGERAL[[#This Row],[SugestaoIA]]=tabGERAL[[#This Row],[CorSorteada]]</f>
        <v>0</v>
      </c>
    </row>
    <row r="1032" spans="1:13" x14ac:dyDescent="0.25">
      <c r="A1032" t="s">
        <v>41</v>
      </c>
      <c r="B1032" s="1">
        <v>25</v>
      </c>
      <c r="C1032">
        <v>1089.2000000000005</v>
      </c>
      <c r="D1032">
        <v>1</v>
      </c>
      <c r="E1032">
        <v>5</v>
      </c>
      <c r="F1032">
        <v>0</v>
      </c>
      <c r="G1032" t="s">
        <v>13</v>
      </c>
      <c r="H1032" t="s">
        <v>14</v>
      </c>
      <c r="I1032">
        <v>1093.2000000000005</v>
      </c>
      <c r="J1032" s="5">
        <f>VLOOKUP(tabGERAL[[#This Row],[Column1.lances.SugestaoIA]],'DE-PARA'!$A:$B,2,FALSE)</f>
        <v>1</v>
      </c>
      <c r="K1032" s="5">
        <f>VLOOKUP(tabGERAL[[#This Row],[Column1.lances.CorSorteada]],'DE-PARA'!$A:$B,2,FALSE)</f>
        <v>1</v>
      </c>
      <c r="L1032" s="4" t="str">
        <f xml:space="preserve">
IF(tabGERAL[[#This Row],[Column1.lances.'#]]=0,
    TEXT(tabGERAL[[#This Row],[CorSorteada]],"0"),
    IF(LEN(L1031&amp;tabGERAL[[#This Row],[CorSorteada]])&gt;$P$2,
        RIGHT(SUBSTITUTE(L1031&amp;tabGERAL[[#This Row],[CorSorteada]],tabGERAL[[#Headers],[Sequencia]],""),$P$2),
        SUBSTITUTE(L1031&amp;tabGERAL[[#This Row],[CorSorteada]],tabGERAL[[#Headers],[Sequencia]],"")
    )
)</f>
        <v>220011</v>
      </c>
      <c r="M1032" s="4" t="b">
        <f>tabGERAL[[#This Row],[SugestaoIA]]=tabGERAL[[#This Row],[CorSorteada]]</f>
        <v>1</v>
      </c>
    </row>
    <row r="1033" spans="1:13" x14ac:dyDescent="0.25">
      <c r="A1033" t="s">
        <v>41</v>
      </c>
      <c r="B1033" s="1">
        <v>26</v>
      </c>
      <c r="C1033">
        <v>1093.2000000000005</v>
      </c>
      <c r="D1033">
        <v>1</v>
      </c>
      <c r="E1033">
        <v>0</v>
      </c>
      <c r="F1033">
        <v>5</v>
      </c>
      <c r="G1033" t="s">
        <v>17</v>
      </c>
      <c r="H1033" t="s">
        <v>15</v>
      </c>
      <c r="I1033">
        <v>1097.2000000000005</v>
      </c>
      <c r="J1033" s="5">
        <f>VLOOKUP(tabGERAL[[#This Row],[Column1.lances.SugestaoIA]],'DE-PARA'!$A:$B,2,FALSE)</f>
        <v>2</v>
      </c>
      <c r="K1033" s="5">
        <f>VLOOKUP(tabGERAL[[#This Row],[Column1.lances.CorSorteada]],'DE-PARA'!$A:$B,2,FALSE)</f>
        <v>2</v>
      </c>
      <c r="L1033" s="4" t="str">
        <f xml:space="preserve">
IF(tabGERAL[[#This Row],[Column1.lances.'#]]=0,
    TEXT(tabGERAL[[#This Row],[CorSorteada]],"0"),
    IF(LEN(L1032&amp;tabGERAL[[#This Row],[CorSorteada]])&gt;$P$2,
        RIGHT(SUBSTITUTE(L1032&amp;tabGERAL[[#This Row],[CorSorteada]],tabGERAL[[#Headers],[Sequencia]],""),$P$2),
        SUBSTITUTE(L1032&amp;tabGERAL[[#This Row],[CorSorteada]],tabGERAL[[#Headers],[Sequencia]],"")
    )
)</f>
        <v>200112</v>
      </c>
      <c r="M1033" s="4" t="b">
        <f>tabGERAL[[#This Row],[SugestaoIA]]=tabGERAL[[#This Row],[CorSorteada]]</f>
        <v>1</v>
      </c>
    </row>
    <row r="1034" spans="1:13" x14ac:dyDescent="0.25">
      <c r="A1034" t="s">
        <v>41</v>
      </c>
      <c r="B1034" s="1">
        <v>27</v>
      </c>
      <c r="C1034">
        <v>1097.2000000000005</v>
      </c>
      <c r="D1034">
        <v>1</v>
      </c>
      <c r="E1034">
        <v>0</v>
      </c>
      <c r="F1034">
        <v>5</v>
      </c>
      <c r="G1034" t="s">
        <v>17</v>
      </c>
      <c r="H1034" t="s">
        <v>14</v>
      </c>
      <c r="I1034">
        <v>1091.2000000000005</v>
      </c>
      <c r="J1034" s="5">
        <f>VLOOKUP(tabGERAL[[#This Row],[Column1.lances.SugestaoIA]],'DE-PARA'!$A:$B,2,FALSE)</f>
        <v>2</v>
      </c>
      <c r="K1034" s="5">
        <f>VLOOKUP(tabGERAL[[#This Row],[Column1.lances.CorSorteada]],'DE-PARA'!$A:$B,2,FALSE)</f>
        <v>1</v>
      </c>
      <c r="L1034" s="4" t="str">
        <f xml:space="preserve">
IF(tabGERAL[[#This Row],[Column1.lances.'#]]=0,
    TEXT(tabGERAL[[#This Row],[CorSorteada]],"0"),
    IF(LEN(L1033&amp;tabGERAL[[#This Row],[CorSorteada]])&gt;$P$2,
        RIGHT(SUBSTITUTE(L1033&amp;tabGERAL[[#This Row],[CorSorteada]],tabGERAL[[#Headers],[Sequencia]],""),$P$2),
        SUBSTITUTE(L1033&amp;tabGERAL[[#This Row],[CorSorteada]],tabGERAL[[#Headers],[Sequencia]],"")
    )
)</f>
        <v>001121</v>
      </c>
      <c r="M1034" s="4" t="b">
        <f>tabGERAL[[#This Row],[SugestaoIA]]=tabGERAL[[#This Row],[CorSorteada]]</f>
        <v>0</v>
      </c>
    </row>
    <row r="1035" spans="1:13" x14ac:dyDescent="0.25">
      <c r="A1035" t="s">
        <v>41</v>
      </c>
      <c r="B1035" s="1">
        <v>28</v>
      </c>
      <c r="C1035">
        <v>1091.2000000000005</v>
      </c>
      <c r="D1035">
        <v>1</v>
      </c>
      <c r="E1035">
        <v>0</v>
      </c>
      <c r="F1035">
        <v>5</v>
      </c>
      <c r="G1035" t="s">
        <v>17</v>
      </c>
      <c r="H1035" t="s">
        <v>15</v>
      </c>
      <c r="I1035">
        <v>1095.2000000000005</v>
      </c>
      <c r="J1035" s="5">
        <f>VLOOKUP(tabGERAL[[#This Row],[Column1.lances.SugestaoIA]],'DE-PARA'!$A:$B,2,FALSE)</f>
        <v>2</v>
      </c>
      <c r="K1035" s="5">
        <f>VLOOKUP(tabGERAL[[#This Row],[Column1.lances.CorSorteada]],'DE-PARA'!$A:$B,2,FALSE)</f>
        <v>2</v>
      </c>
      <c r="L1035" s="4" t="str">
        <f xml:space="preserve">
IF(tabGERAL[[#This Row],[Column1.lances.'#]]=0,
    TEXT(tabGERAL[[#This Row],[CorSorteada]],"0"),
    IF(LEN(L1034&amp;tabGERAL[[#This Row],[CorSorteada]])&gt;$P$2,
        RIGHT(SUBSTITUTE(L1034&amp;tabGERAL[[#This Row],[CorSorteada]],tabGERAL[[#Headers],[Sequencia]],""),$P$2),
        SUBSTITUTE(L1034&amp;tabGERAL[[#This Row],[CorSorteada]],tabGERAL[[#Headers],[Sequencia]],"")
    )
)</f>
        <v>011212</v>
      </c>
      <c r="M1035" s="4" t="b">
        <f>tabGERAL[[#This Row],[SugestaoIA]]=tabGERAL[[#This Row],[CorSorteada]]</f>
        <v>1</v>
      </c>
    </row>
    <row r="1036" spans="1:13" x14ac:dyDescent="0.25">
      <c r="A1036" t="s">
        <v>41</v>
      </c>
      <c r="B1036" s="1">
        <v>29</v>
      </c>
      <c r="C1036">
        <v>1095.2000000000005</v>
      </c>
      <c r="D1036">
        <v>1</v>
      </c>
      <c r="E1036">
        <v>0</v>
      </c>
      <c r="F1036">
        <v>5</v>
      </c>
      <c r="G1036" t="s">
        <v>17</v>
      </c>
      <c r="H1036" t="s">
        <v>14</v>
      </c>
      <c r="I1036">
        <v>1089.2000000000005</v>
      </c>
      <c r="J1036" s="5">
        <f>VLOOKUP(tabGERAL[[#This Row],[Column1.lances.SugestaoIA]],'DE-PARA'!$A:$B,2,FALSE)</f>
        <v>2</v>
      </c>
      <c r="K1036" s="5">
        <f>VLOOKUP(tabGERAL[[#This Row],[Column1.lances.CorSorteada]],'DE-PARA'!$A:$B,2,FALSE)</f>
        <v>1</v>
      </c>
      <c r="L1036" s="4" t="str">
        <f xml:space="preserve">
IF(tabGERAL[[#This Row],[Column1.lances.'#]]=0,
    TEXT(tabGERAL[[#This Row],[CorSorteada]],"0"),
    IF(LEN(L1035&amp;tabGERAL[[#This Row],[CorSorteada]])&gt;$P$2,
        RIGHT(SUBSTITUTE(L1035&amp;tabGERAL[[#This Row],[CorSorteada]],tabGERAL[[#Headers],[Sequencia]],""),$P$2),
        SUBSTITUTE(L1035&amp;tabGERAL[[#This Row],[CorSorteada]],tabGERAL[[#Headers],[Sequencia]],"")
    )
)</f>
        <v>112121</v>
      </c>
      <c r="M1036" s="4" t="b">
        <f>tabGERAL[[#This Row],[SugestaoIA]]=tabGERAL[[#This Row],[CorSorteada]]</f>
        <v>0</v>
      </c>
    </row>
    <row r="1037" spans="1:13" x14ac:dyDescent="0.25">
      <c r="A1037" t="s">
        <v>41</v>
      </c>
      <c r="B1037" s="1">
        <v>30</v>
      </c>
      <c r="C1037">
        <v>1089.2000000000005</v>
      </c>
      <c r="D1037">
        <v>1</v>
      </c>
      <c r="E1037">
        <v>5</v>
      </c>
      <c r="F1037">
        <v>0</v>
      </c>
      <c r="G1037" t="s">
        <v>13</v>
      </c>
      <c r="H1037" t="s">
        <v>16</v>
      </c>
      <c r="I1037">
        <v>1097.2000000000005</v>
      </c>
      <c r="J1037" s="5">
        <f>VLOOKUP(tabGERAL[[#This Row],[Column1.lances.SugestaoIA]],'DE-PARA'!$A:$B,2,FALSE)</f>
        <v>1</v>
      </c>
      <c r="K1037" s="5">
        <f>VLOOKUP(tabGERAL[[#This Row],[Column1.lances.CorSorteada]],'DE-PARA'!$A:$B,2,FALSE)</f>
        <v>0</v>
      </c>
      <c r="L1037" s="4" t="str">
        <f xml:space="preserve">
IF(tabGERAL[[#This Row],[Column1.lances.'#]]=0,
    TEXT(tabGERAL[[#This Row],[CorSorteada]],"0"),
    IF(LEN(L1036&amp;tabGERAL[[#This Row],[CorSorteada]])&gt;$P$2,
        RIGHT(SUBSTITUTE(L1036&amp;tabGERAL[[#This Row],[CorSorteada]],tabGERAL[[#Headers],[Sequencia]],""),$P$2),
        SUBSTITUTE(L1036&amp;tabGERAL[[#This Row],[CorSorteada]],tabGERAL[[#Headers],[Sequencia]],"")
    )
)</f>
        <v>121210</v>
      </c>
      <c r="M1037" s="4" t="b">
        <f>tabGERAL[[#This Row],[SugestaoIA]]=tabGERAL[[#This Row],[CorSorteada]]</f>
        <v>0</v>
      </c>
    </row>
    <row r="1038" spans="1:13" x14ac:dyDescent="0.25">
      <c r="A1038" t="s">
        <v>41</v>
      </c>
      <c r="B1038" s="1">
        <v>31</v>
      </c>
      <c r="C1038">
        <v>1097.2000000000005</v>
      </c>
      <c r="D1038">
        <v>1</v>
      </c>
      <c r="E1038">
        <v>0</v>
      </c>
      <c r="F1038">
        <v>5</v>
      </c>
      <c r="G1038" t="s">
        <v>17</v>
      </c>
      <c r="H1038" t="s">
        <v>15</v>
      </c>
      <c r="I1038">
        <v>1101.2000000000005</v>
      </c>
      <c r="J1038" s="5">
        <f>VLOOKUP(tabGERAL[[#This Row],[Column1.lances.SugestaoIA]],'DE-PARA'!$A:$B,2,FALSE)</f>
        <v>2</v>
      </c>
      <c r="K1038" s="5">
        <f>VLOOKUP(tabGERAL[[#This Row],[Column1.lances.CorSorteada]],'DE-PARA'!$A:$B,2,FALSE)</f>
        <v>2</v>
      </c>
      <c r="L1038" s="4" t="str">
        <f xml:space="preserve">
IF(tabGERAL[[#This Row],[Column1.lances.'#]]=0,
    TEXT(tabGERAL[[#This Row],[CorSorteada]],"0"),
    IF(LEN(L1037&amp;tabGERAL[[#This Row],[CorSorteada]])&gt;$P$2,
        RIGHT(SUBSTITUTE(L1037&amp;tabGERAL[[#This Row],[CorSorteada]],tabGERAL[[#Headers],[Sequencia]],""),$P$2),
        SUBSTITUTE(L1037&amp;tabGERAL[[#This Row],[CorSorteada]],tabGERAL[[#Headers],[Sequencia]],"")
    )
)</f>
        <v>212102</v>
      </c>
      <c r="M1038" s="4" t="b">
        <f>tabGERAL[[#This Row],[SugestaoIA]]=tabGERAL[[#This Row],[CorSorteada]]</f>
        <v>1</v>
      </c>
    </row>
    <row r="1039" spans="1:13" x14ac:dyDescent="0.25">
      <c r="A1039" t="s">
        <v>41</v>
      </c>
      <c r="B1039" s="1">
        <v>32</v>
      </c>
      <c r="C1039">
        <v>1101.2000000000005</v>
      </c>
      <c r="D1039">
        <v>7.8</v>
      </c>
      <c r="E1039">
        <v>23.4</v>
      </c>
      <c r="F1039">
        <v>0</v>
      </c>
      <c r="G1039" t="s">
        <v>13</v>
      </c>
      <c r="H1039" t="s">
        <v>14</v>
      </c>
      <c r="I1039">
        <v>1116.8000000000002</v>
      </c>
      <c r="J1039" s="5">
        <f>VLOOKUP(tabGERAL[[#This Row],[Column1.lances.SugestaoIA]],'DE-PARA'!$A:$B,2,FALSE)</f>
        <v>1</v>
      </c>
      <c r="K1039" s="5">
        <f>VLOOKUP(tabGERAL[[#This Row],[Column1.lances.CorSorteada]],'DE-PARA'!$A:$B,2,FALSE)</f>
        <v>1</v>
      </c>
      <c r="L1039" s="4" t="str">
        <f xml:space="preserve">
IF(tabGERAL[[#This Row],[Column1.lances.'#]]=0,
    TEXT(tabGERAL[[#This Row],[CorSorteada]],"0"),
    IF(LEN(L1038&amp;tabGERAL[[#This Row],[CorSorteada]])&gt;$P$2,
        RIGHT(SUBSTITUTE(L1038&amp;tabGERAL[[#This Row],[CorSorteada]],tabGERAL[[#Headers],[Sequencia]],""),$P$2),
        SUBSTITUTE(L1038&amp;tabGERAL[[#This Row],[CorSorteada]],tabGERAL[[#Headers],[Sequencia]],"")
    )
)</f>
        <v>121021</v>
      </c>
      <c r="M1039" s="4" t="b">
        <f>tabGERAL[[#This Row],[SugestaoIA]]=tabGERAL[[#This Row],[CorSorteada]]</f>
        <v>1</v>
      </c>
    </row>
    <row r="1040" spans="1:13" x14ac:dyDescent="0.25">
      <c r="A1040" t="s">
        <v>41</v>
      </c>
      <c r="B1040" s="1">
        <v>33</v>
      </c>
      <c r="C1040">
        <v>1116.8000000000002</v>
      </c>
      <c r="D1040">
        <v>6.6</v>
      </c>
      <c r="E1040">
        <v>0</v>
      </c>
      <c r="F1040">
        <v>19.799999999999997</v>
      </c>
      <c r="G1040" t="s">
        <v>17</v>
      </c>
      <c r="H1040" t="s">
        <v>15</v>
      </c>
      <c r="I1040">
        <v>1130.0000000000002</v>
      </c>
      <c r="J1040" s="5">
        <f>VLOOKUP(tabGERAL[[#This Row],[Column1.lances.SugestaoIA]],'DE-PARA'!$A:$B,2,FALSE)</f>
        <v>2</v>
      </c>
      <c r="K1040" s="5">
        <f>VLOOKUP(tabGERAL[[#This Row],[Column1.lances.CorSorteada]],'DE-PARA'!$A:$B,2,FALSE)</f>
        <v>2</v>
      </c>
      <c r="L1040" s="4" t="str">
        <f xml:space="preserve">
IF(tabGERAL[[#This Row],[Column1.lances.'#]]=0,
    TEXT(tabGERAL[[#This Row],[CorSorteada]],"0"),
    IF(LEN(L1039&amp;tabGERAL[[#This Row],[CorSorteada]])&gt;$P$2,
        RIGHT(SUBSTITUTE(L1039&amp;tabGERAL[[#This Row],[CorSorteada]],tabGERAL[[#Headers],[Sequencia]],""),$P$2),
        SUBSTITUTE(L1039&amp;tabGERAL[[#This Row],[CorSorteada]],tabGERAL[[#Headers],[Sequencia]],"")
    )
)</f>
        <v>210212</v>
      </c>
      <c r="M1040" s="4" t="b">
        <f>tabGERAL[[#This Row],[SugestaoIA]]=tabGERAL[[#This Row],[CorSorteada]]</f>
        <v>1</v>
      </c>
    </row>
    <row r="1041" spans="1:13" x14ac:dyDescent="0.25">
      <c r="A1041" t="s">
        <v>41</v>
      </c>
      <c r="B1041" s="1">
        <v>34</v>
      </c>
      <c r="C1041">
        <v>1130.0000000000002</v>
      </c>
      <c r="D1041">
        <v>5.6</v>
      </c>
      <c r="E1041">
        <v>0</v>
      </c>
      <c r="F1041">
        <v>16.799999999999997</v>
      </c>
      <c r="G1041" t="s">
        <v>17</v>
      </c>
      <c r="H1041" t="s">
        <v>16</v>
      </c>
      <c r="I1041">
        <v>1186.0000000000005</v>
      </c>
      <c r="J1041" s="5">
        <f>VLOOKUP(tabGERAL[[#This Row],[Column1.lances.SugestaoIA]],'DE-PARA'!$A:$B,2,FALSE)</f>
        <v>2</v>
      </c>
      <c r="K1041" s="5">
        <f>VLOOKUP(tabGERAL[[#This Row],[Column1.lances.CorSorteada]],'DE-PARA'!$A:$B,2,FALSE)</f>
        <v>0</v>
      </c>
      <c r="L1041" s="4" t="str">
        <f xml:space="preserve">
IF(tabGERAL[[#This Row],[Column1.lances.'#]]=0,
    TEXT(tabGERAL[[#This Row],[CorSorteada]],"0"),
    IF(LEN(L1040&amp;tabGERAL[[#This Row],[CorSorteada]])&gt;$P$2,
        RIGHT(SUBSTITUTE(L1040&amp;tabGERAL[[#This Row],[CorSorteada]],tabGERAL[[#Headers],[Sequencia]],""),$P$2),
        SUBSTITUTE(L1040&amp;tabGERAL[[#This Row],[CorSorteada]],tabGERAL[[#Headers],[Sequencia]],"")
    )
)</f>
        <v>102120</v>
      </c>
      <c r="M1041" s="4" t="b">
        <f>tabGERAL[[#This Row],[SugestaoIA]]=tabGERAL[[#This Row],[CorSorteada]]</f>
        <v>0</v>
      </c>
    </row>
    <row r="1042" spans="1:13" x14ac:dyDescent="0.25">
      <c r="A1042" t="s">
        <v>41</v>
      </c>
      <c r="B1042" s="1">
        <v>35</v>
      </c>
      <c r="C1042">
        <v>1186.0000000000005</v>
      </c>
      <c r="D1042">
        <v>1.2</v>
      </c>
      <c r="E1042">
        <v>0</v>
      </c>
      <c r="F1042">
        <v>5</v>
      </c>
      <c r="G1042" t="s">
        <v>17</v>
      </c>
      <c r="H1042" t="s">
        <v>15</v>
      </c>
      <c r="I1042">
        <v>1189.8000000000004</v>
      </c>
      <c r="J1042" s="5">
        <f>VLOOKUP(tabGERAL[[#This Row],[Column1.lances.SugestaoIA]],'DE-PARA'!$A:$B,2,FALSE)</f>
        <v>2</v>
      </c>
      <c r="K1042" s="5">
        <f>VLOOKUP(tabGERAL[[#This Row],[Column1.lances.CorSorteada]],'DE-PARA'!$A:$B,2,FALSE)</f>
        <v>2</v>
      </c>
      <c r="L1042" s="4" t="str">
        <f xml:space="preserve">
IF(tabGERAL[[#This Row],[Column1.lances.'#]]=0,
    TEXT(tabGERAL[[#This Row],[CorSorteada]],"0"),
    IF(LEN(L1041&amp;tabGERAL[[#This Row],[CorSorteada]])&gt;$P$2,
        RIGHT(SUBSTITUTE(L1041&amp;tabGERAL[[#This Row],[CorSorteada]],tabGERAL[[#Headers],[Sequencia]],""),$P$2),
        SUBSTITUTE(L1041&amp;tabGERAL[[#This Row],[CorSorteada]],tabGERAL[[#Headers],[Sequencia]],"")
    )
)</f>
        <v>021202</v>
      </c>
      <c r="M1042" s="4" t="b">
        <f>tabGERAL[[#This Row],[SugestaoIA]]=tabGERAL[[#This Row],[CorSorteada]]</f>
        <v>1</v>
      </c>
    </row>
    <row r="1043" spans="1:13" x14ac:dyDescent="0.25">
      <c r="A1043" t="s">
        <v>41</v>
      </c>
      <c r="B1043" s="1">
        <v>36</v>
      </c>
      <c r="C1043">
        <v>1189.8000000000004</v>
      </c>
      <c r="D1043">
        <v>1</v>
      </c>
      <c r="E1043">
        <v>0</v>
      </c>
      <c r="F1043">
        <v>5</v>
      </c>
      <c r="G1043" t="s">
        <v>17</v>
      </c>
      <c r="H1043" t="s">
        <v>16</v>
      </c>
      <c r="I1043">
        <v>1197.8000000000004</v>
      </c>
      <c r="J1043" s="5">
        <f>VLOOKUP(tabGERAL[[#This Row],[Column1.lances.SugestaoIA]],'DE-PARA'!$A:$B,2,FALSE)</f>
        <v>2</v>
      </c>
      <c r="K1043" s="5">
        <f>VLOOKUP(tabGERAL[[#This Row],[Column1.lances.CorSorteada]],'DE-PARA'!$A:$B,2,FALSE)</f>
        <v>0</v>
      </c>
      <c r="L1043" s="4" t="str">
        <f xml:space="preserve">
IF(tabGERAL[[#This Row],[Column1.lances.'#]]=0,
    TEXT(tabGERAL[[#This Row],[CorSorteada]],"0"),
    IF(LEN(L1042&amp;tabGERAL[[#This Row],[CorSorteada]])&gt;$P$2,
        RIGHT(SUBSTITUTE(L1042&amp;tabGERAL[[#This Row],[CorSorteada]],tabGERAL[[#Headers],[Sequencia]],""),$P$2),
        SUBSTITUTE(L1042&amp;tabGERAL[[#This Row],[CorSorteada]],tabGERAL[[#Headers],[Sequencia]],"")
    )
)</f>
        <v>212020</v>
      </c>
      <c r="M1043" s="4" t="b">
        <f>tabGERAL[[#This Row],[SugestaoIA]]=tabGERAL[[#This Row],[CorSorteada]]</f>
        <v>0</v>
      </c>
    </row>
    <row r="1044" spans="1:13" x14ac:dyDescent="0.25">
      <c r="A1044" t="s">
        <v>41</v>
      </c>
      <c r="B1044" s="1">
        <v>37</v>
      </c>
      <c r="C1044">
        <v>1197.8000000000004</v>
      </c>
      <c r="D1044">
        <v>1</v>
      </c>
      <c r="E1044">
        <v>5</v>
      </c>
      <c r="F1044">
        <v>0</v>
      </c>
      <c r="G1044" t="s">
        <v>13</v>
      </c>
      <c r="H1044" t="s">
        <v>15</v>
      </c>
      <c r="I1044">
        <v>1191.8000000000004</v>
      </c>
      <c r="J1044" s="5">
        <f>VLOOKUP(tabGERAL[[#This Row],[Column1.lances.SugestaoIA]],'DE-PARA'!$A:$B,2,FALSE)</f>
        <v>1</v>
      </c>
      <c r="K1044" s="5">
        <f>VLOOKUP(tabGERAL[[#This Row],[Column1.lances.CorSorteada]],'DE-PARA'!$A:$B,2,FALSE)</f>
        <v>2</v>
      </c>
      <c r="L1044" s="4" t="str">
        <f xml:space="preserve">
IF(tabGERAL[[#This Row],[Column1.lances.'#]]=0,
    TEXT(tabGERAL[[#This Row],[CorSorteada]],"0"),
    IF(LEN(L1043&amp;tabGERAL[[#This Row],[CorSorteada]])&gt;$P$2,
        RIGHT(SUBSTITUTE(L1043&amp;tabGERAL[[#This Row],[CorSorteada]],tabGERAL[[#Headers],[Sequencia]],""),$P$2),
        SUBSTITUTE(L1043&amp;tabGERAL[[#This Row],[CorSorteada]],tabGERAL[[#Headers],[Sequencia]],"")
    )
)</f>
        <v>120202</v>
      </c>
      <c r="M1044" s="4" t="b">
        <f>tabGERAL[[#This Row],[SugestaoIA]]=tabGERAL[[#This Row],[CorSorteada]]</f>
        <v>0</v>
      </c>
    </row>
    <row r="1045" spans="1:13" x14ac:dyDescent="0.25">
      <c r="A1045" t="s">
        <v>41</v>
      </c>
      <c r="B1045" s="1">
        <v>38</v>
      </c>
      <c r="C1045">
        <v>1191.8000000000004</v>
      </c>
      <c r="D1045">
        <v>1</v>
      </c>
      <c r="E1045">
        <v>0</v>
      </c>
      <c r="F1045">
        <v>5</v>
      </c>
      <c r="G1045" t="s">
        <v>17</v>
      </c>
      <c r="H1045" t="s">
        <v>15</v>
      </c>
      <c r="I1045">
        <v>1195.8000000000004</v>
      </c>
      <c r="J1045" s="5">
        <f>VLOOKUP(tabGERAL[[#This Row],[Column1.lances.SugestaoIA]],'DE-PARA'!$A:$B,2,FALSE)</f>
        <v>2</v>
      </c>
      <c r="K1045" s="5">
        <f>VLOOKUP(tabGERAL[[#This Row],[Column1.lances.CorSorteada]],'DE-PARA'!$A:$B,2,FALSE)</f>
        <v>2</v>
      </c>
      <c r="L1045" s="4" t="str">
        <f xml:space="preserve">
IF(tabGERAL[[#This Row],[Column1.lances.'#]]=0,
    TEXT(tabGERAL[[#This Row],[CorSorteada]],"0"),
    IF(LEN(L1044&amp;tabGERAL[[#This Row],[CorSorteada]])&gt;$P$2,
        RIGHT(SUBSTITUTE(L1044&amp;tabGERAL[[#This Row],[CorSorteada]],tabGERAL[[#Headers],[Sequencia]],""),$P$2),
        SUBSTITUTE(L1044&amp;tabGERAL[[#This Row],[CorSorteada]],tabGERAL[[#Headers],[Sequencia]],"")
    )
)</f>
        <v>202022</v>
      </c>
      <c r="M1045" s="4" t="b">
        <f>tabGERAL[[#This Row],[SugestaoIA]]=tabGERAL[[#This Row],[CorSorteada]]</f>
        <v>1</v>
      </c>
    </row>
    <row r="1046" spans="1:13" x14ac:dyDescent="0.25">
      <c r="A1046" t="s">
        <v>41</v>
      </c>
      <c r="B1046" s="1">
        <v>39</v>
      </c>
      <c r="C1046">
        <v>1195.8000000000004</v>
      </c>
      <c r="D1046">
        <v>1</v>
      </c>
      <c r="E1046">
        <v>0</v>
      </c>
      <c r="F1046">
        <v>5</v>
      </c>
      <c r="G1046" t="s">
        <v>17</v>
      </c>
      <c r="H1046" t="s">
        <v>15</v>
      </c>
      <c r="I1046">
        <v>1199.8000000000004</v>
      </c>
      <c r="J1046" s="5">
        <f>VLOOKUP(tabGERAL[[#This Row],[Column1.lances.SugestaoIA]],'DE-PARA'!$A:$B,2,FALSE)</f>
        <v>2</v>
      </c>
      <c r="K1046" s="5">
        <f>VLOOKUP(tabGERAL[[#This Row],[Column1.lances.CorSorteada]],'DE-PARA'!$A:$B,2,FALSE)</f>
        <v>2</v>
      </c>
      <c r="L1046" s="4" t="str">
        <f xml:space="preserve">
IF(tabGERAL[[#This Row],[Column1.lances.'#]]=0,
    TEXT(tabGERAL[[#This Row],[CorSorteada]],"0"),
    IF(LEN(L1045&amp;tabGERAL[[#This Row],[CorSorteada]])&gt;$P$2,
        RIGHT(SUBSTITUTE(L1045&amp;tabGERAL[[#This Row],[CorSorteada]],tabGERAL[[#Headers],[Sequencia]],""),$P$2),
        SUBSTITUTE(L1045&amp;tabGERAL[[#This Row],[CorSorteada]],tabGERAL[[#Headers],[Sequencia]],"")
    )
)</f>
        <v>020222</v>
      </c>
      <c r="M1046" s="4" t="b">
        <f>tabGERAL[[#This Row],[SugestaoIA]]=tabGERAL[[#This Row],[CorSorteada]]</f>
        <v>1</v>
      </c>
    </row>
    <row r="1047" spans="1:13" x14ac:dyDescent="0.25">
      <c r="A1047" t="s">
        <v>41</v>
      </c>
      <c r="B1047" s="1">
        <v>40</v>
      </c>
      <c r="C1047">
        <v>1199.8000000000004</v>
      </c>
      <c r="D1047">
        <v>1</v>
      </c>
      <c r="E1047">
        <v>0</v>
      </c>
      <c r="F1047">
        <v>5</v>
      </c>
      <c r="G1047" t="s">
        <v>17</v>
      </c>
      <c r="H1047" t="s">
        <v>16</v>
      </c>
      <c r="I1047">
        <v>1207.8000000000004</v>
      </c>
      <c r="J1047" s="5">
        <f>VLOOKUP(tabGERAL[[#This Row],[Column1.lances.SugestaoIA]],'DE-PARA'!$A:$B,2,FALSE)</f>
        <v>2</v>
      </c>
      <c r="K1047" s="5">
        <f>VLOOKUP(tabGERAL[[#This Row],[Column1.lances.CorSorteada]],'DE-PARA'!$A:$B,2,FALSE)</f>
        <v>0</v>
      </c>
      <c r="L1047" s="4" t="str">
        <f xml:space="preserve">
IF(tabGERAL[[#This Row],[Column1.lances.'#]]=0,
    TEXT(tabGERAL[[#This Row],[CorSorteada]],"0"),
    IF(LEN(L1046&amp;tabGERAL[[#This Row],[CorSorteada]])&gt;$P$2,
        RIGHT(SUBSTITUTE(L1046&amp;tabGERAL[[#This Row],[CorSorteada]],tabGERAL[[#Headers],[Sequencia]],""),$P$2),
        SUBSTITUTE(L1046&amp;tabGERAL[[#This Row],[CorSorteada]],tabGERAL[[#Headers],[Sequencia]],"")
    )
)</f>
        <v>202220</v>
      </c>
      <c r="M1047" s="4" t="b">
        <f>tabGERAL[[#This Row],[SugestaoIA]]=tabGERAL[[#This Row],[CorSorteada]]</f>
        <v>0</v>
      </c>
    </row>
    <row r="1048" spans="1:13" x14ac:dyDescent="0.25">
      <c r="A1048" t="s">
        <v>41</v>
      </c>
      <c r="B1048" s="1">
        <v>41</v>
      </c>
      <c r="C1048">
        <v>1207.8000000000004</v>
      </c>
      <c r="D1048">
        <v>7.8</v>
      </c>
      <c r="E1048">
        <v>23.4</v>
      </c>
      <c r="F1048">
        <v>0</v>
      </c>
      <c r="G1048" t="s">
        <v>13</v>
      </c>
      <c r="H1048" t="s">
        <v>14</v>
      </c>
      <c r="I1048">
        <v>1223.4000000000003</v>
      </c>
      <c r="J1048" s="5">
        <f>VLOOKUP(tabGERAL[[#This Row],[Column1.lances.SugestaoIA]],'DE-PARA'!$A:$B,2,FALSE)</f>
        <v>1</v>
      </c>
      <c r="K1048" s="5">
        <f>VLOOKUP(tabGERAL[[#This Row],[Column1.lances.CorSorteada]],'DE-PARA'!$A:$B,2,FALSE)</f>
        <v>1</v>
      </c>
      <c r="L1048" s="4" t="str">
        <f xml:space="preserve">
IF(tabGERAL[[#This Row],[Column1.lances.'#]]=0,
    TEXT(tabGERAL[[#This Row],[CorSorteada]],"0"),
    IF(LEN(L1047&amp;tabGERAL[[#This Row],[CorSorteada]])&gt;$P$2,
        RIGHT(SUBSTITUTE(L1047&amp;tabGERAL[[#This Row],[CorSorteada]],tabGERAL[[#Headers],[Sequencia]],""),$P$2),
        SUBSTITUTE(L1047&amp;tabGERAL[[#This Row],[CorSorteada]],tabGERAL[[#Headers],[Sequencia]],"")
    )
)</f>
        <v>022201</v>
      </c>
      <c r="M1048" s="4" t="b">
        <f>tabGERAL[[#This Row],[SugestaoIA]]=tabGERAL[[#This Row],[CorSorteada]]</f>
        <v>1</v>
      </c>
    </row>
    <row r="1049" spans="1:13" x14ac:dyDescent="0.25">
      <c r="A1049" t="s">
        <v>41</v>
      </c>
      <c r="B1049" s="1">
        <v>42</v>
      </c>
      <c r="C1049">
        <v>1223.4000000000003</v>
      </c>
      <c r="D1049">
        <v>6.6</v>
      </c>
      <c r="E1049">
        <v>0</v>
      </c>
      <c r="F1049">
        <v>19.799999999999997</v>
      </c>
      <c r="G1049" t="s">
        <v>17</v>
      </c>
      <c r="H1049" t="s">
        <v>14</v>
      </c>
      <c r="I1049">
        <v>1197.0000000000005</v>
      </c>
      <c r="J1049" s="5">
        <f>VLOOKUP(tabGERAL[[#This Row],[Column1.lances.SugestaoIA]],'DE-PARA'!$A:$B,2,FALSE)</f>
        <v>2</v>
      </c>
      <c r="K1049" s="5">
        <f>VLOOKUP(tabGERAL[[#This Row],[Column1.lances.CorSorteada]],'DE-PARA'!$A:$B,2,FALSE)</f>
        <v>1</v>
      </c>
      <c r="L1049" s="4" t="str">
        <f xml:space="preserve">
IF(tabGERAL[[#This Row],[Column1.lances.'#]]=0,
    TEXT(tabGERAL[[#This Row],[CorSorteada]],"0"),
    IF(LEN(L1048&amp;tabGERAL[[#This Row],[CorSorteada]])&gt;$P$2,
        RIGHT(SUBSTITUTE(L1048&amp;tabGERAL[[#This Row],[CorSorteada]],tabGERAL[[#Headers],[Sequencia]],""),$P$2),
        SUBSTITUTE(L1048&amp;tabGERAL[[#This Row],[CorSorteada]],tabGERAL[[#Headers],[Sequencia]],"")
    )
)</f>
        <v>222011</v>
      </c>
      <c r="M1049" s="4" t="b">
        <f>tabGERAL[[#This Row],[SugestaoIA]]=tabGERAL[[#This Row],[CorSorteada]]</f>
        <v>0</v>
      </c>
    </row>
    <row r="1050" spans="1:13" x14ac:dyDescent="0.25">
      <c r="A1050" t="s">
        <v>41</v>
      </c>
      <c r="B1050" s="1">
        <v>43</v>
      </c>
      <c r="C1050">
        <v>1197.0000000000005</v>
      </c>
      <c r="D1050">
        <v>8.6</v>
      </c>
      <c r="E1050">
        <v>25.799999999999997</v>
      </c>
      <c r="F1050">
        <v>0</v>
      </c>
      <c r="G1050" t="s">
        <v>13</v>
      </c>
      <c r="H1050" t="s">
        <v>15</v>
      </c>
      <c r="I1050">
        <v>1162.6000000000006</v>
      </c>
      <c r="J1050" s="5">
        <f>VLOOKUP(tabGERAL[[#This Row],[Column1.lances.SugestaoIA]],'DE-PARA'!$A:$B,2,FALSE)</f>
        <v>1</v>
      </c>
      <c r="K1050" s="5">
        <f>VLOOKUP(tabGERAL[[#This Row],[Column1.lances.CorSorteada]],'DE-PARA'!$A:$B,2,FALSE)</f>
        <v>2</v>
      </c>
      <c r="L1050" s="4" t="str">
        <f xml:space="preserve">
IF(tabGERAL[[#This Row],[Column1.lances.'#]]=0,
    TEXT(tabGERAL[[#This Row],[CorSorteada]],"0"),
    IF(LEN(L1049&amp;tabGERAL[[#This Row],[CorSorteada]])&gt;$P$2,
        RIGHT(SUBSTITUTE(L1049&amp;tabGERAL[[#This Row],[CorSorteada]],tabGERAL[[#Headers],[Sequencia]],""),$P$2),
        SUBSTITUTE(L1049&amp;tabGERAL[[#This Row],[CorSorteada]],tabGERAL[[#Headers],[Sequencia]],"")
    )
)</f>
        <v>220112</v>
      </c>
      <c r="M1050" s="4" t="b">
        <f>tabGERAL[[#This Row],[SugestaoIA]]=tabGERAL[[#This Row],[CorSorteada]]</f>
        <v>0</v>
      </c>
    </row>
    <row r="1051" spans="1:13" x14ac:dyDescent="0.25">
      <c r="A1051" t="s">
        <v>41</v>
      </c>
      <c r="B1051" s="1">
        <v>44</v>
      </c>
      <c r="C1051">
        <v>1162.6000000000006</v>
      </c>
      <c r="D1051">
        <v>11.2</v>
      </c>
      <c r="E1051">
        <v>0</v>
      </c>
      <c r="F1051">
        <v>33.599999999999994</v>
      </c>
      <c r="G1051" t="s">
        <v>17</v>
      </c>
      <c r="H1051" t="s">
        <v>14</v>
      </c>
      <c r="I1051">
        <v>1117.8000000000006</v>
      </c>
      <c r="J1051" s="5">
        <f>VLOOKUP(tabGERAL[[#This Row],[Column1.lances.SugestaoIA]],'DE-PARA'!$A:$B,2,FALSE)</f>
        <v>2</v>
      </c>
      <c r="K1051" s="5">
        <f>VLOOKUP(tabGERAL[[#This Row],[Column1.lances.CorSorteada]],'DE-PARA'!$A:$B,2,FALSE)</f>
        <v>1</v>
      </c>
      <c r="L1051" s="4" t="str">
        <f xml:space="preserve">
IF(tabGERAL[[#This Row],[Column1.lances.'#]]=0,
    TEXT(tabGERAL[[#This Row],[CorSorteada]],"0"),
    IF(LEN(L1050&amp;tabGERAL[[#This Row],[CorSorteada]])&gt;$P$2,
        RIGHT(SUBSTITUTE(L1050&amp;tabGERAL[[#This Row],[CorSorteada]],tabGERAL[[#Headers],[Sequencia]],""),$P$2),
        SUBSTITUTE(L1050&amp;tabGERAL[[#This Row],[CorSorteada]],tabGERAL[[#Headers],[Sequencia]],"")
    )
)</f>
        <v>201121</v>
      </c>
      <c r="M1051" s="4" t="b">
        <f>tabGERAL[[#This Row],[SugestaoIA]]=tabGERAL[[#This Row],[CorSorteada]]</f>
        <v>0</v>
      </c>
    </row>
    <row r="1052" spans="1:13" x14ac:dyDescent="0.25">
      <c r="A1052" t="s">
        <v>41</v>
      </c>
      <c r="B1052" s="1">
        <v>45</v>
      </c>
      <c r="C1052">
        <v>1117.8000000000006</v>
      </c>
      <c r="D1052">
        <v>14.7</v>
      </c>
      <c r="E1052">
        <v>0</v>
      </c>
      <c r="F1052">
        <v>44.099999999999994</v>
      </c>
      <c r="G1052" t="s">
        <v>17</v>
      </c>
      <c r="H1052" t="s">
        <v>14</v>
      </c>
      <c r="I1052">
        <v>1059.0000000000009</v>
      </c>
      <c r="J1052" s="5">
        <f>VLOOKUP(tabGERAL[[#This Row],[Column1.lances.SugestaoIA]],'DE-PARA'!$A:$B,2,FALSE)</f>
        <v>2</v>
      </c>
      <c r="K1052" s="5">
        <f>VLOOKUP(tabGERAL[[#This Row],[Column1.lances.CorSorteada]],'DE-PARA'!$A:$B,2,FALSE)</f>
        <v>1</v>
      </c>
      <c r="L1052" s="4" t="str">
        <f xml:space="preserve">
IF(tabGERAL[[#This Row],[Column1.lances.'#]]=0,
    TEXT(tabGERAL[[#This Row],[CorSorteada]],"0"),
    IF(LEN(L1051&amp;tabGERAL[[#This Row],[CorSorteada]])&gt;$P$2,
        RIGHT(SUBSTITUTE(L1051&amp;tabGERAL[[#This Row],[CorSorteada]],tabGERAL[[#Headers],[Sequencia]],""),$P$2),
        SUBSTITUTE(L1051&amp;tabGERAL[[#This Row],[CorSorteada]],tabGERAL[[#Headers],[Sequencia]],"")
    )
)</f>
        <v>011211</v>
      </c>
      <c r="M1052" s="4" t="b">
        <f>tabGERAL[[#This Row],[SugestaoIA]]=tabGERAL[[#This Row],[CorSorteada]]</f>
        <v>0</v>
      </c>
    </row>
    <row r="1053" spans="1:13" x14ac:dyDescent="0.25">
      <c r="A1053" t="s">
        <v>41</v>
      </c>
      <c r="B1053" s="1">
        <v>46</v>
      </c>
      <c r="C1053">
        <v>1059.0000000000009</v>
      </c>
      <c r="D1053">
        <v>19.2</v>
      </c>
      <c r="E1053">
        <v>0</v>
      </c>
      <c r="F1053">
        <v>57.599999999999994</v>
      </c>
      <c r="G1053" t="s">
        <v>17</v>
      </c>
      <c r="H1053" t="s">
        <v>15</v>
      </c>
      <c r="I1053">
        <v>1097.4000000000003</v>
      </c>
      <c r="J1053" s="5">
        <f>VLOOKUP(tabGERAL[[#This Row],[Column1.lances.SugestaoIA]],'DE-PARA'!$A:$B,2,FALSE)</f>
        <v>2</v>
      </c>
      <c r="K1053" s="5">
        <f>VLOOKUP(tabGERAL[[#This Row],[Column1.lances.CorSorteada]],'DE-PARA'!$A:$B,2,FALSE)</f>
        <v>2</v>
      </c>
      <c r="L1053" s="4" t="str">
        <f xml:space="preserve">
IF(tabGERAL[[#This Row],[Column1.lances.'#]]=0,
    TEXT(tabGERAL[[#This Row],[CorSorteada]],"0"),
    IF(LEN(L1052&amp;tabGERAL[[#This Row],[CorSorteada]])&gt;$P$2,
        RIGHT(SUBSTITUTE(L1052&amp;tabGERAL[[#This Row],[CorSorteada]],tabGERAL[[#Headers],[Sequencia]],""),$P$2),
        SUBSTITUTE(L1052&amp;tabGERAL[[#This Row],[CorSorteada]],tabGERAL[[#Headers],[Sequencia]],"")
    )
)</f>
        <v>112112</v>
      </c>
      <c r="M1053" s="4" t="b">
        <f>tabGERAL[[#This Row],[SugestaoIA]]=tabGERAL[[#This Row],[CorSorteada]]</f>
        <v>1</v>
      </c>
    </row>
    <row r="1054" spans="1:13" x14ac:dyDescent="0.25">
      <c r="A1054" t="s">
        <v>41</v>
      </c>
      <c r="B1054" s="1">
        <v>47</v>
      </c>
      <c r="C1054">
        <v>1097.4000000000003</v>
      </c>
      <c r="D1054">
        <v>16.2</v>
      </c>
      <c r="E1054">
        <v>48.599999999999994</v>
      </c>
      <c r="F1054">
        <v>0</v>
      </c>
      <c r="G1054" t="s">
        <v>13</v>
      </c>
      <c r="H1054" t="s">
        <v>14</v>
      </c>
      <c r="I1054">
        <v>1129.8000000000006</v>
      </c>
      <c r="J1054" s="5">
        <f>VLOOKUP(tabGERAL[[#This Row],[Column1.lances.SugestaoIA]],'DE-PARA'!$A:$B,2,FALSE)</f>
        <v>1</v>
      </c>
      <c r="K1054" s="5">
        <f>VLOOKUP(tabGERAL[[#This Row],[Column1.lances.CorSorteada]],'DE-PARA'!$A:$B,2,FALSE)</f>
        <v>1</v>
      </c>
      <c r="L1054" s="4" t="str">
        <f xml:space="preserve">
IF(tabGERAL[[#This Row],[Column1.lances.'#]]=0,
    TEXT(tabGERAL[[#This Row],[CorSorteada]],"0"),
    IF(LEN(L1053&amp;tabGERAL[[#This Row],[CorSorteada]])&gt;$P$2,
        RIGHT(SUBSTITUTE(L1053&amp;tabGERAL[[#This Row],[CorSorteada]],tabGERAL[[#Headers],[Sequencia]],""),$P$2),
        SUBSTITUTE(L1053&amp;tabGERAL[[#This Row],[CorSorteada]],tabGERAL[[#Headers],[Sequencia]],"")
    )
)</f>
        <v>121121</v>
      </c>
      <c r="M1054" s="4" t="b">
        <f>tabGERAL[[#This Row],[SugestaoIA]]=tabGERAL[[#This Row],[CorSorteada]]</f>
        <v>1</v>
      </c>
    </row>
    <row r="1055" spans="1:13" x14ac:dyDescent="0.25">
      <c r="A1055" t="s">
        <v>41</v>
      </c>
      <c r="B1055" s="1">
        <v>48</v>
      </c>
      <c r="C1055">
        <v>1129.8000000000006</v>
      </c>
      <c r="D1055">
        <v>13.7</v>
      </c>
      <c r="E1055">
        <v>0</v>
      </c>
      <c r="F1055">
        <v>41.099999999999994</v>
      </c>
      <c r="G1055" t="s">
        <v>17</v>
      </c>
      <c r="H1055" t="s">
        <v>16</v>
      </c>
      <c r="I1055">
        <v>1266.8000000000006</v>
      </c>
      <c r="J1055" s="5">
        <f>VLOOKUP(tabGERAL[[#This Row],[Column1.lances.SugestaoIA]],'DE-PARA'!$A:$B,2,FALSE)</f>
        <v>2</v>
      </c>
      <c r="K1055" s="5">
        <f>VLOOKUP(tabGERAL[[#This Row],[Column1.lances.CorSorteada]],'DE-PARA'!$A:$B,2,FALSE)</f>
        <v>0</v>
      </c>
      <c r="L1055" s="4" t="str">
        <f xml:space="preserve">
IF(tabGERAL[[#This Row],[Column1.lances.'#]]=0,
    TEXT(tabGERAL[[#This Row],[CorSorteada]],"0"),
    IF(LEN(L1054&amp;tabGERAL[[#This Row],[CorSorteada]])&gt;$P$2,
        RIGHT(SUBSTITUTE(L1054&amp;tabGERAL[[#This Row],[CorSorteada]],tabGERAL[[#Headers],[Sequencia]],""),$P$2),
        SUBSTITUTE(L1054&amp;tabGERAL[[#This Row],[CorSorteada]],tabGERAL[[#Headers],[Sequencia]],"")
    )
)</f>
        <v>211210</v>
      </c>
      <c r="M1055" s="4" t="b">
        <f>tabGERAL[[#This Row],[SugestaoIA]]=tabGERAL[[#This Row],[CorSorteada]]</f>
        <v>0</v>
      </c>
    </row>
    <row r="1056" spans="1:13" x14ac:dyDescent="0.25">
      <c r="A1056" t="s">
        <v>41</v>
      </c>
      <c r="B1056" s="1">
        <v>49</v>
      </c>
      <c r="C1056">
        <v>1266.8000000000006</v>
      </c>
      <c r="D1056">
        <v>3.2</v>
      </c>
      <c r="E1056">
        <v>0</v>
      </c>
      <c r="F1056">
        <v>9.6</v>
      </c>
      <c r="G1056" t="s">
        <v>17</v>
      </c>
      <c r="H1056" t="s">
        <v>14</v>
      </c>
      <c r="I1056">
        <v>1254.0000000000009</v>
      </c>
      <c r="J1056" s="5">
        <f>VLOOKUP(tabGERAL[[#This Row],[Column1.lances.SugestaoIA]],'DE-PARA'!$A:$B,2,FALSE)</f>
        <v>2</v>
      </c>
      <c r="K1056" s="5">
        <f>VLOOKUP(tabGERAL[[#This Row],[Column1.lances.CorSorteada]],'DE-PARA'!$A:$B,2,FALSE)</f>
        <v>1</v>
      </c>
      <c r="L1056" s="4" t="str">
        <f xml:space="preserve">
IF(tabGERAL[[#This Row],[Column1.lances.'#]]=0,
    TEXT(tabGERAL[[#This Row],[CorSorteada]],"0"),
    IF(LEN(L1055&amp;tabGERAL[[#This Row],[CorSorteada]])&gt;$P$2,
        RIGHT(SUBSTITUTE(L1055&amp;tabGERAL[[#This Row],[CorSorteada]],tabGERAL[[#Headers],[Sequencia]],""),$P$2),
        SUBSTITUTE(L1055&amp;tabGERAL[[#This Row],[CorSorteada]],tabGERAL[[#Headers],[Sequencia]],"")
    )
)</f>
        <v>112101</v>
      </c>
      <c r="M1056" s="4" t="b">
        <f>tabGERAL[[#This Row],[SugestaoIA]]=tabGERAL[[#This Row],[CorSorteada]]</f>
        <v>0</v>
      </c>
    </row>
    <row r="1057" spans="1:13" x14ac:dyDescent="0.25">
      <c r="A1057" t="s">
        <v>41</v>
      </c>
      <c r="B1057" s="1">
        <v>50</v>
      </c>
      <c r="C1057">
        <v>1254.0000000000009</v>
      </c>
      <c r="D1057">
        <v>4.2</v>
      </c>
      <c r="E1057">
        <v>0</v>
      </c>
      <c r="F1057">
        <v>12.6</v>
      </c>
      <c r="G1057" t="s">
        <v>17</v>
      </c>
      <c r="H1057" t="s">
        <v>14</v>
      </c>
      <c r="I1057">
        <v>1237.2000000000007</v>
      </c>
      <c r="J1057" s="5">
        <f>VLOOKUP(tabGERAL[[#This Row],[Column1.lances.SugestaoIA]],'DE-PARA'!$A:$B,2,FALSE)</f>
        <v>2</v>
      </c>
      <c r="K1057" s="5">
        <f>VLOOKUP(tabGERAL[[#This Row],[Column1.lances.CorSorteada]],'DE-PARA'!$A:$B,2,FALSE)</f>
        <v>1</v>
      </c>
      <c r="L1057" s="4" t="str">
        <f xml:space="preserve">
IF(tabGERAL[[#This Row],[Column1.lances.'#]]=0,
    TEXT(tabGERAL[[#This Row],[CorSorteada]],"0"),
    IF(LEN(L1056&amp;tabGERAL[[#This Row],[CorSorteada]])&gt;$P$2,
        RIGHT(SUBSTITUTE(L1056&amp;tabGERAL[[#This Row],[CorSorteada]],tabGERAL[[#Headers],[Sequencia]],""),$P$2),
        SUBSTITUTE(L1056&amp;tabGERAL[[#This Row],[CorSorteada]],tabGERAL[[#Headers],[Sequencia]],"")
    )
)</f>
        <v>121011</v>
      </c>
      <c r="M1057" s="4" t="b">
        <f>tabGERAL[[#This Row],[SugestaoIA]]=tabGERAL[[#This Row],[CorSorteada]]</f>
        <v>0</v>
      </c>
    </row>
    <row r="1058" spans="1:13" x14ac:dyDescent="0.25">
      <c r="A1058" t="s">
        <v>41</v>
      </c>
      <c r="B1058" s="1">
        <v>51</v>
      </c>
      <c r="C1058">
        <v>1237.2000000000007</v>
      </c>
      <c r="D1058">
        <v>5.5</v>
      </c>
      <c r="E1058">
        <v>0</v>
      </c>
      <c r="F1058">
        <v>16.5</v>
      </c>
      <c r="G1058" t="s">
        <v>17</v>
      </c>
      <c r="H1058" t="s">
        <v>14</v>
      </c>
      <c r="I1058">
        <v>1215.2000000000007</v>
      </c>
      <c r="J1058" s="5">
        <f>VLOOKUP(tabGERAL[[#This Row],[Column1.lances.SugestaoIA]],'DE-PARA'!$A:$B,2,FALSE)</f>
        <v>2</v>
      </c>
      <c r="K1058" s="5">
        <f>VLOOKUP(tabGERAL[[#This Row],[Column1.lances.CorSorteada]],'DE-PARA'!$A:$B,2,FALSE)</f>
        <v>1</v>
      </c>
      <c r="L1058" s="4" t="str">
        <f xml:space="preserve">
IF(tabGERAL[[#This Row],[Column1.lances.'#]]=0,
    TEXT(tabGERAL[[#This Row],[CorSorteada]],"0"),
    IF(LEN(L1057&amp;tabGERAL[[#This Row],[CorSorteada]])&gt;$P$2,
        RIGHT(SUBSTITUTE(L1057&amp;tabGERAL[[#This Row],[CorSorteada]],tabGERAL[[#Headers],[Sequencia]],""),$P$2),
        SUBSTITUTE(L1057&amp;tabGERAL[[#This Row],[CorSorteada]],tabGERAL[[#Headers],[Sequencia]],"")
    )
)</f>
        <v>210111</v>
      </c>
      <c r="M1058" s="4" t="b">
        <f>tabGERAL[[#This Row],[SugestaoIA]]=tabGERAL[[#This Row],[CorSorteada]]</f>
        <v>0</v>
      </c>
    </row>
    <row r="1059" spans="1:13" x14ac:dyDescent="0.25">
      <c r="A1059" t="s">
        <v>41</v>
      </c>
      <c r="B1059" s="1">
        <v>52</v>
      </c>
      <c r="C1059">
        <v>1215.2000000000007</v>
      </c>
      <c r="D1059">
        <v>7.2</v>
      </c>
      <c r="E1059">
        <v>0</v>
      </c>
      <c r="F1059">
        <v>21.6</v>
      </c>
      <c r="G1059" t="s">
        <v>17</v>
      </c>
      <c r="H1059" t="s">
        <v>14</v>
      </c>
      <c r="I1059">
        <v>1186.4000000000008</v>
      </c>
      <c r="J1059" s="5">
        <f>VLOOKUP(tabGERAL[[#This Row],[Column1.lances.SugestaoIA]],'DE-PARA'!$A:$B,2,FALSE)</f>
        <v>2</v>
      </c>
      <c r="K1059" s="5">
        <f>VLOOKUP(tabGERAL[[#This Row],[Column1.lances.CorSorteada]],'DE-PARA'!$A:$B,2,FALSE)</f>
        <v>1</v>
      </c>
      <c r="L1059" s="4" t="str">
        <f xml:space="preserve">
IF(tabGERAL[[#This Row],[Column1.lances.'#]]=0,
    TEXT(tabGERAL[[#This Row],[CorSorteada]],"0"),
    IF(LEN(L1058&amp;tabGERAL[[#This Row],[CorSorteada]])&gt;$P$2,
        RIGHT(SUBSTITUTE(L1058&amp;tabGERAL[[#This Row],[CorSorteada]],tabGERAL[[#Headers],[Sequencia]],""),$P$2),
        SUBSTITUTE(L1058&amp;tabGERAL[[#This Row],[CorSorteada]],tabGERAL[[#Headers],[Sequencia]],"")
    )
)</f>
        <v>101111</v>
      </c>
      <c r="M1059" s="4" t="b">
        <f>tabGERAL[[#This Row],[SugestaoIA]]=tabGERAL[[#This Row],[CorSorteada]]</f>
        <v>0</v>
      </c>
    </row>
    <row r="1060" spans="1:13" x14ac:dyDescent="0.25">
      <c r="A1060" t="s">
        <v>41</v>
      </c>
      <c r="B1060" s="1">
        <v>53</v>
      </c>
      <c r="C1060">
        <v>1186.4000000000008</v>
      </c>
      <c r="D1060">
        <v>9.4</v>
      </c>
      <c r="E1060">
        <v>0</v>
      </c>
      <c r="F1060">
        <v>28.200000000000003</v>
      </c>
      <c r="G1060" t="s">
        <v>17</v>
      </c>
      <c r="H1060" t="s">
        <v>15</v>
      </c>
      <c r="I1060">
        <v>1205.2000000000007</v>
      </c>
      <c r="J1060" s="5">
        <f>VLOOKUP(tabGERAL[[#This Row],[Column1.lances.SugestaoIA]],'DE-PARA'!$A:$B,2,FALSE)</f>
        <v>2</v>
      </c>
      <c r="K1060" s="5">
        <f>VLOOKUP(tabGERAL[[#This Row],[Column1.lances.CorSorteada]],'DE-PARA'!$A:$B,2,FALSE)</f>
        <v>2</v>
      </c>
      <c r="L1060" s="4" t="str">
        <f xml:space="preserve">
IF(tabGERAL[[#This Row],[Column1.lances.'#]]=0,
    TEXT(tabGERAL[[#This Row],[CorSorteada]],"0"),
    IF(LEN(L1059&amp;tabGERAL[[#This Row],[CorSorteada]])&gt;$P$2,
        RIGHT(SUBSTITUTE(L1059&amp;tabGERAL[[#This Row],[CorSorteada]],tabGERAL[[#Headers],[Sequencia]],""),$P$2),
        SUBSTITUTE(L1059&amp;tabGERAL[[#This Row],[CorSorteada]],tabGERAL[[#Headers],[Sequencia]],"")
    )
)</f>
        <v>011112</v>
      </c>
      <c r="M1060" s="4" t="b">
        <f>tabGERAL[[#This Row],[SugestaoIA]]=tabGERAL[[#This Row],[CorSorteada]]</f>
        <v>1</v>
      </c>
    </row>
    <row r="1061" spans="1:13" x14ac:dyDescent="0.25">
      <c r="A1061" t="s">
        <v>41</v>
      </c>
      <c r="B1061" s="1">
        <v>54</v>
      </c>
      <c r="C1061">
        <v>1205.2000000000007</v>
      </c>
      <c r="D1061">
        <v>8</v>
      </c>
      <c r="E1061">
        <v>0</v>
      </c>
      <c r="F1061">
        <v>24</v>
      </c>
      <c r="G1061" t="s">
        <v>17</v>
      </c>
      <c r="H1061" t="s">
        <v>14</v>
      </c>
      <c r="I1061">
        <v>1173.2000000000007</v>
      </c>
      <c r="J1061" s="5">
        <f>VLOOKUP(tabGERAL[[#This Row],[Column1.lances.SugestaoIA]],'DE-PARA'!$A:$B,2,FALSE)</f>
        <v>2</v>
      </c>
      <c r="K1061" s="5">
        <f>VLOOKUP(tabGERAL[[#This Row],[Column1.lances.CorSorteada]],'DE-PARA'!$A:$B,2,FALSE)</f>
        <v>1</v>
      </c>
      <c r="L1061" s="4" t="str">
        <f xml:space="preserve">
IF(tabGERAL[[#This Row],[Column1.lances.'#]]=0,
    TEXT(tabGERAL[[#This Row],[CorSorteada]],"0"),
    IF(LEN(L1060&amp;tabGERAL[[#This Row],[CorSorteada]])&gt;$P$2,
        RIGHT(SUBSTITUTE(L1060&amp;tabGERAL[[#This Row],[CorSorteada]],tabGERAL[[#Headers],[Sequencia]],""),$P$2),
        SUBSTITUTE(L1060&amp;tabGERAL[[#This Row],[CorSorteada]],tabGERAL[[#Headers],[Sequencia]],"")
    )
)</f>
        <v>111121</v>
      </c>
      <c r="M1061" s="4" t="b">
        <f>tabGERAL[[#This Row],[SugestaoIA]]=tabGERAL[[#This Row],[CorSorteada]]</f>
        <v>0</v>
      </c>
    </row>
    <row r="1062" spans="1:13" x14ac:dyDescent="0.25">
      <c r="A1062" t="s">
        <v>41</v>
      </c>
      <c r="B1062" s="1">
        <v>55</v>
      </c>
      <c r="C1062">
        <v>1173.2000000000007</v>
      </c>
      <c r="D1062">
        <v>10.4</v>
      </c>
      <c r="E1062">
        <v>0</v>
      </c>
      <c r="F1062">
        <v>31.200000000000003</v>
      </c>
      <c r="G1062" t="s">
        <v>17</v>
      </c>
      <c r="H1062" t="s">
        <v>14</v>
      </c>
      <c r="I1062">
        <v>1131.6000000000006</v>
      </c>
      <c r="J1062" s="5">
        <f>VLOOKUP(tabGERAL[[#This Row],[Column1.lances.SugestaoIA]],'DE-PARA'!$A:$B,2,FALSE)</f>
        <v>2</v>
      </c>
      <c r="K1062" s="5">
        <f>VLOOKUP(tabGERAL[[#This Row],[Column1.lances.CorSorteada]],'DE-PARA'!$A:$B,2,FALSE)</f>
        <v>1</v>
      </c>
      <c r="L1062" s="4" t="str">
        <f xml:space="preserve">
IF(tabGERAL[[#This Row],[Column1.lances.'#]]=0,
    TEXT(tabGERAL[[#This Row],[CorSorteada]],"0"),
    IF(LEN(L1061&amp;tabGERAL[[#This Row],[CorSorteada]])&gt;$P$2,
        RIGHT(SUBSTITUTE(L1061&amp;tabGERAL[[#This Row],[CorSorteada]],tabGERAL[[#Headers],[Sequencia]],""),$P$2),
        SUBSTITUTE(L1061&amp;tabGERAL[[#This Row],[CorSorteada]],tabGERAL[[#Headers],[Sequencia]],"")
    )
)</f>
        <v>111211</v>
      </c>
      <c r="M1062" s="4" t="b">
        <f>tabGERAL[[#This Row],[SugestaoIA]]=tabGERAL[[#This Row],[CorSorteada]]</f>
        <v>0</v>
      </c>
    </row>
    <row r="1063" spans="1:13" x14ac:dyDescent="0.25">
      <c r="A1063" t="s">
        <v>41</v>
      </c>
      <c r="B1063" s="1">
        <v>56</v>
      </c>
      <c r="C1063">
        <v>1131.6000000000006</v>
      </c>
      <c r="D1063">
        <v>13.6</v>
      </c>
      <c r="E1063">
        <v>0</v>
      </c>
      <c r="F1063">
        <v>40.799999999999997</v>
      </c>
      <c r="G1063" t="s">
        <v>17</v>
      </c>
      <c r="H1063" t="s">
        <v>14</v>
      </c>
      <c r="I1063">
        <v>1077.2000000000007</v>
      </c>
      <c r="J1063" s="5">
        <f>VLOOKUP(tabGERAL[[#This Row],[Column1.lances.SugestaoIA]],'DE-PARA'!$A:$B,2,FALSE)</f>
        <v>2</v>
      </c>
      <c r="K1063" s="5">
        <f>VLOOKUP(tabGERAL[[#This Row],[Column1.lances.CorSorteada]],'DE-PARA'!$A:$B,2,FALSE)</f>
        <v>1</v>
      </c>
      <c r="L1063" s="4" t="str">
        <f xml:space="preserve">
IF(tabGERAL[[#This Row],[Column1.lances.'#]]=0,
    TEXT(tabGERAL[[#This Row],[CorSorteada]],"0"),
    IF(LEN(L1062&amp;tabGERAL[[#This Row],[CorSorteada]])&gt;$P$2,
        RIGHT(SUBSTITUTE(L1062&amp;tabGERAL[[#This Row],[CorSorteada]],tabGERAL[[#Headers],[Sequencia]],""),$P$2),
        SUBSTITUTE(L1062&amp;tabGERAL[[#This Row],[CorSorteada]],tabGERAL[[#Headers],[Sequencia]],"")
    )
)</f>
        <v>112111</v>
      </c>
      <c r="M1063" s="4" t="b">
        <f>tabGERAL[[#This Row],[SugestaoIA]]=tabGERAL[[#This Row],[CorSorteada]]</f>
        <v>0</v>
      </c>
    </row>
    <row r="1064" spans="1:13" x14ac:dyDescent="0.25">
      <c r="A1064" t="s">
        <v>41</v>
      </c>
      <c r="B1064" s="1">
        <v>57</v>
      </c>
      <c r="C1064">
        <v>1077.2000000000007</v>
      </c>
      <c r="D1064">
        <v>17.8</v>
      </c>
      <c r="E1064">
        <v>53.400000000000006</v>
      </c>
      <c r="F1064">
        <v>0</v>
      </c>
      <c r="G1064" t="s">
        <v>13</v>
      </c>
      <c r="H1064" t="s">
        <v>14</v>
      </c>
      <c r="I1064">
        <v>1112.8000000000009</v>
      </c>
      <c r="J1064" s="5">
        <f>VLOOKUP(tabGERAL[[#This Row],[Column1.lances.SugestaoIA]],'DE-PARA'!$A:$B,2,FALSE)</f>
        <v>1</v>
      </c>
      <c r="K1064" s="5">
        <f>VLOOKUP(tabGERAL[[#This Row],[Column1.lances.CorSorteada]],'DE-PARA'!$A:$B,2,FALSE)</f>
        <v>1</v>
      </c>
      <c r="L1064" s="4" t="str">
        <f xml:space="preserve">
IF(tabGERAL[[#This Row],[Column1.lances.'#]]=0,
    TEXT(tabGERAL[[#This Row],[CorSorteada]],"0"),
    IF(LEN(L1063&amp;tabGERAL[[#This Row],[CorSorteada]])&gt;$P$2,
        RIGHT(SUBSTITUTE(L1063&amp;tabGERAL[[#This Row],[CorSorteada]],tabGERAL[[#Headers],[Sequencia]],""),$P$2),
        SUBSTITUTE(L1063&amp;tabGERAL[[#This Row],[CorSorteada]],tabGERAL[[#Headers],[Sequencia]],"")
    )
)</f>
        <v>121111</v>
      </c>
      <c r="M1064" s="4" t="b">
        <f>tabGERAL[[#This Row],[SugestaoIA]]=tabGERAL[[#This Row],[CorSorteada]]</f>
        <v>1</v>
      </c>
    </row>
    <row r="1065" spans="1:13" x14ac:dyDescent="0.25">
      <c r="A1065" t="s">
        <v>41</v>
      </c>
      <c r="B1065" s="1">
        <v>58</v>
      </c>
      <c r="C1065">
        <v>1112.8000000000009</v>
      </c>
      <c r="D1065">
        <v>15</v>
      </c>
      <c r="E1065">
        <v>0</v>
      </c>
      <c r="F1065">
        <v>45</v>
      </c>
      <c r="G1065" t="s">
        <v>17</v>
      </c>
      <c r="H1065" t="s">
        <v>15</v>
      </c>
      <c r="I1065">
        <v>1142.8000000000009</v>
      </c>
      <c r="J1065" s="5">
        <f>VLOOKUP(tabGERAL[[#This Row],[Column1.lances.SugestaoIA]],'DE-PARA'!$A:$B,2,FALSE)</f>
        <v>2</v>
      </c>
      <c r="K1065" s="5">
        <f>VLOOKUP(tabGERAL[[#This Row],[Column1.lances.CorSorteada]],'DE-PARA'!$A:$B,2,FALSE)</f>
        <v>2</v>
      </c>
      <c r="L1065" s="4" t="str">
        <f xml:space="preserve">
IF(tabGERAL[[#This Row],[Column1.lances.'#]]=0,
    TEXT(tabGERAL[[#This Row],[CorSorteada]],"0"),
    IF(LEN(L1064&amp;tabGERAL[[#This Row],[CorSorteada]])&gt;$P$2,
        RIGHT(SUBSTITUTE(L1064&amp;tabGERAL[[#This Row],[CorSorteada]],tabGERAL[[#Headers],[Sequencia]],""),$P$2),
        SUBSTITUTE(L1064&amp;tabGERAL[[#This Row],[CorSorteada]],tabGERAL[[#Headers],[Sequencia]],"")
    )
)</f>
        <v>211112</v>
      </c>
      <c r="M1065" s="4" t="b">
        <f>tabGERAL[[#This Row],[SugestaoIA]]=tabGERAL[[#This Row],[CorSorteada]]</f>
        <v>1</v>
      </c>
    </row>
    <row r="1066" spans="1:13" x14ac:dyDescent="0.25">
      <c r="A1066" t="s">
        <v>41</v>
      </c>
      <c r="B1066" s="1">
        <v>59</v>
      </c>
      <c r="C1066">
        <v>1142.8000000000009</v>
      </c>
      <c r="D1066">
        <v>12.7</v>
      </c>
      <c r="E1066">
        <v>0</v>
      </c>
      <c r="F1066">
        <v>38.099999999999994</v>
      </c>
      <c r="G1066" t="s">
        <v>17</v>
      </c>
      <c r="H1066" t="s">
        <v>14</v>
      </c>
      <c r="I1066">
        <v>1092.0000000000009</v>
      </c>
      <c r="J1066" s="5">
        <f>VLOOKUP(tabGERAL[[#This Row],[Column1.lances.SugestaoIA]],'DE-PARA'!$A:$B,2,FALSE)</f>
        <v>2</v>
      </c>
      <c r="K1066" s="5">
        <f>VLOOKUP(tabGERAL[[#This Row],[Column1.lances.CorSorteada]],'DE-PARA'!$A:$B,2,FALSE)</f>
        <v>1</v>
      </c>
      <c r="L1066" s="4" t="str">
        <f xml:space="preserve">
IF(tabGERAL[[#This Row],[Column1.lances.'#]]=0,
    TEXT(tabGERAL[[#This Row],[CorSorteada]],"0"),
    IF(LEN(L1065&amp;tabGERAL[[#This Row],[CorSorteada]])&gt;$P$2,
        RIGHT(SUBSTITUTE(L1065&amp;tabGERAL[[#This Row],[CorSorteada]],tabGERAL[[#Headers],[Sequencia]],""),$P$2),
        SUBSTITUTE(L1065&amp;tabGERAL[[#This Row],[CorSorteada]],tabGERAL[[#Headers],[Sequencia]],"")
    )
)</f>
        <v>111121</v>
      </c>
      <c r="M1066" s="4" t="b">
        <f>tabGERAL[[#This Row],[SugestaoIA]]=tabGERAL[[#This Row],[CorSorteada]]</f>
        <v>0</v>
      </c>
    </row>
    <row r="1067" spans="1:13" x14ac:dyDescent="0.25">
      <c r="A1067" t="s">
        <v>41</v>
      </c>
      <c r="B1067" s="1">
        <v>60</v>
      </c>
      <c r="C1067">
        <v>1092.0000000000009</v>
      </c>
      <c r="D1067">
        <v>16.600000000000001</v>
      </c>
      <c r="E1067">
        <v>0</v>
      </c>
      <c r="F1067">
        <v>49.8</v>
      </c>
      <c r="G1067" t="s">
        <v>17</v>
      </c>
      <c r="H1067" t="s">
        <v>14</v>
      </c>
      <c r="I1067">
        <v>1025.600000000001</v>
      </c>
      <c r="J1067" s="5">
        <f>VLOOKUP(tabGERAL[[#This Row],[Column1.lances.SugestaoIA]],'DE-PARA'!$A:$B,2,FALSE)</f>
        <v>2</v>
      </c>
      <c r="K1067" s="5">
        <f>VLOOKUP(tabGERAL[[#This Row],[Column1.lances.CorSorteada]],'DE-PARA'!$A:$B,2,FALSE)</f>
        <v>1</v>
      </c>
      <c r="L1067" s="4" t="str">
        <f xml:space="preserve">
IF(tabGERAL[[#This Row],[Column1.lances.'#]]=0,
    TEXT(tabGERAL[[#This Row],[CorSorteada]],"0"),
    IF(LEN(L1066&amp;tabGERAL[[#This Row],[CorSorteada]])&gt;$P$2,
        RIGHT(SUBSTITUTE(L1066&amp;tabGERAL[[#This Row],[CorSorteada]],tabGERAL[[#Headers],[Sequencia]],""),$P$2),
        SUBSTITUTE(L1066&amp;tabGERAL[[#This Row],[CorSorteada]],tabGERAL[[#Headers],[Sequencia]],"")
    )
)</f>
        <v>111211</v>
      </c>
      <c r="M1067" s="4" t="b">
        <f>tabGERAL[[#This Row],[SugestaoIA]]=tabGERAL[[#This Row],[CorSorteada]]</f>
        <v>0</v>
      </c>
    </row>
    <row r="1068" spans="1:13" x14ac:dyDescent="0.25">
      <c r="A1068" t="s">
        <v>41</v>
      </c>
      <c r="B1068" s="1">
        <v>61</v>
      </c>
      <c r="C1068">
        <v>1025.600000000001</v>
      </c>
      <c r="D1068">
        <v>21.8</v>
      </c>
      <c r="E1068">
        <v>0</v>
      </c>
      <c r="F1068">
        <v>65.400000000000006</v>
      </c>
      <c r="G1068" t="s">
        <v>17</v>
      </c>
      <c r="H1068" t="s">
        <v>14</v>
      </c>
      <c r="I1068">
        <v>938.40000000000123</v>
      </c>
      <c r="J1068" s="5">
        <f>VLOOKUP(tabGERAL[[#This Row],[Column1.lances.SugestaoIA]],'DE-PARA'!$A:$B,2,FALSE)</f>
        <v>2</v>
      </c>
      <c r="K1068" s="5">
        <f>VLOOKUP(tabGERAL[[#This Row],[Column1.lances.CorSorteada]],'DE-PARA'!$A:$B,2,FALSE)</f>
        <v>1</v>
      </c>
      <c r="L1068" s="4" t="str">
        <f xml:space="preserve">
IF(tabGERAL[[#This Row],[Column1.lances.'#]]=0,
    TEXT(tabGERAL[[#This Row],[CorSorteada]],"0"),
    IF(LEN(L1067&amp;tabGERAL[[#This Row],[CorSorteada]])&gt;$P$2,
        RIGHT(SUBSTITUTE(L1067&amp;tabGERAL[[#This Row],[CorSorteada]],tabGERAL[[#Headers],[Sequencia]],""),$P$2),
        SUBSTITUTE(L1067&amp;tabGERAL[[#This Row],[CorSorteada]],tabGERAL[[#Headers],[Sequencia]],"")
    )
)</f>
        <v>112111</v>
      </c>
      <c r="M1068" s="4" t="b">
        <f>tabGERAL[[#This Row],[SugestaoIA]]=tabGERAL[[#This Row],[CorSorteada]]</f>
        <v>0</v>
      </c>
    </row>
    <row r="1069" spans="1:13" x14ac:dyDescent="0.25">
      <c r="A1069" t="s">
        <v>41</v>
      </c>
      <c r="B1069" s="1">
        <v>62</v>
      </c>
      <c r="C1069">
        <v>938.40000000000123</v>
      </c>
      <c r="D1069">
        <v>28.5</v>
      </c>
      <c r="E1069">
        <v>85.5</v>
      </c>
      <c r="F1069">
        <v>0</v>
      </c>
      <c r="G1069" t="s">
        <v>13</v>
      </c>
      <c r="H1069" t="s">
        <v>15</v>
      </c>
      <c r="I1069">
        <v>824.40000000000111</v>
      </c>
      <c r="J1069" s="5">
        <f>VLOOKUP(tabGERAL[[#This Row],[Column1.lances.SugestaoIA]],'DE-PARA'!$A:$B,2,FALSE)</f>
        <v>1</v>
      </c>
      <c r="K1069" s="5">
        <f>VLOOKUP(tabGERAL[[#This Row],[Column1.lances.CorSorteada]],'DE-PARA'!$A:$B,2,FALSE)</f>
        <v>2</v>
      </c>
      <c r="L1069" s="4" t="str">
        <f xml:space="preserve">
IF(tabGERAL[[#This Row],[Column1.lances.'#]]=0,
    TEXT(tabGERAL[[#This Row],[CorSorteada]],"0"),
    IF(LEN(L1068&amp;tabGERAL[[#This Row],[CorSorteada]])&gt;$P$2,
        RIGHT(SUBSTITUTE(L1068&amp;tabGERAL[[#This Row],[CorSorteada]],tabGERAL[[#Headers],[Sequencia]],""),$P$2),
        SUBSTITUTE(L1068&amp;tabGERAL[[#This Row],[CorSorteada]],tabGERAL[[#Headers],[Sequencia]],"")
    )
)</f>
        <v>121112</v>
      </c>
      <c r="M1069" s="4" t="b">
        <f>tabGERAL[[#This Row],[SugestaoIA]]=tabGERAL[[#This Row],[CorSorteada]]</f>
        <v>0</v>
      </c>
    </row>
    <row r="1070" spans="1:13" x14ac:dyDescent="0.25">
      <c r="A1070" t="s">
        <v>41</v>
      </c>
      <c r="B1070" s="1">
        <v>63</v>
      </c>
      <c r="C1070">
        <v>824.40000000000111</v>
      </c>
      <c r="D1070">
        <v>37.299999999999997</v>
      </c>
      <c r="E1070">
        <v>0</v>
      </c>
      <c r="F1070">
        <v>111.9</v>
      </c>
      <c r="G1070" t="s">
        <v>17</v>
      </c>
      <c r="H1070" t="s">
        <v>14</v>
      </c>
      <c r="I1070">
        <v>675.20000000000118</v>
      </c>
      <c r="J1070" s="5">
        <f>VLOOKUP(tabGERAL[[#This Row],[Column1.lances.SugestaoIA]],'DE-PARA'!$A:$B,2,FALSE)</f>
        <v>2</v>
      </c>
      <c r="K1070" s="5">
        <f>VLOOKUP(tabGERAL[[#This Row],[Column1.lances.CorSorteada]],'DE-PARA'!$A:$B,2,FALSE)</f>
        <v>1</v>
      </c>
      <c r="L1070" s="4" t="str">
        <f xml:space="preserve">
IF(tabGERAL[[#This Row],[Column1.lances.'#]]=0,
    TEXT(tabGERAL[[#This Row],[CorSorteada]],"0"),
    IF(LEN(L1069&amp;tabGERAL[[#This Row],[CorSorteada]])&gt;$P$2,
        RIGHT(SUBSTITUTE(L1069&amp;tabGERAL[[#This Row],[CorSorteada]],tabGERAL[[#Headers],[Sequencia]],""),$P$2),
        SUBSTITUTE(L1069&amp;tabGERAL[[#This Row],[CorSorteada]],tabGERAL[[#Headers],[Sequencia]],"")
    )
)</f>
        <v>211121</v>
      </c>
      <c r="M1070" s="4" t="b">
        <f>tabGERAL[[#This Row],[SugestaoIA]]=tabGERAL[[#This Row],[CorSorteada]]</f>
        <v>0</v>
      </c>
    </row>
    <row r="1071" spans="1:13" x14ac:dyDescent="0.25">
      <c r="A1071" t="s">
        <v>41</v>
      </c>
      <c r="B1071" s="1">
        <v>64</v>
      </c>
      <c r="C1071">
        <v>675.20000000000118</v>
      </c>
      <c r="D1071">
        <v>48.7</v>
      </c>
      <c r="E1071">
        <v>0</v>
      </c>
      <c r="F1071">
        <v>146.10000000000002</v>
      </c>
      <c r="G1071" t="s">
        <v>17</v>
      </c>
      <c r="H1071" t="s">
        <v>14</v>
      </c>
      <c r="I1071">
        <v>480.40000000000111</v>
      </c>
      <c r="J1071" s="5">
        <f>VLOOKUP(tabGERAL[[#This Row],[Column1.lances.SugestaoIA]],'DE-PARA'!$A:$B,2,FALSE)</f>
        <v>2</v>
      </c>
      <c r="K1071" s="5">
        <f>VLOOKUP(tabGERAL[[#This Row],[Column1.lances.CorSorteada]],'DE-PARA'!$A:$B,2,FALSE)</f>
        <v>1</v>
      </c>
      <c r="L1071" s="4" t="str">
        <f xml:space="preserve">
IF(tabGERAL[[#This Row],[Column1.lances.'#]]=0,
    TEXT(tabGERAL[[#This Row],[CorSorteada]],"0"),
    IF(LEN(L1070&amp;tabGERAL[[#This Row],[CorSorteada]])&gt;$P$2,
        RIGHT(SUBSTITUTE(L1070&amp;tabGERAL[[#This Row],[CorSorteada]],tabGERAL[[#Headers],[Sequencia]],""),$P$2),
        SUBSTITUTE(L1070&amp;tabGERAL[[#This Row],[CorSorteada]],tabGERAL[[#Headers],[Sequencia]],"")
    )
)</f>
        <v>111211</v>
      </c>
      <c r="M1071" s="4" t="b">
        <f>tabGERAL[[#This Row],[SugestaoIA]]=tabGERAL[[#This Row],[CorSorteada]]</f>
        <v>0</v>
      </c>
    </row>
    <row r="1072" spans="1:13" x14ac:dyDescent="0.25">
      <c r="A1072" t="s">
        <v>41</v>
      </c>
      <c r="B1072" s="1">
        <v>65</v>
      </c>
      <c r="C1072">
        <v>480.40000000000111</v>
      </c>
      <c r="D1072">
        <v>63.7</v>
      </c>
      <c r="E1072">
        <v>0</v>
      </c>
      <c r="F1072">
        <v>191.1</v>
      </c>
      <c r="G1072" t="s">
        <v>17</v>
      </c>
      <c r="H1072" t="s">
        <v>15</v>
      </c>
      <c r="I1072">
        <v>607.80000000000109</v>
      </c>
      <c r="J1072" s="5">
        <f>VLOOKUP(tabGERAL[[#This Row],[Column1.lances.SugestaoIA]],'DE-PARA'!$A:$B,2,FALSE)</f>
        <v>2</v>
      </c>
      <c r="K1072" s="5">
        <f>VLOOKUP(tabGERAL[[#This Row],[Column1.lances.CorSorteada]],'DE-PARA'!$A:$B,2,FALSE)</f>
        <v>2</v>
      </c>
      <c r="L1072" s="4" t="str">
        <f xml:space="preserve">
IF(tabGERAL[[#This Row],[Column1.lances.'#]]=0,
    TEXT(tabGERAL[[#This Row],[CorSorteada]],"0"),
    IF(LEN(L1071&amp;tabGERAL[[#This Row],[CorSorteada]])&gt;$P$2,
        RIGHT(SUBSTITUTE(L1071&amp;tabGERAL[[#This Row],[CorSorteada]],tabGERAL[[#Headers],[Sequencia]],""),$P$2),
        SUBSTITUTE(L1071&amp;tabGERAL[[#This Row],[CorSorteada]],tabGERAL[[#Headers],[Sequencia]],"")
    )
)</f>
        <v>112112</v>
      </c>
      <c r="M1072" s="4" t="b">
        <f>tabGERAL[[#This Row],[SugestaoIA]]=tabGERAL[[#This Row],[CorSorteada]]</f>
        <v>1</v>
      </c>
    </row>
    <row r="1073" spans="1:13" x14ac:dyDescent="0.25">
      <c r="A1073" t="s">
        <v>41</v>
      </c>
      <c r="B1073" s="1">
        <v>66</v>
      </c>
      <c r="C1073">
        <v>607.80000000000109</v>
      </c>
      <c r="D1073">
        <v>53.9</v>
      </c>
      <c r="E1073">
        <v>161.69999999999999</v>
      </c>
      <c r="F1073">
        <v>0</v>
      </c>
      <c r="G1073" t="s">
        <v>13</v>
      </c>
      <c r="H1073" t="s">
        <v>15</v>
      </c>
      <c r="I1073">
        <v>392.20000000000113</v>
      </c>
      <c r="J1073" s="5">
        <f>VLOOKUP(tabGERAL[[#This Row],[Column1.lances.SugestaoIA]],'DE-PARA'!$A:$B,2,FALSE)</f>
        <v>1</v>
      </c>
      <c r="K1073" s="5">
        <f>VLOOKUP(tabGERAL[[#This Row],[Column1.lances.CorSorteada]],'DE-PARA'!$A:$B,2,FALSE)</f>
        <v>2</v>
      </c>
      <c r="L1073" s="4" t="str">
        <f xml:space="preserve">
IF(tabGERAL[[#This Row],[Column1.lances.'#]]=0,
    TEXT(tabGERAL[[#This Row],[CorSorteada]],"0"),
    IF(LEN(L1072&amp;tabGERAL[[#This Row],[CorSorteada]])&gt;$P$2,
        RIGHT(SUBSTITUTE(L1072&amp;tabGERAL[[#This Row],[CorSorteada]],tabGERAL[[#Headers],[Sequencia]],""),$P$2),
        SUBSTITUTE(L1072&amp;tabGERAL[[#This Row],[CorSorteada]],tabGERAL[[#Headers],[Sequencia]],"")
    )
)</f>
        <v>121122</v>
      </c>
      <c r="M1073" s="4" t="b">
        <f>tabGERAL[[#This Row],[SugestaoIA]]=tabGERAL[[#This Row],[CorSorteada]]</f>
        <v>0</v>
      </c>
    </row>
    <row r="1074" spans="1:13" x14ac:dyDescent="0.25">
      <c r="A1074" t="s">
        <v>41</v>
      </c>
      <c r="B1074" s="1">
        <v>67</v>
      </c>
      <c r="C1074">
        <v>392.20000000000113</v>
      </c>
      <c r="D1074">
        <v>70.5</v>
      </c>
      <c r="E1074">
        <v>0</v>
      </c>
      <c r="F1074">
        <v>211.5</v>
      </c>
      <c r="G1074" t="s">
        <v>17</v>
      </c>
      <c r="H1074" t="s">
        <v>14</v>
      </c>
      <c r="I1074">
        <v>110.20000000000113</v>
      </c>
      <c r="J1074" s="5">
        <f>VLOOKUP(tabGERAL[[#This Row],[Column1.lances.SugestaoIA]],'DE-PARA'!$A:$B,2,FALSE)</f>
        <v>2</v>
      </c>
      <c r="K1074" s="5">
        <f>VLOOKUP(tabGERAL[[#This Row],[Column1.lances.CorSorteada]],'DE-PARA'!$A:$B,2,FALSE)</f>
        <v>1</v>
      </c>
      <c r="L1074" s="4" t="str">
        <f xml:space="preserve">
IF(tabGERAL[[#This Row],[Column1.lances.'#]]=0,
    TEXT(tabGERAL[[#This Row],[CorSorteada]],"0"),
    IF(LEN(L1073&amp;tabGERAL[[#This Row],[CorSorteada]])&gt;$P$2,
        RIGHT(SUBSTITUTE(L1073&amp;tabGERAL[[#This Row],[CorSorteada]],tabGERAL[[#Headers],[Sequencia]],""),$P$2),
        SUBSTITUTE(L1073&amp;tabGERAL[[#This Row],[CorSorteada]],tabGERAL[[#Headers],[Sequencia]],"")
    )
)</f>
        <v>211221</v>
      </c>
      <c r="M1074" s="4" t="b">
        <f>tabGERAL[[#This Row],[SugestaoIA]]=tabGERAL[[#This Row],[CorSorteada]]</f>
        <v>0</v>
      </c>
    </row>
    <row r="1075" spans="1:13" x14ac:dyDescent="0.25">
      <c r="A1075" t="s">
        <v>42</v>
      </c>
      <c r="B1075" s="1">
        <v>0</v>
      </c>
      <c r="C1075">
        <v>1000</v>
      </c>
      <c r="D1075">
        <v>7.8</v>
      </c>
      <c r="E1075">
        <v>0</v>
      </c>
      <c r="F1075">
        <v>23.4</v>
      </c>
      <c r="G1075" t="s">
        <v>17</v>
      </c>
      <c r="H1075" t="s">
        <v>16</v>
      </c>
      <c r="I1075">
        <v>1078</v>
      </c>
      <c r="J1075" s="5">
        <f>VLOOKUP(tabGERAL[[#This Row],[Column1.lances.SugestaoIA]],'DE-PARA'!$A:$B,2,FALSE)</f>
        <v>2</v>
      </c>
      <c r="K1075" s="5">
        <f>VLOOKUP(tabGERAL[[#This Row],[Column1.lances.CorSorteada]],'DE-PARA'!$A:$B,2,FALSE)</f>
        <v>0</v>
      </c>
      <c r="L1075" s="4" t="str">
        <f xml:space="preserve">
IF(tabGERAL[[#This Row],[Column1.lances.'#]]=0,
    TEXT(tabGERAL[[#This Row],[CorSorteada]],"0"),
    IF(LEN(L1074&amp;tabGERAL[[#This Row],[CorSorteada]])&gt;$P$2,
        RIGHT(SUBSTITUTE(L1074&amp;tabGERAL[[#This Row],[CorSorteada]],tabGERAL[[#Headers],[Sequencia]],""),$P$2),
        SUBSTITUTE(L1074&amp;tabGERAL[[#This Row],[CorSorteada]],tabGERAL[[#Headers],[Sequencia]],"")
    )
)</f>
        <v>0</v>
      </c>
      <c r="M1075" s="4" t="b">
        <f>tabGERAL[[#This Row],[SugestaoIA]]=tabGERAL[[#This Row],[CorSorteada]]</f>
        <v>0</v>
      </c>
    </row>
    <row r="1076" spans="1:13" x14ac:dyDescent="0.25">
      <c r="A1076" t="s">
        <v>42</v>
      </c>
      <c r="B1076" s="1">
        <v>1</v>
      </c>
      <c r="C1076">
        <v>1078</v>
      </c>
      <c r="D1076">
        <v>1.7</v>
      </c>
      <c r="E1076">
        <v>5.0999999999999996</v>
      </c>
      <c r="F1076">
        <v>0</v>
      </c>
      <c r="G1076" t="s">
        <v>13</v>
      </c>
      <c r="H1076" t="s">
        <v>14</v>
      </c>
      <c r="I1076">
        <v>1081.4000000000001</v>
      </c>
      <c r="J1076" s="5">
        <f>VLOOKUP(tabGERAL[[#This Row],[Column1.lances.SugestaoIA]],'DE-PARA'!$A:$B,2,FALSE)</f>
        <v>1</v>
      </c>
      <c r="K1076" s="5">
        <f>VLOOKUP(tabGERAL[[#This Row],[Column1.lances.CorSorteada]],'DE-PARA'!$A:$B,2,FALSE)</f>
        <v>1</v>
      </c>
      <c r="L1076" s="4" t="str">
        <f xml:space="preserve">
IF(tabGERAL[[#This Row],[Column1.lances.'#]]=0,
    TEXT(tabGERAL[[#This Row],[CorSorteada]],"0"),
    IF(LEN(L1075&amp;tabGERAL[[#This Row],[CorSorteada]])&gt;$P$2,
        RIGHT(SUBSTITUTE(L1075&amp;tabGERAL[[#This Row],[CorSorteada]],tabGERAL[[#Headers],[Sequencia]],""),$P$2),
        SUBSTITUTE(L1075&amp;tabGERAL[[#This Row],[CorSorteada]],tabGERAL[[#Headers],[Sequencia]],"")
    )
)</f>
        <v>01</v>
      </c>
      <c r="M1076" s="4" t="b">
        <f>tabGERAL[[#This Row],[SugestaoIA]]=tabGERAL[[#This Row],[CorSorteada]]</f>
        <v>1</v>
      </c>
    </row>
    <row r="1077" spans="1:13" x14ac:dyDescent="0.25">
      <c r="A1077" t="s">
        <v>42</v>
      </c>
      <c r="B1077" s="1">
        <v>2</v>
      </c>
      <c r="C1077">
        <v>1081.4000000000001</v>
      </c>
      <c r="D1077">
        <v>1.5</v>
      </c>
      <c r="E1077">
        <v>0</v>
      </c>
      <c r="F1077">
        <v>5</v>
      </c>
      <c r="G1077" t="s">
        <v>17</v>
      </c>
      <c r="H1077" t="s">
        <v>14</v>
      </c>
      <c r="I1077">
        <v>1074.9000000000001</v>
      </c>
      <c r="J1077" s="5">
        <f>VLOOKUP(tabGERAL[[#This Row],[Column1.lances.SugestaoIA]],'DE-PARA'!$A:$B,2,FALSE)</f>
        <v>2</v>
      </c>
      <c r="K1077" s="5">
        <f>VLOOKUP(tabGERAL[[#This Row],[Column1.lances.CorSorteada]],'DE-PARA'!$A:$B,2,FALSE)</f>
        <v>1</v>
      </c>
      <c r="L1077" s="4" t="str">
        <f xml:space="preserve">
IF(tabGERAL[[#This Row],[Column1.lances.'#]]=0,
    TEXT(tabGERAL[[#This Row],[CorSorteada]],"0"),
    IF(LEN(L1076&amp;tabGERAL[[#This Row],[CorSorteada]])&gt;$P$2,
        RIGHT(SUBSTITUTE(L1076&amp;tabGERAL[[#This Row],[CorSorteada]],tabGERAL[[#Headers],[Sequencia]],""),$P$2),
        SUBSTITUTE(L1076&amp;tabGERAL[[#This Row],[CorSorteada]],tabGERAL[[#Headers],[Sequencia]],"")
    )
)</f>
        <v>011</v>
      </c>
      <c r="M1077" s="4" t="b">
        <f>tabGERAL[[#This Row],[SugestaoIA]]=tabGERAL[[#This Row],[CorSorteada]]</f>
        <v>0</v>
      </c>
    </row>
    <row r="1078" spans="1:13" x14ac:dyDescent="0.25">
      <c r="A1078" t="s">
        <v>42</v>
      </c>
      <c r="B1078" s="1">
        <v>3</v>
      </c>
      <c r="C1078">
        <v>1074.9000000000001</v>
      </c>
      <c r="D1078">
        <v>2</v>
      </c>
      <c r="E1078">
        <v>6</v>
      </c>
      <c r="F1078">
        <v>0</v>
      </c>
      <c r="G1078" t="s">
        <v>13</v>
      </c>
      <c r="H1078" t="s">
        <v>15</v>
      </c>
      <c r="I1078">
        <v>1066.9000000000001</v>
      </c>
      <c r="J1078" s="5">
        <f>VLOOKUP(tabGERAL[[#This Row],[Column1.lances.SugestaoIA]],'DE-PARA'!$A:$B,2,FALSE)</f>
        <v>1</v>
      </c>
      <c r="K1078" s="5">
        <f>VLOOKUP(tabGERAL[[#This Row],[Column1.lances.CorSorteada]],'DE-PARA'!$A:$B,2,FALSE)</f>
        <v>2</v>
      </c>
      <c r="L1078" s="4" t="str">
        <f xml:space="preserve">
IF(tabGERAL[[#This Row],[Column1.lances.'#]]=0,
    TEXT(tabGERAL[[#This Row],[CorSorteada]],"0"),
    IF(LEN(L1077&amp;tabGERAL[[#This Row],[CorSorteada]])&gt;$P$2,
        RIGHT(SUBSTITUTE(L1077&amp;tabGERAL[[#This Row],[CorSorteada]],tabGERAL[[#Headers],[Sequencia]],""),$P$2),
        SUBSTITUTE(L1077&amp;tabGERAL[[#This Row],[CorSorteada]],tabGERAL[[#Headers],[Sequencia]],"")
    )
)</f>
        <v>0112</v>
      </c>
      <c r="M1078" s="4" t="b">
        <f>tabGERAL[[#This Row],[SugestaoIA]]=tabGERAL[[#This Row],[CorSorteada]]</f>
        <v>0</v>
      </c>
    </row>
    <row r="1079" spans="1:13" x14ac:dyDescent="0.25">
      <c r="A1079" t="s">
        <v>42</v>
      </c>
      <c r="B1079" s="1">
        <v>4</v>
      </c>
      <c r="C1079">
        <v>1066.9000000000001</v>
      </c>
      <c r="D1079">
        <v>2.6</v>
      </c>
      <c r="E1079">
        <v>0</v>
      </c>
      <c r="F1079">
        <v>7.8000000000000007</v>
      </c>
      <c r="G1079" t="s">
        <v>17</v>
      </c>
      <c r="H1079" t="s">
        <v>14</v>
      </c>
      <c r="I1079">
        <v>1056.5000000000002</v>
      </c>
      <c r="J1079" s="5">
        <f>VLOOKUP(tabGERAL[[#This Row],[Column1.lances.SugestaoIA]],'DE-PARA'!$A:$B,2,FALSE)</f>
        <v>2</v>
      </c>
      <c r="K1079" s="5">
        <f>VLOOKUP(tabGERAL[[#This Row],[Column1.lances.CorSorteada]],'DE-PARA'!$A:$B,2,FALSE)</f>
        <v>1</v>
      </c>
      <c r="L1079" s="4" t="str">
        <f xml:space="preserve">
IF(tabGERAL[[#This Row],[Column1.lances.'#]]=0,
    TEXT(tabGERAL[[#This Row],[CorSorteada]],"0"),
    IF(LEN(L1078&amp;tabGERAL[[#This Row],[CorSorteada]])&gt;$P$2,
        RIGHT(SUBSTITUTE(L1078&amp;tabGERAL[[#This Row],[CorSorteada]],tabGERAL[[#Headers],[Sequencia]],""),$P$2),
        SUBSTITUTE(L1078&amp;tabGERAL[[#This Row],[CorSorteada]],tabGERAL[[#Headers],[Sequencia]],"")
    )
)</f>
        <v>01121</v>
      </c>
      <c r="M1079" s="4" t="b">
        <f>tabGERAL[[#This Row],[SugestaoIA]]=tabGERAL[[#This Row],[CorSorteada]]</f>
        <v>0</v>
      </c>
    </row>
    <row r="1080" spans="1:13" x14ac:dyDescent="0.25">
      <c r="A1080" t="s">
        <v>42</v>
      </c>
      <c r="B1080" s="1">
        <v>5</v>
      </c>
      <c r="C1080">
        <v>1056.5000000000002</v>
      </c>
      <c r="D1080">
        <v>3.4</v>
      </c>
      <c r="E1080">
        <v>0</v>
      </c>
      <c r="F1080">
        <v>10.199999999999999</v>
      </c>
      <c r="G1080" t="s">
        <v>17</v>
      </c>
      <c r="H1080" t="s">
        <v>14</v>
      </c>
      <c r="I1080">
        <v>1042.9000000000001</v>
      </c>
      <c r="J1080" s="5">
        <f>VLOOKUP(tabGERAL[[#This Row],[Column1.lances.SugestaoIA]],'DE-PARA'!$A:$B,2,FALSE)</f>
        <v>2</v>
      </c>
      <c r="K1080" s="5">
        <f>VLOOKUP(tabGERAL[[#This Row],[Column1.lances.CorSorteada]],'DE-PARA'!$A:$B,2,FALSE)</f>
        <v>1</v>
      </c>
      <c r="L1080" s="4" t="str">
        <f xml:space="preserve">
IF(tabGERAL[[#This Row],[Column1.lances.'#]]=0,
    TEXT(tabGERAL[[#This Row],[CorSorteada]],"0"),
    IF(LEN(L1079&amp;tabGERAL[[#This Row],[CorSorteada]])&gt;$P$2,
        RIGHT(SUBSTITUTE(L1079&amp;tabGERAL[[#This Row],[CorSorteada]],tabGERAL[[#Headers],[Sequencia]],""),$P$2),
        SUBSTITUTE(L1079&amp;tabGERAL[[#This Row],[CorSorteada]],tabGERAL[[#Headers],[Sequencia]],"")
    )
)</f>
        <v>011211</v>
      </c>
      <c r="M1080" s="4" t="b">
        <f>tabGERAL[[#This Row],[SugestaoIA]]=tabGERAL[[#This Row],[CorSorteada]]</f>
        <v>0</v>
      </c>
    </row>
    <row r="1081" spans="1:13" x14ac:dyDescent="0.25">
      <c r="A1081" t="s">
        <v>42</v>
      </c>
      <c r="B1081" s="1">
        <v>6</v>
      </c>
      <c r="C1081">
        <v>1042.9000000000001</v>
      </c>
      <c r="D1081">
        <v>4.5</v>
      </c>
      <c r="E1081">
        <v>0</v>
      </c>
      <c r="F1081">
        <v>13.5</v>
      </c>
      <c r="G1081" t="s">
        <v>17</v>
      </c>
      <c r="H1081" t="s">
        <v>15</v>
      </c>
      <c r="I1081">
        <v>1051.9000000000001</v>
      </c>
      <c r="J1081" s="5">
        <f>VLOOKUP(tabGERAL[[#This Row],[Column1.lances.SugestaoIA]],'DE-PARA'!$A:$B,2,FALSE)</f>
        <v>2</v>
      </c>
      <c r="K1081" s="5">
        <f>VLOOKUP(tabGERAL[[#This Row],[Column1.lances.CorSorteada]],'DE-PARA'!$A:$B,2,FALSE)</f>
        <v>2</v>
      </c>
      <c r="L1081" s="4" t="str">
        <f xml:space="preserve">
IF(tabGERAL[[#This Row],[Column1.lances.'#]]=0,
    TEXT(tabGERAL[[#This Row],[CorSorteada]],"0"),
    IF(LEN(L1080&amp;tabGERAL[[#This Row],[CorSorteada]])&gt;$P$2,
        RIGHT(SUBSTITUTE(L1080&amp;tabGERAL[[#This Row],[CorSorteada]],tabGERAL[[#Headers],[Sequencia]],""),$P$2),
        SUBSTITUTE(L1080&amp;tabGERAL[[#This Row],[CorSorteada]],tabGERAL[[#Headers],[Sequencia]],"")
    )
)</f>
        <v>112112</v>
      </c>
      <c r="M1081" s="4" t="b">
        <f>tabGERAL[[#This Row],[SugestaoIA]]=tabGERAL[[#This Row],[CorSorteada]]</f>
        <v>1</v>
      </c>
    </row>
    <row r="1082" spans="1:13" x14ac:dyDescent="0.25">
      <c r="A1082" t="s">
        <v>42</v>
      </c>
      <c r="B1082" s="1">
        <v>7</v>
      </c>
      <c r="C1082">
        <v>1051.9000000000001</v>
      </c>
      <c r="D1082">
        <v>3.8</v>
      </c>
      <c r="E1082">
        <v>11.4</v>
      </c>
      <c r="F1082">
        <v>0</v>
      </c>
      <c r="G1082" t="s">
        <v>13</v>
      </c>
      <c r="H1082" t="s">
        <v>14</v>
      </c>
      <c r="I1082">
        <v>1059.5</v>
      </c>
      <c r="J1082" s="5">
        <f>VLOOKUP(tabGERAL[[#This Row],[Column1.lances.SugestaoIA]],'DE-PARA'!$A:$B,2,FALSE)</f>
        <v>1</v>
      </c>
      <c r="K1082" s="5">
        <f>VLOOKUP(tabGERAL[[#This Row],[Column1.lances.CorSorteada]],'DE-PARA'!$A:$B,2,FALSE)</f>
        <v>1</v>
      </c>
      <c r="L1082" s="4" t="str">
        <f xml:space="preserve">
IF(tabGERAL[[#This Row],[Column1.lances.'#]]=0,
    TEXT(tabGERAL[[#This Row],[CorSorteada]],"0"),
    IF(LEN(L1081&amp;tabGERAL[[#This Row],[CorSorteada]])&gt;$P$2,
        RIGHT(SUBSTITUTE(L1081&amp;tabGERAL[[#This Row],[CorSorteada]],tabGERAL[[#Headers],[Sequencia]],""),$P$2),
        SUBSTITUTE(L1081&amp;tabGERAL[[#This Row],[CorSorteada]],tabGERAL[[#Headers],[Sequencia]],"")
    )
)</f>
        <v>121121</v>
      </c>
      <c r="M1082" s="4" t="b">
        <f>tabGERAL[[#This Row],[SugestaoIA]]=tabGERAL[[#This Row],[CorSorteada]]</f>
        <v>1</v>
      </c>
    </row>
    <row r="1083" spans="1:13" x14ac:dyDescent="0.25">
      <c r="A1083" t="s">
        <v>42</v>
      </c>
      <c r="B1083" s="1">
        <v>8</v>
      </c>
      <c r="C1083">
        <v>1059.5</v>
      </c>
      <c r="D1083">
        <v>3.2</v>
      </c>
      <c r="E1083">
        <v>0</v>
      </c>
      <c r="F1083">
        <v>9.6</v>
      </c>
      <c r="G1083" t="s">
        <v>17</v>
      </c>
      <c r="H1083" t="s">
        <v>16</v>
      </c>
      <c r="I1083">
        <v>1091.5</v>
      </c>
      <c r="J1083" s="5">
        <f>VLOOKUP(tabGERAL[[#This Row],[Column1.lances.SugestaoIA]],'DE-PARA'!$A:$B,2,FALSE)</f>
        <v>2</v>
      </c>
      <c r="K1083" s="5">
        <f>VLOOKUP(tabGERAL[[#This Row],[Column1.lances.CorSorteada]],'DE-PARA'!$A:$B,2,FALSE)</f>
        <v>0</v>
      </c>
      <c r="L1083" s="4" t="str">
        <f xml:space="preserve">
IF(tabGERAL[[#This Row],[Column1.lances.'#]]=0,
    TEXT(tabGERAL[[#This Row],[CorSorteada]],"0"),
    IF(LEN(L1082&amp;tabGERAL[[#This Row],[CorSorteada]])&gt;$P$2,
        RIGHT(SUBSTITUTE(L1082&amp;tabGERAL[[#This Row],[CorSorteada]],tabGERAL[[#Headers],[Sequencia]],""),$P$2),
        SUBSTITUTE(L1082&amp;tabGERAL[[#This Row],[CorSorteada]],tabGERAL[[#Headers],[Sequencia]],"")
    )
)</f>
        <v>211210</v>
      </c>
      <c r="M1083" s="4" t="b">
        <f>tabGERAL[[#This Row],[SugestaoIA]]=tabGERAL[[#This Row],[CorSorteada]]</f>
        <v>0</v>
      </c>
    </row>
    <row r="1084" spans="1:13" x14ac:dyDescent="0.25">
      <c r="A1084" t="s">
        <v>42</v>
      </c>
      <c r="B1084" s="1">
        <v>9</v>
      </c>
      <c r="C1084">
        <v>1091.5</v>
      </c>
      <c r="D1084">
        <v>1</v>
      </c>
      <c r="E1084">
        <v>0</v>
      </c>
      <c r="F1084">
        <v>5</v>
      </c>
      <c r="G1084" t="s">
        <v>17</v>
      </c>
      <c r="H1084" t="s">
        <v>14</v>
      </c>
      <c r="I1084">
        <v>1085.5</v>
      </c>
      <c r="J1084" s="5">
        <f>VLOOKUP(tabGERAL[[#This Row],[Column1.lances.SugestaoIA]],'DE-PARA'!$A:$B,2,FALSE)</f>
        <v>2</v>
      </c>
      <c r="K1084" s="5">
        <f>VLOOKUP(tabGERAL[[#This Row],[Column1.lances.CorSorteada]],'DE-PARA'!$A:$B,2,FALSE)</f>
        <v>1</v>
      </c>
      <c r="L1084" s="4" t="str">
        <f xml:space="preserve">
IF(tabGERAL[[#This Row],[Column1.lances.'#]]=0,
    TEXT(tabGERAL[[#This Row],[CorSorteada]],"0"),
    IF(LEN(L1083&amp;tabGERAL[[#This Row],[CorSorteada]])&gt;$P$2,
        RIGHT(SUBSTITUTE(L1083&amp;tabGERAL[[#This Row],[CorSorteada]],tabGERAL[[#Headers],[Sequencia]],""),$P$2),
        SUBSTITUTE(L1083&amp;tabGERAL[[#This Row],[CorSorteada]],tabGERAL[[#Headers],[Sequencia]],"")
    )
)</f>
        <v>112101</v>
      </c>
      <c r="M1084" s="4" t="b">
        <f>tabGERAL[[#This Row],[SugestaoIA]]=tabGERAL[[#This Row],[CorSorteada]]</f>
        <v>0</v>
      </c>
    </row>
    <row r="1085" spans="1:13" x14ac:dyDescent="0.25">
      <c r="A1085" t="s">
        <v>42</v>
      </c>
      <c r="B1085" s="1">
        <v>10</v>
      </c>
      <c r="C1085">
        <v>1085.5</v>
      </c>
      <c r="D1085">
        <v>1.2</v>
      </c>
      <c r="E1085">
        <v>0</v>
      </c>
      <c r="F1085">
        <v>5</v>
      </c>
      <c r="G1085" t="s">
        <v>17</v>
      </c>
      <c r="H1085" t="s">
        <v>14</v>
      </c>
      <c r="I1085">
        <v>1079.3</v>
      </c>
      <c r="J1085" s="5">
        <f>VLOOKUP(tabGERAL[[#This Row],[Column1.lances.SugestaoIA]],'DE-PARA'!$A:$B,2,FALSE)</f>
        <v>2</v>
      </c>
      <c r="K1085" s="5">
        <f>VLOOKUP(tabGERAL[[#This Row],[Column1.lances.CorSorteada]],'DE-PARA'!$A:$B,2,FALSE)</f>
        <v>1</v>
      </c>
      <c r="L1085" s="4" t="str">
        <f xml:space="preserve">
IF(tabGERAL[[#This Row],[Column1.lances.'#]]=0,
    TEXT(tabGERAL[[#This Row],[CorSorteada]],"0"),
    IF(LEN(L1084&amp;tabGERAL[[#This Row],[CorSorteada]])&gt;$P$2,
        RIGHT(SUBSTITUTE(L1084&amp;tabGERAL[[#This Row],[CorSorteada]],tabGERAL[[#Headers],[Sequencia]],""),$P$2),
        SUBSTITUTE(L1084&amp;tabGERAL[[#This Row],[CorSorteada]],tabGERAL[[#Headers],[Sequencia]],"")
    )
)</f>
        <v>121011</v>
      </c>
      <c r="M1085" s="4" t="b">
        <f>tabGERAL[[#This Row],[SugestaoIA]]=tabGERAL[[#This Row],[CorSorteada]]</f>
        <v>0</v>
      </c>
    </row>
    <row r="1086" spans="1:13" x14ac:dyDescent="0.25">
      <c r="A1086" t="s">
        <v>42</v>
      </c>
      <c r="B1086" s="1">
        <v>11</v>
      </c>
      <c r="C1086">
        <v>1079.3</v>
      </c>
      <c r="D1086">
        <v>1.6</v>
      </c>
      <c r="E1086">
        <v>0</v>
      </c>
      <c r="F1086">
        <v>5</v>
      </c>
      <c r="G1086" t="s">
        <v>17</v>
      </c>
      <c r="H1086" t="s">
        <v>14</v>
      </c>
      <c r="I1086">
        <v>1072.7</v>
      </c>
      <c r="J1086" s="5">
        <f>VLOOKUP(tabGERAL[[#This Row],[Column1.lances.SugestaoIA]],'DE-PARA'!$A:$B,2,FALSE)</f>
        <v>2</v>
      </c>
      <c r="K1086" s="5">
        <f>VLOOKUP(tabGERAL[[#This Row],[Column1.lances.CorSorteada]],'DE-PARA'!$A:$B,2,FALSE)</f>
        <v>1</v>
      </c>
      <c r="L1086" s="4" t="str">
        <f xml:space="preserve">
IF(tabGERAL[[#This Row],[Column1.lances.'#]]=0,
    TEXT(tabGERAL[[#This Row],[CorSorteada]],"0"),
    IF(LEN(L1085&amp;tabGERAL[[#This Row],[CorSorteada]])&gt;$P$2,
        RIGHT(SUBSTITUTE(L1085&amp;tabGERAL[[#This Row],[CorSorteada]],tabGERAL[[#Headers],[Sequencia]],""),$P$2),
        SUBSTITUTE(L1085&amp;tabGERAL[[#This Row],[CorSorteada]],tabGERAL[[#Headers],[Sequencia]],"")
    )
)</f>
        <v>210111</v>
      </c>
      <c r="M1086" s="4" t="b">
        <f>tabGERAL[[#This Row],[SugestaoIA]]=tabGERAL[[#This Row],[CorSorteada]]</f>
        <v>0</v>
      </c>
    </row>
    <row r="1087" spans="1:13" x14ac:dyDescent="0.25">
      <c r="A1087" t="s">
        <v>42</v>
      </c>
      <c r="B1087" s="1">
        <v>12</v>
      </c>
      <c r="C1087">
        <v>1072.7</v>
      </c>
      <c r="D1087">
        <v>2.2000000000000002</v>
      </c>
      <c r="E1087">
        <v>0</v>
      </c>
      <c r="F1087">
        <v>6.6000000000000005</v>
      </c>
      <c r="G1087" t="s">
        <v>17</v>
      </c>
      <c r="H1087" t="s">
        <v>14</v>
      </c>
      <c r="I1087">
        <v>1063.9000000000001</v>
      </c>
      <c r="J1087" s="5">
        <f>VLOOKUP(tabGERAL[[#This Row],[Column1.lances.SugestaoIA]],'DE-PARA'!$A:$B,2,FALSE)</f>
        <v>2</v>
      </c>
      <c r="K1087" s="5">
        <f>VLOOKUP(tabGERAL[[#This Row],[Column1.lances.CorSorteada]],'DE-PARA'!$A:$B,2,FALSE)</f>
        <v>1</v>
      </c>
      <c r="L1087" s="4" t="str">
        <f xml:space="preserve">
IF(tabGERAL[[#This Row],[Column1.lances.'#]]=0,
    TEXT(tabGERAL[[#This Row],[CorSorteada]],"0"),
    IF(LEN(L1086&amp;tabGERAL[[#This Row],[CorSorteada]])&gt;$P$2,
        RIGHT(SUBSTITUTE(L1086&amp;tabGERAL[[#This Row],[CorSorteada]],tabGERAL[[#Headers],[Sequencia]],""),$P$2),
        SUBSTITUTE(L1086&amp;tabGERAL[[#This Row],[CorSorteada]],tabGERAL[[#Headers],[Sequencia]],"")
    )
)</f>
        <v>101111</v>
      </c>
      <c r="M1087" s="4" t="b">
        <f>tabGERAL[[#This Row],[SugestaoIA]]=tabGERAL[[#This Row],[CorSorteada]]</f>
        <v>0</v>
      </c>
    </row>
    <row r="1088" spans="1:13" x14ac:dyDescent="0.25">
      <c r="A1088" t="s">
        <v>42</v>
      </c>
      <c r="B1088" s="1">
        <v>13</v>
      </c>
      <c r="C1088">
        <v>1063.9000000000001</v>
      </c>
      <c r="D1088">
        <v>2.9</v>
      </c>
      <c r="E1088">
        <v>0</v>
      </c>
      <c r="F1088">
        <v>8.6999999999999993</v>
      </c>
      <c r="G1088" t="s">
        <v>17</v>
      </c>
      <c r="H1088" t="s">
        <v>15</v>
      </c>
      <c r="I1088">
        <v>1069.7</v>
      </c>
      <c r="J1088" s="5">
        <f>VLOOKUP(tabGERAL[[#This Row],[Column1.lances.SugestaoIA]],'DE-PARA'!$A:$B,2,FALSE)</f>
        <v>2</v>
      </c>
      <c r="K1088" s="5">
        <f>VLOOKUP(tabGERAL[[#This Row],[Column1.lances.CorSorteada]],'DE-PARA'!$A:$B,2,FALSE)</f>
        <v>2</v>
      </c>
      <c r="L1088" s="4" t="str">
        <f xml:space="preserve">
IF(tabGERAL[[#This Row],[Column1.lances.'#]]=0,
    TEXT(tabGERAL[[#This Row],[CorSorteada]],"0"),
    IF(LEN(L1087&amp;tabGERAL[[#This Row],[CorSorteada]])&gt;$P$2,
        RIGHT(SUBSTITUTE(L1087&amp;tabGERAL[[#This Row],[CorSorteada]],tabGERAL[[#Headers],[Sequencia]],""),$P$2),
        SUBSTITUTE(L1087&amp;tabGERAL[[#This Row],[CorSorteada]],tabGERAL[[#Headers],[Sequencia]],"")
    )
)</f>
        <v>011112</v>
      </c>
      <c r="M1088" s="4" t="b">
        <f>tabGERAL[[#This Row],[SugestaoIA]]=tabGERAL[[#This Row],[CorSorteada]]</f>
        <v>1</v>
      </c>
    </row>
    <row r="1089" spans="1:13" x14ac:dyDescent="0.25">
      <c r="A1089" t="s">
        <v>42</v>
      </c>
      <c r="B1089" s="1">
        <v>14</v>
      </c>
      <c r="C1089">
        <v>1069.7</v>
      </c>
      <c r="D1089">
        <v>2.4</v>
      </c>
      <c r="E1089">
        <v>0</v>
      </c>
      <c r="F1089">
        <v>7.1999999999999993</v>
      </c>
      <c r="G1089" t="s">
        <v>17</v>
      </c>
      <c r="H1089" t="s">
        <v>14</v>
      </c>
      <c r="I1089">
        <v>1060.0999999999999</v>
      </c>
      <c r="J1089" s="5">
        <f>VLOOKUP(tabGERAL[[#This Row],[Column1.lances.SugestaoIA]],'DE-PARA'!$A:$B,2,FALSE)</f>
        <v>2</v>
      </c>
      <c r="K1089" s="5">
        <f>VLOOKUP(tabGERAL[[#This Row],[Column1.lances.CorSorteada]],'DE-PARA'!$A:$B,2,FALSE)</f>
        <v>1</v>
      </c>
      <c r="L1089" s="4" t="str">
        <f xml:space="preserve">
IF(tabGERAL[[#This Row],[Column1.lances.'#]]=0,
    TEXT(tabGERAL[[#This Row],[CorSorteada]],"0"),
    IF(LEN(L1088&amp;tabGERAL[[#This Row],[CorSorteada]])&gt;$P$2,
        RIGHT(SUBSTITUTE(L1088&amp;tabGERAL[[#This Row],[CorSorteada]],tabGERAL[[#Headers],[Sequencia]],""),$P$2),
        SUBSTITUTE(L1088&amp;tabGERAL[[#This Row],[CorSorteada]],tabGERAL[[#Headers],[Sequencia]],"")
    )
)</f>
        <v>111121</v>
      </c>
      <c r="M1089" s="4" t="b">
        <f>tabGERAL[[#This Row],[SugestaoIA]]=tabGERAL[[#This Row],[CorSorteada]]</f>
        <v>0</v>
      </c>
    </row>
    <row r="1090" spans="1:13" x14ac:dyDescent="0.25">
      <c r="A1090" t="s">
        <v>42</v>
      </c>
      <c r="B1090" s="1">
        <v>15</v>
      </c>
      <c r="C1090">
        <v>1060.0999999999999</v>
      </c>
      <c r="D1090">
        <v>3.2</v>
      </c>
      <c r="E1090">
        <v>0</v>
      </c>
      <c r="F1090">
        <v>9.6</v>
      </c>
      <c r="G1090" t="s">
        <v>17</v>
      </c>
      <c r="H1090" t="s">
        <v>14</v>
      </c>
      <c r="I1090">
        <v>1047.3</v>
      </c>
      <c r="J1090" s="5">
        <f>VLOOKUP(tabGERAL[[#This Row],[Column1.lances.SugestaoIA]],'DE-PARA'!$A:$B,2,FALSE)</f>
        <v>2</v>
      </c>
      <c r="K1090" s="5">
        <f>VLOOKUP(tabGERAL[[#This Row],[Column1.lances.CorSorteada]],'DE-PARA'!$A:$B,2,FALSE)</f>
        <v>1</v>
      </c>
      <c r="L1090" s="4" t="str">
        <f xml:space="preserve">
IF(tabGERAL[[#This Row],[Column1.lances.'#]]=0,
    TEXT(tabGERAL[[#This Row],[CorSorteada]],"0"),
    IF(LEN(L1089&amp;tabGERAL[[#This Row],[CorSorteada]])&gt;$P$2,
        RIGHT(SUBSTITUTE(L1089&amp;tabGERAL[[#This Row],[CorSorteada]],tabGERAL[[#Headers],[Sequencia]],""),$P$2),
        SUBSTITUTE(L1089&amp;tabGERAL[[#This Row],[CorSorteada]],tabGERAL[[#Headers],[Sequencia]],"")
    )
)</f>
        <v>111211</v>
      </c>
      <c r="M1090" s="4" t="b">
        <f>tabGERAL[[#This Row],[SugestaoIA]]=tabGERAL[[#This Row],[CorSorteada]]</f>
        <v>0</v>
      </c>
    </row>
    <row r="1091" spans="1:13" x14ac:dyDescent="0.25">
      <c r="A1091" t="s">
        <v>42</v>
      </c>
      <c r="B1091" s="1">
        <v>16</v>
      </c>
      <c r="C1091">
        <v>1047.3</v>
      </c>
      <c r="D1091">
        <v>4.0999999999999996</v>
      </c>
      <c r="E1091">
        <v>0</v>
      </c>
      <c r="F1091">
        <v>12.3</v>
      </c>
      <c r="G1091" t="s">
        <v>17</v>
      </c>
      <c r="H1091" t="s">
        <v>14</v>
      </c>
      <c r="I1091">
        <v>1030.9000000000001</v>
      </c>
      <c r="J1091" s="5">
        <f>VLOOKUP(tabGERAL[[#This Row],[Column1.lances.SugestaoIA]],'DE-PARA'!$A:$B,2,FALSE)</f>
        <v>2</v>
      </c>
      <c r="K1091" s="5">
        <f>VLOOKUP(tabGERAL[[#This Row],[Column1.lances.CorSorteada]],'DE-PARA'!$A:$B,2,FALSE)</f>
        <v>1</v>
      </c>
      <c r="L1091" s="4" t="str">
        <f xml:space="preserve">
IF(tabGERAL[[#This Row],[Column1.lances.'#]]=0,
    TEXT(tabGERAL[[#This Row],[CorSorteada]],"0"),
    IF(LEN(L1090&amp;tabGERAL[[#This Row],[CorSorteada]])&gt;$P$2,
        RIGHT(SUBSTITUTE(L1090&amp;tabGERAL[[#This Row],[CorSorteada]],tabGERAL[[#Headers],[Sequencia]],""),$P$2),
        SUBSTITUTE(L1090&amp;tabGERAL[[#This Row],[CorSorteada]],tabGERAL[[#Headers],[Sequencia]],"")
    )
)</f>
        <v>112111</v>
      </c>
      <c r="M1091" s="4" t="b">
        <f>tabGERAL[[#This Row],[SugestaoIA]]=tabGERAL[[#This Row],[CorSorteada]]</f>
        <v>0</v>
      </c>
    </row>
    <row r="1092" spans="1:13" x14ac:dyDescent="0.25">
      <c r="A1092" t="s">
        <v>42</v>
      </c>
      <c r="B1092" s="1">
        <v>17</v>
      </c>
      <c r="C1092">
        <v>1030.9000000000001</v>
      </c>
      <c r="D1092">
        <v>5.4</v>
      </c>
      <c r="E1092">
        <v>16.200000000000003</v>
      </c>
      <c r="F1092">
        <v>0</v>
      </c>
      <c r="G1092" t="s">
        <v>13</v>
      </c>
      <c r="H1092" t="s">
        <v>14</v>
      </c>
      <c r="I1092">
        <v>1041.7</v>
      </c>
      <c r="J1092" s="5">
        <f>VLOOKUP(tabGERAL[[#This Row],[Column1.lances.SugestaoIA]],'DE-PARA'!$A:$B,2,FALSE)</f>
        <v>1</v>
      </c>
      <c r="K1092" s="5">
        <f>VLOOKUP(tabGERAL[[#This Row],[Column1.lances.CorSorteada]],'DE-PARA'!$A:$B,2,FALSE)</f>
        <v>1</v>
      </c>
      <c r="L1092" s="4" t="str">
        <f xml:space="preserve">
IF(tabGERAL[[#This Row],[Column1.lances.'#]]=0,
    TEXT(tabGERAL[[#This Row],[CorSorteada]],"0"),
    IF(LEN(L1091&amp;tabGERAL[[#This Row],[CorSorteada]])&gt;$P$2,
        RIGHT(SUBSTITUTE(L1091&amp;tabGERAL[[#This Row],[CorSorteada]],tabGERAL[[#Headers],[Sequencia]],""),$P$2),
        SUBSTITUTE(L1091&amp;tabGERAL[[#This Row],[CorSorteada]],tabGERAL[[#Headers],[Sequencia]],"")
    )
)</f>
        <v>121111</v>
      </c>
      <c r="M1092" s="4" t="b">
        <f>tabGERAL[[#This Row],[SugestaoIA]]=tabGERAL[[#This Row],[CorSorteada]]</f>
        <v>1</v>
      </c>
    </row>
    <row r="1093" spans="1:13" x14ac:dyDescent="0.25">
      <c r="A1093" t="s">
        <v>42</v>
      </c>
      <c r="B1093" s="1">
        <v>18</v>
      </c>
      <c r="C1093">
        <v>1041.7</v>
      </c>
      <c r="D1093">
        <v>4.5999999999999996</v>
      </c>
      <c r="E1093">
        <v>0</v>
      </c>
      <c r="F1093">
        <v>13.8</v>
      </c>
      <c r="G1093" t="s">
        <v>17</v>
      </c>
      <c r="H1093" t="s">
        <v>15</v>
      </c>
      <c r="I1093">
        <v>1050.9000000000001</v>
      </c>
      <c r="J1093" s="5">
        <f>VLOOKUP(tabGERAL[[#This Row],[Column1.lances.SugestaoIA]],'DE-PARA'!$A:$B,2,FALSE)</f>
        <v>2</v>
      </c>
      <c r="K1093" s="5">
        <f>VLOOKUP(tabGERAL[[#This Row],[Column1.lances.CorSorteada]],'DE-PARA'!$A:$B,2,FALSE)</f>
        <v>2</v>
      </c>
      <c r="L1093" s="4" t="str">
        <f xml:space="preserve">
IF(tabGERAL[[#This Row],[Column1.lances.'#]]=0,
    TEXT(tabGERAL[[#This Row],[CorSorteada]],"0"),
    IF(LEN(L1092&amp;tabGERAL[[#This Row],[CorSorteada]])&gt;$P$2,
        RIGHT(SUBSTITUTE(L1092&amp;tabGERAL[[#This Row],[CorSorteada]],tabGERAL[[#Headers],[Sequencia]],""),$P$2),
        SUBSTITUTE(L1092&amp;tabGERAL[[#This Row],[CorSorteada]],tabGERAL[[#Headers],[Sequencia]],"")
    )
)</f>
        <v>211112</v>
      </c>
      <c r="M1093" s="4" t="b">
        <f>tabGERAL[[#This Row],[SugestaoIA]]=tabGERAL[[#This Row],[CorSorteada]]</f>
        <v>1</v>
      </c>
    </row>
    <row r="1094" spans="1:13" x14ac:dyDescent="0.25">
      <c r="A1094" t="s">
        <v>42</v>
      </c>
      <c r="B1094" s="1">
        <v>19</v>
      </c>
      <c r="C1094">
        <v>1050.9000000000001</v>
      </c>
      <c r="D1094">
        <v>3.9</v>
      </c>
      <c r="E1094">
        <v>0</v>
      </c>
      <c r="F1094">
        <v>11.7</v>
      </c>
      <c r="G1094" t="s">
        <v>17</v>
      </c>
      <c r="H1094" t="s">
        <v>14</v>
      </c>
      <c r="I1094">
        <v>1035.3</v>
      </c>
      <c r="J1094" s="5">
        <f>VLOOKUP(tabGERAL[[#This Row],[Column1.lances.SugestaoIA]],'DE-PARA'!$A:$B,2,FALSE)</f>
        <v>2</v>
      </c>
      <c r="K1094" s="5">
        <f>VLOOKUP(tabGERAL[[#This Row],[Column1.lances.CorSorteada]],'DE-PARA'!$A:$B,2,FALSE)</f>
        <v>1</v>
      </c>
      <c r="L1094" s="4" t="str">
        <f xml:space="preserve">
IF(tabGERAL[[#This Row],[Column1.lances.'#]]=0,
    TEXT(tabGERAL[[#This Row],[CorSorteada]],"0"),
    IF(LEN(L1093&amp;tabGERAL[[#This Row],[CorSorteada]])&gt;$P$2,
        RIGHT(SUBSTITUTE(L1093&amp;tabGERAL[[#This Row],[CorSorteada]],tabGERAL[[#Headers],[Sequencia]],""),$P$2),
        SUBSTITUTE(L1093&amp;tabGERAL[[#This Row],[CorSorteada]],tabGERAL[[#Headers],[Sequencia]],"")
    )
)</f>
        <v>111121</v>
      </c>
      <c r="M1094" s="4" t="b">
        <f>tabGERAL[[#This Row],[SugestaoIA]]=tabGERAL[[#This Row],[CorSorteada]]</f>
        <v>0</v>
      </c>
    </row>
    <row r="1095" spans="1:13" x14ac:dyDescent="0.25">
      <c r="A1095" t="s">
        <v>42</v>
      </c>
      <c r="B1095" s="1">
        <v>20</v>
      </c>
      <c r="C1095">
        <v>1035.3</v>
      </c>
      <c r="D1095">
        <v>5.0999999999999996</v>
      </c>
      <c r="E1095">
        <v>0</v>
      </c>
      <c r="F1095">
        <v>15.3</v>
      </c>
      <c r="G1095" t="s">
        <v>17</v>
      </c>
      <c r="H1095" t="s">
        <v>14</v>
      </c>
      <c r="I1095">
        <v>1014.9</v>
      </c>
      <c r="J1095" s="5">
        <f>VLOOKUP(tabGERAL[[#This Row],[Column1.lances.SugestaoIA]],'DE-PARA'!$A:$B,2,FALSE)</f>
        <v>2</v>
      </c>
      <c r="K1095" s="5">
        <f>VLOOKUP(tabGERAL[[#This Row],[Column1.lances.CorSorteada]],'DE-PARA'!$A:$B,2,FALSE)</f>
        <v>1</v>
      </c>
      <c r="L1095" s="4" t="str">
        <f xml:space="preserve">
IF(tabGERAL[[#This Row],[Column1.lances.'#]]=0,
    TEXT(tabGERAL[[#This Row],[CorSorteada]],"0"),
    IF(LEN(L1094&amp;tabGERAL[[#This Row],[CorSorteada]])&gt;$P$2,
        RIGHT(SUBSTITUTE(L1094&amp;tabGERAL[[#This Row],[CorSorteada]],tabGERAL[[#Headers],[Sequencia]],""),$P$2),
        SUBSTITUTE(L1094&amp;tabGERAL[[#This Row],[CorSorteada]],tabGERAL[[#Headers],[Sequencia]],"")
    )
)</f>
        <v>111211</v>
      </c>
      <c r="M1095" s="4" t="b">
        <f>tabGERAL[[#This Row],[SugestaoIA]]=tabGERAL[[#This Row],[CorSorteada]]</f>
        <v>0</v>
      </c>
    </row>
    <row r="1096" spans="1:13" x14ac:dyDescent="0.25">
      <c r="A1096" t="s">
        <v>42</v>
      </c>
      <c r="B1096" s="1">
        <v>21</v>
      </c>
      <c r="C1096">
        <v>1014.9</v>
      </c>
      <c r="D1096">
        <v>6.6</v>
      </c>
      <c r="E1096">
        <v>0</v>
      </c>
      <c r="F1096">
        <v>19.799999999999997</v>
      </c>
      <c r="G1096" t="s">
        <v>17</v>
      </c>
      <c r="H1096" t="s">
        <v>14</v>
      </c>
      <c r="I1096">
        <v>988.5</v>
      </c>
      <c r="J1096" s="5">
        <f>VLOOKUP(tabGERAL[[#This Row],[Column1.lances.SugestaoIA]],'DE-PARA'!$A:$B,2,FALSE)</f>
        <v>2</v>
      </c>
      <c r="K1096" s="5">
        <f>VLOOKUP(tabGERAL[[#This Row],[Column1.lances.CorSorteada]],'DE-PARA'!$A:$B,2,FALSE)</f>
        <v>1</v>
      </c>
      <c r="L1096" s="4" t="str">
        <f xml:space="preserve">
IF(tabGERAL[[#This Row],[Column1.lances.'#]]=0,
    TEXT(tabGERAL[[#This Row],[CorSorteada]],"0"),
    IF(LEN(L1095&amp;tabGERAL[[#This Row],[CorSorteada]])&gt;$P$2,
        RIGHT(SUBSTITUTE(L1095&amp;tabGERAL[[#This Row],[CorSorteada]],tabGERAL[[#Headers],[Sequencia]],""),$P$2),
        SUBSTITUTE(L1095&amp;tabGERAL[[#This Row],[CorSorteada]],tabGERAL[[#Headers],[Sequencia]],"")
    )
)</f>
        <v>112111</v>
      </c>
      <c r="M1096" s="4" t="b">
        <f>tabGERAL[[#This Row],[SugestaoIA]]=tabGERAL[[#This Row],[CorSorteada]]</f>
        <v>0</v>
      </c>
    </row>
    <row r="1097" spans="1:13" x14ac:dyDescent="0.25">
      <c r="A1097" t="s">
        <v>42</v>
      </c>
      <c r="B1097" s="1">
        <v>22</v>
      </c>
      <c r="C1097">
        <v>988.5</v>
      </c>
      <c r="D1097">
        <v>8.6</v>
      </c>
      <c r="E1097">
        <v>25.799999999999997</v>
      </c>
      <c r="F1097">
        <v>0</v>
      </c>
      <c r="G1097" t="s">
        <v>13</v>
      </c>
      <c r="H1097" t="s">
        <v>15</v>
      </c>
      <c r="I1097">
        <v>954.1</v>
      </c>
      <c r="J1097" s="5">
        <f>VLOOKUP(tabGERAL[[#This Row],[Column1.lances.SugestaoIA]],'DE-PARA'!$A:$B,2,FALSE)</f>
        <v>1</v>
      </c>
      <c r="K1097" s="5">
        <f>VLOOKUP(tabGERAL[[#This Row],[Column1.lances.CorSorteada]],'DE-PARA'!$A:$B,2,FALSE)</f>
        <v>2</v>
      </c>
      <c r="L1097" s="4" t="str">
        <f xml:space="preserve">
IF(tabGERAL[[#This Row],[Column1.lances.'#]]=0,
    TEXT(tabGERAL[[#This Row],[CorSorteada]],"0"),
    IF(LEN(L1096&amp;tabGERAL[[#This Row],[CorSorteada]])&gt;$P$2,
        RIGHT(SUBSTITUTE(L1096&amp;tabGERAL[[#This Row],[CorSorteada]],tabGERAL[[#Headers],[Sequencia]],""),$P$2),
        SUBSTITUTE(L1096&amp;tabGERAL[[#This Row],[CorSorteada]],tabGERAL[[#Headers],[Sequencia]],"")
    )
)</f>
        <v>121112</v>
      </c>
      <c r="M1097" s="4" t="b">
        <f>tabGERAL[[#This Row],[SugestaoIA]]=tabGERAL[[#This Row],[CorSorteada]]</f>
        <v>0</v>
      </c>
    </row>
    <row r="1098" spans="1:13" x14ac:dyDescent="0.25">
      <c r="A1098" t="s">
        <v>42</v>
      </c>
      <c r="B1098" s="1">
        <v>23</v>
      </c>
      <c r="C1098">
        <v>954.1</v>
      </c>
      <c r="D1098">
        <v>11.3</v>
      </c>
      <c r="E1098">
        <v>0</v>
      </c>
      <c r="F1098">
        <v>33.900000000000006</v>
      </c>
      <c r="G1098" t="s">
        <v>17</v>
      </c>
      <c r="H1098" t="s">
        <v>14</v>
      </c>
      <c r="I1098">
        <v>908.9000000000002</v>
      </c>
      <c r="J1098" s="5">
        <f>VLOOKUP(tabGERAL[[#This Row],[Column1.lances.SugestaoIA]],'DE-PARA'!$A:$B,2,FALSE)</f>
        <v>2</v>
      </c>
      <c r="K1098" s="5">
        <f>VLOOKUP(tabGERAL[[#This Row],[Column1.lances.CorSorteada]],'DE-PARA'!$A:$B,2,FALSE)</f>
        <v>1</v>
      </c>
      <c r="L1098" s="4" t="str">
        <f xml:space="preserve">
IF(tabGERAL[[#This Row],[Column1.lances.'#]]=0,
    TEXT(tabGERAL[[#This Row],[CorSorteada]],"0"),
    IF(LEN(L1097&amp;tabGERAL[[#This Row],[CorSorteada]])&gt;$P$2,
        RIGHT(SUBSTITUTE(L1097&amp;tabGERAL[[#This Row],[CorSorteada]],tabGERAL[[#Headers],[Sequencia]],""),$P$2),
        SUBSTITUTE(L1097&amp;tabGERAL[[#This Row],[CorSorteada]],tabGERAL[[#Headers],[Sequencia]],"")
    )
)</f>
        <v>211121</v>
      </c>
      <c r="M1098" s="4" t="b">
        <f>tabGERAL[[#This Row],[SugestaoIA]]=tabGERAL[[#This Row],[CorSorteada]]</f>
        <v>0</v>
      </c>
    </row>
    <row r="1099" spans="1:13" x14ac:dyDescent="0.25">
      <c r="A1099" t="s">
        <v>42</v>
      </c>
      <c r="B1099" s="1">
        <v>24</v>
      </c>
      <c r="C1099">
        <v>908.9000000000002</v>
      </c>
      <c r="D1099">
        <v>14.7</v>
      </c>
      <c r="E1099">
        <v>0</v>
      </c>
      <c r="F1099">
        <v>44.099999999999994</v>
      </c>
      <c r="G1099" t="s">
        <v>17</v>
      </c>
      <c r="H1099" t="s">
        <v>14</v>
      </c>
      <c r="I1099">
        <v>850.10000000000014</v>
      </c>
      <c r="J1099" s="5">
        <f>VLOOKUP(tabGERAL[[#This Row],[Column1.lances.SugestaoIA]],'DE-PARA'!$A:$B,2,FALSE)</f>
        <v>2</v>
      </c>
      <c r="K1099" s="5">
        <f>VLOOKUP(tabGERAL[[#This Row],[Column1.lances.CorSorteada]],'DE-PARA'!$A:$B,2,FALSE)</f>
        <v>1</v>
      </c>
      <c r="L1099" s="4" t="str">
        <f xml:space="preserve">
IF(tabGERAL[[#This Row],[Column1.lances.'#]]=0,
    TEXT(tabGERAL[[#This Row],[CorSorteada]],"0"),
    IF(LEN(L1098&amp;tabGERAL[[#This Row],[CorSorteada]])&gt;$P$2,
        RIGHT(SUBSTITUTE(L1098&amp;tabGERAL[[#This Row],[CorSorteada]],tabGERAL[[#Headers],[Sequencia]],""),$P$2),
        SUBSTITUTE(L1098&amp;tabGERAL[[#This Row],[CorSorteada]],tabGERAL[[#Headers],[Sequencia]],"")
    )
)</f>
        <v>111211</v>
      </c>
      <c r="M1099" s="4" t="b">
        <f>tabGERAL[[#This Row],[SugestaoIA]]=tabGERAL[[#This Row],[CorSorteada]]</f>
        <v>0</v>
      </c>
    </row>
    <row r="1100" spans="1:13" x14ac:dyDescent="0.25">
      <c r="A1100" t="s">
        <v>42</v>
      </c>
      <c r="B1100" s="1">
        <v>25</v>
      </c>
      <c r="C1100">
        <v>850.10000000000014</v>
      </c>
      <c r="D1100">
        <v>19.3</v>
      </c>
      <c r="E1100">
        <v>0</v>
      </c>
      <c r="F1100">
        <v>57.900000000000006</v>
      </c>
      <c r="G1100" t="s">
        <v>17</v>
      </c>
      <c r="H1100" t="s">
        <v>15</v>
      </c>
      <c r="I1100">
        <v>888.70000000000016</v>
      </c>
      <c r="J1100" s="5">
        <f>VLOOKUP(tabGERAL[[#This Row],[Column1.lances.SugestaoIA]],'DE-PARA'!$A:$B,2,FALSE)</f>
        <v>2</v>
      </c>
      <c r="K1100" s="5">
        <f>VLOOKUP(tabGERAL[[#This Row],[Column1.lances.CorSorteada]],'DE-PARA'!$A:$B,2,FALSE)</f>
        <v>2</v>
      </c>
      <c r="L1100" s="4" t="str">
        <f xml:space="preserve">
IF(tabGERAL[[#This Row],[Column1.lances.'#]]=0,
    TEXT(tabGERAL[[#This Row],[CorSorteada]],"0"),
    IF(LEN(L1099&amp;tabGERAL[[#This Row],[CorSorteada]])&gt;$P$2,
        RIGHT(SUBSTITUTE(L1099&amp;tabGERAL[[#This Row],[CorSorteada]],tabGERAL[[#Headers],[Sequencia]],""),$P$2),
        SUBSTITUTE(L1099&amp;tabGERAL[[#This Row],[CorSorteada]],tabGERAL[[#Headers],[Sequencia]],"")
    )
)</f>
        <v>112112</v>
      </c>
      <c r="M1100" s="4" t="b">
        <f>tabGERAL[[#This Row],[SugestaoIA]]=tabGERAL[[#This Row],[CorSorteada]]</f>
        <v>1</v>
      </c>
    </row>
    <row r="1101" spans="1:13" x14ac:dyDescent="0.25">
      <c r="A1101" t="s">
        <v>42</v>
      </c>
      <c r="B1101" s="1">
        <v>26</v>
      </c>
      <c r="C1101">
        <v>888.70000000000016</v>
      </c>
      <c r="D1101">
        <v>16.3</v>
      </c>
      <c r="E1101">
        <v>48.900000000000006</v>
      </c>
      <c r="F1101">
        <v>0</v>
      </c>
      <c r="G1101" t="s">
        <v>13</v>
      </c>
      <c r="H1101" t="s">
        <v>15</v>
      </c>
      <c r="I1101">
        <v>823.50000000000023</v>
      </c>
      <c r="J1101" s="5">
        <f>VLOOKUP(tabGERAL[[#This Row],[Column1.lances.SugestaoIA]],'DE-PARA'!$A:$B,2,FALSE)</f>
        <v>1</v>
      </c>
      <c r="K1101" s="5">
        <f>VLOOKUP(tabGERAL[[#This Row],[Column1.lances.CorSorteada]],'DE-PARA'!$A:$B,2,FALSE)</f>
        <v>2</v>
      </c>
      <c r="L1101" s="4" t="str">
        <f xml:space="preserve">
IF(tabGERAL[[#This Row],[Column1.lances.'#]]=0,
    TEXT(tabGERAL[[#This Row],[CorSorteada]],"0"),
    IF(LEN(L1100&amp;tabGERAL[[#This Row],[CorSorteada]])&gt;$P$2,
        RIGHT(SUBSTITUTE(L1100&amp;tabGERAL[[#This Row],[CorSorteada]],tabGERAL[[#Headers],[Sequencia]],""),$P$2),
        SUBSTITUTE(L1100&amp;tabGERAL[[#This Row],[CorSorteada]],tabGERAL[[#Headers],[Sequencia]],"")
    )
)</f>
        <v>121122</v>
      </c>
      <c r="M1101" s="4" t="b">
        <f>tabGERAL[[#This Row],[SugestaoIA]]=tabGERAL[[#This Row],[CorSorteada]]</f>
        <v>0</v>
      </c>
    </row>
    <row r="1102" spans="1:13" x14ac:dyDescent="0.25">
      <c r="A1102" t="s">
        <v>42</v>
      </c>
      <c r="B1102" s="1">
        <v>27</v>
      </c>
      <c r="C1102">
        <v>823.50000000000023</v>
      </c>
      <c r="D1102">
        <v>21.3</v>
      </c>
      <c r="E1102">
        <v>0</v>
      </c>
      <c r="F1102">
        <v>63.900000000000006</v>
      </c>
      <c r="G1102" t="s">
        <v>17</v>
      </c>
      <c r="H1102" t="s">
        <v>14</v>
      </c>
      <c r="I1102">
        <v>738.3000000000003</v>
      </c>
      <c r="J1102" s="5">
        <f>VLOOKUP(tabGERAL[[#This Row],[Column1.lances.SugestaoIA]],'DE-PARA'!$A:$B,2,FALSE)</f>
        <v>2</v>
      </c>
      <c r="K1102" s="5">
        <f>VLOOKUP(tabGERAL[[#This Row],[Column1.lances.CorSorteada]],'DE-PARA'!$A:$B,2,FALSE)</f>
        <v>1</v>
      </c>
      <c r="L1102" s="4" t="str">
        <f xml:space="preserve">
IF(tabGERAL[[#This Row],[Column1.lances.'#]]=0,
    TEXT(tabGERAL[[#This Row],[CorSorteada]],"0"),
    IF(LEN(L1101&amp;tabGERAL[[#This Row],[CorSorteada]])&gt;$P$2,
        RIGHT(SUBSTITUTE(L1101&amp;tabGERAL[[#This Row],[CorSorteada]],tabGERAL[[#Headers],[Sequencia]],""),$P$2),
        SUBSTITUTE(L1101&amp;tabGERAL[[#This Row],[CorSorteada]],tabGERAL[[#Headers],[Sequencia]],"")
    )
)</f>
        <v>211221</v>
      </c>
      <c r="M1102" s="4" t="b">
        <f>tabGERAL[[#This Row],[SugestaoIA]]=tabGERAL[[#This Row],[CorSorteada]]</f>
        <v>0</v>
      </c>
    </row>
    <row r="1103" spans="1:13" x14ac:dyDescent="0.25">
      <c r="A1103" t="s">
        <v>42</v>
      </c>
      <c r="B1103" s="1">
        <v>28</v>
      </c>
      <c r="C1103">
        <v>738.3000000000003</v>
      </c>
      <c r="D1103">
        <v>27.9</v>
      </c>
      <c r="E1103">
        <v>0</v>
      </c>
      <c r="F1103">
        <v>83.699999999999989</v>
      </c>
      <c r="G1103" t="s">
        <v>17</v>
      </c>
      <c r="H1103" t="s">
        <v>14</v>
      </c>
      <c r="I1103">
        <v>626.70000000000027</v>
      </c>
      <c r="J1103" s="5">
        <f>VLOOKUP(tabGERAL[[#This Row],[Column1.lances.SugestaoIA]],'DE-PARA'!$A:$B,2,FALSE)</f>
        <v>2</v>
      </c>
      <c r="K1103" s="5">
        <f>VLOOKUP(tabGERAL[[#This Row],[Column1.lances.CorSorteada]],'DE-PARA'!$A:$B,2,FALSE)</f>
        <v>1</v>
      </c>
      <c r="L1103" s="4" t="str">
        <f xml:space="preserve">
IF(tabGERAL[[#This Row],[Column1.lances.'#]]=0,
    TEXT(tabGERAL[[#This Row],[CorSorteada]],"0"),
    IF(LEN(L1102&amp;tabGERAL[[#This Row],[CorSorteada]])&gt;$P$2,
        RIGHT(SUBSTITUTE(L1102&amp;tabGERAL[[#This Row],[CorSorteada]],tabGERAL[[#Headers],[Sequencia]],""),$P$2),
        SUBSTITUTE(L1102&amp;tabGERAL[[#This Row],[CorSorteada]],tabGERAL[[#Headers],[Sequencia]],"")
    )
)</f>
        <v>112211</v>
      </c>
      <c r="M1103" s="4" t="b">
        <f>tabGERAL[[#This Row],[SugestaoIA]]=tabGERAL[[#This Row],[CorSorteada]]</f>
        <v>0</v>
      </c>
    </row>
    <row r="1104" spans="1:13" x14ac:dyDescent="0.25">
      <c r="A1104" t="s">
        <v>42</v>
      </c>
      <c r="B1104" s="1">
        <v>29</v>
      </c>
      <c r="C1104">
        <v>626.70000000000027</v>
      </c>
      <c r="D1104">
        <v>36.5</v>
      </c>
      <c r="E1104">
        <v>109.5</v>
      </c>
      <c r="F1104">
        <v>0</v>
      </c>
      <c r="G1104" t="s">
        <v>13</v>
      </c>
      <c r="H1104" t="s">
        <v>15</v>
      </c>
      <c r="I1104">
        <v>480.70000000000027</v>
      </c>
      <c r="J1104" s="5">
        <f>VLOOKUP(tabGERAL[[#This Row],[Column1.lances.SugestaoIA]],'DE-PARA'!$A:$B,2,FALSE)</f>
        <v>1</v>
      </c>
      <c r="K1104" s="5">
        <f>VLOOKUP(tabGERAL[[#This Row],[Column1.lances.CorSorteada]],'DE-PARA'!$A:$B,2,FALSE)</f>
        <v>2</v>
      </c>
      <c r="L1104" s="4" t="str">
        <f xml:space="preserve">
IF(tabGERAL[[#This Row],[Column1.lances.'#]]=0,
    TEXT(tabGERAL[[#This Row],[CorSorteada]],"0"),
    IF(LEN(L1103&amp;tabGERAL[[#This Row],[CorSorteada]])&gt;$P$2,
        RIGHT(SUBSTITUTE(L1103&amp;tabGERAL[[#This Row],[CorSorteada]],tabGERAL[[#Headers],[Sequencia]],""),$P$2),
        SUBSTITUTE(L1103&amp;tabGERAL[[#This Row],[CorSorteada]],tabGERAL[[#Headers],[Sequencia]],"")
    )
)</f>
        <v>122112</v>
      </c>
      <c r="M1104" s="4" t="b">
        <f>tabGERAL[[#This Row],[SugestaoIA]]=tabGERAL[[#This Row],[CorSorteada]]</f>
        <v>0</v>
      </c>
    </row>
    <row r="1105" spans="1:13" x14ac:dyDescent="0.25">
      <c r="A1105" t="s">
        <v>42</v>
      </c>
      <c r="B1105" s="1">
        <v>30</v>
      </c>
      <c r="C1105">
        <v>480.70000000000027</v>
      </c>
      <c r="D1105">
        <v>47.7</v>
      </c>
      <c r="E1105">
        <v>0</v>
      </c>
      <c r="F1105">
        <v>143.10000000000002</v>
      </c>
      <c r="G1105" t="s">
        <v>17</v>
      </c>
      <c r="H1105" t="s">
        <v>15</v>
      </c>
      <c r="I1105">
        <v>576.10000000000025</v>
      </c>
      <c r="J1105" s="5">
        <f>VLOOKUP(tabGERAL[[#This Row],[Column1.lances.SugestaoIA]],'DE-PARA'!$A:$B,2,FALSE)</f>
        <v>2</v>
      </c>
      <c r="K1105" s="5">
        <f>VLOOKUP(tabGERAL[[#This Row],[Column1.lances.CorSorteada]],'DE-PARA'!$A:$B,2,FALSE)</f>
        <v>2</v>
      </c>
      <c r="L1105" s="4" t="str">
        <f xml:space="preserve">
IF(tabGERAL[[#This Row],[Column1.lances.'#]]=0,
    TEXT(tabGERAL[[#This Row],[CorSorteada]],"0"),
    IF(LEN(L1104&amp;tabGERAL[[#This Row],[CorSorteada]])&gt;$P$2,
        RIGHT(SUBSTITUTE(L1104&amp;tabGERAL[[#This Row],[CorSorteada]],tabGERAL[[#Headers],[Sequencia]],""),$P$2),
        SUBSTITUTE(L1104&amp;tabGERAL[[#This Row],[CorSorteada]],tabGERAL[[#Headers],[Sequencia]],"")
    )
)</f>
        <v>221122</v>
      </c>
      <c r="M1105" s="4" t="b">
        <f>tabGERAL[[#This Row],[SugestaoIA]]=tabGERAL[[#This Row],[CorSorteada]]</f>
        <v>1</v>
      </c>
    </row>
    <row r="1106" spans="1:13" x14ac:dyDescent="0.25">
      <c r="A1106" t="s">
        <v>42</v>
      </c>
      <c r="B1106" s="1">
        <v>31</v>
      </c>
      <c r="C1106">
        <v>576.10000000000025</v>
      </c>
      <c r="D1106">
        <v>40.4</v>
      </c>
      <c r="E1106">
        <v>0</v>
      </c>
      <c r="F1106">
        <v>121.2</v>
      </c>
      <c r="G1106" t="s">
        <v>17</v>
      </c>
      <c r="H1106" t="s">
        <v>15</v>
      </c>
      <c r="I1106">
        <v>656.90000000000032</v>
      </c>
      <c r="J1106" s="5">
        <f>VLOOKUP(tabGERAL[[#This Row],[Column1.lances.SugestaoIA]],'DE-PARA'!$A:$B,2,FALSE)</f>
        <v>2</v>
      </c>
      <c r="K1106" s="5">
        <f>VLOOKUP(tabGERAL[[#This Row],[Column1.lances.CorSorteada]],'DE-PARA'!$A:$B,2,FALSE)</f>
        <v>2</v>
      </c>
      <c r="L1106" s="4" t="str">
        <f xml:space="preserve">
IF(tabGERAL[[#This Row],[Column1.lances.'#]]=0,
    TEXT(tabGERAL[[#This Row],[CorSorteada]],"0"),
    IF(LEN(L1105&amp;tabGERAL[[#This Row],[CorSorteada]])&gt;$P$2,
        RIGHT(SUBSTITUTE(L1105&amp;tabGERAL[[#This Row],[CorSorteada]],tabGERAL[[#Headers],[Sequencia]],""),$P$2),
        SUBSTITUTE(L1105&amp;tabGERAL[[#This Row],[CorSorteada]],tabGERAL[[#Headers],[Sequencia]],"")
    )
)</f>
        <v>211222</v>
      </c>
      <c r="M1106" s="4" t="b">
        <f>tabGERAL[[#This Row],[SugestaoIA]]=tabGERAL[[#This Row],[CorSorteada]]</f>
        <v>1</v>
      </c>
    </row>
    <row r="1107" spans="1:13" x14ac:dyDescent="0.25">
      <c r="A1107" t="s">
        <v>42</v>
      </c>
      <c r="B1107" s="1">
        <v>32</v>
      </c>
      <c r="C1107">
        <v>656.90000000000032</v>
      </c>
      <c r="D1107">
        <v>34.200000000000003</v>
      </c>
      <c r="E1107">
        <v>0</v>
      </c>
      <c r="F1107">
        <v>102.6</v>
      </c>
      <c r="G1107" t="s">
        <v>17</v>
      </c>
      <c r="H1107" t="s">
        <v>15</v>
      </c>
      <c r="I1107">
        <v>725.30000000000018</v>
      </c>
      <c r="J1107" s="5">
        <f>VLOOKUP(tabGERAL[[#This Row],[Column1.lances.SugestaoIA]],'DE-PARA'!$A:$B,2,FALSE)</f>
        <v>2</v>
      </c>
      <c r="K1107" s="5">
        <f>VLOOKUP(tabGERAL[[#This Row],[Column1.lances.CorSorteada]],'DE-PARA'!$A:$B,2,FALSE)</f>
        <v>2</v>
      </c>
      <c r="L1107" s="4" t="str">
        <f xml:space="preserve">
IF(tabGERAL[[#This Row],[Column1.lances.'#]]=0,
    TEXT(tabGERAL[[#This Row],[CorSorteada]],"0"),
    IF(LEN(L1106&amp;tabGERAL[[#This Row],[CorSorteada]])&gt;$P$2,
        RIGHT(SUBSTITUTE(L1106&amp;tabGERAL[[#This Row],[CorSorteada]],tabGERAL[[#Headers],[Sequencia]],""),$P$2),
        SUBSTITUTE(L1106&amp;tabGERAL[[#This Row],[CorSorteada]],tabGERAL[[#Headers],[Sequencia]],"")
    )
)</f>
        <v>112222</v>
      </c>
      <c r="M1107" s="4" t="b">
        <f>tabGERAL[[#This Row],[SugestaoIA]]=tabGERAL[[#This Row],[CorSorteada]]</f>
        <v>1</v>
      </c>
    </row>
    <row r="1108" spans="1:13" x14ac:dyDescent="0.25">
      <c r="A1108" t="s">
        <v>42</v>
      </c>
      <c r="B1108" s="1">
        <v>33</v>
      </c>
      <c r="C1108">
        <v>725.30000000000018</v>
      </c>
      <c r="D1108">
        <v>28.9</v>
      </c>
      <c r="E1108">
        <v>0</v>
      </c>
      <c r="F1108">
        <v>86.699999999999989</v>
      </c>
      <c r="G1108" t="s">
        <v>17</v>
      </c>
      <c r="H1108" t="s">
        <v>15</v>
      </c>
      <c r="I1108">
        <v>783.10000000000025</v>
      </c>
      <c r="J1108" s="5">
        <f>VLOOKUP(tabGERAL[[#This Row],[Column1.lances.SugestaoIA]],'DE-PARA'!$A:$B,2,FALSE)</f>
        <v>2</v>
      </c>
      <c r="K1108" s="5">
        <f>VLOOKUP(tabGERAL[[#This Row],[Column1.lances.CorSorteada]],'DE-PARA'!$A:$B,2,FALSE)</f>
        <v>2</v>
      </c>
      <c r="L1108" s="4" t="str">
        <f xml:space="preserve">
IF(tabGERAL[[#This Row],[Column1.lances.'#]]=0,
    TEXT(tabGERAL[[#This Row],[CorSorteada]],"0"),
    IF(LEN(L1107&amp;tabGERAL[[#This Row],[CorSorteada]])&gt;$P$2,
        RIGHT(SUBSTITUTE(L1107&amp;tabGERAL[[#This Row],[CorSorteada]],tabGERAL[[#Headers],[Sequencia]],""),$P$2),
        SUBSTITUTE(L1107&amp;tabGERAL[[#This Row],[CorSorteada]],tabGERAL[[#Headers],[Sequencia]],"")
    )
)</f>
        <v>122222</v>
      </c>
      <c r="M1108" s="4" t="b">
        <f>tabGERAL[[#This Row],[SugestaoIA]]=tabGERAL[[#This Row],[CorSorteada]]</f>
        <v>1</v>
      </c>
    </row>
    <row r="1109" spans="1:13" x14ac:dyDescent="0.25">
      <c r="A1109" t="s">
        <v>42</v>
      </c>
      <c r="B1109" s="1">
        <v>34</v>
      </c>
      <c r="C1109">
        <v>783.10000000000025</v>
      </c>
      <c r="D1109">
        <v>24.4</v>
      </c>
      <c r="E1109">
        <v>0</v>
      </c>
      <c r="F1109">
        <v>73.199999999999989</v>
      </c>
      <c r="G1109" t="s">
        <v>17</v>
      </c>
      <c r="H1109" t="s">
        <v>14</v>
      </c>
      <c r="I1109">
        <v>685.50000000000023</v>
      </c>
      <c r="J1109" s="5">
        <f>VLOOKUP(tabGERAL[[#This Row],[Column1.lances.SugestaoIA]],'DE-PARA'!$A:$B,2,FALSE)</f>
        <v>2</v>
      </c>
      <c r="K1109" s="5">
        <f>VLOOKUP(tabGERAL[[#This Row],[Column1.lances.CorSorteada]],'DE-PARA'!$A:$B,2,FALSE)</f>
        <v>1</v>
      </c>
      <c r="L1109" s="4" t="str">
        <f xml:space="preserve">
IF(tabGERAL[[#This Row],[Column1.lances.'#]]=0,
    TEXT(tabGERAL[[#This Row],[CorSorteada]],"0"),
    IF(LEN(L1108&amp;tabGERAL[[#This Row],[CorSorteada]])&gt;$P$2,
        RIGHT(SUBSTITUTE(L1108&amp;tabGERAL[[#This Row],[CorSorteada]],tabGERAL[[#Headers],[Sequencia]],""),$P$2),
        SUBSTITUTE(L1108&amp;tabGERAL[[#This Row],[CorSorteada]],tabGERAL[[#Headers],[Sequencia]],"")
    )
)</f>
        <v>222221</v>
      </c>
      <c r="M1109" s="4" t="b">
        <f>tabGERAL[[#This Row],[SugestaoIA]]=tabGERAL[[#This Row],[CorSorteada]]</f>
        <v>0</v>
      </c>
    </row>
    <row r="1110" spans="1:13" x14ac:dyDescent="0.25">
      <c r="A1110" t="s">
        <v>42</v>
      </c>
      <c r="B1110" s="1">
        <v>35</v>
      </c>
      <c r="C1110">
        <v>685.50000000000023</v>
      </c>
      <c r="D1110">
        <v>32</v>
      </c>
      <c r="E1110">
        <v>0</v>
      </c>
      <c r="F1110">
        <v>96</v>
      </c>
      <c r="G1110" t="s">
        <v>17</v>
      </c>
      <c r="H1110" t="s">
        <v>15</v>
      </c>
      <c r="I1110">
        <v>749.50000000000023</v>
      </c>
      <c r="J1110" s="5">
        <f>VLOOKUP(tabGERAL[[#This Row],[Column1.lances.SugestaoIA]],'DE-PARA'!$A:$B,2,FALSE)</f>
        <v>2</v>
      </c>
      <c r="K1110" s="5">
        <f>VLOOKUP(tabGERAL[[#This Row],[Column1.lances.CorSorteada]],'DE-PARA'!$A:$B,2,FALSE)</f>
        <v>2</v>
      </c>
      <c r="L1110" s="4" t="str">
        <f xml:space="preserve">
IF(tabGERAL[[#This Row],[Column1.lances.'#]]=0,
    TEXT(tabGERAL[[#This Row],[CorSorteada]],"0"),
    IF(LEN(L1109&amp;tabGERAL[[#This Row],[CorSorteada]])&gt;$P$2,
        RIGHT(SUBSTITUTE(L1109&amp;tabGERAL[[#This Row],[CorSorteada]],tabGERAL[[#Headers],[Sequencia]],""),$P$2),
        SUBSTITUTE(L1109&amp;tabGERAL[[#This Row],[CorSorteada]],tabGERAL[[#Headers],[Sequencia]],"")
    )
)</f>
        <v>222212</v>
      </c>
      <c r="M1110" s="4" t="b">
        <f>tabGERAL[[#This Row],[SugestaoIA]]=tabGERAL[[#This Row],[CorSorteada]]</f>
        <v>1</v>
      </c>
    </row>
    <row r="1111" spans="1:13" x14ac:dyDescent="0.25">
      <c r="A1111" t="s">
        <v>42</v>
      </c>
      <c r="B1111" s="1">
        <v>36</v>
      </c>
      <c r="C1111">
        <v>749.50000000000023</v>
      </c>
      <c r="D1111">
        <v>27.1</v>
      </c>
      <c r="E1111">
        <v>0</v>
      </c>
      <c r="F1111">
        <v>81.300000000000011</v>
      </c>
      <c r="G1111" t="s">
        <v>17</v>
      </c>
      <c r="H1111" t="s">
        <v>16</v>
      </c>
      <c r="I1111">
        <v>1020.5</v>
      </c>
      <c r="J1111" s="5">
        <f>VLOOKUP(tabGERAL[[#This Row],[Column1.lances.SugestaoIA]],'DE-PARA'!$A:$B,2,FALSE)</f>
        <v>2</v>
      </c>
      <c r="K1111" s="5">
        <f>VLOOKUP(tabGERAL[[#This Row],[Column1.lances.CorSorteada]],'DE-PARA'!$A:$B,2,FALSE)</f>
        <v>0</v>
      </c>
      <c r="L1111" s="4" t="str">
        <f xml:space="preserve">
IF(tabGERAL[[#This Row],[Column1.lances.'#]]=0,
    TEXT(tabGERAL[[#This Row],[CorSorteada]],"0"),
    IF(LEN(L1110&amp;tabGERAL[[#This Row],[CorSorteada]])&gt;$P$2,
        RIGHT(SUBSTITUTE(L1110&amp;tabGERAL[[#This Row],[CorSorteada]],tabGERAL[[#Headers],[Sequencia]],""),$P$2),
        SUBSTITUTE(L1110&amp;tabGERAL[[#This Row],[CorSorteada]],tabGERAL[[#Headers],[Sequencia]],"")
    )
)</f>
        <v>222120</v>
      </c>
      <c r="M1111" s="4" t="b">
        <f>tabGERAL[[#This Row],[SugestaoIA]]=tabGERAL[[#This Row],[CorSorteada]]</f>
        <v>0</v>
      </c>
    </row>
    <row r="1112" spans="1:13" x14ac:dyDescent="0.25">
      <c r="A1112" t="s">
        <v>42</v>
      </c>
      <c r="B1112" s="1">
        <v>37</v>
      </c>
      <c r="C1112">
        <v>1020.5</v>
      </c>
      <c r="D1112">
        <v>6.2</v>
      </c>
      <c r="E1112">
        <v>0</v>
      </c>
      <c r="F1112">
        <v>18.600000000000001</v>
      </c>
      <c r="G1112" t="s">
        <v>17</v>
      </c>
      <c r="H1112" t="s">
        <v>15</v>
      </c>
      <c r="I1112">
        <v>1032.9000000000001</v>
      </c>
      <c r="J1112" s="5">
        <f>VLOOKUP(tabGERAL[[#This Row],[Column1.lances.SugestaoIA]],'DE-PARA'!$A:$B,2,FALSE)</f>
        <v>2</v>
      </c>
      <c r="K1112" s="5">
        <f>VLOOKUP(tabGERAL[[#This Row],[Column1.lances.CorSorteada]],'DE-PARA'!$A:$B,2,FALSE)</f>
        <v>2</v>
      </c>
      <c r="L1112" s="4" t="str">
        <f xml:space="preserve">
IF(tabGERAL[[#This Row],[Column1.lances.'#]]=0,
    TEXT(tabGERAL[[#This Row],[CorSorteada]],"0"),
    IF(LEN(L1111&amp;tabGERAL[[#This Row],[CorSorteada]])&gt;$P$2,
        RIGHT(SUBSTITUTE(L1111&amp;tabGERAL[[#This Row],[CorSorteada]],tabGERAL[[#Headers],[Sequencia]],""),$P$2),
        SUBSTITUTE(L1111&amp;tabGERAL[[#This Row],[CorSorteada]],tabGERAL[[#Headers],[Sequencia]],"")
    )
)</f>
        <v>221202</v>
      </c>
      <c r="M1112" s="4" t="b">
        <f>tabGERAL[[#This Row],[SugestaoIA]]=tabGERAL[[#This Row],[CorSorteada]]</f>
        <v>1</v>
      </c>
    </row>
    <row r="1113" spans="1:13" x14ac:dyDescent="0.25">
      <c r="A1113" t="s">
        <v>42</v>
      </c>
      <c r="B1113" s="1">
        <v>38</v>
      </c>
      <c r="C1113">
        <v>1032.9000000000001</v>
      </c>
      <c r="D1113">
        <v>5.2</v>
      </c>
      <c r="E1113">
        <v>0</v>
      </c>
      <c r="F1113">
        <v>15.6</v>
      </c>
      <c r="G1113" t="s">
        <v>17</v>
      </c>
      <c r="H1113" t="s">
        <v>15</v>
      </c>
      <c r="I1113">
        <v>1043.3</v>
      </c>
      <c r="J1113" s="5">
        <f>VLOOKUP(tabGERAL[[#This Row],[Column1.lances.SugestaoIA]],'DE-PARA'!$A:$B,2,FALSE)</f>
        <v>2</v>
      </c>
      <c r="K1113" s="5">
        <f>VLOOKUP(tabGERAL[[#This Row],[Column1.lances.CorSorteada]],'DE-PARA'!$A:$B,2,FALSE)</f>
        <v>2</v>
      </c>
      <c r="L1113" s="4" t="str">
        <f xml:space="preserve">
IF(tabGERAL[[#This Row],[Column1.lances.'#]]=0,
    TEXT(tabGERAL[[#This Row],[CorSorteada]],"0"),
    IF(LEN(L1112&amp;tabGERAL[[#This Row],[CorSorteada]])&gt;$P$2,
        RIGHT(SUBSTITUTE(L1112&amp;tabGERAL[[#This Row],[CorSorteada]],tabGERAL[[#Headers],[Sequencia]],""),$P$2),
        SUBSTITUTE(L1112&amp;tabGERAL[[#This Row],[CorSorteada]],tabGERAL[[#Headers],[Sequencia]],"")
    )
)</f>
        <v>212022</v>
      </c>
      <c r="M1113" s="4" t="b">
        <f>tabGERAL[[#This Row],[SugestaoIA]]=tabGERAL[[#This Row],[CorSorteada]]</f>
        <v>1</v>
      </c>
    </row>
    <row r="1114" spans="1:13" x14ac:dyDescent="0.25">
      <c r="A1114" t="s">
        <v>42</v>
      </c>
      <c r="B1114" s="1">
        <v>39</v>
      </c>
      <c r="C1114">
        <v>1043.3</v>
      </c>
      <c r="D1114">
        <v>4.5</v>
      </c>
      <c r="E1114">
        <v>13.5</v>
      </c>
      <c r="F1114">
        <v>0</v>
      </c>
      <c r="G1114" t="s">
        <v>13</v>
      </c>
      <c r="H1114" t="s">
        <v>14</v>
      </c>
      <c r="I1114">
        <v>1052.3</v>
      </c>
      <c r="J1114" s="5">
        <f>VLOOKUP(tabGERAL[[#This Row],[Column1.lances.SugestaoIA]],'DE-PARA'!$A:$B,2,FALSE)</f>
        <v>1</v>
      </c>
      <c r="K1114" s="5">
        <f>VLOOKUP(tabGERAL[[#This Row],[Column1.lances.CorSorteada]],'DE-PARA'!$A:$B,2,FALSE)</f>
        <v>1</v>
      </c>
      <c r="L1114" s="4" t="str">
        <f xml:space="preserve">
IF(tabGERAL[[#This Row],[Column1.lances.'#]]=0,
    TEXT(tabGERAL[[#This Row],[CorSorteada]],"0"),
    IF(LEN(L1113&amp;tabGERAL[[#This Row],[CorSorteada]])&gt;$P$2,
        RIGHT(SUBSTITUTE(L1113&amp;tabGERAL[[#This Row],[CorSorteada]],tabGERAL[[#Headers],[Sequencia]],""),$P$2),
        SUBSTITUTE(L1113&amp;tabGERAL[[#This Row],[CorSorteada]],tabGERAL[[#Headers],[Sequencia]],"")
    )
)</f>
        <v>120221</v>
      </c>
      <c r="M1114" s="4" t="b">
        <f>tabGERAL[[#This Row],[SugestaoIA]]=tabGERAL[[#This Row],[CorSorteada]]</f>
        <v>1</v>
      </c>
    </row>
    <row r="1115" spans="1:13" x14ac:dyDescent="0.25">
      <c r="A1115" t="s">
        <v>42</v>
      </c>
      <c r="B1115" s="1">
        <v>40</v>
      </c>
      <c r="C1115">
        <v>1052.3</v>
      </c>
      <c r="D1115">
        <v>3.8</v>
      </c>
      <c r="E1115">
        <v>0</v>
      </c>
      <c r="F1115">
        <v>11.4</v>
      </c>
      <c r="G1115" t="s">
        <v>17</v>
      </c>
      <c r="H1115" t="s">
        <v>15</v>
      </c>
      <c r="I1115">
        <v>1059.9000000000001</v>
      </c>
      <c r="J1115" s="5">
        <f>VLOOKUP(tabGERAL[[#This Row],[Column1.lances.SugestaoIA]],'DE-PARA'!$A:$B,2,FALSE)</f>
        <v>2</v>
      </c>
      <c r="K1115" s="5">
        <f>VLOOKUP(tabGERAL[[#This Row],[Column1.lances.CorSorteada]],'DE-PARA'!$A:$B,2,FALSE)</f>
        <v>2</v>
      </c>
      <c r="L1115" s="4" t="str">
        <f xml:space="preserve">
IF(tabGERAL[[#This Row],[Column1.lances.'#]]=0,
    TEXT(tabGERAL[[#This Row],[CorSorteada]],"0"),
    IF(LEN(L1114&amp;tabGERAL[[#This Row],[CorSorteada]])&gt;$P$2,
        RIGHT(SUBSTITUTE(L1114&amp;tabGERAL[[#This Row],[CorSorteada]],tabGERAL[[#Headers],[Sequencia]],""),$P$2),
        SUBSTITUTE(L1114&amp;tabGERAL[[#This Row],[CorSorteada]],tabGERAL[[#Headers],[Sequencia]],"")
    )
)</f>
        <v>202212</v>
      </c>
      <c r="M1115" s="4" t="b">
        <f>tabGERAL[[#This Row],[SugestaoIA]]=tabGERAL[[#This Row],[CorSorteada]]</f>
        <v>1</v>
      </c>
    </row>
    <row r="1116" spans="1:13" x14ac:dyDescent="0.25">
      <c r="A1116" t="s">
        <v>42</v>
      </c>
      <c r="B1116" s="1">
        <v>41</v>
      </c>
      <c r="C1116">
        <v>1059.9000000000001</v>
      </c>
      <c r="D1116">
        <v>3.2</v>
      </c>
      <c r="E1116">
        <v>9.6</v>
      </c>
      <c r="F1116">
        <v>0</v>
      </c>
      <c r="G1116" t="s">
        <v>13</v>
      </c>
      <c r="H1116" t="s">
        <v>15</v>
      </c>
      <c r="I1116">
        <v>1047.0999999999999</v>
      </c>
      <c r="J1116" s="5">
        <f>VLOOKUP(tabGERAL[[#This Row],[Column1.lances.SugestaoIA]],'DE-PARA'!$A:$B,2,FALSE)</f>
        <v>1</v>
      </c>
      <c r="K1116" s="5">
        <f>VLOOKUP(tabGERAL[[#This Row],[Column1.lances.CorSorteada]],'DE-PARA'!$A:$B,2,FALSE)</f>
        <v>2</v>
      </c>
      <c r="L1116" s="4" t="str">
        <f xml:space="preserve">
IF(tabGERAL[[#This Row],[Column1.lances.'#]]=0,
    TEXT(tabGERAL[[#This Row],[CorSorteada]],"0"),
    IF(LEN(L1115&amp;tabGERAL[[#This Row],[CorSorteada]])&gt;$P$2,
        RIGHT(SUBSTITUTE(L1115&amp;tabGERAL[[#This Row],[CorSorteada]],tabGERAL[[#Headers],[Sequencia]],""),$P$2),
        SUBSTITUTE(L1115&amp;tabGERAL[[#This Row],[CorSorteada]],tabGERAL[[#Headers],[Sequencia]],"")
    )
)</f>
        <v>022122</v>
      </c>
      <c r="M1116" s="4" t="b">
        <f>tabGERAL[[#This Row],[SugestaoIA]]=tabGERAL[[#This Row],[CorSorteada]]</f>
        <v>0</v>
      </c>
    </row>
    <row r="1117" spans="1:13" x14ac:dyDescent="0.25">
      <c r="A1117" t="s">
        <v>42</v>
      </c>
      <c r="B1117" s="1">
        <v>42</v>
      </c>
      <c r="C1117">
        <v>1047.0999999999999</v>
      </c>
      <c r="D1117">
        <v>4.2</v>
      </c>
      <c r="E1117">
        <v>0</v>
      </c>
      <c r="F1117">
        <v>12.6</v>
      </c>
      <c r="G1117" t="s">
        <v>17</v>
      </c>
      <c r="H1117" t="s">
        <v>15</v>
      </c>
      <c r="I1117">
        <v>1055.5</v>
      </c>
      <c r="J1117" s="5">
        <f>VLOOKUP(tabGERAL[[#This Row],[Column1.lances.SugestaoIA]],'DE-PARA'!$A:$B,2,FALSE)</f>
        <v>2</v>
      </c>
      <c r="K1117" s="5">
        <f>VLOOKUP(tabGERAL[[#This Row],[Column1.lances.CorSorteada]],'DE-PARA'!$A:$B,2,FALSE)</f>
        <v>2</v>
      </c>
      <c r="L1117" s="4" t="str">
        <f xml:space="preserve">
IF(tabGERAL[[#This Row],[Column1.lances.'#]]=0,
    TEXT(tabGERAL[[#This Row],[CorSorteada]],"0"),
    IF(LEN(L1116&amp;tabGERAL[[#This Row],[CorSorteada]])&gt;$P$2,
        RIGHT(SUBSTITUTE(L1116&amp;tabGERAL[[#This Row],[CorSorteada]],tabGERAL[[#Headers],[Sequencia]],""),$P$2),
        SUBSTITUTE(L1116&amp;tabGERAL[[#This Row],[CorSorteada]],tabGERAL[[#Headers],[Sequencia]],"")
    )
)</f>
        <v>221222</v>
      </c>
      <c r="M1117" s="4" t="b">
        <f>tabGERAL[[#This Row],[SugestaoIA]]=tabGERAL[[#This Row],[CorSorteada]]</f>
        <v>1</v>
      </c>
    </row>
    <row r="1118" spans="1:13" x14ac:dyDescent="0.25">
      <c r="A1118" t="s">
        <v>42</v>
      </c>
      <c r="B1118" s="1">
        <v>43</v>
      </c>
      <c r="C1118">
        <v>1055.5</v>
      </c>
      <c r="D1118">
        <v>3.5</v>
      </c>
      <c r="E1118">
        <v>0</v>
      </c>
      <c r="F1118">
        <v>10.5</v>
      </c>
      <c r="G1118" t="s">
        <v>17</v>
      </c>
      <c r="H1118" t="s">
        <v>14</v>
      </c>
      <c r="I1118">
        <v>1041.5</v>
      </c>
      <c r="J1118" s="5">
        <f>VLOOKUP(tabGERAL[[#This Row],[Column1.lances.SugestaoIA]],'DE-PARA'!$A:$B,2,FALSE)</f>
        <v>2</v>
      </c>
      <c r="K1118" s="5">
        <f>VLOOKUP(tabGERAL[[#This Row],[Column1.lances.CorSorteada]],'DE-PARA'!$A:$B,2,FALSE)</f>
        <v>1</v>
      </c>
      <c r="L1118" s="4" t="str">
        <f xml:space="preserve">
IF(tabGERAL[[#This Row],[Column1.lances.'#]]=0,
    TEXT(tabGERAL[[#This Row],[CorSorteada]],"0"),
    IF(LEN(L1117&amp;tabGERAL[[#This Row],[CorSorteada]])&gt;$P$2,
        RIGHT(SUBSTITUTE(L1117&amp;tabGERAL[[#This Row],[CorSorteada]],tabGERAL[[#Headers],[Sequencia]],""),$P$2),
        SUBSTITUTE(L1117&amp;tabGERAL[[#This Row],[CorSorteada]],tabGERAL[[#Headers],[Sequencia]],"")
    )
)</f>
        <v>212221</v>
      </c>
      <c r="M1118" s="4" t="b">
        <f>tabGERAL[[#This Row],[SugestaoIA]]=tabGERAL[[#This Row],[CorSorteada]]</f>
        <v>0</v>
      </c>
    </row>
    <row r="1119" spans="1:13" x14ac:dyDescent="0.25">
      <c r="A1119" t="s">
        <v>42</v>
      </c>
      <c r="B1119" s="1">
        <v>44</v>
      </c>
      <c r="C1119">
        <v>1041.5</v>
      </c>
      <c r="D1119">
        <v>4.5999999999999996</v>
      </c>
      <c r="E1119">
        <v>0</v>
      </c>
      <c r="F1119">
        <v>13.8</v>
      </c>
      <c r="G1119" t="s">
        <v>17</v>
      </c>
      <c r="H1119" t="s">
        <v>16</v>
      </c>
      <c r="I1119">
        <v>1087.5000000000002</v>
      </c>
      <c r="J1119" s="5">
        <f>VLOOKUP(tabGERAL[[#This Row],[Column1.lances.SugestaoIA]],'DE-PARA'!$A:$B,2,FALSE)</f>
        <v>2</v>
      </c>
      <c r="K1119" s="5">
        <f>VLOOKUP(tabGERAL[[#This Row],[Column1.lances.CorSorteada]],'DE-PARA'!$A:$B,2,FALSE)</f>
        <v>0</v>
      </c>
      <c r="L1119" s="4" t="str">
        <f xml:space="preserve">
IF(tabGERAL[[#This Row],[Column1.lances.'#]]=0,
    TEXT(tabGERAL[[#This Row],[CorSorteada]],"0"),
    IF(LEN(L1118&amp;tabGERAL[[#This Row],[CorSorteada]])&gt;$P$2,
        RIGHT(SUBSTITUTE(L1118&amp;tabGERAL[[#This Row],[CorSorteada]],tabGERAL[[#Headers],[Sequencia]],""),$P$2),
        SUBSTITUTE(L1118&amp;tabGERAL[[#This Row],[CorSorteada]],tabGERAL[[#Headers],[Sequencia]],"")
    )
)</f>
        <v>122210</v>
      </c>
      <c r="M1119" s="4" t="b">
        <f>tabGERAL[[#This Row],[SugestaoIA]]=tabGERAL[[#This Row],[CorSorteada]]</f>
        <v>0</v>
      </c>
    </row>
    <row r="1120" spans="1:13" x14ac:dyDescent="0.25">
      <c r="A1120" t="s">
        <v>42</v>
      </c>
      <c r="B1120" s="1">
        <v>45</v>
      </c>
      <c r="C1120">
        <v>1087.5000000000002</v>
      </c>
      <c r="D1120">
        <v>1</v>
      </c>
      <c r="E1120">
        <v>0</v>
      </c>
      <c r="F1120">
        <v>5</v>
      </c>
      <c r="G1120" t="s">
        <v>17</v>
      </c>
      <c r="H1120" t="s">
        <v>14</v>
      </c>
      <c r="I1120">
        <v>1081.5000000000002</v>
      </c>
      <c r="J1120" s="5">
        <f>VLOOKUP(tabGERAL[[#This Row],[Column1.lances.SugestaoIA]],'DE-PARA'!$A:$B,2,FALSE)</f>
        <v>2</v>
      </c>
      <c r="K1120" s="5">
        <f>VLOOKUP(tabGERAL[[#This Row],[Column1.lances.CorSorteada]],'DE-PARA'!$A:$B,2,FALSE)</f>
        <v>1</v>
      </c>
      <c r="L1120" s="4" t="str">
        <f xml:space="preserve">
IF(tabGERAL[[#This Row],[Column1.lances.'#]]=0,
    TEXT(tabGERAL[[#This Row],[CorSorteada]],"0"),
    IF(LEN(L1119&amp;tabGERAL[[#This Row],[CorSorteada]])&gt;$P$2,
        RIGHT(SUBSTITUTE(L1119&amp;tabGERAL[[#This Row],[CorSorteada]],tabGERAL[[#Headers],[Sequencia]],""),$P$2),
        SUBSTITUTE(L1119&amp;tabGERAL[[#This Row],[CorSorteada]],tabGERAL[[#Headers],[Sequencia]],"")
    )
)</f>
        <v>222101</v>
      </c>
      <c r="M1120" s="4" t="b">
        <f>tabGERAL[[#This Row],[SugestaoIA]]=tabGERAL[[#This Row],[CorSorteada]]</f>
        <v>0</v>
      </c>
    </row>
    <row r="1121" spans="1:13" x14ac:dyDescent="0.25">
      <c r="A1121" t="s">
        <v>42</v>
      </c>
      <c r="B1121" s="1">
        <v>46</v>
      </c>
      <c r="C1121">
        <v>1081.5000000000002</v>
      </c>
      <c r="D1121">
        <v>1.5</v>
      </c>
      <c r="E1121">
        <v>5</v>
      </c>
      <c r="F1121">
        <v>0</v>
      </c>
      <c r="G1121" t="s">
        <v>13</v>
      </c>
      <c r="H1121" t="s">
        <v>15</v>
      </c>
      <c r="I1121">
        <v>1075.0000000000002</v>
      </c>
      <c r="J1121" s="5">
        <f>VLOOKUP(tabGERAL[[#This Row],[Column1.lances.SugestaoIA]],'DE-PARA'!$A:$B,2,FALSE)</f>
        <v>1</v>
      </c>
      <c r="K1121" s="5">
        <f>VLOOKUP(tabGERAL[[#This Row],[Column1.lances.CorSorteada]],'DE-PARA'!$A:$B,2,FALSE)</f>
        <v>2</v>
      </c>
      <c r="L1121" s="4" t="str">
        <f xml:space="preserve">
IF(tabGERAL[[#This Row],[Column1.lances.'#]]=0,
    TEXT(tabGERAL[[#This Row],[CorSorteada]],"0"),
    IF(LEN(L1120&amp;tabGERAL[[#This Row],[CorSorteada]])&gt;$P$2,
        RIGHT(SUBSTITUTE(L1120&amp;tabGERAL[[#This Row],[CorSorteada]],tabGERAL[[#Headers],[Sequencia]],""),$P$2),
        SUBSTITUTE(L1120&amp;tabGERAL[[#This Row],[CorSorteada]],tabGERAL[[#Headers],[Sequencia]],"")
    )
)</f>
        <v>221012</v>
      </c>
      <c r="M1121" s="4" t="b">
        <f>tabGERAL[[#This Row],[SugestaoIA]]=tabGERAL[[#This Row],[CorSorteada]]</f>
        <v>0</v>
      </c>
    </row>
    <row r="1122" spans="1:13" x14ac:dyDescent="0.25">
      <c r="A1122" t="s">
        <v>42</v>
      </c>
      <c r="B1122" s="1">
        <v>47</v>
      </c>
      <c r="C1122">
        <v>1075.0000000000002</v>
      </c>
      <c r="D1122">
        <v>2</v>
      </c>
      <c r="E1122">
        <v>0</v>
      </c>
      <c r="F1122">
        <v>6</v>
      </c>
      <c r="G1122" t="s">
        <v>17</v>
      </c>
      <c r="H1122" t="s">
        <v>15</v>
      </c>
      <c r="I1122">
        <v>1079.0000000000002</v>
      </c>
      <c r="J1122" s="5">
        <f>VLOOKUP(tabGERAL[[#This Row],[Column1.lances.SugestaoIA]],'DE-PARA'!$A:$B,2,FALSE)</f>
        <v>2</v>
      </c>
      <c r="K1122" s="5">
        <f>VLOOKUP(tabGERAL[[#This Row],[Column1.lances.CorSorteada]],'DE-PARA'!$A:$B,2,FALSE)</f>
        <v>2</v>
      </c>
      <c r="L1122" s="4" t="str">
        <f xml:space="preserve">
IF(tabGERAL[[#This Row],[Column1.lances.'#]]=0,
    TEXT(tabGERAL[[#This Row],[CorSorteada]],"0"),
    IF(LEN(L1121&amp;tabGERAL[[#This Row],[CorSorteada]])&gt;$P$2,
        RIGHT(SUBSTITUTE(L1121&amp;tabGERAL[[#This Row],[CorSorteada]],tabGERAL[[#Headers],[Sequencia]],""),$P$2),
        SUBSTITUTE(L1121&amp;tabGERAL[[#This Row],[CorSorteada]],tabGERAL[[#Headers],[Sequencia]],"")
    )
)</f>
        <v>210122</v>
      </c>
      <c r="M1122" s="4" t="b">
        <f>tabGERAL[[#This Row],[SugestaoIA]]=tabGERAL[[#This Row],[CorSorteada]]</f>
        <v>1</v>
      </c>
    </row>
    <row r="1123" spans="1:13" x14ac:dyDescent="0.25">
      <c r="A1123" t="s">
        <v>42</v>
      </c>
      <c r="B1123" s="1">
        <v>48</v>
      </c>
      <c r="C1123">
        <v>1079.0000000000002</v>
      </c>
      <c r="D1123">
        <v>1.7</v>
      </c>
      <c r="E1123">
        <v>0</v>
      </c>
      <c r="F1123">
        <v>5.0999999999999996</v>
      </c>
      <c r="G1123" t="s">
        <v>17</v>
      </c>
      <c r="H1123" t="s">
        <v>14</v>
      </c>
      <c r="I1123">
        <v>1072.2000000000005</v>
      </c>
      <c r="J1123" s="5">
        <f>VLOOKUP(tabGERAL[[#This Row],[Column1.lances.SugestaoIA]],'DE-PARA'!$A:$B,2,FALSE)</f>
        <v>2</v>
      </c>
      <c r="K1123" s="5">
        <f>VLOOKUP(tabGERAL[[#This Row],[Column1.lances.CorSorteada]],'DE-PARA'!$A:$B,2,FALSE)</f>
        <v>1</v>
      </c>
      <c r="L1123" s="4" t="str">
        <f xml:space="preserve">
IF(tabGERAL[[#This Row],[Column1.lances.'#]]=0,
    TEXT(tabGERAL[[#This Row],[CorSorteada]],"0"),
    IF(LEN(L1122&amp;tabGERAL[[#This Row],[CorSorteada]])&gt;$P$2,
        RIGHT(SUBSTITUTE(L1122&amp;tabGERAL[[#This Row],[CorSorteada]],tabGERAL[[#Headers],[Sequencia]],""),$P$2),
        SUBSTITUTE(L1122&amp;tabGERAL[[#This Row],[CorSorteada]],tabGERAL[[#Headers],[Sequencia]],"")
    )
)</f>
        <v>101221</v>
      </c>
      <c r="M1123" s="4" t="b">
        <f>tabGERAL[[#This Row],[SugestaoIA]]=tabGERAL[[#This Row],[CorSorteada]]</f>
        <v>0</v>
      </c>
    </row>
    <row r="1124" spans="1:13" x14ac:dyDescent="0.25">
      <c r="A1124" t="s">
        <v>42</v>
      </c>
      <c r="B1124" s="1">
        <v>49</v>
      </c>
      <c r="C1124">
        <v>1072.2000000000005</v>
      </c>
      <c r="D1124">
        <v>2.2000000000000002</v>
      </c>
      <c r="E1124">
        <v>0</v>
      </c>
      <c r="F1124">
        <v>6.6000000000000005</v>
      </c>
      <c r="G1124" t="s">
        <v>17</v>
      </c>
      <c r="H1124" t="s">
        <v>15</v>
      </c>
      <c r="I1124">
        <v>1076.6000000000004</v>
      </c>
      <c r="J1124" s="5">
        <f>VLOOKUP(tabGERAL[[#This Row],[Column1.lances.SugestaoIA]],'DE-PARA'!$A:$B,2,FALSE)</f>
        <v>2</v>
      </c>
      <c r="K1124" s="5">
        <f>VLOOKUP(tabGERAL[[#This Row],[Column1.lances.CorSorteada]],'DE-PARA'!$A:$B,2,FALSE)</f>
        <v>2</v>
      </c>
      <c r="L1124" s="4" t="str">
        <f xml:space="preserve">
IF(tabGERAL[[#This Row],[Column1.lances.'#]]=0,
    TEXT(tabGERAL[[#This Row],[CorSorteada]],"0"),
    IF(LEN(L1123&amp;tabGERAL[[#This Row],[CorSorteada]])&gt;$P$2,
        RIGHT(SUBSTITUTE(L1123&amp;tabGERAL[[#This Row],[CorSorteada]],tabGERAL[[#Headers],[Sequencia]],""),$P$2),
        SUBSTITUTE(L1123&amp;tabGERAL[[#This Row],[CorSorteada]],tabGERAL[[#Headers],[Sequencia]],"")
    )
)</f>
        <v>012212</v>
      </c>
      <c r="M1124" s="4" t="b">
        <f>tabGERAL[[#This Row],[SugestaoIA]]=tabGERAL[[#This Row],[CorSorteada]]</f>
        <v>1</v>
      </c>
    </row>
    <row r="1125" spans="1:13" x14ac:dyDescent="0.25">
      <c r="A1125" t="s">
        <v>42</v>
      </c>
      <c r="B1125" s="1">
        <v>50</v>
      </c>
      <c r="C1125">
        <v>1076.6000000000004</v>
      </c>
      <c r="D1125">
        <v>1.8</v>
      </c>
      <c r="E1125">
        <v>5.4</v>
      </c>
      <c r="F1125">
        <v>0</v>
      </c>
      <c r="G1125" t="s">
        <v>13</v>
      </c>
      <c r="H1125" t="s">
        <v>16</v>
      </c>
      <c r="I1125">
        <v>1094.6000000000004</v>
      </c>
      <c r="J1125" s="5">
        <f>VLOOKUP(tabGERAL[[#This Row],[Column1.lances.SugestaoIA]],'DE-PARA'!$A:$B,2,FALSE)</f>
        <v>1</v>
      </c>
      <c r="K1125" s="5">
        <f>VLOOKUP(tabGERAL[[#This Row],[Column1.lances.CorSorteada]],'DE-PARA'!$A:$B,2,FALSE)</f>
        <v>0</v>
      </c>
      <c r="L1125" s="4" t="str">
        <f xml:space="preserve">
IF(tabGERAL[[#This Row],[Column1.lances.'#]]=0,
    TEXT(tabGERAL[[#This Row],[CorSorteada]],"0"),
    IF(LEN(L1124&amp;tabGERAL[[#This Row],[CorSorteada]])&gt;$P$2,
        RIGHT(SUBSTITUTE(L1124&amp;tabGERAL[[#This Row],[CorSorteada]],tabGERAL[[#Headers],[Sequencia]],""),$P$2),
        SUBSTITUTE(L1124&amp;tabGERAL[[#This Row],[CorSorteada]],tabGERAL[[#Headers],[Sequencia]],"")
    )
)</f>
        <v>122120</v>
      </c>
      <c r="M1125" s="4" t="b">
        <f>tabGERAL[[#This Row],[SugestaoIA]]=tabGERAL[[#This Row],[CorSorteada]]</f>
        <v>0</v>
      </c>
    </row>
    <row r="1126" spans="1:13" x14ac:dyDescent="0.25">
      <c r="A1126" t="s">
        <v>43</v>
      </c>
      <c r="B1126" s="1">
        <v>0</v>
      </c>
      <c r="C1126">
        <v>1000</v>
      </c>
      <c r="D1126">
        <v>7.8</v>
      </c>
      <c r="E1126">
        <v>0</v>
      </c>
      <c r="F1126">
        <v>23.4</v>
      </c>
      <c r="G1126" t="s">
        <v>17</v>
      </c>
      <c r="H1126" t="s">
        <v>16</v>
      </c>
      <c r="I1126">
        <v>1078</v>
      </c>
      <c r="J1126" s="5">
        <f>VLOOKUP(tabGERAL[[#This Row],[Column1.lances.SugestaoIA]],'DE-PARA'!$A:$B,2,FALSE)</f>
        <v>2</v>
      </c>
      <c r="K1126" s="5">
        <f>VLOOKUP(tabGERAL[[#This Row],[Column1.lances.CorSorteada]],'DE-PARA'!$A:$B,2,FALSE)</f>
        <v>0</v>
      </c>
      <c r="L1126" s="4" t="str">
        <f xml:space="preserve">
IF(tabGERAL[[#This Row],[Column1.lances.'#]]=0,
    TEXT(tabGERAL[[#This Row],[CorSorteada]],"0"),
    IF(LEN(L1125&amp;tabGERAL[[#This Row],[CorSorteada]])&gt;$P$2,
        RIGHT(SUBSTITUTE(L1125&amp;tabGERAL[[#This Row],[CorSorteada]],tabGERAL[[#Headers],[Sequencia]],""),$P$2),
        SUBSTITUTE(L1125&amp;tabGERAL[[#This Row],[CorSorteada]],tabGERAL[[#Headers],[Sequencia]],"")
    )
)</f>
        <v>0</v>
      </c>
      <c r="M1126" s="4" t="b">
        <f>tabGERAL[[#This Row],[SugestaoIA]]=tabGERAL[[#This Row],[CorSorteada]]</f>
        <v>0</v>
      </c>
    </row>
    <row r="1127" spans="1:13" x14ac:dyDescent="0.25">
      <c r="A1127" t="s">
        <v>43</v>
      </c>
      <c r="B1127" s="1">
        <v>1</v>
      </c>
      <c r="C1127">
        <v>1078</v>
      </c>
      <c r="D1127">
        <v>1.7</v>
      </c>
      <c r="E1127">
        <v>0</v>
      </c>
      <c r="F1127">
        <v>5.0999999999999996</v>
      </c>
      <c r="G1127" t="s">
        <v>17</v>
      </c>
      <c r="H1127" t="s">
        <v>14</v>
      </c>
      <c r="I1127">
        <v>1071.2</v>
      </c>
      <c r="J1127" s="5">
        <f>VLOOKUP(tabGERAL[[#This Row],[Column1.lances.SugestaoIA]],'DE-PARA'!$A:$B,2,FALSE)</f>
        <v>2</v>
      </c>
      <c r="K1127" s="5">
        <f>VLOOKUP(tabGERAL[[#This Row],[Column1.lances.CorSorteada]],'DE-PARA'!$A:$B,2,FALSE)</f>
        <v>1</v>
      </c>
      <c r="L1127" s="4" t="str">
        <f xml:space="preserve">
IF(tabGERAL[[#This Row],[Column1.lances.'#]]=0,
    TEXT(tabGERAL[[#This Row],[CorSorteada]],"0"),
    IF(LEN(L1126&amp;tabGERAL[[#This Row],[CorSorteada]])&gt;$P$2,
        RIGHT(SUBSTITUTE(L1126&amp;tabGERAL[[#This Row],[CorSorteada]],tabGERAL[[#Headers],[Sequencia]],""),$P$2),
        SUBSTITUTE(L1126&amp;tabGERAL[[#This Row],[CorSorteada]],tabGERAL[[#Headers],[Sequencia]],"")
    )
)</f>
        <v>01</v>
      </c>
      <c r="M1127" s="4" t="b">
        <f>tabGERAL[[#This Row],[SugestaoIA]]=tabGERAL[[#This Row],[CorSorteada]]</f>
        <v>0</v>
      </c>
    </row>
    <row r="1128" spans="1:13" x14ac:dyDescent="0.25">
      <c r="A1128" t="s">
        <v>43</v>
      </c>
      <c r="B1128" s="1">
        <v>2</v>
      </c>
      <c r="C1128">
        <v>1071.2</v>
      </c>
      <c r="D1128">
        <v>2.2999999999999998</v>
      </c>
      <c r="E1128">
        <v>6.8999999999999995</v>
      </c>
      <c r="F1128">
        <v>0</v>
      </c>
      <c r="G1128" t="s">
        <v>13</v>
      </c>
      <c r="H1128" t="s">
        <v>14</v>
      </c>
      <c r="I1128">
        <v>1075.8</v>
      </c>
      <c r="J1128" s="5">
        <f>VLOOKUP(tabGERAL[[#This Row],[Column1.lances.SugestaoIA]],'DE-PARA'!$A:$B,2,FALSE)</f>
        <v>1</v>
      </c>
      <c r="K1128" s="5">
        <f>VLOOKUP(tabGERAL[[#This Row],[Column1.lances.CorSorteada]],'DE-PARA'!$A:$B,2,FALSE)</f>
        <v>1</v>
      </c>
      <c r="L1128" s="4" t="str">
        <f xml:space="preserve">
IF(tabGERAL[[#This Row],[Column1.lances.'#]]=0,
    TEXT(tabGERAL[[#This Row],[CorSorteada]],"0"),
    IF(LEN(L1127&amp;tabGERAL[[#This Row],[CorSorteada]])&gt;$P$2,
        RIGHT(SUBSTITUTE(L1127&amp;tabGERAL[[#This Row],[CorSorteada]],tabGERAL[[#Headers],[Sequencia]],""),$P$2),
        SUBSTITUTE(L1127&amp;tabGERAL[[#This Row],[CorSorteada]],tabGERAL[[#Headers],[Sequencia]],"")
    )
)</f>
        <v>011</v>
      </c>
      <c r="M1128" s="4" t="b">
        <f>tabGERAL[[#This Row],[SugestaoIA]]=tabGERAL[[#This Row],[CorSorteada]]</f>
        <v>1</v>
      </c>
    </row>
    <row r="1129" spans="1:13" x14ac:dyDescent="0.25">
      <c r="A1129" t="s">
        <v>43</v>
      </c>
      <c r="B1129" s="1">
        <v>3</v>
      </c>
      <c r="C1129">
        <v>1075.8</v>
      </c>
      <c r="D1129">
        <v>2</v>
      </c>
      <c r="E1129">
        <v>0</v>
      </c>
      <c r="F1129">
        <v>6</v>
      </c>
      <c r="G1129" t="s">
        <v>17</v>
      </c>
      <c r="H1129" t="s">
        <v>15</v>
      </c>
      <c r="I1129">
        <v>1079.8</v>
      </c>
      <c r="J1129" s="5">
        <f>VLOOKUP(tabGERAL[[#This Row],[Column1.lances.SugestaoIA]],'DE-PARA'!$A:$B,2,FALSE)</f>
        <v>2</v>
      </c>
      <c r="K1129" s="5">
        <f>VLOOKUP(tabGERAL[[#This Row],[Column1.lances.CorSorteada]],'DE-PARA'!$A:$B,2,FALSE)</f>
        <v>2</v>
      </c>
      <c r="L1129" s="4" t="str">
        <f xml:space="preserve">
IF(tabGERAL[[#This Row],[Column1.lances.'#]]=0,
    TEXT(tabGERAL[[#This Row],[CorSorteada]],"0"),
    IF(LEN(L1128&amp;tabGERAL[[#This Row],[CorSorteada]])&gt;$P$2,
        RIGHT(SUBSTITUTE(L1128&amp;tabGERAL[[#This Row],[CorSorteada]],tabGERAL[[#Headers],[Sequencia]],""),$P$2),
        SUBSTITUTE(L1128&amp;tabGERAL[[#This Row],[CorSorteada]],tabGERAL[[#Headers],[Sequencia]],"")
    )
)</f>
        <v>0112</v>
      </c>
      <c r="M1129" s="4" t="b">
        <f>tabGERAL[[#This Row],[SugestaoIA]]=tabGERAL[[#This Row],[CorSorteada]]</f>
        <v>1</v>
      </c>
    </row>
    <row r="1130" spans="1:13" x14ac:dyDescent="0.25">
      <c r="A1130" t="s">
        <v>43</v>
      </c>
      <c r="B1130" s="1">
        <v>4</v>
      </c>
      <c r="C1130">
        <v>1079.8</v>
      </c>
      <c r="D1130">
        <v>1.7</v>
      </c>
      <c r="E1130">
        <v>0</v>
      </c>
      <c r="F1130">
        <v>5.0999999999999996</v>
      </c>
      <c r="G1130" t="s">
        <v>17</v>
      </c>
      <c r="H1130" t="s">
        <v>14</v>
      </c>
      <c r="I1130">
        <v>1073</v>
      </c>
      <c r="J1130" s="5">
        <f>VLOOKUP(tabGERAL[[#This Row],[Column1.lances.SugestaoIA]],'DE-PARA'!$A:$B,2,FALSE)</f>
        <v>2</v>
      </c>
      <c r="K1130" s="5">
        <f>VLOOKUP(tabGERAL[[#This Row],[Column1.lances.CorSorteada]],'DE-PARA'!$A:$B,2,FALSE)</f>
        <v>1</v>
      </c>
      <c r="L1130" s="4" t="str">
        <f xml:space="preserve">
IF(tabGERAL[[#This Row],[Column1.lances.'#]]=0,
    TEXT(tabGERAL[[#This Row],[CorSorteada]],"0"),
    IF(LEN(L1129&amp;tabGERAL[[#This Row],[CorSorteada]])&gt;$P$2,
        RIGHT(SUBSTITUTE(L1129&amp;tabGERAL[[#This Row],[CorSorteada]],tabGERAL[[#Headers],[Sequencia]],""),$P$2),
        SUBSTITUTE(L1129&amp;tabGERAL[[#This Row],[CorSorteada]],tabGERAL[[#Headers],[Sequencia]],"")
    )
)</f>
        <v>01121</v>
      </c>
      <c r="M1130" s="4" t="b">
        <f>tabGERAL[[#This Row],[SugestaoIA]]=tabGERAL[[#This Row],[CorSorteada]]</f>
        <v>0</v>
      </c>
    </row>
    <row r="1131" spans="1:13" x14ac:dyDescent="0.25">
      <c r="A1131" t="s">
        <v>43</v>
      </c>
      <c r="B1131" s="1">
        <v>5</v>
      </c>
      <c r="C1131">
        <v>1073</v>
      </c>
      <c r="D1131">
        <v>2.2000000000000002</v>
      </c>
      <c r="E1131">
        <v>0</v>
      </c>
      <c r="F1131">
        <v>6.6000000000000005</v>
      </c>
      <c r="G1131" t="s">
        <v>17</v>
      </c>
      <c r="H1131" t="s">
        <v>15</v>
      </c>
      <c r="I1131">
        <v>1077.4000000000001</v>
      </c>
      <c r="J1131" s="5">
        <f>VLOOKUP(tabGERAL[[#This Row],[Column1.lances.SugestaoIA]],'DE-PARA'!$A:$B,2,FALSE)</f>
        <v>2</v>
      </c>
      <c r="K1131" s="5">
        <f>VLOOKUP(tabGERAL[[#This Row],[Column1.lances.CorSorteada]],'DE-PARA'!$A:$B,2,FALSE)</f>
        <v>2</v>
      </c>
      <c r="L1131" s="4" t="str">
        <f xml:space="preserve">
IF(tabGERAL[[#This Row],[Column1.lances.'#]]=0,
    TEXT(tabGERAL[[#This Row],[CorSorteada]],"0"),
    IF(LEN(L1130&amp;tabGERAL[[#This Row],[CorSorteada]])&gt;$P$2,
        RIGHT(SUBSTITUTE(L1130&amp;tabGERAL[[#This Row],[CorSorteada]],tabGERAL[[#Headers],[Sequencia]],""),$P$2),
        SUBSTITUTE(L1130&amp;tabGERAL[[#This Row],[CorSorteada]],tabGERAL[[#Headers],[Sequencia]],"")
    )
)</f>
        <v>011212</v>
      </c>
      <c r="M1131" s="4" t="b">
        <f>tabGERAL[[#This Row],[SugestaoIA]]=tabGERAL[[#This Row],[CorSorteada]]</f>
        <v>1</v>
      </c>
    </row>
    <row r="1132" spans="1:13" x14ac:dyDescent="0.25">
      <c r="A1132" t="s">
        <v>43</v>
      </c>
      <c r="B1132" s="1">
        <v>6</v>
      </c>
      <c r="C1132">
        <v>1077.4000000000001</v>
      </c>
      <c r="D1132">
        <v>1.8</v>
      </c>
      <c r="E1132">
        <v>0</v>
      </c>
      <c r="F1132">
        <v>5.4</v>
      </c>
      <c r="G1132" t="s">
        <v>17</v>
      </c>
      <c r="H1132" t="s">
        <v>14</v>
      </c>
      <c r="I1132">
        <v>1070.2</v>
      </c>
      <c r="J1132" s="5">
        <f>VLOOKUP(tabGERAL[[#This Row],[Column1.lances.SugestaoIA]],'DE-PARA'!$A:$B,2,FALSE)</f>
        <v>2</v>
      </c>
      <c r="K1132" s="5">
        <f>VLOOKUP(tabGERAL[[#This Row],[Column1.lances.CorSorteada]],'DE-PARA'!$A:$B,2,FALSE)</f>
        <v>1</v>
      </c>
      <c r="L1132" s="4" t="str">
        <f xml:space="preserve">
IF(tabGERAL[[#This Row],[Column1.lances.'#]]=0,
    TEXT(tabGERAL[[#This Row],[CorSorteada]],"0"),
    IF(LEN(L1131&amp;tabGERAL[[#This Row],[CorSorteada]])&gt;$P$2,
        RIGHT(SUBSTITUTE(L1131&amp;tabGERAL[[#This Row],[CorSorteada]],tabGERAL[[#Headers],[Sequencia]],""),$P$2),
        SUBSTITUTE(L1131&amp;tabGERAL[[#This Row],[CorSorteada]],tabGERAL[[#Headers],[Sequencia]],"")
    )
)</f>
        <v>112121</v>
      </c>
      <c r="M1132" s="4" t="b">
        <f>tabGERAL[[#This Row],[SugestaoIA]]=tabGERAL[[#This Row],[CorSorteada]]</f>
        <v>0</v>
      </c>
    </row>
    <row r="1133" spans="1:13" x14ac:dyDescent="0.25">
      <c r="A1133" t="s">
        <v>43</v>
      </c>
      <c r="B1133" s="1">
        <v>7</v>
      </c>
      <c r="C1133">
        <v>1070.2</v>
      </c>
      <c r="D1133">
        <v>2.4</v>
      </c>
      <c r="E1133">
        <v>7.1999999999999993</v>
      </c>
      <c r="F1133">
        <v>0</v>
      </c>
      <c r="G1133" t="s">
        <v>13</v>
      </c>
      <c r="H1133" t="s">
        <v>16</v>
      </c>
      <c r="I1133">
        <v>1094.1999999999998</v>
      </c>
      <c r="J1133" s="5">
        <f>VLOOKUP(tabGERAL[[#This Row],[Column1.lances.SugestaoIA]],'DE-PARA'!$A:$B,2,FALSE)</f>
        <v>1</v>
      </c>
      <c r="K1133" s="5">
        <f>VLOOKUP(tabGERAL[[#This Row],[Column1.lances.CorSorteada]],'DE-PARA'!$A:$B,2,FALSE)</f>
        <v>0</v>
      </c>
      <c r="L1133" s="4" t="str">
        <f xml:space="preserve">
IF(tabGERAL[[#This Row],[Column1.lances.'#]]=0,
    TEXT(tabGERAL[[#This Row],[CorSorteada]],"0"),
    IF(LEN(L1132&amp;tabGERAL[[#This Row],[CorSorteada]])&gt;$P$2,
        RIGHT(SUBSTITUTE(L1132&amp;tabGERAL[[#This Row],[CorSorteada]],tabGERAL[[#Headers],[Sequencia]],""),$P$2),
        SUBSTITUTE(L1132&amp;tabGERAL[[#This Row],[CorSorteada]],tabGERAL[[#Headers],[Sequencia]],"")
    )
)</f>
        <v>121210</v>
      </c>
      <c r="M1133" s="4" t="b">
        <f>tabGERAL[[#This Row],[SugestaoIA]]=tabGERAL[[#This Row],[CorSorteada]]</f>
        <v>0</v>
      </c>
    </row>
    <row r="1134" spans="1:13" x14ac:dyDescent="0.25">
      <c r="A1134" t="s">
        <v>43</v>
      </c>
      <c r="B1134" s="1">
        <v>8</v>
      </c>
      <c r="C1134">
        <v>1094.1999999999998</v>
      </c>
      <c r="D1134">
        <v>1</v>
      </c>
      <c r="E1134">
        <v>0</v>
      </c>
      <c r="F1134">
        <v>5</v>
      </c>
      <c r="G1134" t="s">
        <v>17</v>
      </c>
      <c r="H1134" t="s">
        <v>15</v>
      </c>
      <c r="I1134">
        <v>1098.1999999999998</v>
      </c>
      <c r="J1134" s="5">
        <f>VLOOKUP(tabGERAL[[#This Row],[Column1.lances.SugestaoIA]],'DE-PARA'!$A:$B,2,FALSE)</f>
        <v>2</v>
      </c>
      <c r="K1134" s="5">
        <f>VLOOKUP(tabGERAL[[#This Row],[Column1.lances.CorSorteada]],'DE-PARA'!$A:$B,2,FALSE)</f>
        <v>2</v>
      </c>
      <c r="L1134" s="4" t="str">
        <f xml:space="preserve">
IF(tabGERAL[[#This Row],[Column1.lances.'#]]=0,
    TEXT(tabGERAL[[#This Row],[CorSorteada]],"0"),
    IF(LEN(L1133&amp;tabGERAL[[#This Row],[CorSorteada]])&gt;$P$2,
        RIGHT(SUBSTITUTE(L1133&amp;tabGERAL[[#This Row],[CorSorteada]],tabGERAL[[#Headers],[Sequencia]],""),$P$2),
        SUBSTITUTE(L1133&amp;tabGERAL[[#This Row],[CorSorteada]],tabGERAL[[#Headers],[Sequencia]],"")
    )
)</f>
        <v>212102</v>
      </c>
      <c r="M1134" s="4" t="b">
        <f>tabGERAL[[#This Row],[SugestaoIA]]=tabGERAL[[#This Row],[CorSorteada]]</f>
        <v>1</v>
      </c>
    </row>
    <row r="1135" spans="1:13" x14ac:dyDescent="0.25">
      <c r="A1135" t="s">
        <v>43</v>
      </c>
      <c r="B1135" s="1">
        <v>9</v>
      </c>
      <c r="C1135">
        <v>1098.1999999999998</v>
      </c>
      <c r="D1135">
        <v>1</v>
      </c>
      <c r="E1135">
        <v>5</v>
      </c>
      <c r="F1135">
        <v>0</v>
      </c>
      <c r="G1135" t="s">
        <v>13</v>
      </c>
      <c r="H1135" t="s">
        <v>14</v>
      </c>
      <c r="I1135">
        <v>1102.1999999999998</v>
      </c>
      <c r="J1135" s="5">
        <f>VLOOKUP(tabGERAL[[#This Row],[Column1.lances.SugestaoIA]],'DE-PARA'!$A:$B,2,FALSE)</f>
        <v>1</v>
      </c>
      <c r="K1135" s="5">
        <f>VLOOKUP(tabGERAL[[#This Row],[Column1.lances.CorSorteada]],'DE-PARA'!$A:$B,2,FALSE)</f>
        <v>1</v>
      </c>
      <c r="L1135" s="4" t="str">
        <f xml:space="preserve">
IF(tabGERAL[[#This Row],[Column1.lances.'#]]=0,
    TEXT(tabGERAL[[#This Row],[CorSorteada]],"0"),
    IF(LEN(L1134&amp;tabGERAL[[#This Row],[CorSorteada]])&gt;$P$2,
        RIGHT(SUBSTITUTE(L1134&amp;tabGERAL[[#This Row],[CorSorteada]],tabGERAL[[#Headers],[Sequencia]],""),$P$2),
        SUBSTITUTE(L1134&amp;tabGERAL[[#This Row],[CorSorteada]],tabGERAL[[#Headers],[Sequencia]],"")
    )
)</f>
        <v>121021</v>
      </c>
      <c r="M1135" s="4" t="b">
        <f>tabGERAL[[#This Row],[SugestaoIA]]=tabGERAL[[#This Row],[CorSorteada]]</f>
        <v>1</v>
      </c>
    </row>
    <row r="1136" spans="1:13" x14ac:dyDescent="0.25">
      <c r="A1136" t="s">
        <v>43</v>
      </c>
      <c r="B1136" s="1">
        <v>10</v>
      </c>
      <c r="C1136">
        <v>1102.1999999999998</v>
      </c>
      <c r="D1136">
        <v>7.8</v>
      </c>
      <c r="E1136">
        <v>0</v>
      </c>
      <c r="F1136">
        <v>23.4</v>
      </c>
      <c r="G1136" t="s">
        <v>17</v>
      </c>
      <c r="H1136" t="s">
        <v>15</v>
      </c>
      <c r="I1136">
        <v>1117.7999999999995</v>
      </c>
      <c r="J1136" s="5">
        <f>VLOOKUP(tabGERAL[[#This Row],[Column1.lances.SugestaoIA]],'DE-PARA'!$A:$B,2,FALSE)</f>
        <v>2</v>
      </c>
      <c r="K1136" s="5">
        <f>VLOOKUP(tabGERAL[[#This Row],[Column1.lances.CorSorteada]],'DE-PARA'!$A:$B,2,FALSE)</f>
        <v>2</v>
      </c>
      <c r="L1136" s="4" t="str">
        <f xml:space="preserve">
IF(tabGERAL[[#This Row],[Column1.lances.'#]]=0,
    TEXT(tabGERAL[[#This Row],[CorSorteada]],"0"),
    IF(LEN(L1135&amp;tabGERAL[[#This Row],[CorSorteada]])&gt;$P$2,
        RIGHT(SUBSTITUTE(L1135&amp;tabGERAL[[#This Row],[CorSorteada]],tabGERAL[[#Headers],[Sequencia]],""),$P$2),
        SUBSTITUTE(L1135&amp;tabGERAL[[#This Row],[CorSorteada]],tabGERAL[[#Headers],[Sequencia]],"")
    )
)</f>
        <v>210212</v>
      </c>
      <c r="M1136" s="4" t="b">
        <f>tabGERAL[[#This Row],[SugestaoIA]]=tabGERAL[[#This Row],[CorSorteada]]</f>
        <v>1</v>
      </c>
    </row>
    <row r="1137" spans="1:13" x14ac:dyDescent="0.25">
      <c r="A1137" t="s">
        <v>43</v>
      </c>
      <c r="B1137" s="1">
        <v>11</v>
      </c>
      <c r="C1137">
        <v>1117.7999999999995</v>
      </c>
      <c r="D1137">
        <v>6.6</v>
      </c>
      <c r="E1137">
        <v>0</v>
      </c>
      <c r="F1137">
        <v>19.799999999999997</v>
      </c>
      <c r="G1137" t="s">
        <v>17</v>
      </c>
      <c r="H1137" t="s">
        <v>16</v>
      </c>
      <c r="I1137">
        <v>1183.8</v>
      </c>
      <c r="J1137" s="5">
        <f>VLOOKUP(tabGERAL[[#This Row],[Column1.lances.SugestaoIA]],'DE-PARA'!$A:$B,2,FALSE)</f>
        <v>2</v>
      </c>
      <c r="K1137" s="5">
        <f>VLOOKUP(tabGERAL[[#This Row],[Column1.lances.CorSorteada]],'DE-PARA'!$A:$B,2,FALSE)</f>
        <v>0</v>
      </c>
      <c r="L1137" s="4" t="str">
        <f xml:space="preserve">
IF(tabGERAL[[#This Row],[Column1.lances.'#]]=0,
    TEXT(tabGERAL[[#This Row],[CorSorteada]],"0"),
    IF(LEN(L1136&amp;tabGERAL[[#This Row],[CorSorteada]])&gt;$P$2,
        RIGHT(SUBSTITUTE(L1136&amp;tabGERAL[[#This Row],[CorSorteada]],tabGERAL[[#Headers],[Sequencia]],""),$P$2),
        SUBSTITUTE(L1136&amp;tabGERAL[[#This Row],[CorSorteada]],tabGERAL[[#Headers],[Sequencia]],"")
    )
)</f>
        <v>102120</v>
      </c>
      <c r="M1137" s="4" t="b">
        <f>tabGERAL[[#This Row],[SugestaoIA]]=tabGERAL[[#This Row],[CorSorteada]]</f>
        <v>0</v>
      </c>
    </row>
    <row r="1138" spans="1:13" x14ac:dyDescent="0.25">
      <c r="A1138" t="s">
        <v>43</v>
      </c>
      <c r="B1138" s="1">
        <v>12</v>
      </c>
      <c r="C1138">
        <v>1183.8</v>
      </c>
      <c r="D1138">
        <v>1.5</v>
      </c>
      <c r="E1138">
        <v>0</v>
      </c>
      <c r="F1138">
        <v>5</v>
      </c>
      <c r="G1138" t="s">
        <v>17</v>
      </c>
      <c r="H1138" t="s">
        <v>15</v>
      </c>
      <c r="I1138">
        <v>1187.3</v>
      </c>
      <c r="J1138" s="5">
        <f>VLOOKUP(tabGERAL[[#This Row],[Column1.lances.SugestaoIA]],'DE-PARA'!$A:$B,2,FALSE)</f>
        <v>2</v>
      </c>
      <c r="K1138" s="5">
        <f>VLOOKUP(tabGERAL[[#This Row],[Column1.lances.CorSorteada]],'DE-PARA'!$A:$B,2,FALSE)</f>
        <v>2</v>
      </c>
      <c r="L1138" s="4" t="str">
        <f xml:space="preserve">
IF(tabGERAL[[#This Row],[Column1.lances.'#]]=0,
    TEXT(tabGERAL[[#This Row],[CorSorteada]],"0"),
    IF(LEN(L1137&amp;tabGERAL[[#This Row],[CorSorteada]])&gt;$P$2,
        RIGHT(SUBSTITUTE(L1137&amp;tabGERAL[[#This Row],[CorSorteada]],tabGERAL[[#Headers],[Sequencia]],""),$P$2),
        SUBSTITUTE(L1137&amp;tabGERAL[[#This Row],[CorSorteada]],tabGERAL[[#Headers],[Sequencia]],"")
    )
)</f>
        <v>021202</v>
      </c>
      <c r="M1138" s="4" t="b">
        <f>tabGERAL[[#This Row],[SugestaoIA]]=tabGERAL[[#This Row],[CorSorteada]]</f>
        <v>1</v>
      </c>
    </row>
    <row r="1139" spans="1:13" x14ac:dyDescent="0.25">
      <c r="A1139" t="s">
        <v>43</v>
      </c>
      <c r="B1139" s="1">
        <v>13</v>
      </c>
      <c r="C1139">
        <v>1187.3</v>
      </c>
      <c r="D1139">
        <v>1.2</v>
      </c>
      <c r="E1139">
        <v>0</v>
      </c>
      <c r="F1139">
        <v>5</v>
      </c>
      <c r="G1139" t="s">
        <v>17</v>
      </c>
      <c r="H1139" t="s">
        <v>16</v>
      </c>
      <c r="I1139">
        <v>1197.9000000000001</v>
      </c>
      <c r="J1139" s="5">
        <f>VLOOKUP(tabGERAL[[#This Row],[Column1.lances.SugestaoIA]],'DE-PARA'!$A:$B,2,FALSE)</f>
        <v>2</v>
      </c>
      <c r="K1139" s="5">
        <f>VLOOKUP(tabGERAL[[#This Row],[Column1.lances.CorSorteada]],'DE-PARA'!$A:$B,2,FALSE)</f>
        <v>0</v>
      </c>
      <c r="L1139" s="4" t="str">
        <f xml:space="preserve">
IF(tabGERAL[[#This Row],[Column1.lances.'#]]=0,
    TEXT(tabGERAL[[#This Row],[CorSorteada]],"0"),
    IF(LEN(L1138&amp;tabGERAL[[#This Row],[CorSorteada]])&gt;$P$2,
        RIGHT(SUBSTITUTE(L1138&amp;tabGERAL[[#This Row],[CorSorteada]],tabGERAL[[#Headers],[Sequencia]],""),$P$2),
        SUBSTITUTE(L1138&amp;tabGERAL[[#This Row],[CorSorteada]],tabGERAL[[#Headers],[Sequencia]],"")
    )
)</f>
        <v>212020</v>
      </c>
      <c r="M1139" s="4" t="b">
        <f>tabGERAL[[#This Row],[SugestaoIA]]=tabGERAL[[#This Row],[CorSorteada]]</f>
        <v>0</v>
      </c>
    </row>
    <row r="1140" spans="1:13" x14ac:dyDescent="0.25">
      <c r="A1140" t="s">
        <v>43</v>
      </c>
      <c r="B1140" s="1">
        <v>14</v>
      </c>
      <c r="C1140">
        <v>1197.9000000000001</v>
      </c>
      <c r="D1140">
        <v>1</v>
      </c>
      <c r="E1140">
        <v>5</v>
      </c>
      <c r="F1140">
        <v>0</v>
      </c>
      <c r="G1140" t="s">
        <v>13</v>
      </c>
      <c r="H1140" t="s">
        <v>15</v>
      </c>
      <c r="I1140">
        <v>1191.9000000000001</v>
      </c>
      <c r="J1140" s="5">
        <f>VLOOKUP(tabGERAL[[#This Row],[Column1.lances.SugestaoIA]],'DE-PARA'!$A:$B,2,FALSE)</f>
        <v>1</v>
      </c>
      <c r="K1140" s="5">
        <f>VLOOKUP(tabGERAL[[#This Row],[Column1.lances.CorSorteada]],'DE-PARA'!$A:$B,2,FALSE)</f>
        <v>2</v>
      </c>
      <c r="L1140" s="4" t="str">
        <f xml:space="preserve">
IF(tabGERAL[[#This Row],[Column1.lances.'#]]=0,
    TEXT(tabGERAL[[#This Row],[CorSorteada]],"0"),
    IF(LEN(L1139&amp;tabGERAL[[#This Row],[CorSorteada]])&gt;$P$2,
        RIGHT(SUBSTITUTE(L1139&amp;tabGERAL[[#This Row],[CorSorteada]],tabGERAL[[#Headers],[Sequencia]],""),$P$2),
        SUBSTITUTE(L1139&amp;tabGERAL[[#This Row],[CorSorteada]],tabGERAL[[#Headers],[Sequencia]],"")
    )
)</f>
        <v>120202</v>
      </c>
      <c r="M1140" s="4" t="b">
        <f>tabGERAL[[#This Row],[SugestaoIA]]=tabGERAL[[#This Row],[CorSorteada]]</f>
        <v>0</v>
      </c>
    </row>
    <row r="1141" spans="1:13" x14ac:dyDescent="0.25">
      <c r="A1141" t="s">
        <v>43</v>
      </c>
      <c r="B1141" s="1">
        <v>15</v>
      </c>
      <c r="C1141">
        <v>1191.9000000000001</v>
      </c>
      <c r="D1141">
        <v>1</v>
      </c>
      <c r="E1141">
        <v>0</v>
      </c>
      <c r="F1141">
        <v>5</v>
      </c>
      <c r="G1141" t="s">
        <v>17</v>
      </c>
      <c r="H1141" t="s">
        <v>15</v>
      </c>
      <c r="I1141">
        <v>1195.9000000000001</v>
      </c>
      <c r="J1141" s="5">
        <f>VLOOKUP(tabGERAL[[#This Row],[Column1.lances.SugestaoIA]],'DE-PARA'!$A:$B,2,FALSE)</f>
        <v>2</v>
      </c>
      <c r="K1141" s="5">
        <f>VLOOKUP(tabGERAL[[#This Row],[Column1.lances.CorSorteada]],'DE-PARA'!$A:$B,2,FALSE)</f>
        <v>2</v>
      </c>
      <c r="L1141" s="4" t="str">
        <f xml:space="preserve">
IF(tabGERAL[[#This Row],[Column1.lances.'#]]=0,
    TEXT(tabGERAL[[#This Row],[CorSorteada]],"0"),
    IF(LEN(L1140&amp;tabGERAL[[#This Row],[CorSorteada]])&gt;$P$2,
        RIGHT(SUBSTITUTE(L1140&amp;tabGERAL[[#This Row],[CorSorteada]],tabGERAL[[#Headers],[Sequencia]],""),$P$2),
        SUBSTITUTE(L1140&amp;tabGERAL[[#This Row],[CorSorteada]],tabGERAL[[#Headers],[Sequencia]],"")
    )
)</f>
        <v>202022</v>
      </c>
      <c r="M1141" s="4" t="b">
        <f>tabGERAL[[#This Row],[SugestaoIA]]=tabGERAL[[#This Row],[CorSorteada]]</f>
        <v>1</v>
      </c>
    </row>
    <row r="1142" spans="1:13" x14ac:dyDescent="0.25">
      <c r="A1142" t="s">
        <v>43</v>
      </c>
      <c r="B1142" s="1">
        <v>16</v>
      </c>
      <c r="C1142">
        <v>1195.9000000000001</v>
      </c>
      <c r="D1142">
        <v>1</v>
      </c>
      <c r="E1142">
        <v>0</v>
      </c>
      <c r="F1142">
        <v>5</v>
      </c>
      <c r="G1142" t="s">
        <v>17</v>
      </c>
      <c r="H1142" t="s">
        <v>15</v>
      </c>
      <c r="I1142">
        <v>1199.9000000000001</v>
      </c>
      <c r="J1142" s="5">
        <f>VLOOKUP(tabGERAL[[#This Row],[Column1.lances.SugestaoIA]],'DE-PARA'!$A:$B,2,FALSE)</f>
        <v>2</v>
      </c>
      <c r="K1142" s="5">
        <f>VLOOKUP(tabGERAL[[#This Row],[Column1.lances.CorSorteada]],'DE-PARA'!$A:$B,2,FALSE)</f>
        <v>2</v>
      </c>
      <c r="L1142" s="4" t="str">
        <f xml:space="preserve">
IF(tabGERAL[[#This Row],[Column1.lances.'#]]=0,
    TEXT(tabGERAL[[#This Row],[CorSorteada]],"0"),
    IF(LEN(L1141&amp;tabGERAL[[#This Row],[CorSorteada]])&gt;$P$2,
        RIGHT(SUBSTITUTE(L1141&amp;tabGERAL[[#This Row],[CorSorteada]],tabGERAL[[#Headers],[Sequencia]],""),$P$2),
        SUBSTITUTE(L1141&amp;tabGERAL[[#This Row],[CorSorteada]],tabGERAL[[#Headers],[Sequencia]],"")
    )
)</f>
        <v>020222</v>
      </c>
      <c r="M1142" s="4" t="b">
        <f>tabGERAL[[#This Row],[SugestaoIA]]=tabGERAL[[#This Row],[CorSorteada]]</f>
        <v>1</v>
      </c>
    </row>
    <row r="1143" spans="1:13" x14ac:dyDescent="0.25">
      <c r="A1143" t="s">
        <v>43</v>
      </c>
      <c r="B1143" s="1">
        <v>17</v>
      </c>
      <c r="C1143">
        <v>1199.9000000000001</v>
      </c>
      <c r="D1143">
        <v>1</v>
      </c>
      <c r="E1143">
        <v>0</v>
      </c>
      <c r="F1143">
        <v>5</v>
      </c>
      <c r="G1143" t="s">
        <v>17</v>
      </c>
      <c r="H1143" t="s">
        <v>16</v>
      </c>
      <c r="I1143">
        <v>1207.9000000000001</v>
      </c>
      <c r="J1143" s="5">
        <f>VLOOKUP(tabGERAL[[#This Row],[Column1.lances.SugestaoIA]],'DE-PARA'!$A:$B,2,FALSE)</f>
        <v>2</v>
      </c>
      <c r="K1143" s="5">
        <f>VLOOKUP(tabGERAL[[#This Row],[Column1.lances.CorSorteada]],'DE-PARA'!$A:$B,2,FALSE)</f>
        <v>0</v>
      </c>
      <c r="L1143" s="4" t="str">
        <f xml:space="preserve">
IF(tabGERAL[[#This Row],[Column1.lances.'#]]=0,
    TEXT(tabGERAL[[#This Row],[CorSorteada]],"0"),
    IF(LEN(L1142&amp;tabGERAL[[#This Row],[CorSorteada]])&gt;$P$2,
        RIGHT(SUBSTITUTE(L1142&amp;tabGERAL[[#This Row],[CorSorteada]],tabGERAL[[#Headers],[Sequencia]],""),$P$2),
        SUBSTITUTE(L1142&amp;tabGERAL[[#This Row],[CorSorteada]],tabGERAL[[#Headers],[Sequencia]],"")
    )
)</f>
        <v>202220</v>
      </c>
      <c r="M1143" s="4" t="b">
        <f>tabGERAL[[#This Row],[SugestaoIA]]=tabGERAL[[#This Row],[CorSorteada]]</f>
        <v>0</v>
      </c>
    </row>
    <row r="1144" spans="1:13" x14ac:dyDescent="0.25">
      <c r="A1144" t="s">
        <v>43</v>
      </c>
      <c r="B1144" s="1">
        <v>18</v>
      </c>
      <c r="C1144">
        <v>1207.9000000000001</v>
      </c>
      <c r="D1144">
        <v>7.8</v>
      </c>
      <c r="E1144">
        <v>23.4</v>
      </c>
      <c r="F1144">
        <v>0</v>
      </c>
      <c r="G1144" t="s">
        <v>13</v>
      </c>
      <c r="H1144" t="s">
        <v>14</v>
      </c>
      <c r="I1144">
        <v>1223.4999999999998</v>
      </c>
      <c r="J1144" s="5">
        <f>VLOOKUP(tabGERAL[[#This Row],[Column1.lances.SugestaoIA]],'DE-PARA'!$A:$B,2,FALSE)</f>
        <v>1</v>
      </c>
      <c r="K1144" s="5">
        <f>VLOOKUP(tabGERAL[[#This Row],[Column1.lances.CorSorteada]],'DE-PARA'!$A:$B,2,FALSE)</f>
        <v>1</v>
      </c>
      <c r="L1144" s="4" t="str">
        <f xml:space="preserve">
IF(tabGERAL[[#This Row],[Column1.lances.'#]]=0,
    TEXT(tabGERAL[[#This Row],[CorSorteada]],"0"),
    IF(LEN(L1143&amp;tabGERAL[[#This Row],[CorSorteada]])&gt;$P$2,
        RIGHT(SUBSTITUTE(L1143&amp;tabGERAL[[#This Row],[CorSorteada]],tabGERAL[[#Headers],[Sequencia]],""),$P$2),
        SUBSTITUTE(L1143&amp;tabGERAL[[#This Row],[CorSorteada]],tabGERAL[[#Headers],[Sequencia]],"")
    )
)</f>
        <v>022201</v>
      </c>
      <c r="M1144" s="4" t="b">
        <f>tabGERAL[[#This Row],[SugestaoIA]]=tabGERAL[[#This Row],[CorSorteada]]</f>
        <v>1</v>
      </c>
    </row>
    <row r="1145" spans="1:13" x14ac:dyDescent="0.25">
      <c r="A1145" t="s">
        <v>43</v>
      </c>
      <c r="B1145" s="1">
        <v>19</v>
      </c>
      <c r="C1145">
        <v>1223.4999999999998</v>
      </c>
      <c r="D1145">
        <v>6.6</v>
      </c>
      <c r="E1145">
        <v>0</v>
      </c>
      <c r="F1145">
        <v>19.799999999999997</v>
      </c>
      <c r="G1145" t="s">
        <v>17</v>
      </c>
      <c r="H1145" t="s">
        <v>14</v>
      </c>
      <c r="I1145">
        <v>1197.0999999999999</v>
      </c>
      <c r="J1145" s="5">
        <f>VLOOKUP(tabGERAL[[#This Row],[Column1.lances.SugestaoIA]],'DE-PARA'!$A:$B,2,FALSE)</f>
        <v>2</v>
      </c>
      <c r="K1145" s="5">
        <f>VLOOKUP(tabGERAL[[#This Row],[Column1.lances.CorSorteada]],'DE-PARA'!$A:$B,2,FALSE)</f>
        <v>1</v>
      </c>
      <c r="L1145" s="4" t="str">
        <f xml:space="preserve">
IF(tabGERAL[[#This Row],[Column1.lances.'#]]=0,
    TEXT(tabGERAL[[#This Row],[CorSorteada]],"0"),
    IF(LEN(L1144&amp;tabGERAL[[#This Row],[CorSorteada]])&gt;$P$2,
        RIGHT(SUBSTITUTE(L1144&amp;tabGERAL[[#This Row],[CorSorteada]],tabGERAL[[#Headers],[Sequencia]],""),$P$2),
        SUBSTITUTE(L1144&amp;tabGERAL[[#This Row],[CorSorteada]],tabGERAL[[#Headers],[Sequencia]],"")
    )
)</f>
        <v>222011</v>
      </c>
      <c r="M1145" s="4" t="b">
        <f>tabGERAL[[#This Row],[SugestaoIA]]=tabGERAL[[#This Row],[CorSorteada]]</f>
        <v>0</v>
      </c>
    </row>
    <row r="1146" spans="1:13" x14ac:dyDescent="0.25">
      <c r="A1146" t="s">
        <v>43</v>
      </c>
      <c r="B1146" s="1">
        <v>20</v>
      </c>
      <c r="C1146">
        <v>1197.0999999999999</v>
      </c>
      <c r="D1146">
        <v>8.6</v>
      </c>
      <c r="E1146">
        <v>25.799999999999997</v>
      </c>
      <c r="F1146">
        <v>0</v>
      </c>
      <c r="G1146" t="s">
        <v>13</v>
      </c>
      <c r="H1146" t="s">
        <v>15</v>
      </c>
      <c r="I1146">
        <v>1162.7</v>
      </c>
      <c r="J1146" s="5">
        <f>VLOOKUP(tabGERAL[[#This Row],[Column1.lances.SugestaoIA]],'DE-PARA'!$A:$B,2,FALSE)</f>
        <v>1</v>
      </c>
      <c r="K1146" s="5">
        <f>VLOOKUP(tabGERAL[[#This Row],[Column1.lances.CorSorteada]],'DE-PARA'!$A:$B,2,FALSE)</f>
        <v>2</v>
      </c>
      <c r="L1146" s="4" t="str">
        <f xml:space="preserve">
IF(tabGERAL[[#This Row],[Column1.lances.'#]]=0,
    TEXT(tabGERAL[[#This Row],[CorSorteada]],"0"),
    IF(LEN(L1145&amp;tabGERAL[[#This Row],[CorSorteada]])&gt;$P$2,
        RIGHT(SUBSTITUTE(L1145&amp;tabGERAL[[#This Row],[CorSorteada]],tabGERAL[[#Headers],[Sequencia]],""),$P$2),
        SUBSTITUTE(L1145&amp;tabGERAL[[#This Row],[CorSorteada]],tabGERAL[[#Headers],[Sequencia]],"")
    )
)</f>
        <v>220112</v>
      </c>
      <c r="M1146" s="4" t="b">
        <f>tabGERAL[[#This Row],[SugestaoIA]]=tabGERAL[[#This Row],[CorSorteada]]</f>
        <v>0</v>
      </c>
    </row>
    <row r="1147" spans="1:13" x14ac:dyDescent="0.25">
      <c r="A1147" t="s">
        <v>43</v>
      </c>
      <c r="B1147" s="1">
        <v>21</v>
      </c>
      <c r="C1147">
        <v>1162.7</v>
      </c>
      <c r="D1147">
        <v>11.2</v>
      </c>
      <c r="E1147">
        <v>0</v>
      </c>
      <c r="F1147">
        <v>33.599999999999994</v>
      </c>
      <c r="G1147" t="s">
        <v>17</v>
      </c>
      <c r="H1147" t="s">
        <v>14</v>
      </c>
      <c r="I1147">
        <v>1117.9000000000001</v>
      </c>
      <c r="J1147" s="5">
        <f>VLOOKUP(tabGERAL[[#This Row],[Column1.lances.SugestaoIA]],'DE-PARA'!$A:$B,2,FALSE)</f>
        <v>2</v>
      </c>
      <c r="K1147" s="5">
        <f>VLOOKUP(tabGERAL[[#This Row],[Column1.lances.CorSorteada]],'DE-PARA'!$A:$B,2,FALSE)</f>
        <v>1</v>
      </c>
      <c r="L1147" s="4" t="str">
        <f xml:space="preserve">
IF(tabGERAL[[#This Row],[Column1.lances.'#]]=0,
    TEXT(tabGERAL[[#This Row],[CorSorteada]],"0"),
    IF(LEN(L1146&amp;tabGERAL[[#This Row],[CorSorteada]])&gt;$P$2,
        RIGHT(SUBSTITUTE(L1146&amp;tabGERAL[[#This Row],[CorSorteada]],tabGERAL[[#Headers],[Sequencia]],""),$P$2),
        SUBSTITUTE(L1146&amp;tabGERAL[[#This Row],[CorSorteada]],tabGERAL[[#Headers],[Sequencia]],"")
    )
)</f>
        <v>201121</v>
      </c>
      <c r="M1147" s="4" t="b">
        <f>tabGERAL[[#This Row],[SugestaoIA]]=tabGERAL[[#This Row],[CorSorteada]]</f>
        <v>0</v>
      </c>
    </row>
    <row r="1148" spans="1:13" x14ac:dyDescent="0.25">
      <c r="A1148" t="s">
        <v>43</v>
      </c>
      <c r="B1148" s="1">
        <v>22</v>
      </c>
      <c r="C1148">
        <v>1117.9000000000001</v>
      </c>
      <c r="D1148">
        <v>14.7</v>
      </c>
      <c r="E1148">
        <v>0</v>
      </c>
      <c r="F1148">
        <v>44.099999999999994</v>
      </c>
      <c r="G1148" t="s">
        <v>17</v>
      </c>
      <c r="H1148" t="s">
        <v>14</v>
      </c>
      <c r="I1148">
        <v>1059.0999999999999</v>
      </c>
      <c r="J1148" s="5">
        <f>VLOOKUP(tabGERAL[[#This Row],[Column1.lances.SugestaoIA]],'DE-PARA'!$A:$B,2,FALSE)</f>
        <v>2</v>
      </c>
      <c r="K1148" s="5">
        <f>VLOOKUP(tabGERAL[[#This Row],[Column1.lances.CorSorteada]],'DE-PARA'!$A:$B,2,FALSE)</f>
        <v>1</v>
      </c>
      <c r="L1148" s="4" t="str">
        <f xml:space="preserve">
IF(tabGERAL[[#This Row],[Column1.lances.'#]]=0,
    TEXT(tabGERAL[[#This Row],[CorSorteada]],"0"),
    IF(LEN(L1147&amp;tabGERAL[[#This Row],[CorSorteada]])&gt;$P$2,
        RIGHT(SUBSTITUTE(L1147&amp;tabGERAL[[#This Row],[CorSorteada]],tabGERAL[[#Headers],[Sequencia]],""),$P$2),
        SUBSTITUTE(L1147&amp;tabGERAL[[#This Row],[CorSorteada]],tabGERAL[[#Headers],[Sequencia]],"")
    )
)</f>
        <v>011211</v>
      </c>
      <c r="M1148" s="4" t="b">
        <f>tabGERAL[[#This Row],[SugestaoIA]]=tabGERAL[[#This Row],[CorSorteada]]</f>
        <v>0</v>
      </c>
    </row>
    <row r="1149" spans="1:13" x14ac:dyDescent="0.25">
      <c r="A1149" t="s">
        <v>43</v>
      </c>
      <c r="B1149" s="1">
        <v>23</v>
      </c>
      <c r="C1149">
        <v>1059.0999999999999</v>
      </c>
      <c r="D1149">
        <v>19.2</v>
      </c>
      <c r="E1149">
        <v>0</v>
      </c>
      <c r="F1149">
        <v>57.599999999999994</v>
      </c>
      <c r="G1149" t="s">
        <v>17</v>
      </c>
      <c r="H1149" t="s">
        <v>15</v>
      </c>
      <c r="I1149">
        <v>1097.5</v>
      </c>
      <c r="J1149" s="5">
        <f>VLOOKUP(tabGERAL[[#This Row],[Column1.lances.SugestaoIA]],'DE-PARA'!$A:$B,2,FALSE)</f>
        <v>2</v>
      </c>
      <c r="K1149" s="5">
        <f>VLOOKUP(tabGERAL[[#This Row],[Column1.lances.CorSorteada]],'DE-PARA'!$A:$B,2,FALSE)</f>
        <v>2</v>
      </c>
      <c r="L1149" s="4" t="str">
        <f xml:space="preserve">
IF(tabGERAL[[#This Row],[Column1.lances.'#]]=0,
    TEXT(tabGERAL[[#This Row],[CorSorteada]],"0"),
    IF(LEN(L1148&amp;tabGERAL[[#This Row],[CorSorteada]])&gt;$P$2,
        RIGHT(SUBSTITUTE(L1148&amp;tabGERAL[[#This Row],[CorSorteada]],tabGERAL[[#Headers],[Sequencia]],""),$P$2),
        SUBSTITUTE(L1148&amp;tabGERAL[[#This Row],[CorSorteada]],tabGERAL[[#Headers],[Sequencia]],"")
    )
)</f>
        <v>112112</v>
      </c>
      <c r="M1149" s="4" t="b">
        <f>tabGERAL[[#This Row],[SugestaoIA]]=tabGERAL[[#This Row],[CorSorteada]]</f>
        <v>1</v>
      </c>
    </row>
    <row r="1150" spans="1:13" x14ac:dyDescent="0.25">
      <c r="A1150" t="s">
        <v>43</v>
      </c>
      <c r="B1150" s="1">
        <v>24</v>
      </c>
      <c r="C1150">
        <v>1097.5</v>
      </c>
      <c r="D1150">
        <v>16.2</v>
      </c>
      <c r="E1150">
        <v>48.599999999999994</v>
      </c>
      <c r="F1150">
        <v>0</v>
      </c>
      <c r="G1150" t="s">
        <v>13</v>
      </c>
      <c r="H1150" t="s">
        <v>14</v>
      </c>
      <c r="I1150">
        <v>1129.9000000000001</v>
      </c>
      <c r="J1150" s="5">
        <f>VLOOKUP(tabGERAL[[#This Row],[Column1.lances.SugestaoIA]],'DE-PARA'!$A:$B,2,FALSE)</f>
        <v>1</v>
      </c>
      <c r="K1150" s="5">
        <f>VLOOKUP(tabGERAL[[#This Row],[Column1.lances.CorSorteada]],'DE-PARA'!$A:$B,2,FALSE)</f>
        <v>1</v>
      </c>
      <c r="L1150" s="4" t="str">
        <f xml:space="preserve">
IF(tabGERAL[[#This Row],[Column1.lances.'#]]=0,
    TEXT(tabGERAL[[#This Row],[CorSorteada]],"0"),
    IF(LEN(L1149&amp;tabGERAL[[#This Row],[CorSorteada]])&gt;$P$2,
        RIGHT(SUBSTITUTE(L1149&amp;tabGERAL[[#This Row],[CorSorteada]],tabGERAL[[#Headers],[Sequencia]],""),$P$2),
        SUBSTITUTE(L1149&amp;tabGERAL[[#This Row],[CorSorteada]],tabGERAL[[#Headers],[Sequencia]],"")
    )
)</f>
        <v>121121</v>
      </c>
      <c r="M1150" s="4" t="b">
        <f>tabGERAL[[#This Row],[SugestaoIA]]=tabGERAL[[#This Row],[CorSorteada]]</f>
        <v>1</v>
      </c>
    </row>
    <row r="1151" spans="1:13" x14ac:dyDescent="0.25">
      <c r="A1151" t="s">
        <v>43</v>
      </c>
      <c r="B1151" s="1">
        <v>25</v>
      </c>
      <c r="C1151">
        <v>1129.9000000000001</v>
      </c>
      <c r="D1151">
        <v>13.7</v>
      </c>
      <c r="E1151">
        <v>0</v>
      </c>
      <c r="F1151">
        <v>41.099999999999994</v>
      </c>
      <c r="G1151" t="s">
        <v>17</v>
      </c>
      <c r="H1151" t="s">
        <v>16</v>
      </c>
      <c r="I1151">
        <v>1266.9000000000001</v>
      </c>
      <c r="J1151" s="5">
        <f>VLOOKUP(tabGERAL[[#This Row],[Column1.lances.SugestaoIA]],'DE-PARA'!$A:$B,2,FALSE)</f>
        <v>2</v>
      </c>
      <c r="K1151" s="5">
        <f>VLOOKUP(tabGERAL[[#This Row],[Column1.lances.CorSorteada]],'DE-PARA'!$A:$B,2,FALSE)</f>
        <v>0</v>
      </c>
      <c r="L1151" s="4" t="str">
        <f xml:space="preserve">
IF(tabGERAL[[#This Row],[Column1.lances.'#]]=0,
    TEXT(tabGERAL[[#This Row],[CorSorteada]],"0"),
    IF(LEN(L1150&amp;tabGERAL[[#This Row],[CorSorteada]])&gt;$P$2,
        RIGHT(SUBSTITUTE(L1150&amp;tabGERAL[[#This Row],[CorSorteada]],tabGERAL[[#Headers],[Sequencia]],""),$P$2),
        SUBSTITUTE(L1150&amp;tabGERAL[[#This Row],[CorSorteada]],tabGERAL[[#Headers],[Sequencia]],"")
    )
)</f>
        <v>211210</v>
      </c>
      <c r="M1151" s="4" t="b">
        <f>tabGERAL[[#This Row],[SugestaoIA]]=tabGERAL[[#This Row],[CorSorteada]]</f>
        <v>0</v>
      </c>
    </row>
    <row r="1152" spans="1:13" x14ac:dyDescent="0.25">
      <c r="A1152" t="s">
        <v>43</v>
      </c>
      <c r="B1152" s="1">
        <v>26</v>
      </c>
      <c r="C1152">
        <v>1266.9000000000001</v>
      </c>
      <c r="D1152">
        <v>3.2</v>
      </c>
      <c r="E1152">
        <v>0</v>
      </c>
      <c r="F1152">
        <v>9.6</v>
      </c>
      <c r="G1152" t="s">
        <v>17</v>
      </c>
      <c r="H1152" t="s">
        <v>14</v>
      </c>
      <c r="I1152">
        <v>1254.0999999999999</v>
      </c>
      <c r="J1152" s="5">
        <f>VLOOKUP(tabGERAL[[#This Row],[Column1.lances.SugestaoIA]],'DE-PARA'!$A:$B,2,FALSE)</f>
        <v>2</v>
      </c>
      <c r="K1152" s="5">
        <f>VLOOKUP(tabGERAL[[#This Row],[Column1.lances.CorSorteada]],'DE-PARA'!$A:$B,2,FALSE)</f>
        <v>1</v>
      </c>
      <c r="L1152" s="4" t="str">
        <f xml:space="preserve">
IF(tabGERAL[[#This Row],[Column1.lances.'#]]=0,
    TEXT(tabGERAL[[#This Row],[CorSorteada]],"0"),
    IF(LEN(L1151&amp;tabGERAL[[#This Row],[CorSorteada]])&gt;$P$2,
        RIGHT(SUBSTITUTE(L1151&amp;tabGERAL[[#This Row],[CorSorteada]],tabGERAL[[#Headers],[Sequencia]],""),$P$2),
        SUBSTITUTE(L1151&amp;tabGERAL[[#This Row],[CorSorteada]],tabGERAL[[#Headers],[Sequencia]],"")
    )
)</f>
        <v>112101</v>
      </c>
      <c r="M1152" s="4" t="b">
        <f>tabGERAL[[#This Row],[SugestaoIA]]=tabGERAL[[#This Row],[CorSorteada]]</f>
        <v>0</v>
      </c>
    </row>
    <row r="1153" spans="1:13" x14ac:dyDescent="0.25">
      <c r="A1153" t="s">
        <v>43</v>
      </c>
      <c r="B1153" s="1">
        <v>27</v>
      </c>
      <c r="C1153">
        <v>1254.0999999999999</v>
      </c>
      <c r="D1153">
        <v>4.2</v>
      </c>
      <c r="E1153">
        <v>0</v>
      </c>
      <c r="F1153">
        <v>12.6</v>
      </c>
      <c r="G1153" t="s">
        <v>17</v>
      </c>
      <c r="H1153" t="s">
        <v>14</v>
      </c>
      <c r="I1153">
        <v>1237.3000000000002</v>
      </c>
      <c r="J1153" s="5">
        <f>VLOOKUP(tabGERAL[[#This Row],[Column1.lances.SugestaoIA]],'DE-PARA'!$A:$B,2,FALSE)</f>
        <v>2</v>
      </c>
      <c r="K1153" s="5">
        <f>VLOOKUP(tabGERAL[[#This Row],[Column1.lances.CorSorteada]],'DE-PARA'!$A:$B,2,FALSE)</f>
        <v>1</v>
      </c>
      <c r="L1153" s="4" t="str">
        <f xml:space="preserve">
IF(tabGERAL[[#This Row],[Column1.lances.'#]]=0,
    TEXT(tabGERAL[[#This Row],[CorSorteada]],"0"),
    IF(LEN(L1152&amp;tabGERAL[[#This Row],[CorSorteada]])&gt;$P$2,
        RIGHT(SUBSTITUTE(L1152&amp;tabGERAL[[#This Row],[CorSorteada]],tabGERAL[[#Headers],[Sequencia]],""),$P$2),
        SUBSTITUTE(L1152&amp;tabGERAL[[#This Row],[CorSorteada]],tabGERAL[[#Headers],[Sequencia]],"")
    )
)</f>
        <v>121011</v>
      </c>
      <c r="M1153" s="4" t="b">
        <f>tabGERAL[[#This Row],[SugestaoIA]]=tabGERAL[[#This Row],[CorSorteada]]</f>
        <v>0</v>
      </c>
    </row>
    <row r="1154" spans="1:13" x14ac:dyDescent="0.25">
      <c r="A1154" t="s">
        <v>43</v>
      </c>
      <c r="B1154" s="1">
        <v>28</v>
      </c>
      <c r="C1154">
        <v>1237.3000000000002</v>
      </c>
      <c r="D1154">
        <v>5.5</v>
      </c>
      <c r="E1154">
        <v>0</v>
      </c>
      <c r="F1154">
        <v>16.5</v>
      </c>
      <c r="G1154" t="s">
        <v>17</v>
      </c>
      <c r="H1154" t="s">
        <v>14</v>
      </c>
      <c r="I1154">
        <v>1215.3000000000002</v>
      </c>
      <c r="J1154" s="5">
        <f>VLOOKUP(tabGERAL[[#This Row],[Column1.lances.SugestaoIA]],'DE-PARA'!$A:$B,2,FALSE)</f>
        <v>2</v>
      </c>
      <c r="K1154" s="5">
        <f>VLOOKUP(tabGERAL[[#This Row],[Column1.lances.CorSorteada]],'DE-PARA'!$A:$B,2,FALSE)</f>
        <v>1</v>
      </c>
      <c r="L1154" s="4" t="str">
        <f xml:space="preserve">
IF(tabGERAL[[#This Row],[Column1.lances.'#]]=0,
    TEXT(tabGERAL[[#This Row],[CorSorteada]],"0"),
    IF(LEN(L1153&amp;tabGERAL[[#This Row],[CorSorteada]])&gt;$P$2,
        RIGHT(SUBSTITUTE(L1153&amp;tabGERAL[[#This Row],[CorSorteada]],tabGERAL[[#Headers],[Sequencia]],""),$P$2),
        SUBSTITUTE(L1153&amp;tabGERAL[[#This Row],[CorSorteada]],tabGERAL[[#Headers],[Sequencia]],"")
    )
)</f>
        <v>210111</v>
      </c>
      <c r="M1154" s="4" t="b">
        <f>tabGERAL[[#This Row],[SugestaoIA]]=tabGERAL[[#This Row],[CorSorteada]]</f>
        <v>0</v>
      </c>
    </row>
    <row r="1155" spans="1:13" x14ac:dyDescent="0.25">
      <c r="A1155" t="s">
        <v>43</v>
      </c>
      <c r="B1155" s="1">
        <v>29</v>
      </c>
      <c r="C1155">
        <v>1215.3000000000002</v>
      </c>
      <c r="D1155">
        <v>7.2</v>
      </c>
      <c r="E1155">
        <v>0</v>
      </c>
      <c r="F1155">
        <v>21.6</v>
      </c>
      <c r="G1155" t="s">
        <v>17</v>
      </c>
      <c r="H1155" t="s">
        <v>14</v>
      </c>
      <c r="I1155">
        <v>1186.5000000000002</v>
      </c>
      <c r="J1155" s="5">
        <f>VLOOKUP(tabGERAL[[#This Row],[Column1.lances.SugestaoIA]],'DE-PARA'!$A:$B,2,FALSE)</f>
        <v>2</v>
      </c>
      <c r="K1155" s="5">
        <f>VLOOKUP(tabGERAL[[#This Row],[Column1.lances.CorSorteada]],'DE-PARA'!$A:$B,2,FALSE)</f>
        <v>1</v>
      </c>
      <c r="L1155" s="4" t="str">
        <f xml:space="preserve">
IF(tabGERAL[[#This Row],[Column1.lances.'#]]=0,
    TEXT(tabGERAL[[#This Row],[CorSorteada]],"0"),
    IF(LEN(L1154&amp;tabGERAL[[#This Row],[CorSorteada]])&gt;$P$2,
        RIGHT(SUBSTITUTE(L1154&amp;tabGERAL[[#This Row],[CorSorteada]],tabGERAL[[#Headers],[Sequencia]],""),$P$2),
        SUBSTITUTE(L1154&amp;tabGERAL[[#This Row],[CorSorteada]],tabGERAL[[#Headers],[Sequencia]],"")
    )
)</f>
        <v>101111</v>
      </c>
      <c r="M1155" s="4" t="b">
        <f>tabGERAL[[#This Row],[SugestaoIA]]=tabGERAL[[#This Row],[CorSorteada]]</f>
        <v>0</v>
      </c>
    </row>
    <row r="1156" spans="1:13" x14ac:dyDescent="0.25">
      <c r="A1156" t="s">
        <v>43</v>
      </c>
      <c r="B1156" s="1">
        <v>30</v>
      </c>
      <c r="C1156">
        <v>1186.5000000000002</v>
      </c>
      <c r="D1156">
        <v>9.4</v>
      </c>
      <c r="E1156">
        <v>0</v>
      </c>
      <c r="F1156">
        <v>28.200000000000003</v>
      </c>
      <c r="G1156" t="s">
        <v>17</v>
      </c>
      <c r="H1156" t="s">
        <v>15</v>
      </c>
      <c r="I1156">
        <v>1205.3000000000002</v>
      </c>
      <c r="J1156" s="5">
        <f>VLOOKUP(tabGERAL[[#This Row],[Column1.lances.SugestaoIA]],'DE-PARA'!$A:$B,2,FALSE)</f>
        <v>2</v>
      </c>
      <c r="K1156" s="5">
        <f>VLOOKUP(tabGERAL[[#This Row],[Column1.lances.CorSorteada]],'DE-PARA'!$A:$B,2,FALSE)</f>
        <v>2</v>
      </c>
      <c r="L1156" s="4" t="str">
        <f xml:space="preserve">
IF(tabGERAL[[#This Row],[Column1.lances.'#]]=0,
    TEXT(tabGERAL[[#This Row],[CorSorteada]],"0"),
    IF(LEN(L1155&amp;tabGERAL[[#This Row],[CorSorteada]])&gt;$P$2,
        RIGHT(SUBSTITUTE(L1155&amp;tabGERAL[[#This Row],[CorSorteada]],tabGERAL[[#Headers],[Sequencia]],""),$P$2),
        SUBSTITUTE(L1155&amp;tabGERAL[[#This Row],[CorSorteada]],tabGERAL[[#Headers],[Sequencia]],"")
    )
)</f>
        <v>011112</v>
      </c>
      <c r="M1156" s="4" t="b">
        <f>tabGERAL[[#This Row],[SugestaoIA]]=tabGERAL[[#This Row],[CorSorteada]]</f>
        <v>1</v>
      </c>
    </row>
    <row r="1157" spans="1:13" x14ac:dyDescent="0.25">
      <c r="A1157" t="s">
        <v>43</v>
      </c>
      <c r="B1157" s="1">
        <v>31</v>
      </c>
      <c r="C1157">
        <v>1205.3000000000002</v>
      </c>
      <c r="D1157">
        <v>8</v>
      </c>
      <c r="E1157">
        <v>0</v>
      </c>
      <c r="F1157">
        <v>24</v>
      </c>
      <c r="G1157" t="s">
        <v>17</v>
      </c>
      <c r="H1157" t="s">
        <v>14</v>
      </c>
      <c r="I1157">
        <v>1173.3000000000002</v>
      </c>
      <c r="J1157" s="5">
        <f>VLOOKUP(tabGERAL[[#This Row],[Column1.lances.SugestaoIA]],'DE-PARA'!$A:$B,2,FALSE)</f>
        <v>2</v>
      </c>
      <c r="K1157" s="5">
        <f>VLOOKUP(tabGERAL[[#This Row],[Column1.lances.CorSorteada]],'DE-PARA'!$A:$B,2,FALSE)</f>
        <v>1</v>
      </c>
      <c r="L1157" s="4" t="str">
        <f xml:space="preserve">
IF(tabGERAL[[#This Row],[Column1.lances.'#]]=0,
    TEXT(tabGERAL[[#This Row],[CorSorteada]],"0"),
    IF(LEN(L1156&amp;tabGERAL[[#This Row],[CorSorteada]])&gt;$P$2,
        RIGHT(SUBSTITUTE(L1156&amp;tabGERAL[[#This Row],[CorSorteada]],tabGERAL[[#Headers],[Sequencia]],""),$P$2),
        SUBSTITUTE(L1156&amp;tabGERAL[[#This Row],[CorSorteada]],tabGERAL[[#Headers],[Sequencia]],"")
    )
)</f>
        <v>111121</v>
      </c>
      <c r="M1157" s="4" t="b">
        <f>tabGERAL[[#This Row],[SugestaoIA]]=tabGERAL[[#This Row],[CorSorteada]]</f>
        <v>0</v>
      </c>
    </row>
    <row r="1158" spans="1:13" x14ac:dyDescent="0.25">
      <c r="A1158" t="s">
        <v>43</v>
      </c>
      <c r="B1158" s="1">
        <v>32</v>
      </c>
      <c r="C1158">
        <v>1173.3000000000002</v>
      </c>
      <c r="D1158">
        <v>10.4</v>
      </c>
      <c r="E1158">
        <v>0</v>
      </c>
      <c r="F1158">
        <v>31.200000000000003</v>
      </c>
      <c r="G1158" t="s">
        <v>17</v>
      </c>
      <c r="H1158" t="s">
        <v>14</v>
      </c>
      <c r="I1158">
        <v>1131.7</v>
      </c>
      <c r="J1158" s="5">
        <f>VLOOKUP(tabGERAL[[#This Row],[Column1.lances.SugestaoIA]],'DE-PARA'!$A:$B,2,FALSE)</f>
        <v>2</v>
      </c>
      <c r="K1158" s="5">
        <f>VLOOKUP(tabGERAL[[#This Row],[Column1.lances.CorSorteada]],'DE-PARA'!$A:$B,2,FALSE)</f>
        <v>1</v>
      </c>
      <c r="L1158" s="4" t="str">
        <f xml:space="preserve">
IF(tabGERAL[[#This Row],[Column1.lances.'#]]=0,
    TEXT(tabGERAL[[#This Row],[CorSorteada]],"0"),
    IF(LEN(L1157&amp;tabGERAL[[#This Row],[CorSorteada]])&gt;$P$2,
        RIGHT(SUBSTITUTE(L1157&amp;tabGERAL[[#This Row],[CorSorteada]],tabGERAL[[#Headers],[Sequencia]],""),$P$2),
        SUBSTITUTE(L1157&amp;tabGERAL[[#This Row],[CorSorteada]],tabGERAL[[#Headers],[Sequencia]],"")
    )
)</f>
        <v>111211</v>
      </c>
      <c r="M1158" s="4" t="b">
        <f>tabGERAL[[#This Row],[SugestaoIA]]=tabGERAL[[#This Row],[CorSorteada]]</f>
        <v>0</v>
      </c>
    </row>
    <row r="1159" spans="1:13" x14ac:dyDescent="0.25">
      <c r="A1159" t="s">
        <v>43</v>
      </c>
      <c r="B1159" s="1">
        <v>33</v>
      </c>
      <c r="C1159">
        <v>1131.7</v>
      </c>
      <c r="D1159">
        <v>13.6</v>
      </c>
      <c r="E1159">
        <v>0</v>
      </c>
      <c r="F1159">
        <v>40.799999999999997</v>
      </c>
      <c r="G1159" t="s">
        <v>17</v>
      </c>
      <c r="H1159" t="s">
        <v>14</v>
      </c>
      <c r="I1159">
        <v>1077.3000000000002</v>
      </c>
      <c r="J1159" s="5">
        <f>VLOOKUP(tabGERAL[[#This Row],[Column1.lances.SugestaoIA]],'DE-PARA'!$A:$B,2,FALSE)</f>
        <v>2</v>
      </c>
      <c r="K1159" s="5">
        <f>VLOOKUP(tabGERAL[[#This Row],[Column1.lances.CorSorteada]],'DE-PARA'!$A:$B,2,FALSE)</f>
        <v>1</v>
      </c>
      <c r="L1159" s="4" t="str">
        <f xml:space="preserve">
IF(tabGERAL[[#This Row],[Column1.lances.'#]]=0,
    TEXT(tabGERAL[[#This Row],[CorSorteada]],"0"),
    IF(LEN(L1158&amp;tabGERAL[[#This Row],[CorSorteada]])&gt;$P$2,
        RIGHT(SUBSTITUTE(L1158&amp;tabGERAL[[#This Row],[CorSorteada]],tabGERAL[[#Headers],[Sequencia]],""),$P$2),
        SUBSTITUTE(L1158&amp;tabGERAL[[#This Row],[CorSorteada]],tabGERAL[[#Headers],[Sequencia]],"")
    )
)</f>
        <v>112111</v>
      </c>
      <c r="M1159" s="4" t="b">
        <f>tabGERAL[[#This Row],[SugestaoIA]]=tabGERAL[[#This Row],[CorSorteada]]</f>
        <v>0</v>
      </c>
    </row>
    <row r="1160" spans="1:13" x14ac:dyDescent="0.25">
      <c r="A1160" t="s">
        <v>43</v>
      </c>
      <c r="B1160" s="1">
        <v>34</v>
      </c>
      <c r="C1160">
        <v>1077.3000000000002</v>
      </c>
      <c r="D1160">
        <v>17.8</v>
      </c>
      <c r="E1160">
        <v>53.400000000000006</v>
      </c>
      <c r="F1160">
        <v>0</v>
      </c>
      <c r="G1160" t="s">
        <v>13</v>
      </c>
      <c r="H1160" t="s">
        <v>14</v>
      </c>
      <c r="I1160">
        <v>1112.9000000000003</v>
      </c>
      <c r="J1160" s="5">
        <f>VLOOKUP(tabGERAL[[#This Row],[Column1.lances.SugestaoIA]],'DE-PARA'!$A:$B,2,FALSE)</f>
        <v>1</v>
      </c>
      <c r="K1160" s="5">
        <f>VLOOKUP(tabGERAL[[#This Row],[Column1.lances.CorSorteada]],'DE-PARA'!$A:$B,2,FALSE)</f>
        <v>1</v>
      </c>
      <c r="L1160" s="4" t="str">
        <f xml:space="preserve">
IF(tabGERAL[[#This Row],[Column1.lances.'#]]=0,
    TEXT(tabGERAL[[#This Row],[CorSorteada]],"0"),
    IF(LEN(L1159&amp;tabGERAL[[#This Row],[CorSorteada]])&gt;$P$2,
        RIGHT(SUBSTITUTE(L1159&amp;tabGERAL[[#This Row],[CorSorteada]],tabGERAL[[#Headers],[Sequencia]],""),$P$2),
        SUBSTITUTE(L1159&amp;tabGERAL[[#This Row],[CorSorteada]],tabGERAL[[#Headers],[Sequencia]],"")
    )
)</f>
        <v>121111</v>
      </c>
      <c r="M1160" s="4" t="b">
        <f>tabGERAL[[#This Row],[SugestaoIA]]=tabGERAL[[#This Row],[CorSorteada]]</f>
        <v>1</v>
      </c>
    </row>
    <row r="1161" spans="1:13" x14ac:dyDescent="0.25">
      <c r="A1161" t="s">
        <v>43</v>
      </c>
      <c r="B1161" s="1">
        <v>35</v>
      </c>
      <c r="C1161">
        <v>1112.9000000000003</v>
      </c>
      <c r="D1161">
        <v>15</v>
      </c>
      <c r="E1161">
        <v>0</v>
      </c>
      <c r="F1161">
        <v>45</v>
      </c>
      <c r="G1161" t="s">
        <v>17</v>
      </c>
      <c r="H1161" t="s">
        <v>15</v>
      </c>
      <c r="I1161">
        <v>1142.9000000000003</v>
      </c>
      <c r="J1161" s="5">
        <f>VLOOKUP(tabGERAL[[#This Row],[Column1.lances.SugestaoIA]],'DE-PARA'!$A:$B,2,FALSE)</f>
        <v>2</v>
      </c>
      <c r="K1161" s="5">
        <f>VLOOKUP(tabGERAL[[#This Row],[Column1.lances.CorSorteada]],'DE-PARA'!$A:$B,2,FALSE)</f>
        <v>2</v>
      </c>
      <c r="L1161" s="4" t="str">
        <f xml:space="preserve">
IF(tabGERAL[[#This Row],[Column1.lances.'#]]=0,
    TEXT(tabGERAL[[#This Row],[CorSorteada]],"0"),
    IF(LEN(L1160&amp;tabGERAL[[#This Row],[CorSorteada]])&gt;$P$2,
        RIGHT(SUBSTITUTE(L1160&amp;tabGERAL[[#This Row],[CorSorteada]],tabGERAL[[#Headers],[Sequencia]],""),$P$2),
        SUBSTITUTE(L1160&amp;tabGERAL[[#This Row],[CorSorteada]],tabGERAL[[#Headers],[Sequencia]],"")
    )
)</f>
        <v>211112</v>
      </c>
      <c r="M1161" s="4" t="b">
        <f>tabGERAL[[#This Row],[SugestaoIA]]=tabGERAL[[#This Row],[CorSorteada]]</f>
        <v>1</v>
      </c>
    </row>
    <row r="1162" spans="1:13" x14ac:dyDescent="0.25">
      <c r="A1162" t="s">
        <v>43</v>
      </c>
      <c r="B1162" s="1">
        <v>36</v>
      </c>
      <c r="C1162">
        <v>1142.9000000000003</v>
      </c>
      <c r="D1162">
        <v>12.7</v>
      </c>
      <c r="E1162">
        <v>0</v>
      </c>
      <c r="F1162">
        <v>38.099999999999994</v>
      </c>
      <c r="G1162" t="s">
        <v>17</v>
      </c>
      <c r="H1162" t="s">
        <v>14</v>
      </c>
      <c r="I1162">
        <v>1092.1000000000004</v>
      </c>
      <c r="J1162" s="5">
        <f>VLOOKUP(tabGERAL[[#This Row],[Column1.lances.SugestaoIA]],'DE-PARA'!$A:$B,2,FALSE)</f>
        <v>2</v>
      </c>
      <c r="K1162" s="5">
        <f>VLOOKUP(tabGERAL[[#This Row],[Column1.lances.CorSorteada]],'DE-PARA'!$A:$B,2,FALSE)</f>
        <v>1</v>
      </c>
      <c r="L1162" s="4" t="str">
        <f xml:space="preserve">
IF(tabGERAL[[#This Row],[Column1.lances.'#]]=0,
    TEXT(tabGERAL[[#This Row],[CorSorteada]],"0"),
    IF(LEN(L1161&amp;tabGERAL[[#This Row],[CorSorteada]])&gt;$P$2,
        RIGHT(SUBSTITUTE(L1161&amp;tabGERAL[[#This Row],[CorSorteada]],tabGERAL[[#Headers],[Sequencia]],""),$P$2),
        SUBSTITUTE(L1161&amp;tabGERAL[[#This Row],[CorSorteada]],tabGERAL[[#Headers],[Sequencia]],"")
    )
)</f>
        <v>111121</v>
      </c>
      <c r="M1162" s="4" t="b">
        <f>tabGERAL[[#This Row],[SugestaoIA]]=tabGERAL[[#This Row],[CorSorteada]]</f>
        <v>0</v>
      </c>
    </row>
    <row r="1163" spans="1:13" x14ac:dyDescent="0.25">
      <c r="A1163" t="s">
        <v>43</v>
      </c>
      <c r="B1163" s="1">
        <v>37</v>
      </c>
      <c r="C1163">
        <v>1092.1000000000004</v>
      </c>
      <c r="D1163">
        <v>16.600000000000001</v>
      </c>
      <c r="E1163">
        <v>0</v>
      </c>
      <c r="F1163">
        <v>49.8</v>
      </c>
      <c r="G1163" t="s">
        <v>17</v>
      </c>
      <c r="H1163" t="s">
        <v>14</v>
      </c>
      <c r="I1163">
        <v>1025.7000000000005</v>
      </c>
      <c r="J1163" s="5">
        <f>VLOOKUP(tabGERAL[[#This Row],[Column1.lances.SugestaoIA]],'DE-PARA'!$A:$B,2,FALSE)</f>
        <v>2</v>
      </c>
      <c r="K1163" s="5">
        <f>VLOOKUP(tabGERAL[[#This Row],[Column1.lances.CorSorteada]],'DE-PARA'!$A:$B,2,FALSE)</f>
        <v>1</v>
      </c>
      <c r="L1163" s="4" t="str">
        <f xml:space="preserve">
IF(tabGERAL[[#This Row],[Column1.lances.'#]]=0,
    TEXT(tabGERAL[[#This Row],[CorSorteada]],"0"),
    IF(LEN(L1162&amp;tabGERAL[[#This Row],[CorSorteada]])&gt;$P$2,
        RIGHT(SUBSTITUTE(L1162&amp;tabGERAL[[#This Row],[CorSorteada]],tabGERAL[[#Headers],[Sequencia]],""),$P$2),
        SUBSTITUTE(L1162&amp;tabGERAL[[#This Row],[CorSorteada]],tabGERAL[[#Headers],[Sequencia]],"")
    )
)</f>
        <v>111211</v>
      </c>
      <c r="M1163" s="4" t="b">
        <f>tabGERAL[[#This Row],[SugestaoIA]]=tabGERAL[[#This Row],[CorSorteada]]</f>
        <v>0</v>
      </c>
    </row>
    <row r="1164" spans="1:13" x14ac:dyDescent="0.25">
      <c r="A1164" t="s">
        <v>43</v>
      </c>
      <c r="B1164" s="1">
        <v>38</v>
      </c>
      <c r="C1164">
        <v>1025.7000000000005</v>
      </c>
      <c r="D1164">
        <v>21.8</v>
      </c>
      <c r="E1164">
        <v>0</v>
      </c>
      <c r="F1164">
        <v>65.400000000000006</v>
      </c>
      <c r="G1164" t="s">
        <v>17</v>
      </c>
      <c r="H1164" t="s">
        <v>14</v>
      </c>
      <c r="I1164">
        <v>938.50000000000057</v>
      </c>
      <c r="J1164" s="5">
        <f>VLOOKUP(tabGERAL[[#This Row],[Column1.lances.SugestaoIA]],'DE-PARA'!$A:$B,2,FALSE)</f>
        <v>2</v>
      </c>
      <c r="K1164" s="5">
        <f>VLOOKUP(tabGERAL[[#This Row],[Column1.lances.CorSorteada]],'DE-PARA'!$A:$B,2,FALSE)</f>
        <v>1</v>
      </c>
      <c r="L1164" s="4" t="str">
        <f xml:space="preserve">
IF(tabGERAL[[#This Row],[Column1.lances.'#]]=0,
    TEXT(tabGERAL[[#This Row],[CorSorteada]],"0"),
    IF(LEN(L1163&amp;tabGERAL[[#This Row],[CorSorteada]])&gt;$P$2,
        RIGHT(SUBSTITUTE(L1163&amp;tabGERAL[[#This Row],[CorSorteada]],tabGERAL[[#Headers],[Sequencia]],""),$P$2),
        SUBSTITUTE(L1163&amp;tabGERAL[[#This Row],[CorSorteada]],tabGERAL[[#Headers],[Sequencia]],"")
    )
)</f>
        <v>112111</v>
      </c>
      <c r="M1164" s="4" t="b">
        <f>tabGERAL[[#This Row],[SugestaoIA]]=tabGERAL[[#This Row],[CorSorteada]]</f>
        <v>0</v>
      </c>
    </row>
    <row r="1165" spans="1:13" x14ac:dyDescent="0.25">
      <c r="A1165" t="s">
        <v>43</v>
      </c>
      <c r="B1165" s="1">
        <v>39</v>
      </c>
      <c r="C1165">
        <v>938.50000000000057</v>
      </c>
      <c r="D1165">
        <v>28.5</v>
      </c>
      <c r="E1165">
        <v>85.5</v>
      </c>
      <c r="F1165">
        <v>0</v>
      </c>
      <c r="G1165" t="s">
        <v>13</v>
      </c>
      <c r="H1165" t="s">
        <v>15</v>
      </c>
      <c r="I1165">
        <v>824.50000000000057</v>
      </c>
      <c r="J1165" s="5">
        <f>VLOOKUP(tabGERAL[[#This Row],[Column1.lances.SugestaoIA]],'DE-PARA'!$A:$B,2,FALSE)</f>
        <v>1</v>
      </c>
      <c r="K1165" s="5">
        <f>VLOOKUP(tabGERAL[[#This Row],[Column1.lances.CorSorteada]],'DE-PARA'!$A:$B,2,FALSE)</f>
        <v>2</v>
      </c>
      <c r="L1165" s="4" t="str">
        <f xml:space="preserve">
IF(tabGERAL[[#This Row],[Column1.lances.'#]]=0,
    TEXT(tabGERAL[[#This Row],[CorSorteada]],"0"),
    IF(LEN(L1164&amp;tabGERAL[[#This Row],[CorSorteada]])&gt;$P$2,
        RIGHT(SUBSTITUTE(L1164&amp;tabGERAL[[#This Row],[CorSorteada]],tabGERAL[[#Headers],[Sequencia]],""),$P$2),
        SUBSTITUTE(L1164&amp;tabGERAL[[#This Row],[CorSorteada]],tabGERAL[[#Headers],[Sequencia]],"")
    )
)</f>
        <v>121112</v>
      </c>
      <c r="M1165" s="4" t="b">
        <f>tabGERAL[[#This Row],[SugestaoIA]]=tabGERAL[[#This Row],[CorSorteada]]</f>
        <v>0</v>
      </c>
    </row>
    <row r="1166" spans="1:13" x14ac:dyDescent="0.25">
      <c r="A1166" t="s">
        <v>43</v>
      </c>
      <c r="B1166" s="1">
        <v>40</v>
      </c>
      <c r="C1166">
        <v>824.50000000000057</v>
      </c>
      <c r="D1166">
        <v>37.299999999999997</v>
      </c>
      <c r="E1166">
        <v>0</v>
      </c>
      <c r="F1166">
        <v>111.9</v>
      </c>
      <c r="G1166" t="s">
        <v>17</v>
      </c>
      <c r="H1166" t="s">
        <v>14</v>
      </c>
      <c r="I1166">
        <v>675.30000000000064</v>
      </c>
      <c r="J1166" s="5">
        <f>VLOOKUP(tabGERAL[[#This Row],[Column1.lances.SugestaoIA]],'DE-PARA'!$A:$B,2,FALSE)</f>
        <v>2</v>
      </c>
      <c r="K1166" s="5">
        <f>VLOOKUP(tabGERAL[[#This Row],[Column1.lances.CorSorteada]],'DE-PARA'!$A:$B,2,FALSE)</f>
        <v>1</v>
      </c>
      <c r="L1166" s="4" t="str">
        <f xml:space="preserve">
IF(tabGERAL[[#This Row],[Column1.lances.'#]]=0,
    TEXT(tabGERAL[[#This Row],[CorSorteada]],"0"),
    IF(LEN(L1165&amp;tabGERAL[[#This Row],[CorSorteada]])&gt;$P$2,
        RIGHT(SUBSTITUTE(L1165&amp;tabGERAL[[#This Row],[CorSorteada]],tabGERAL[[#Headers],[Sequencia]],""),$P$2),
        SUBSTITUTE(L1165&amp;tabGERAL[[#This Row],[CorSorteada]],tabGERAL[[#Headers],[Sequencia]],"")
    )
)</f>
        <v>211121</v>
      </c>
      <c r="M1166" s="4" t="b">
        <f>tabGERAL[[#This Row],[SugestaoIA]]=tabGERAL[[#This Row],[CorSorteada]]</f>
        <v>0</v>
      </c>
    </row>
    <row r="1167" spans="1:13" x14ac:dyDescent="0.25">
      <c r="A1167" t="s">
        <v>43</v>
      </c>
      <c r="B1167" s="1">
        <v>41</v>
      </c>
      <c r="C1167">
        <v>675.30000000000064</v>
      </c>
      <c r="D1167">
        <v>48.7</v>
      </c>
      <c r="E1167">
        <v>0</v>
      </c>
      <c r="F1167">
        <v>146.10000000000002</v>
      </c>
      <c r="G1167" t="s">
        <v>17</v>
      </c>
      <c r="H1167" t="s">
        <v>14</v>
      </c>
      <c r="I1167">
        <v>480.50000000000057</v>
      </c>
      <c r="J1167" s="5">
        <f>VLOOKUP(tabGERAL[[#This Row],[Column1.lances.SugestaoIA]],'DE-PARA'!$A:$B,2,FALSE)</f>
        <v>2</v>
      </c>
      <c r="K1167" s="5">
        <f>VLOOKUP(tabGERAL[[#This Row],[Column1.lances.CorSorteada]],'DE-PARA'!$A:$B,2,FALSE)</f>
        <v>1</v>
      </c>
      <c r="L1167" s="4" t="str">
        <f xml:space="preserve">
IF(tabGERAL[[#This Row],[Column1.lances.'#]]=0,
    TEXT(tabGERAL[[#This Row],[CorSorteada]],"0"),
    IF(LEN(L1166&amp;tabGERAL[[#This Row],[CorSorteada]])&gt;$P$2,
        RIGHT(SUBSTITUTE(L1166&amp;tabGERAL[[#This Row],[CorSorteada]],tabGERAL[[#Headers],[Sequencia]],""),$P$2),
        SUBSTITUTE(L1166&amp;tabGERAL[[#This Row],[CorSorteada]],tabGERAL[[#Headers],[Sequencia]],"")
    )
)</f>
        <v>111211</v>
      </c>
      <c r="M1167" s="4" t="b">
        <f>tabGERAL[[#This Row],[SugestaoIA]]=tabGERAL[[#This Row],[CorSorteada]]</f>
        <v>0</v>
      </c>
    </row>
    <row r="1168" spans="1:13" x14ac:dyDescent="0.25">
      <c r="A1168" t="s">
        <v>43</v>
      </c>
      <c r="B1168" s="1">
        <v>42</v>
      </c>
      <c r="C1168">
        <v>480.50000000000057</v>
      </c>
      <c r="D1168">
        <v>63.7</v>
      </c>
      <c r="E1168">
        <v>0</v>
      </c>
      <c r="F1168">
        <v>191.1</v>
      </c>
      <c r="G1168" t="s">
        <v>17</v>
      </c>
      <c r="H1168" t="s">
        <v>15</v>
      </c>
      <c r="I1168">
        <v>607.90000000000055</v>
      </c>
      <c r="J1168" s="5">
        <f>VLOOKUP(tabGERAL[[#This Row],[Column1.lances.SugestaoIA]],'DE-PARA'!$A:$B,2,FALSE)</f>
        <v>2</v>
      </c>
      <c r="K1168" s="5">
        <f>VLOOKUP(tabGERAL[[#This Row],[Column1.lances.CorSorteada]],'DE-PARA'!$A:$B,2,FALSE)</f>
        <v>2</v>
      </c>
      <c r="L1168" s="4" t="str">
        <f xml:space="preserve">
IF(tabGERAL[[#This Row],[Column1.lances.'#]]=0,
    TEXT(tabGERAL[[#This Row],[CorSorteada]],"0"),
    IF(LEN(L1167&amp;tabGERAL[[#This Row],[CorSorteada]])&gt;$P$2,
        RIGHT(SUBSTITUTE(L1167&amp;tabGERAL[[#This Row],[CorSorteada]],tabGERAL[[#Headers],[Sequencia]],""),$P$2),
        SUBSTITUTE(L1167&amp;tabGERAL[[#This Row],[CorSorteada]],tabGERAL[[#Headers],[Sequencia]],"")
    )
)</f>
        <v>112112</v>
      </c>
      <c r="M1168" s="4" t="b">
        <f>tabGERAL[[#This Row],[SugestaoIA]]=tabGERAL[[#This Row],[CorSorteada]]</f>
        <v>1</v>
      </c>
    </row>
    <row r="1169" spans="1:13" x14ac:dyDescent="0.25">
      <c r="A1169" t="s">
        <v>43</v>
      </c>
      <c r="B1169" s="1">
        <v>43</v>
      </c>
      <c r="C1169">
        <v>607.90000000000055</v>
      </c>
      <c r="D1169">
        <v>53.9</v>
      </c>
      <c r="E1169">
        <v>161.69999999999999</v>
      </c>
      <c r="F1169">
        <v>0</v>
      </c>
      <c r="G1169" t="s">
        <v>13</v>
      </c>
      <c r="H1169" t="s">
        <v>15</v>
      </c>
      <c r="I1169">
        <v>392.30000000000058</v>
      </c>
      <c r="J1169" s="5">
        <f>VLOOKUP(tabGERAL[[#This Row],[Column1.lances.SugestaoIA]],'DE-PARA'!$A:$B,2,FALSE)</f>
        <v>1</v>
      </c>
      <c r="K1169" s="5">
        <f>VLOOKUP(tabGERAL[[#This Row],[Column1.lances.CorSorteada]],'DE-PARA'!$A:$B,2,FALSE)</f>
        <v>2</v>
      </c>
      <c r="L1169" s="4" t="str">
        <f xml:space="preserve">
IF(tabGERAL[[#This Row],[Column1.lances.'#]]=0,
    TEXT(tabGERAL[[#This Row],[CorSorteada]],"0"),
    IF(LEN(L1168&amp;tabGERAL[[#This Row],[CorSorteada]])&gt;$P$2,
        RIGHT(SUBSTITUTE(L1168&amp;tabGERAL[[#This Row],[CorSorteada]],tabGERAL[[#Headers],[Sequencia]],""),$P$2),
        SUBSTITUTE(L1168&amp;tabGERAL[[#This Row],[CorSorteada]],tabGERAL[[#Headers],[Sequencia]],"")
    )
)</f>
        <v>121122</v>
      </c>
      <c r="M1169" s="4" t="b">
        <f>tabGERAL[[#This Row],[SugestaoIA]]=tabGERAL[[#This Row],[CorSorteada]]</f>
        <v>0</v>
      </c>
    </row>
    <row r="1170" spans="1:13" x14ac:dyDescent="0.25">
      <c r="A1170" t="s">
        <v>43</v>
      </c>
      <c r="B1170" s="1">
        <v>44</v>
      </c>
      <c r="C1170">
        <v>392.30000000000058</v>
      </c>
      <c r="D1170">
        <v>70.5</v>
      </c>
      <c r="E1170">
        <v>0</v>
      </c>
      <c r="F1170">
        <v>211.5</v>
      </c>
      <c r="G1170" t="s">
        <v>17</v>
      </c>
      <c r="H1170" t="s">
        <v>14</v>
      </c>
      <c r="I1170">
        <v>110.30000000000058</v>
      </c>
      <c r="J1170" s="5">
        <f>VLOOKUP(tabGERAL[[#This Row],[Column1.lances.SugestaoIA]],'DE-PARA'!$A:$B,2,FALSE)</f>
        <v>2</v>
      </c>
      <c r="K1170" s="5">
        <f>VLOOKUP(tabGERAL[[#This Row],[Column1.lances.CorSorteada]],'DE-PARA'!$A:$B,2,FALSE)</f>
        <v>1</v>
      </c>
      <c r="L1170" s="4" t="str">
        <f xml:space="preserve">
IF(tabGERAL[[#This Row],[Column1.lances.'#]]=0,
    TEXT(tabGERAL[[#This Row],[CorSorteada]],"0"),
    IF(LEN(L1169&amp;tabGERAL[[#This Row],[CorSorteada]])&gt;$P$2,
        RIGHT(SUBSTITUTE(L1169&amp;tabGERAL[[#This Row],[CorSorteada]],tabGERAL[[#Headers],[Sequencia]],""),$P$2),
        SUBSTITUTE(L1169&amp;tabGERAL[[#This Row],[CorSorteada]],tabGERAL[[#Headers],[Sequencia]],"")
    )
)</f>
        <v>211221</v>
      </c>
      <c r="M1170" s="4" t="b">
        <f>tabGERAL[[#This Row],[SugestaoIA]]=tabGERAL[[#This Row],[CorSorteada]]</f>
        <v>0</v>
      </c>
    </row>
    <row r="1171" spans="1:13" x14ac:dyDescent="0.25">
      <c r="A1171" t="s">
        <v>44</v>
      </c>
      <c r="B1171" s="1">
        <v>0</v>
      </c>
      <c r="C1171">
        <v>1000</v>
      </c>
      <c r="D1171">
        <v>7.8</v>
      </c>
      <c r="E1171">
        <v>0</v>
      </c>
      <c r="F1171">
        <v>23.4</v>
      </c>
      <c r="G1171" t="s">
        <v>17</v>
      </c>
      <c r="H1171" t="s">
        <v>14</v>
      </c>
      <c r="I1171">
        <v>968.8</v>
      </c>
      <c r="J1171" s="5">
        <f>VLOOKUP(tabGERAL[[#This Row],[Column1.lances.SugestaoIA]],'DE-PARA'!$A:$B,2,FALSE)</f>
        <v>2</v>
      </c>
      <c r="K1171" s="5">
        <f>VLOOKUP(tabGERAL[[#This Row],[Column1.lances.CorSorteada]],'DE-PARA'!$A:$B,2,FALSE)</f>
        <v>1</v>
      </c>
      <c r="L1171" s="4" t="str">
        <f xml:space="preserve">
IF(tabGERAL[[#This Row],[Column1.lances.'#]]=0,
    TEXT(tabGERAL[[#This Row],[CorSorteada]],"0"),
    IF(LEN(L1170&amp;tabGERAL[[#This Row],[CorSorteada]])&gt;$P$2,
        RIGHT(SUBSTITUTE(L1170&amp;tabGERAL[[#This Row],[CorSorteada]],tabGERAL[[#Headers],[Sequencia]],""),$P$2),
        SUBSTITUTE(L1170&amp;tabGERAL[[#This Row],[CorSorteada]],tabGERAL[[#Headers],[Sequencia]],"")
    )
)</f>
        <v>1</v>
      </c>
      <c r="M1171" s="4" t="b">
        <f>tabGERAL[[#This Row],[SugestaoIA]]=tabGERAL[[#This Row],[CorSorteada]]</f>
        <v>0</v>
      </c>
    </row>
    <row r="1172" spans="1:13" x14ac:dyDescent="0.25">
      <c r="A1172" t="s">
        <v>44</v>
      </c>
      <c r="B1172" s="1">
        <v>1</v>
      </c>
      <c r="C1172">
        <v>968.8</v>
      </c>
      <c r="D1172">
        <v>10.1</v>
      </c>
      <c r="E1172">
        <v>0</v>
      </c>
      <c r="F1172">
        <v>30.299999999999997</v>
      </c>
      <c r="G1172" t="s">
        <v>17</v>
      </c>
      <c r="H1172" t="s">
        <v>15</v>
      </c>
      <c r="I1172">
        <v>989</v>
      </c>
      <c r="J1172" s="5">
        <f>VLOOKUP(tabGERAL[[#This Row],[Column1.lances.SugestaoIA]],'DE-PARA'!$A:$B,2,FALSE)</f>
        <v>2</v>
      </c>
      <c r="K1172" s="5">
        <f>VLOOKUP(tabGERAL[[#This Row],[Column1.lances.CorSorteada]],'DE-PARA'!$A:$B,2,FALSE)</f>
        <v>2</v>
      </c>
      <c r="L1172" s="4" t="str">
        <f xml:space="preserve">
IF(tabGERAL[[#This Row],[Column1.lances.'#]]=0,
    TEXT(tabGERAL[[#This Row],[CorSorteada]],"0"),
    IF(LEN(L1171&amp;tabGERAL[[#This Row],[CorSorteada]])&gt;$P$2,
        RIGHT(SUBSTITUTE(L1171&amp;tabGERAL[[#This Row],[CorSorteada]],tabGERAL[[#Headers],[Sequencia]],""),$P$2),
        SUBSTITUTE(L1171&amp;tabGERAL[[#This Row],[CorSorteada]],tabGERAL[[#Headers],[Sequencia]],"")
    )
)</f>
        <v>12</v>
      </c>
      <c r="M1172" s="4" t="b">
        <f>tabGERAL[[#This Row],[SugestaoIA]]=tabGERAL[[#This Row],[CorSorteada]]</f>
        <v>1</v>
      </c>
    </row>
    <row r="1173" spans="1:13" x14ac:dyDescent="0.25">
      <c r="A1173" t="s">
        <v>44</v>
      </c>
      <c r="B1173" s="1">
        <v>2</v>
      </c>
      <c r="C1173">
        <v>989</v>
      </c>
      <c r="D1173">
        <v>8.6</v>
      </c>
      <c r="E1173">
        <v>0</v>
      </c>
      <c r="F1173">
        <v>25.799999999999997</v>
      </c>
      <c r="G1173" t="s">
        <v>17</v>
      </c>
      <c r="H1173" t="s">
        <v>14</v>
      </c>
      <c r="I1173">
        <v>954.6</v>
      </c>
      <c r="J1173" s="5">
        <f>VLOOKUP(tabGERAL[[#This Row],[Column1.lances.SugestaoIA]],'DE-PARA'!$A:$B,2,FALSE)</f>
        <v>2</v>
      </c>
      <c r="K1173" s="5">
        <f>VLOOKUP(tabGERAL[[#This Row],[Column1.lances.CorSorteada]],'DE-PARA'!$A:$B,2,FALSE)</f>
        <v>1</v>
      </c>
      <c r="L1173" s="4" t="str">
        <f xml:space="preserve">
IF(tabGERAL[[#This Row],[Column1.lances.'#]]=0,
    TEXT(tabGERAL[[#This Row],[CorSorteada]],"0"),
    IF(LEN(L1172&amp;tabGERAL[[#This Row],[CorSorteada]])&gt;$P$2,
        RIGHT(SUBSTITUTE(L1172&amp;tabGERAL[[#This Row],[CorSorteada]],tabGERAL[[#Headers],[Sequencia]],""),$P$2),
        SUBSTITUTE(L1172&amp;tabGERAL[[#This Row],[CorSorteada]],tabGERAL[[#Headers],[Sequencia]],"")
    )
)</f>
        <v>121</v>
      </c>
      <c r="M1173" s="4" t="b">
        <f>tabGERAL[[#This Row],[SugestaoIA]]=tabGERAL[[#This Row],[CorSorteada]]</f>
        <v>0</v>
      </c>
    </row>
    <row r="1174" spans="1:13" x14ac:dyDescent="0.25">
      <c r="A1174" t="s">
        <v>44</v>
      </c>
      <c r="B1174" s="1">
        <v>3</v>
      </c>
      <c r="C1174">
        <v>954.6</v>
      </c>
      <c r="D1174">
        <v>11.2</v>
      </c>
      <c r="E1174">
        <v>0</v>
      </c>
      <c r="F1174">
        <v>33.599999999999994</v>
      </c>
      <c r="G1174" t="s">
        <v>17</v>
      </c>
      <c r="H1174" t="s">
        <v>14</v>
      </c>
      <c r="I1174">
        <v>909.8</v>
      </c>
      <c r="J1174" s="5">
        <f>VLOOKUP(tabGERAL[[#This Row],[Column1.lances.SugestaoIA]],'DE-PARA'!$A:$B,2,FALSE)</f>
        <v>2</v>
      </c>
      <c r="K1174" s="5">
        <f>VLOOKUP(tabGERAL[[#This Row],[Column1.lances.CorSorteada]],'DE-PARA'!$A:$B,2,FALSE)</f>
        <v>1</v>
      </c>
      <c r="L1174" s="4" t="str">
        <f xml:space="preserve">
IF(tabGERAL[[#This Row],[Column1.lances.'#]]=0,
    TEXT(tabGERAL[[#This Row],[CorSorteada]],"0"),
    IF(LEN(L1173&amp;tabGERAL[[#This Row],[CorSorteada]])&gt;$P$2,
        RIGHT(SUBSTITUTE(L1173&amp;tabGERAL[[#This Row],[CorSorteada]],tabGERAL[[#Headers],[Sequencia]],""),$P$2),
        SUBSTITUTE(L1173&amp;tabGERAL[[#This Row],[CorSorteada]],tabGERAL[[#Headers],[Sequencia]],"")
    )
)</f>
        <v>1211</v>
      </c>
      <c r="M1174" s="4" t="b">
        <f>tabGERAL[[#This Row],[SugestaoIA]]=tabGERAL[[#This Row],[CorSorteada]]</f>
        <v>0</v>
      </c>
    </row>
    <row r="1175" spans="1:13" x14ac:dyDescent="0.25">
      <c r="A1175" t="s">
        <v>44</v>
      </c>
      <c r="B1175" s="1">
        <v>4</v>
      </c>
      <c r="C1175">
        <v>909.8</v>
      </c>
      <c r="D1175">
        <v>14.7</v>
      </c>
      <c r="E1175">
        <v>0</v>
      </c>
      <c r="F1175">
        <v>44.099999999999994</v>
      </c>
      <c r="G1175" t="s">
        <v>17</v>
      </c>
      <c r="H1175" t="s">
        <v>14</v>
      </c>
      <c r="I1175">
        <v>851</v>
      </c>
      <c r="J1175" s="5">
        <f>VLOOKUP(tabGERAL[[#This Row],[Column1.lances.SugestaoIA]],'DE-PARA'!$A:$B,2,FALSE)</f>
        <v>2</v>
      </c>
      <c r="K1175" s="5">
        <f>VLOOKUP(tabGERAL[[#This Row],[Column1.lances.CorSorteada]],'DE-PARA'!$A:$B,2,FALSE)</f>
        <v>1</v>
      </c>
      <c r="L1175" s="4" t="str">
        <f xml:space="preserve">
IF(tabGERAL[[#This Row],[Column1.lances.'#]]=0,
    TEXT(tabGERAL[[#This Row],[CorSorteada]],"0"),
    IF(LEN(L1174&amp;tabGERAL[[#This Row],[CorSorteada]])&gt;$P$2,
        RIGHT(SUBSTITUTE(L1174&amp;tabGERAL[[#This Row],[CorSorteada]],tabGERAL[[#Headers],[Sequencia]],""),$P$2),
        SUBSTITUTE(L1174&amp;tabGERAL[[#This Row],[CorSorteada]],tabGERAL[[#Headers],[Sequencia]],"")
    )
)</f>
        <v>12111</v>
      </c>
      <c r="M1175" s="4" t="b">
        <f>tabGERAL[[#This Row],[SugestaoIA]]=tabGERAL[[#This Row],[CorSorteada]]</f>
        <v>0</v>
      </c>
    </row>
    <row r="1176" spans="1:13" x14ac:dyDescent="0.25">
      <c r="A1176" t="s">
        <v>44</v>
      </c>
      <c r="B1176" s="1">
        <v>5</v>
      </c>
      <c r="C1176">
        <v>851</v>
      </c>
      <c r="D1176">
        <v>19.2</v>
      </c>
      <c r="E1176">
        <v>57.599999999999994</v>
      </c>
      <c r="F1176">
        <v>0</v>
      </c>
      <c r="G1176" t="s">
        <v>13</v>
      </c>
      <c r="H1176" t="s">
        <v>14</v>
      </c>
      <c r="I1176">
        <v>889.4</v>
      </c>
      <c r="J1176" s="5">
        <f>VLOOKUP(tabGERAL[[#This Row],[Column1.lances.SugestaoIA]],'DE-PARA'!$A:$B,2,FALSE)</f>
        <v>1</v>
      </c>
      <c r="K1176" s="5">
        <f>VLOOKUP(tabGERAL[[#This Row],[Column1.lances.CorSorteada]],'DE-PARA'!$A:$B,2,FALSE)</f>
        <v>1</v>
      </c>
      <c r="L1176" s="4" t="str">
        <f xml:space="preserve">
IF(tabGERAL[[#This Row],[Column1.lances.'#]]=0,
    TEXT(tabGERAL[[#This Row],[CorSorteada]],"0"),
    IF(LEN(L1175&amp;tabGERAL[[#This Row],[CorSorteada]])&gt;$P$2,
        RIGHT(SUBSTITUTE(L1175&amp;tabGERAL[[#This Row],[CorSorteada]],tabGERAL[[#Headers],[Sequencia]],""),$P$2),
        SUBSTITUTE(L1175&amp;tabGERAL[[#This Row],[CorSorteada]],tabGERAL[[#Headers],[Sequencia]],"")
    )
)</f>
        <v>121111</v>
      </c>
      <c r="M1176" s="4" t="b">
        <f>tabGERAL[[#This Row],[SugestaoIA]]=tabGERAL[[#This Row],[CorSorteada]]</f>
        <v>1</v>
      </c>
    </row>
    <row r="1177" spans="1:13" x14ac:dyDescent="0.25">
      <c r="A1177" t="s">
        <v>44</v>
      </c>
      <c r="B1177" s="1">
        <v>6</v>
      </c>
      <c r="C1177">
        <v>889.4</v>
      </c>
      <c r="D1177">
        <v>16.3</v>
      </c>
      <c r="E1177">
        <v>0</v>
      </c>
      <c r="F1177">
        <v>48.900000000000006</v>
      </c>
      <c r="G1177" t="s">
        <v>17</v>
      </c>
      <c r="H1177" t="s">
        <v>15</v>
      </c>
      <c r="I1177">
        <v>922</v>
      </c>
      <c r="J1177" s="5">
        <f>VLOOKUP(tabGERAL[[#This Row],[Column1.lances.SugestaoIA]],'DE-PARA'!$A:$B,2,FALSE)</f>
        <v>2</v>
      </c>
      <c r="K1177" s="5">
        <f>VLOOKUP(tabGERAL[[#This Row],[Column1.lances.CorSorteada]],'DE-PARA'!$A:$B,2,FALSE)</f>
        <v>2</v>
      </c>
      <c r="L1177" s="4" t="str">
        <f xml:space="preserve">
IF(tabGERAL[[#This Row],[Column1.lances.'#]]=0,
    TEXT(tabGERAL[[#This Row],[CorSorteada]],"0"),
    IF(LEN(L1176&amp;tabGERAL[[#This Row],[CorSorteada]])&gt;$P$2,
        RIGHT(SUBSTITUTE(L1176&amp;tabGERAL[[#This Row],[CorSorteada]],tabGERAL[[#Headers],[Sequencia]],""),$P$2),
        SUBSTITUTE(L1176&amp;tabGERAL[[#This Row],[CorSorteada]],tabGERAL[[#Headers],[Sequencia]],"")
    )
)</f>
        <v>211112</v>
      </c>
      <c r="M1177" s="4" t="b">
        <f>tabGERAL[[#This Row],[SugestaoIA]]=tabGERAL[[#This Row],[CorSorteada]]</f>
        <v>1</v>
      </c>
    </row>
    <row r="1178" spans="1:13" x14ac:dyDescent="0.25">
      <c r="A1178" t="s">
        <v>44</v>
      </c>
      <c r="B1178" s="1">
        <v>7</v>
      </c>
      <c r="C1178">
        <v>922</v>
      </c>
      <c r="D1178">
        <v>13.7</v>
      </c>
      <c r="E1178">
        <v>0</v>
      </c>
      <c r="F1178">
        <v>41.099999999999994</v>
      </c>
      <c r="G1178" t="s">
        <v>17</v>
      </c>
      <c r="H1178" t="s">
        <v>14</v>
      </c>
      <c r="I1178">
        <v>867.19999999999993</v>
      </c>
      <c r="J1178" s="5">
        <f>VLOOKUP(tabGERAL[[#This Row],[Column1.lances.SugestaoIA]],'DE-PARA'!$A:$B,2,FALSE)</f>
        <v>2</v>
      </c>
      <c r="K1178" s="5">
        <f>VLOOKUP(tabGERAL[[#This Row],[Column1.lances.CorSorteada]],'DE-PARA'!$A:$B,2,FALSE)</f>
        <v>1</v>
      </c>
      <c r="L1178" s="4" t="str">
        <f xml:space="preserve">
IF(tabGERAL[[#This Row],[Column1.lances.'#]]=0,
    TEXT(tabGERAL[[#This Row],[CorSorteada]],"0"),
    IF(LEN(L1177&amp;tabGERAL[[#This Row],[CorSorteada]])&gt;$P$2,
        RIGHT(SUBSTITUTE(L1177&amp;tabGERAL[[#This Row],[CorSorteada]],tabGERAL[[#Headers],[Sequencia]],""),$P$2),
        SUBSTITUTE(L1177&amp;tabGERAL[[#This Row],[CorSorteada]],tabGERAL[[#Headers],[Sequencia]],"")
    )
)</f>
        <v>111121</v>
      </c>
      <c r="M1178" s="4" t="b">
        <f>tabGERAL[[#This Row],[SugestaoIA]]=tabGERAL[[#This Row],[CorSorteada]]</f>
        <v>0</v>
      </c>
    </row>
    <row r="1179" spans="1:13" x14ac:dyDescent="0.25">
      <c r="A1179" t="s">
        <v>44</v>
      </c>
      <c r="B1179" s="1">
        <v>8</v>
      </c>
      <c r="C1179">
        <v>867.19999999999993</v>
      </c>
      <c r="D1179">
        <v>18</v>
      </c>
      <c r="E1179">
        <v>0</v>
      </c>
      <c r="F1179">
        <v>54</v>
      </c>
      <c r="G1179" t="s">
        <v>17</v>
      </c>
      <c r="H1179" t="s">
        <v>14</v>
      </c>
      <c r="I1179">
        <v>795.19999999999993</v>
      </c>
      <c r="J1179" s="5">
        <f>VLOOKUP(tabGERAL[[#This Row],[Column1.lances.SugestaoIA]],'DE-PARA'!$A:$B,2,FALSE)</f>
        <v>2</v>
      </c>
      <c r="K1179" s="5">
        <f>VLOOKUP(tabGERAL[[#This Row],[Column1.lances.CorSorteada]],'DE-PARA'!$A:$B,2,FALSE)</f>
        <v>1</v>
      </c>
      <c r="L1179" s="4" t="str">
        <f xml:space="preserve">
IF(tabGERAL[[#This Row],[Column1.lances.'#]]=0,
    TEXT(tabGERAL[[#This Row],[CorSorteada]],"0"),
    IF(LEN(L1178&amp;tabGERAL[[#This Row],[CorSorteada]])&gt;$P$2,
        RIGHT(SUBSTITUTE(L1178&amp;tabGERAL[[#This Row],[CorSorteada]],tabGERAL[[#Headers],[Sequencia]],""),$P$2),
        SUBSTITUTE(L1178&amp;tabGERAL[[#This Row],[CorSorteada]],tabGERAL[[#Headers],[Sequencia]],"")
    )
)</f>
        <v>111211</v>
      </c>
      <c r="M1179" s="4" t="b">
        <f>tabGERAL[[#This Row],[SugestaoIA]]=tabGERAL[[#This Row],[CorSorteada]]</f>
        <v>0</v>
      </c>
    </row>
    <row r="1180" spans="1:13" x14ac:dyDescent="0.25">
      <c r="A1180" t="s">
        <v>44</v>
      </c>
      <c r="B1180" s="1">
        <v>9</v>
      </c>
      <c r="C1180">
        <v>795.19999999999993</v>
      </c>
      <c r="D1180">
        <v>23.5</v>
      </c>
      <c r="E1180">
        <v>0</v>
      </c>
      <c r="F1180">
        <v>70.5</v>
      </c>
      <c r="G1180" t="s">
        <v>17</v>
      </c>
      <c r="H1180" t="s">
        <v>14</v>
      </c>
      <c r="I1180">
        <v>701.19999999999993</v>
      </c>
      <c r="J1180" s="5">
        <f>VLOOKUP(tabGERAL[[#This Row],[Column1.lances.SugestaoIA]],'DE-PARA'!$A:$B,2,FALSE)</f>
        <v>2</v>
      </c>
      <c r="K1180" s="5">
        <f>VLOOKUP(tabGERAL[[#This Row],[Column1.lances.CorSorteada]],'DE-PARA'!$A:$B,2,FALSE)</f>
        <v>1</v>
      </c>
      <c r="L1180" s="4" t="str">
        <f xml:space="preserve">
IF(tabGERAL[[#This Row],[Column1.lances.'#]]=0,
    TEXT(tabGERAL[[#This Row],[CorSorteada]],"0"),
    IF(LEN(L1179&amp;tabGERAL[[#This Row],[CorSorteada]])&gt;$P$2,
        RIGHT(SUBSTITUTE(L1179&amp;tabGERAL[[#This Row],[CorSorteada]],tabGERAL[[#Headers],[Sequencia]],""),$P$2),
        SUBSTITUTE(L1179&amp;tabGERAL[[#This Row],[CorSorteada]],tabGERAL[[#Headers],[Sequencia]],"")
    )
)</f>
        <v>112111</v>
      </c>
      <c r="M1180" s="4" t="b">
        <f>tabGERAL[[#This Row],[SugestaoIA]]=tabGERAL[[#This Row],[CorSorteada]]</f>
        <v>0</v>
      </c>
    </row>
    <row r="1181" spans="1:13" x14ac:dyDescent="0.25">
      <c r="A1181" t="s">
        <v>44</v>
      </c>
      <c r="B1181" s="1">
        <v>10</v>
      </c>
      <c r="C1181">
        <v>701.19999999999993</v>
      </c>
      <c r="D1181">
        <v>30.8</v>
      </c>
      <c r="E1181">
        <v>92.4</v>
      </c>
      <c r="F1181">
        <v>0</v>
      </c>
      <c r="G1181" t="s">
        <v>13</v>
      </c>
      <c r="H1181" t="s">
        <v>15</v>
      </c>
      <c r="I1181">
        <v>578</v>
      </c>
      <c r="J1181" s="5">
        <f>VLOOKUP(tabGERAL[[#This Row],[Column1.lances.SugestaoIA]],'DE-PARA'!$A:$B,2,FALSE)</f>
        <v>1</v>
      </c>
      <c r="K1181" s="5">
        <f>VLOOKUP(tabGERAL[[#This Row],[Column1.lances.CorSorteada]],'DE-PARA'!$A:$B,2,FALSE)</f>
        <v>2</v>
      </c>
      <c r="L1181" s="4" t="str">
        <f xml:space="preserve">
IF(tabGERAL[[#This Row],[Column1.lances.'#]]=0,
    TEXT(tabGERAL[[#This Row],[CorSorteada]],"0"),
    IF(LEN(L1180&amp;tabGERAL[[#This Row],[CorSorteada]])&gt;$P$2,
        RIGHT(SUBSTITUTE(L1180&amp;tabGERAL[[#This Row],[CorSorteada]],tabGERAL[[#Headers],[Sequencia]],""),$P$2),
        SUBSTITUTE(L1180&amp;tabGERAL[[#This Row],[CorSorteada]],tabGERAL[[#Headers],[Sequencia]],"")
    )
)</f>
        <v>121112</v>
      </c>
      <c r="M1181" s="4" t="b">
        <f>tabGERAL[[#This Row],[SugestaoIA]]=tabGERAL[[#This Row],[CorSorteada]]</f>
        <v>0</v>
      </c>
    </row>
    <row r="1182" spans="1:13" x14ac:dyDescent="0.25">
      <c r="A1182" t="s">
        <v>44</v>
      </c>
      <c r="B1182" s="1">
        <v>11</v>
      </c>
      <c r="C1182">
        <v>578</v>
      </c>
      <c r="D1182">
        <v>40.200000000000003</v>
      </c>
      <c r="E1182">
        <v>0</v>
      </c>
      <c r="F1182">
        <v>120.6</v>
      </c>
      <c r="G1182" t="s">
        <v>17</v>
      </c>
      <c r="H1182" t="s">
        <v>14</v>
      </c>
      <c r="I1182">
        <v>417.19999999999993</v>
      </c>
      <c r="J1182" s="5">
        <f>VLOOKUP(tabGERAL[[#This Row],[Column1.lances.SugestaoIA]],'DE-PARA'!$A:$B,2,FALSE)</f>
        <v>2</v>
      </c>
      <c r="K1182" s="5">
        <f>VLOOKUP(tabGERAL[[#This Row],[Column1.lances.CorSorteada]],'DE-PARA'!$A:$B,2,FALSE)</f>
        <v>1</v>
      </c>
      <c r="L1182" s="4" t="str">
        <f xml:space="preserve">
IF(tabGERAL[[#This Row],[Column1.lances.'#]]=0,
    TEXT(tabGERAL[[#This Row],[CorSorteada]],"0"),
    IF(LEN(L1181&amp;tabGERAL[[#This Row],[CorSorteada]])&gt;$P$2,
        RIGHT(SUBSTITUTE(L1181&amp;tabGERAL[[#This Row],[CorSorteada]],tabGERAL[[#Headers],[Sequencia]],""),$P$2),
        SUBSTITUTE(L1181&amp;tabGERAL[[#This Row],[CorSorteada]],tabGERAL[[#Headers],[Sequencia]],"")
    )
)</f>
        <v>211121</v>
      </c>
      <c r="M1182" s="4" t="b">
        <f>tabGERAL[[#This Row],[SugestaoIA]]=tabGERAL[[#This Row],[CorSorteada]]</f>
        <v>0</v>
      </c>
    </row>
    <row r="1183" spans="1:13" x14ac:dyDescent="0.25">
      <c r="A1183" t="s">
        <v>44</v>
      </c>
      <c r="B1183" s="1">
        <v>12</v>
      </c>
      <c r="C1183">
        <v>417.19999999999993</v>
      </c>
      <c r="D1183">
        <v>52.6</v>
      </c>
      <c r="E1183">
        <v>0</v>
      </c>
      <c r="F1183">
        <v>157.80000000000001</v>
      </c>
      <c r="G1183" t="s">
        <v>17</v>
      </c>
      <c r="H1183" t="s">
        <v>14</v>
      </c>
      <c r="I1183">
        <v>206.7999999999999</v>
      </c>
      <c r="J1183" s="5">
        <f>VLOOKUP(tabGERAL[[#This Row],[Column1.lances.SugestaoIA]],'DE-PARA'!$A:$B,2,FALSE)</f>
        <v>2</v>
      </c>
      <c r="K1183" s="5">
        <f>VLOOKUP(tabGERAL[[#This Row],[Column1.lances.CorSorteada]],'DE-PARA'!$A:$B,2,FALSE)</f>
        <v>1</v>
      </c>
      <c r="L1183" s="4" t="str">
        <f xml:space="preserve">
IF(tabGERAL[[#This Row],[Column1.lances.'#]]=0,
    TEXT(tabGERAL[[#This Row],[CorSorteada]],"0"),
    IF(LEN(L1182&amp;tabGERAL[[#This Row],[CorSorteada]])&gt;$P$2,
        RIGHT(SUBSTITUTE(L1182&amp;tabGERAL[[#This Row],[CorSorteada]],tabGERAL[[#Headers],[Sequencia]],""),$P$2),
        SUBSTITUTE(L1182&amp;tabGERAL[[#This Row],[CorSorteada]],tabGERAL[[#Headers],[Sequencia]],"")
    )
)</f>
        <v>111211</v>
      </c>
      <c r="M1183" s="4" t="b">
        <f>tabGERAL[[#This Row],[SugestaoIA]]=tabGERAL[[#This Row],[CorSorteada]]</f>
        <v>0</v>
      </c>
    </row>
    <row r="1184" spans="1:13" x14ac:dyDescent="0.25">
      <c r="A1184" t="s">
        <v>45</v>
      </c>
      <c r="B1184" s="1">
        <v>0</v>
      </c>
      <c r="C1184">
        <v>1000</v>
      </c>
      <c r="D1184">
        <v>7.8</v>
      </c>
      <c r="E1184">
        <v>0</v>
      </c>
      <c r="F1184">
        <v>23.4</v>
      </c>
      <c r="G1184" t="s">
        <v>17</v>
      </c>
      <c r="H1184" t="s">
        <v>14</v>
      </c>
      <c r="I1184">
        <v>968.8</v>
      </c>
      <c r="J1184" s="5">
        <f>VLOOKUP(tabGERAL[[#This Row],[Column1.lances.SugestaoIA]],'DE-PARA'!$A:$B,2,FALSE)</f>
        <v>2</v>
      </c>
      <c r="K1184" s="5">
        <f>VLOOKUP(tabGERAL[[#This Row],[Column1.lances.CorSorteada]],'DE-PARA'!$A:$B,2,FALSE)</f>
        <v>1</v>
      </c>
      <c r="L1184" s="4" t="str">
        <f xml:space="preserve">
IF(tabGERAL[[#This Row],[Column1.lances.'#]]=0,
    TEXT(tabGERAL[[#This Row],[CorSorteada]],"0"),
    IF(LEN(L1183&amp;tabGERAL[[#This Row],[CorSorteada]])&gt;$P$2,
        RIGHT(SUBSTITUTE(L1183&amp;tabGERAL[[#This Row],[CorSorteada]],tabGERAL[[#Headers],[Sequencia]],""),$P$2),
        SUBSTITUTE(L1183&amp;tabGERAL[[#This Row],[CorSorteada]],tabGERAL[[#Headers],[Sequencia]],"")
    )
)</f>
        <v>1</v>
      </c>
      <c r="M1184" s="4" t="b">
        <f>tabGERAL[[#This Row],[SugestaoIA]]=tabGERAL[[#This Row],[CorSorteada]]</f>
        <v>0</v>
      </c>
    </row>
    <row r="1185" spans="1:13" x14ac:dyDescent="0.25">
      <c r="A1185" t="s">
        <v>45</v>
      </c>
      <c r="B1185" s="1">
        <v>1</v>
      </c>
      <c r="C1185">
        <v>968.8</v>
      </c>
      <c r="D1185">
        <v>10.1</v>
      </c>
      <c r="E1185">
        <v>30.299999999999997</v>
      </c>
      <c r="F1185">
        <v>0</v>
      </c>
      <c r="G1185" t="s">
        <v>13</v>
      </c>
      <c r="H1185" t="s">
        <v>16</v>
      </c>
      <c r="I1185">
        <v>1069.8000000000002</v>
      </c>
      <c r="J1185" s="5">
        <f>VLOOKUP(tabGERAL[[#This Row],[Column1.lances.SugestaoIA]],'DE-PARA'!$A:$B,2,FALSE)</f>
        <v>1</v>
      </c>
      <c r="K1185" s="5">
        <f>VLOOKUP(tabGERAL[[#This Row],[Column1.lances.CorSorteada]],'DE-PARA'!$A:$B,2,FALSE)</f>
        <v>0</v>
      </c>
      <c r="L1185" s="4" t="str">
        <f xml:space="preserve">
IF(tabGERAL[[#This Row],[Column1.lances.'#]]=0,
    TEXT(tabGERAL[[#This Row],[CorSorteada]],"0"),
    IF(LEN(L1184&amp;tabGERAL[[#This Row],[CorSorteada]])&gt;$P$2,
        RIGHT(SUBSTITUTE(L1184&amp;tabGERAL[[#This Row],[CorSorteada]],tabGERAL[[#Headers],[Sequencia]],""),$P$2),
        SUBSTITUTE(L1184&amp;tabGERAL[[#This Row],[CorSorteada]],tabGERAL[[#Headers],[Sequencia]],"")
    )
)</f>
        <v>10</v>
      </c>
      <c r="M1185" s="4" t="b">
        <f>tabGERAL[[#This Row],[SugestaoIA]]=tabGERAL[[#This Row],[CorSorteada]]</f>
        <v>0</v>
      </c>
    </row>
    <row r="1186" spans="1:13" x14ac:dyDescent="0.25">
      <c r="A1186" t="s">
        <v>45</v>
      </c>
      <c r="B1186" s="1">
        <v>2</v>
      </c>
      <c r="C1186">
        <v>1069.8000000000002</v>
      </c>
      <c r="D1186">
        <v>2.4</v>
      </c>
      <c r="E1186">
        <v>0</v>
      </c>
      <c r="F1186">
        <v>7.1999999999999993</v>
      </c>
      <c r="G1186" t="s">
        <v>17</v>
      </c>
      <c r="H1186" t="s">
        <v>15</v>
      </c>
      <c r="I1186">
        <v>1074.5999999999999</v>
      </c>
      <c r="J1186" s="5">
        <f>VLOOKUP(tabGERAL[[#This Row],[Column1.lances.SugestaoIA]],'DE-PARA'!$A:$B,2,FALSE)</f>
        <v>2</v>
      </c>
      <c r="K1186" s="5">
        <f>VLOOKUP(tabGERAL[[#This Row],[Column1.lances.CorSorteada]],'DE-PARA'!$A:$B,2,FALSE)</f>
        <v>2</v>
      </c>
      <c r="L1186" s="4" t="str">
        <f xml:space="preserve">
IF(tabGERAL[[#This Row],[Column1.lances.'#]]=0,
    TEXT(tabGERAL[[#This Row],[CorSorteada]],"0"),
    IF(LEN(L1185&amp;tabGERAL[[#This Row],[CorSorteada]])&gt;$P$2,
        RIGHT(SUBSTITUTE(L1185&amp;tabGERAL[[#This Row],[CorSorteada]],tabGERAL[[#Headers],[Sequencia]],""),$P$2),
        SUBSTITUTE(L1185&amp;tabGERAL[[#This Row],[CorSorteada]],tabGERAL[[#Headers],[Sequencia]],"")
    )
)</f>
        <v>102</v>
      </c>
      <c r="M1186" s="4" t="b">
        <f>tabGERAL[[#This Row],[SugestaoIA]]=tabGERAL[[#This Row],[CorSorteada]]</f>
        <v>1</v>
      </c>
    </row>
    <row r="1187" spans="1:13" x14ac:dyDescent="0.25">
      <c r="A1187" t="s">
        <v>45</v>
      </c>
      <c r="B1187" s="1">
        <v>3</v>
      </c>
      <c r="C1187">
        <v>1074.5999999999999</v>
      </c>
      <c r="D1187">
        <v>2</v>
      </c>
      <c r="E1187">
        <v>6</v>
      </c>
      <c r="F1187">
        <v>0</v>
      </c>
      <c r="G1187" t="s">
        <v>13</v>
      </c>
      <c r="H1187" t="s">
        <v>14</v>
      </c>
      <c r="I1187">
        <v>1078.5999999999999</v>
      </c>
      <c r="J1187" s="5">
        <f>VLOOKUP(tabGERAL[[#This Row],[Column1.lances.SugestaoIA]],'DE-PARA'!$A:$B,2,FALSE)</f>
        <v>1</v>
      </c>
      <c r="K1187" s="5">
        <f>VLOOKUP(tabGERAL[[#This Row],[Column1.lances.CorSorteada]],'DE-PARA'!$A:$B,2,FALSE)</f>
        <v>1</v>
      </c>
      <c r="L1187" s="4" t="str">
        <f xml:space="preserve">
IF(tabGERAL[[#This Row],[Column1.lances.'#]]=0,
    TEXT(tabGERAL[[#This Row],[CorSorteada]],"0"),
    IF(LEN(L1186&amp;tabGERAL[[#This Row],[CorSorteada]])&gt;$P$2,
        RIGHT(SUBSTITUTE(L1186&amp;tabGERAL[[#This Row],[CorSorteada]],tabGERAL[[#Headers],[Sequencia]],""),$P$2),
        SUBSTITUTE(L1186&amp;tabGERAL[[#This Row],[CorSorteada]],tabGERAL[[#Headers],[Sequencia]],"")
    )
)</f>
        <v>1021</v>
      </c>
      <c r="M1187" s="4" t="b">
        <f>tabGERAL[[#This Row],[SugestaoIA]]=tabGERAL[[#This Row],[CorSorteada]]</f>
        <v>1</v>
      </c>
    </row>
    <row r="1188" spans="1:13" x14ac:dyDescent="0.25">
      <c r="A1188" t="s">
        <v>45</v>
      </c>
      <c r="B1188" s="1">
        <v>4</v>
      </c>
      <c r="C1188">
        <v>1078.5999999999999</v>
      </c>
      <c r="D1188">
        <v>1.7</v>
      </c>
      <c r="E1188">
        <v>0</v>
      </c>
      <c r="F1188">
        <v>5.0999999999999996</v>
      </c>
      <c r="G1188" t="s">
        <v>17</v>
      </c>
      <c r="H1188" t="s">
        <v>15</v>
      </c>
      <c r="I1188">
        <v>1082.0000000000002</v>
      </c>
      <c r="J1188" s="5">
        <f>VLOOKUP(tabGERAL[[#This Row],[Column1.lances.SugestaoIA]],'DE-PARA'!$A:$B,2,FALSE)</f>
        <v>2</v>
      </c>
      <c r="K1188" s="5">
        <f>VLOOKUP(tabGERAL[[#This Row],[Column1.lances.CorSorteada]],'DE-PARA'!$A:$B,2,FALSE)</f>
        <v>2</v>
      </c>
      <c r="L1188" s="4" t="str">
        <f xml:space="preserve">
IF(tabGERAL[[#This Row],[Column1.lances.'#]]=0,
    TEXT(tabGERAL[[#This Row],[CorSorteada]],"0"),
    IF(LEN(L1187&amp;tabGERAL[[#This Row],[CorSorteada]])&gt;$P$2,
        RIGHT(SUBSTITUTE(L1187&amp;tabGERAL[[#This Row],[CorSorteada]],tabGERAL[[#Headers],[Sequencia]],""),$P$2),
        SUBSTITUTE(L1187&amp;tabGERAL[[#This Row],[CorSorteada]],tabGERAL[[#Headers],[Sequencia]],"")
    )
)</f>
        <v>10212</v>
      </c>
      <c r="M1188" s="4" t="b">
        <f>tabGERAL[[#This Row],[SugestaoIA]]=tabGERAL[[#This Row],[CorSorteada]]</f>
        <v>1</v>
      </c>
    </row>
    <row r="1189" spans="1:13" x14ac:dyDescent="0.25">
      <c r="A1189" t="s">
        <v>45</v>
      </c>
      <c r="B1189" s="1">
        <v>5</v>
      </c>
      <c r="C1189">
        <v>1082.0000000000002</v>
      </c>
      <c r="D1189">
        <v>1.4</v>
      </c>
      <c r="E1189">
        <v>0</v>
      </c>
      <c r="F1189">
        <v>5</v>
      </c>
      <c r="G1189" t="s">
        <v>17</v>
      </c>
      <c r="H1189" t="s">
        <v>16</v>
      </c>
      <c r="I1189">
        <v>1095.2</v>
      </c>
      <c r="J1189" s="5">
        <f>VLOOKUP(tabGERAL[[#This Row],[Column1.lances.SugestaoIA]],'DE-PARA'!$A:$B,2,FALSE)</f>
        <v>2</v>
      </c>
      <c r="K1189" s="5">
        <f>VLOOKUP(tabGERAL[[#This Row],[Column1.lances.CorSorteada]],'DE-PARA'!$A:$B,2,FALSE)</f>
        <v>0</v>
      </c>
      <c r="L1189" s="4" t="str">
        <f xml:space="preserve">
IF(tabGERAL[[#This Row],[Column1.lances.'#]]=0,
    TEXT(tabGERAL[[#This Row],[CorSorteada]],"0"),
    IF(LEN(L1188&amp;tabGERAL[[#This Row],[CorSorteada]])&gt;$P$2,
        RIGHT(SUBSTITUTE(L1188&amp;tabGERAL[[#This Row],[CorSorteada]],tabGERAL[[#Headers],[Sequencia]],""),$P$2),
        SUBSTITUTE(L1188&amp;tabGERAL[[#This Row],[CorSorteada]],tabGERAL[[#Headers],[Sequencia]],"")
    )
)</f>
        <v>102120</v>
      </c>
      <c r="M1189" s="4" t="b">
        <f>tabGERAL[[#This Row],[SugestaoIA]]=tabGERAL[[#This Row],[CorSorteada]]</f>
        <v>0</v>
      </c>
    </row>
    <row r="1190" spans="1:13" x14ac:dyDescent="0.25">
      <c r="A1190" t="s">
        <v>45</v>
      </c>
      <c r="B1190" s="1">
        <v>6</v>
      </c>
      <c r="C1190">
        <v>1095.2</v>
      </c>
      <c r="D1190">
        <v>1</v>
      </c>
      <c r="E1190">
        <v>0</v>
      </c>
      <c r="F1190">
        <v>5</v>
      </c>
      <c r="G1190" t="s">
        <v>17</v>
      </c>
      <c r="H1190" t="s">
        <v>15</v>
      </c>
      <c r="I1190">
        <v>1099.2</v>
      </c>
      <c r="J1190" s="5">
        <f>VLOOKUP(tabGERAL[[#This Row],[Column1.lances.SugestaoIA]],'DE-PARA'!$A:$B,2,FALSE)</f>
        <v>2</v>
      </c>
      <c r="K1190" s="5">
        <f>VLOOKUP(tabGERAL[[#This Row],[Column1.lances.CorSorteada]],'DE-PARA'!$A:$B,2,FALSE)</f>
        <v>2</v>
      </c>
      <c r="L1190" s="4" t="str">
        <f xml:space="preserve">
IF(tabGERAL[[#This Row],[Column1.lances.'#]]=0,
    TEXT(tabGERAL[[#This Row],[CorSorteada]],"0"),
    IF(LEN(L1189&amp;tabGERAL[[#This Row],[CorSorteada]])&gt;$P$2,
        RIGHT(SUBSTITUTE(L1189&amp;tabGERAL[[#This Row],[CorSorteada]],tabGERAL[[#Headers],[Sequencia]],""),$P$2),
        SUBSTITUTE(L1189&amp;tabGERAL[[#This Row],[CorSorteada]],tabGERAL[[#Headers],[Sequencia]],"")
    )
)</f>
        <v>021202</v>
      </c>
      <c r="M1190" s="4" t="b">
        <f>tabGERAL[[#This Row],[SugestaoIA]]=tabGERAL[[#This Row],[CorSorteada]]</f>
        <v>1</v>
      </c>
    </row>
    <row r="1191" spans="1:13" x14ac:dyDescent="0.25">
      <c r="A1191" t="s">
        <v>45</v>
      </c>
      <c r="B1191" s="1">
        <v>7</v>
      </c>
      <c r="C1191">
        <v>1099.2</v>
      </c>
      <c r="D1191">
        <v>1</v>
      </c>
      <c r="E1191">
        <v>0</v>
      </c>
      <c r="F1191">
        <v>5</v>
      </c>
      <c r="G1191" t="s">
        <v>17</v>
      </c>
      <c r="H1191" t="s">
        <v>16</v>
      </c>
      <c r="I1191">
        <v>1107.2</v>
      </c>
      <c r="J1191" s="5">
        <f>VLOOKUP(tabGERAL[[#This Row],[Column1.lances.SugestaoIA]],'DE-PARA'!$A:$B,2,FALSE)</f>
        <v>2</v>
      </c>
      <c r="K1191" s="5">
        <f>VLOOKUP(tabGERAL[[#This Row],[Column1.lances.CorSorteada]],'DE-PARA'!$A:$B,2,FALSE)</f>
        <v>0</v>
      </c>
      <c r="L1191" s="4" t="str">
        <f xml:space="preserve">
IF(tabGERAL[[#This Row],[Column1.lances.'#]]=0,
    TEXT(tabGERAL[[#This Row],[CorSorteada]],"0"),
    IF(LEN(L1190&amp;tabGERAL[[#This Row],[CorSorteada]])&gt;$P$2,
        RIGHT(SUBSTITUTE(L1190&amp;tabGERAL[[#This Row],[CorSorteada]],tabGERAL[[#Headers],[Sequencia]],""),$P$2),
        SUBSTITUTE(L1190&amp;tabGERAL[[#This Row],[CorSorteada]],tabGERAL[[#Headers],[Sequencia]],"")
    )
)</f>
        <v>212020</v>
      </c>
      <c r="M1191" s="4" t="b">
        <f>tabGERAL[[#This Row],[SugestaoIA]]=tabGERAL[[#This Row],[CorSorteada]]</f>
        <v>0</v>
      </c>
    </row>
    <row r="1192" spans="1:13" x14ac:dyDescent="0.25">
      <c r="A1192" t="s">
        <v>45</v>
      </c>
      <c r="B1192" s="1">
        <v>8</v>
      </c>
      <c r="C1192">
        <v>1107.2</v>
      </c>
      <c r="D1192">
        <v>7.8</v>
      </c>
      <c r="E1192">
        <v>23.4</v>
      </c>
      <c r="F1192">
        <v>0</v>
      </c>
      <c r="G1192" t="s">
        <v>13</v>
      </c>
      <c r="H1192" t="s">
        <v>15</v>
      </c>
      <c r="I1192">
        <v>1076</v>
      </c>
      <c r="J1192" s="5">
        <f>VLOOKUP(tabGERAL[[#This Row],[Column1.lances.SugestaoIA]],'DE-PARA'!$A:$B,2,FALSE)</f>
        <v>1</v>
      </c>
      <c r="K1192" s="5">
        <f>VLOOKUP(tabGERAL[[#This Row],[Column1.lances.CorSorteada]],'DE-PARA'!$A:$B,2,FALSE)</f>
        <v>2</v>
      </c>
      <c r="L1192" s="4" t="str">
        <f xml:space="preserve">
IF(tabGERAL[[#This Row],[Column1.lances.'#]]=0,
    TEXT(tabGERAL[[#This Row],[CorSorteada]],"0"),
    IF(LEN(L1191&amp;tabGERAL[[#This Row],[CorSorteada]])&gt;$P$2,
        RIGHT(SUBSTITUTE(L1191&amp;tabGERAL[[#This Row],[CorSorteada]],tabGERAL[[#Headers],[Sequencia]],""),$P$2),
        SUBSTITUTE(L1191&amp;tabGERAL[[#This Row],[CorSorteada]],tabGERAL[[#Headers],[Sequencia]],"")
    )
)</f>
        <v>120202</v>
      </c>
      <c r="M1192" s="4" t="b">
        <f>tabGERAL[[#This Row],[SugestaoIA]]=tabGERAL[[#This Row],[CorSorteada]]</f>
        <v>0</v>
      </c>
    </row>
    <row r="1193" spans="1:13" x14ac:dyDescent="0.25">
      <c r="A1193" t="s">
        <v>45</v>
      </c>
      <c r="B1193" s="1">
        <v>9</v>
      </c>
      <c r="C1193">
        <v>1076</v>
      </c>
      <c r="D1193">
        <v>10.199999999999999</v>
      </c>
      <c r="E1193">
        <v>0</v>
      </c>
      <c r="F1193">
        <v>30.6</v>
      </c>
      <c r="G1193" t="s">
        <v>17</v>
      </c>
      <c r="H1193" t="s">
        <v>15</v>
      </c>
      <c r="I1193">
        <v>1096.4000000000001</v>
      </c>
      <c r="J1193" s="5">
        <f>VLOOKUP(tabGERAL[[#This Row],[Column1.lances.SugestaoIA]],'DE-PARA'!$A:$B,2,FALSE)</f>
        <v>2</v>
      </c>
      <c r="K1193" s="5">
        <f>VLOOKUP(tabGERAL[[#This Row],[Column1.lances.CorSorteada]],'DE-PARA'!$A:$B,2,FALSE)</f>
        <v>2</v>
      </c>
      <c r="L1193" s="4" t="str">
        <f xml:space="preserve">
IF(tabGERAL[[#This Row],[Column1.lances.'#]]=0,
    TEXT(tabGERAL[[#This Row],[CorSorteada]],"0"),
    IF(LEN(L1192&amp;tabGERAL[[#This Row],[CorSorteada]])&gt;$P$2,
        RIGHT(SUBSTITUTE(L1192&amp;tabGERAL[[#This Row],[CorSorteada]],tabGERAL[[#Headers],[Sequencia]],""),$P$2),
        SUBSTITUTE(L1192&amp;tabGERAL[[#This Row],[CorSorteada]],tabGERAL[[#Headers],[Sequencia]],"")
    )
)</f>
        <v>202022</v>
      </c>
      <c r="M1193" s="4" t="b">
        <f>tabGERAL[[#This Row],[SugestaoIA]]=tabGERAL[[#This Row],[CorSorteada]]</f>
        <v>1</v>
      </c>
    </row>
    <row r="1194" spans="1:13" x14ac:dyDescent="0.25">
      <c r="A1194" t="s">
        <v>45</v>
      </c>
      <c r="B1194" s="1">
        <v>10</v>
      </c>
      <c r="C1194">
        <v>1096.4000000000001</v>
      </c>
      <c r="D1194">
        <v>8.6</v>
      </c>
      <c r="E1194">
        <v>0</v>
      </c>
      <c r="F1194">
        <v>25.799999999999997</v>
      </c>
      <c r="G1194" t="s">
        <v>17</v>
      </c>
      <c r="H1194" t="s">
        <v>15</v>
      </c>
      <c r="I1194">
        <v>1113.5999999999999</v>
      </c>
      <c r="J1194" s="5">
        <f>VLOOKUP(tabGERAL[[#This Row],[Column1.lances.SugestaoIA]],'DE-PARA'!$A:$B,2,FALSE)</f>
        <v>2</v>
      </c>
      <c r="K1194" s="5">
        <f>VLOOKUP(tabGERAL[[#This Row],[Column1.lances.CorSorteada]],'DE-PARA'!$A:$B,2,FALSE)</f>
        <v>2</v>
      </c>
      <c r="L1194" s="4" t="str">
        <f xml:space="preserve">
IF(tabGERAL[[#This Row],[Column1.lances.'#]]=0,
    TEXT(tabGERAL[[#This Row],[CorSorteada]],"0"),
    IF(LEN(L1193&amp;tabGERAL[[#This Row],[CorSorteada]])&gt;$P$2,
        RIGHT(SUBSTITUTE(L1193&amp;tabGERAL[[#This Row],[CorSorteada]],tabGERAL[[#Headers],[Sequencia]],""),$P$2),
        SUBSTITUTE(L1193&amp;tabGERAL[[#This Row],[CorSorteada]],tabGERAL[[#Headers],[Sequencia]],"")
    )
)</f>
        <v>020222</v>
      </c>
      <c r="M1194" s="4" t="b">
        <f>tabGERAL[[#This Row],[SugestaoIA]]=tabGERAL[[#This Row],[CorSorteada]]</f>
        <v>1</v>
      </c>
    </row>
    <row r="1195" spans="1:13" x14ac:dyDescent="0.25">
      <c r="A1195" t="s">
        <v>45</v>
      </c>
      <c r="B1195" s="1">
        <v>11</v>
      </c>
      <c r="C1195">
        <v>1113.5999999999999</v>
      </c>
      <c r="D1195">
        <v>7.3</v>
      </c>
      <c r="E1195">
        <v>0</v>
      </c>
      <c r="F1195">
        <v>21.9</v>
      </c>
      <c r="G1195" t="s">
        <v>17</v>
      </c>
      <c r="H1195" t="s">
        <v>16</v>
      </c>
      <c r="I1195">
        <v>1186.5999999999999</v>
      </c>
      <c r="J1195" s="5">
        <f>VLOOKUP(tabGERAL[[#This Row],[Column1.lances.SugestaoIA]],'DE-PARA'!$A:$B,2,FALSE)</f>
        <v>2</v>
      </c>
      <c r="K1195" s="5">
        <f>VLOOKUP(tabGERAL[[#This Row],[Column1.lances.CorSorteada]],'DE-PARA'!$A:$B,2,FALSE)</f>
        <v>0</v>
      </c>
      <c r="L1195" s="4" t="str">
        <f xml:space="preserve">
IF(tabGERAL[[#This Row],[Column1.lances.'#]]=0,
    TEXT(tabGERAL[[#This Row],[CorSorteada]],"0"),
    IF(LEN(L1194&amp;tabGERAL[[#This Row],[CorSorteada]])&gt;$P$2,
        RIGHT(SUBSTITUTE(L1194&amp;tabGERAL[[#This Row],[CorSorteada]],tabGERAL[[#Headers],[Sequencia]],""),$P$2),
        SUBSTITUTE(L1194&amp;tabGERAL[[#This Row],[CorSorteada]],tabGERAL[[#Headers],[Sequencia]],"")
    )
)</f>
        <v>202220</v>
      </c>
      <c r="M1195" s="4" t="b">
        <f>tabGERAL[[#This Row],[SugestaoIA]]=tabGERAL[[#This Row],[CorSorteada]]</f>
        <v>0</v>
      </c>
    </row>
    <row r="1196" spans="1:13" x14ac:dyDescent="0.25">
      <c r="A1196" t="s">
        <v>45</v>
      </c>
      <c r="B1196" s="1">
        <v>12</v>
      </c>
      <c r="C1196">
        <v>1186.5999999999999</v>
      </c>
      <c r="D1196">
        <v>1.6</v>
      </c>
      <c r="E1196">
        <v>5</v>
      </c>
      <c r="F1196">
        <v>0</v>
      </c>
      <c r="G1196" t="s">
        <v>13</v>
      </c>
      <c r="H1196" t="s">
        <v>14</v>
      </c>
      <c r="I1196">
        <v>1190.0000000000002</v>
      </c>
      <c r="J1196" s="5">
        <f>VLOOKUP(tabGERAL[[#This Row],[Column1.lances.SugestaoIA]],'DE-PARA'!$A:$B,2,FALSE)</f>
        <v>1</v>
      </c>
      <c r="K1196" s="5">
        <f>VLOOKUP(tabGERAL[[#This Row],[Column1.lances.CorSorteada]],'DE-PARA'!$A:$B,2,FALSE)</f>
        <v>1</v>
      </c>
      <c r="L1196" s="4" t="str">
        <f xml:space="preserve">
IF(tabGERAL[[#This Row],[Column1.lances.'#]]=0,
    TEXT(tabGERAL[[#This Row],[CorSorteada]],"0"),
    IF(LEN(L1195&amp;tabGERAL[[#This Row],[CorSorteada]])&gt;$P$2,
        RIGHT(SUBSTITUTE(L1195&amp;tabGERAL[[#This Row],[CorSorteada]],tabGERAL[[#Headers],[Sequencia]],""),$P$2),
        SUBSTITUTE(L1195&amp;tabGERAL[[#This Row],[CorSorteada]],tabGERAL[[#Headers],[Sequencia]],"")
    )
)</f>
        <v>022201</v>
      </c>
      <c r="M1196" s="4" t="b">
        <f>tabGERAL[[#This Row],[SugestaoIA]]=tabGERAL[[#This Row],[CorSorteada]]</f>
        <v>1</v>
      </c>
    </row>
    <row r="1197" spans="1:13" x14ac:dyDescent="0.25">
      <c r="A1197" t="s">
        <v>45</v>
      </c>
      <c r="B1197" s="1">
        <v>13</v>
      </c>
      <c r="C1197">
        <v>1190.0000000000002</v>
      </c>
      <c r="D1197">
        <v>1.4</v>
      </c>
      <c r="E1197">
        <v>0</v>
      </c>
      <c r="F1197">
        <v>5</v>
      </c>
      <c r="G1197" t="s">
        <v>17</v>
      </c>
      <c r="H1197" t="s">
        <v>14</v>
      </c>
      <c r="I1197">
        <v>1183.5999999999999</v>
      </c>
      <c r="J1197" s="5">
        <f>VLOOKUP(tabGERAL[[#This Row],[Column1.lances.SugestaoIA]],'DE-PARA'!$A:$B,2,FALSE)</f>
        <v>2</v>
      </c>
      <c r="K1197" s="5">
        <f>VLOOKUP(tabGERAL[[#This Row],[Column1.lances.CorSorteada]],'DE-PARA'!$A:$B,2,FALSE)</f>
        <v>1</v>
      </c>
      <c r="L1197" s="4" t="str">
        <f xml:space="preserve">
IF(tabGERAL[[#This Row],[Column1.lances.'#]]=0,
    TEXT(tabGERAL[[#This Row],[CorSorteada]],"0"),
    IF(LEN(L1196&amp;tabGERAL[[#This Row],[CorSorteada]])&gt;$P$2,
        RIGHT(SUBSTITUTE(L1196&amp;tabGERAL[[#This Row],[CorSorteada]],tabGERAL[[#Headers],[Sequencia]],""),$P$2),
        SUBSTITUTE(L1196&amp;tabGERAL[[#This Row],[CorSorteada]],tabGERAL[[#Headers],[Sequencia]],"")
    )
)</f>
        <v>222011</v>
      </c>
      <c r="M1197" s="4" t="b">
        <f>tabGERAL[[#This Row],[SugestaoIA]]=tabGERAL[[#This Row],[CorSorteada]]</f>
        <v>0</v>
      </c>
    </row>
    <row r="1198" spans="1:13" x14ac:dyDescent="0.25">
      <c r="A1198" t="s">
        <v>45</v>
      </c>
      <c r="B1198" s="1">
        <v>14</v>
      </c>
      <c r="C1198">
        <v>1183.5999999999999</v>
      </c>
      <c r="D1198">
        <v>1.9</v>
      </c>
      <c r="E1198">
        <v>5.6999999999999993</v>
      </c>
      <c r="F1198">
        <v>0</v>
      </c>
      <c r="G1198" t="s">
        <v>13</v>
      </c>
      <c r="H1198" t="s">
        <v>15</v>
      </c>
      <c r="I1198">
        <v>1176</v>
      </c>
      <c r="J1198" s="5">
        <f>VLOOKUP(tabGERAL[[#This Row],[Column1.lances.SugestaoIA]],'DE-PARA'!$A:$B,2,FALSE)</f>
        <v>1</v>
      </c>
      <c r="K1198" s="5">
        <f>VLOOKUP(tabGERAL[[#This Row],[Column1.lances.CorSorteada]],'DE-PARA'!$A:$B,2,FALSE)</f>
        <v>2</v>
      </c>
      <c r="L1198" s="4" t="str">
        <f xml:space="preserve">
IF(tabGERAL[[#This Row],[Column1.lances.'#]]=0,
    TEXT(tabGERAL[[#This Row],[CorSorteada]],"0"),
    IF(LEN(L1197&amp;tabGERAL[[#This Row],[CorSorteada]])&gt;$P$2,
        RIGHT(SUBSTITUTE(L1197&amp;tabGERAL[[#This Row],[CorSorteada]],tabGERAL[[#Headers],[Sequencia]],""),$P$2),
        SUBSTITUTE(L1197&amp;tabGERAL[[#This Row],[CorSorteada]],tabGERAL[[#Headers],[Sequencia]],"")
    )
)</f>
        <v>220112</v>
      </c>
      <c r="M1198" s="4" t="b">
        <f>tabGERAL[[#This Row],[SugestaoIA]]=tabGERAL[[#This Row],[CorSorteada]]</f>
        <v>0</v>
      </c>
    </row>
    <row r="1199" spans="1:13" x14ac:dyDescent="0.25">
      <c r="A1199" t="s">
        <v>45</v>
      </c>
      <c r="B1199" s="1">
        <v>15</v>
      </c>
      <c r="C1199">
        <v>1176</v>
      </c>
      <c r="D1199">
        <v>2.5</v>
      </c>
      <c r="E1199">
        <v>0</v>
      </c>
      <c r="F1199">
        <v>7.5</v>
      </c>
      <c r="G1199" t="s">
        <v>17</v>
      </c>
      <c r="H1199" t="s">
        <v>14</v>
      </c>
      <c r="I1199">
        <v>1166</v>
      </c>
      <c r="J1199" s="5">
        <f>VLOOKUP(tabGERAL[[#This Row],[Column1.lances.SugestaoIA]],'DE-PARA'!$A:$B,2,FALSE)</f>
        <v>2</v>
      </c>
      <c r="K1199" s="5">
        <f>VLOOKUP(tabGERAL[[#This Row],[Column1.lances.CorSorteada]],'DE-PARA'!$A:$B,2,FALSE)</f>
        <v>1</v>
      </c>
      <c r="L1199" s="4" t="str">
        <f xml:space="preserve">
IF(tabGERAL[[#This Row],[Column1.lances.'#]]=0,
    TEXT(tabGERAL[[#This Row],[CorSorteada]],"0"),
    IF(LEN(L1198&amp;tabGERAL[[#This Row],[CorSorteada]])&gt;$P$2,
        RIGHT(SUBSTITUTE(L1198&amp;tabGERAL[[#This Row],[CorSorteada]],tabGERAL[[#Headers],[Sequencia]],""),$P$2),
        SUBSTITUTE(L1198&amp;tabGERAL[[#This Row],[CorSorteada]],tabGERAL[[#Headers],[Sequencia]],"")
    )
)</f>
        <v>201121</v>
      </c>
      <c r="M1199" s="4" t="b">
        <f>tabGERAL[[#This Row],[SugestaoIA]]=tabGERAL[[#This Row],[CorSorteada]]</f>
        <v>0</v>
      </c>
    </row>
    <row r="1200" spans="1:13" x14ac:dyDescent="0.25">
      <c r="A1200" t="s">
        <v>45</v>
      </c>
      <c r="B1200" s="1">
        <v>16</v>
      </c>
      <c r="C1200">
        <v>1166</v>
      </c>
      <c r="D1200">
        <v>3.3</v>
      </c>
      <c r="E1200">
        <v>0</v>
      </c>
      <c r="F1200">
        <v>9.9</v>
      </c>
      <c r="G1200" t="s">
        <v>17</v>
      </c>
      <c r="H1200" t="s">
        <v>14</v>
      </c>
      <c r="I1200">
        <v>1152.8</v>
      </c>
      <c r="J1200" s="5">
        <f>VLOOKUP(tabGERAL[[#This Row],[Column1.lances.SugestaoIA]],'DE-PARA'!$A:$B,2,FALSE)</f>
        <v>2</v>
      </c>
      <c r="K1200" s="5">
        <f>VLOOKUP(tabGERAL[[#This Row],[Column1.lances.CorSorteada]],'DE-PARA'!$A:$B,2,FALSE)</f>
        <v>1</v>
      </c>
      <c r="L1200" s="4" t="str">
        <f xml:space="preserve">
IF(tabGERAL[[#This Row],[Column1.lances.'#]]=0,
    TEXT(tabGERAL[[#This Row],[CorSorteada]],"0"),
    IF(LEN(L1199&amp;tabGERAL[[#This Row],[CorSorteada]])&gt;$P$2,
        RIGHT(SUBSTITUTE(L1199&amp;tabGERAL[[#This Row],[CorSorteada]],tabGERAL[[#Headers],[Sequencia]],""),$P$2),
        SUBSTITUTE(L1199&amp;tabGERAL[[#This Row],[CorSorteada]],tabGERAL[[#Headers],[Sequencia]],"")
    )
)</f>
        <v>011211</v>
      </c>
      <c r="M1200" s="4" t="b">
        <f>tabGERAL[[#This Row],[SugestaoIA]]=tabGERAL[[#This Row],[CorSorteada]]</f>
        <v>0</v>
      </c>
    </row>
    <row r="1201" spans="1:13" x14ac:dyDescent="0.25">
      <c r="A1201" t="s">
        <v>45</v>
      </c>
      <c r="B1201" s="1">
        <v>17</v>
      </c>
      <c r="C1201">
        <v>1152.8</v>
      </c>
      <c r="D1201">
        <v>4.3</v>
      </c>
      <c r="E1201">
        <v>0</v>
      </c>
      <c r="F1201">
        <v>12.9</v>
      </c>
      <c r="G1201" t="s">
        <v>17</v>
      </c>
      <c r="H1201" t="s">
        <v>15</v>
      </c>
      <c r="I1201">
        <v>1161.4000000000001</v>
      </c>
      <c r="J1201" s="5">
        <f>VLOOKUP(tabGERAL[[#This Row],[Column1.lances.SugestaoIA]],'DE-PARA'!$A:$B,2,FALSE)</f>
        <v>2</v>
      </c>
      <c r="K1201" s="5">
        <f>VLOOKUP(tabGERAL[[#This Row],[Column1.lances.CorSorteada]],'DE-PARA'!$A:$B,2,FALSE)</f>
        <v>2</v>
      </c>
      <c r="L1201" s="4" t="str">
        <f xml:space="preserve">
IF(tabGERAL[[#This Row],[Column1.lances.'#]]=0,
    TEXT(tabGERAL[[#This Row],[CorSorteada]],"0"),
    IF(LEN(L1200&amp;tabGERAL[[#This Row],[CorSorteada]])&gt;$P$2,
        RIGHT(SUBSTITUTE(L1200&amp;tabGERAL[[#This Row],[CorSorteada]],tabGERAL[[#Headers],[Sequencia]],""),$P$2),
        SUBSTITUTE(L1200&amp;tabGERAL[[#This Row],[CorSorteada]],tabGERAL[[#Headers],[Sequencia]],"")
    )
)</f>
        <v>112112</v>
      </c>
      <c r="M1201" s="4" t="b">
        <f>tabGERAL[[#This Row],[SugestaoIA]]=tabGERAL[[#This Row],[CorSorteada]]</f>
        <v>1</v>
      </c>
    </row>
    <row r="1202" spans="1:13" x14ac:dyDescent="0.25">
      <c r="A1202" t="s">
        <v>45</v>
      </c>
      <c r="B1202" s="1">
        <v>18</v>
      </c>
      <c r="C1202">
        <v>1161.4000000000001</v>
      </c>
      <c r="D1202">
        <v>3.6</v>
      </c>
      <c r="E1202">
        <v>10.8</v>
      </c>
      <c r="F1202">
        <v>0</v>
      </c>
      <c r="G1202" t="s">
        <v>13</v>
      </c>
      <c r="H1202" t="s">
        <v>14</v>
      </c>
      <c r="I1202">
        <v>1168.5999999999999</v>
      </c>
      <c r="J1202" s="5">
        <f>VLOOKUP(tabGERAL[[#This Row],[Column1.lances.SugestaoIA]],'DE-PARA'!$A:$B,2,FALSE)</f>
        <v>1</v>
      </c>
      <c r="K1202" s="5">
        <f>VLOOKUP(tabGERAL[[#This Row],[Column1.lances.CorSorteada]],'DE-PARA'!$A:$B,2,FALSE)</f>
        <v>1</v>
      </c>
      <c r="L1202" s="4" t="str">
        <f xml:space="preserve">
IF(tabGERAL[[#This Row],[Column1.lances.'#]]=0,
    TEXT(tabGERAL[[#This Row],[CorSorteada]],"0"),
    IF(LEN(L1201&amp;tabGERAL[[#This Row],[CorSorteada]])&gt;$P$2,
        RIGHT(SUBSTITUTE(L1201&amp;tabGERAL[[#This Row],[CorSorteada]],tabGERAL[[#Headers],[Sequencia]],""),$P$2),
        SUBSTITUTE(L1201&amp;tabGERAL[[#This Row],[CorSorteada]],tabGERAL[[#Headers],[Sequencia]],"")
    )
)</f>
        <v>121121</v>
      </c>
      <c r="M1202" s="4" t="b">
        <f>tabGERAL[[#This Row],[SugestaoIA]]=tabGERAL[[#This Row],[CorSorteada]]</f>
        <v>1</v>
      </c>
    </row>
    <row r="1203" spans="1:13" x14ac:dyDescent="0.25">
      <c r="A1203" t="s">
        <v>45</v>
      </c>
      <c r="B1203" s="1">
        <v>19</v>
      </c>
      <c r="C1203">
        <v>1168.5999999999999</v>
      </c>
      <c r="D1203">
        <v>3.1</v>
      </c>
      <c r="E1203">
        <v>0</v>
      </c>
      <c r="F1203">
        <v>9.3000000000000007</v>
      </c>
      <c r="G1203" t="s">
        <v>17</v>
      </c>
      <c r="H1203" t="s">
        <v>16</v>
      </c>
      <c r="I1203">
        <v>1199.5999999999999</v>
      </c>
      <c r="J1203" s="5">
        <f>VLOOKUP(tabGERAL[[#This Row],[Column1.lances.SugestaoIA]],'DE-PARA'!$A:$B,2,FALSE)</f>
        <v>2</v>
      </c>
      <c r="K1203" s="5">
        <f>VLOOKUP(tabGERAL[[#This Row],[Column1.lances.CorSorteada]],'DE-PARA'!$A:$B,2,FALSE)</f>
        <v>0</v>
      </c>
      <c r="L1203" s="4" t="str">
        <f xml:space="preserve">
IF(tabGERAL[[#This Row],[Column1.lances.'#]]=0,
    TEXT(tabGERAL[[#This Row],[CorSorteada]],"0"),
    IF(LEN(L1202&amp;tabGERAL[[#This Row],[CorSorteada]])&gt;$P$2,
        RIGHT(SUBSTITUTE(L1202&amp;tabGERAL[[#This Row],[CorSorteada]],tabGERAL[[#Headers],[Sequencia]],""),$P$2),
        SUBSTITUTE(L1202&amp;tabGERAL[[#This Row],[CorSorteada]],tabGERAL[[#Headers],[Sequencia]],"")
    )
)</f>
        <v>211210</v>
      </c>
      <c r="M1203" s="4" t="b">
        <f>tabGERAL[[#This Row],[SugestaoIA]]=tabGERAL[[#This Row],[CorSorteada]]</f>
        <v>0</v>
      </c>
    </row>
    <row r="1204" spans="1:13" x14ac:dyDescent="0.25">
      <c r="A1204" t="s">
        <v>45</v>
      </c>
      <c r="B1204" s="1">
        <v>20</v>
      </c>
      <c r="C1204">
        <v>1199.5999999999999</v>
      </c>
      <c r="D1204">
        <v>1</v>
      </c>
      <c r="E1204">
        <v>0</v>
      </c>
      <c r="F1204">
        <v>5</v>
      </c>
      <c r="G1204" t="s">
        <v>17</v>
      </c>
      <c r="H1204" t="s">
        <v>14</v>
      </c>
      <c r="I1204">
        <v>1193.5999999999999</v>
      </c>
      <c r="J1204" s="5">
        <f>VLOOKUP(tabGERAL[[#This Row],[Column1.lances.SugestaoIA]],'DE-PARA'!$A:$B,2,FALSE)</f>
        <v>2</v>
      </c>
      <c r="K1204" s="5">
        <f>VLOOKUP(tabGERAL[[#This Row],[Column1.lances.CorSorteada]],'DE-PARA'!$A:$B,2,FALSE)</f>
        <v>1</v>
      </c>
      <c r="L1204" s="4" t="str">
        <f xml:space="preserve">
IF(tabGERAL[[#This Row],[Column1.lances.'#]]=0,
    TEXT(tabGERAL[[#This Row],[CorSorteada]],"0"),
    IF(LEN(L1203&amp;tabGERAL[[#This Row],[CorSorteada]])&gt;$P$2,
        RIGHT(SUBSTITUTE(L1203&amp;tabGERAL[[#This Row],[CorSorteada]],tabGERAL[[#Headers],[Sequencia]],""),$P$2),
        SUBSTITUTE(L1203&amp;tabGERAL[[#This Row],[CorSorteada]],tabGERAL[[#Headers],[Sequencia]],"")
    )
)</f>
        <v>112101</v>
      </c>
      <c r="M1204" s="4" t="b">
        <f>tabGERAL[[#This Row],[SugestaoIA]]=tabGERAL[[#This Row],[CorSorteada]]</f>
        <v>0</v>
      </c>
    </row>
    <row r="1205" spans="1:13" x14ac:dyDescent="0.25">
      <c r="A1205" t="s">
        <v>45</v>
      </c>
      <c r="B1205" s="1">
        <v>21</v>
      </c>
      <c r="C1205">
        <v>1193.5999999999999</v>
      </c>
      <c r="D1205">
        <v>1.1000000000000001</v>
      </c>
      <c r="E1205">
        <v>0</v>
      </c>
      <c r="F1205">
        <v>5</v>
      </c>
      <c r="G1205" t="s">
        <v>17</v>
      </c>
      <c r="H1205" t="s">
        <v>14</v>
      </c>
      <c r="I1205">
        <v>1187.5000000000002</v>
      </c>
      <c r="J1205" s="5">
        <f>VLOOKUP(tabGERAL[[#This Row],[Column1.lances.SugestaoIA]],'DE-PARA'!$A:$B,2,FALSE)</f>
        <v>2</v>
      </c>
      <c r="K1205" s="5">
        <f>VLOOKUP(tabGERAL[[#This Row],[Column1.lances.CorSorteada]],'DE-PARA'!$A:$B,2,FALSE)</f>
        <v>1</v>
      </c>
      <c r="L1205" s="4" t="str">
        <f xml:space="preserve">
IF(tabGERAL[[#This Row],[Column1.lances.'#]]=0,
    TEXT(tabGERAL[[#This Row],[CorSorteada]],"0"),
    IF(LEN(L1204&amp;tabGERAL[[#This Row],[CorSorteada]])&gt;$P$2,
        RIGHT(SUBSTITUTE(L1204&amp;tabGERAL[[#This Row],[CorSorteada]],tabGERAL[[#Headers],[Sequencia]],""),$P$2),
        SUBSTITUTE(L1204&amp;tabGERAL[[#This Row],[CorSorteada]],tabGERAL[[#Headers],[Sequencia]],"")
    )
)</f>
        <v>121011</v>
      </c>
      <c r="M1205" s="4" t="b">
        <f>tabGERAL[[#This Row],[SugestaoIA]]=tabGERAL[[#This Row],[CorSorteada]]</f>
        <v>0</v>
      </c>
    </row>
    <row r="1206" spans="1:13" x14ac:dyDescent="0.25">
      <c r="A1206" t="s">
        <v>45</v>
      </c>
      <c r="B1206" s="1">
        <v>22</v>
      </c>
      <c r="C1206">
        <v>1187.5000000000002</v>
      </c>
      <c r="D1206">
        <v>1.6</v>
      </c>
      <c r="E1206">
        <v>0</v>
      </c>
      <c r="F1206">
        <v>5</v>
      </c>
      <c r="G1206" t="s">
        <v>17</v>
      </c>
      <c r="H1206" t="s">
        <v>14</v>
      </c>
      <c r="I1206">
        <v>1180.9000000000003</v>
      </c>
      <c r="J1206" s="5">
        <f>VLOOKUP(tabGERAL[[#This Row],[Column1.lances.SugestaoIA]],'DE-PARA'!$A:$B,2,FALSE)</f>
        <v>2</v>
      </c>
      <c r="K1206" s="5">
        <f>VLOOKUP(tabGERAL[[#This Row],[Column1.lances.CorSorteada]],'DE-PARA'!$A:$B,2,FALSE)</f>
        <v>1</v>
      </c>
      <c r="L1206" s="4" t="str">
        <f xml:space="preserve">
IF(tabGERAL[[#This Row],[Column1.lances.'#]]=0,
    TEXT(tabGERAL[[#This Row],[CorSorteada]],"0"),
    IF(LEN(L1205&amp;tabGERAL[[#This Row],[CorSorteada]])&gt;$P$2,
        RIGHT(SUBSTITUTE(L1205&amp;tabGERAL[[#This Row],[CorSorteada]],tabGERAL[[#Headers],[Sequencia]],""),$P$2),
        SUBSTITUTE(L1205&amp;tabGERAL[[#This Row],[CorSorteada]],tabGERAL[[#Headers],[Sequencia]],"")
    )
)</f>
        <v>210111</v>
      </c>
      <c r="M1206" s="4" t="b">
        <f>tabGERAL[[#This Row],[SugestaoIA]]=tabGERAL[[#This Row],[CorSorteada]]</f>
        <v>0</v>
      </c>
    </row>
    <row r="1207" spans="1:13" x14ac:dyDescent="0.25">
      <c r="A1207" t="s">
        <v>45</v>
      </c>
      <c r="B1207" s="1">
        <v>23</v>
      </c>
      <c r="C1207">
        <v>1180.9000000000003</v>
      </c>
      <c r="D1207">
        <v>2.1</v>
      </c>
      <c r="E1207">
        <v>0</v>
      </c>
      <c r="F1207">
        <v>6.3000000000000007</v>
      </c>
      <c r="G1207" t="s">
        <v>17</v>
      </c>
      <c r="H1207" t="s">
        <v>14</v>
      </c>
      <c r="I1207">
        <v>1172.5000000000005</v>
      </c>
      <c r="J1207" s="5">
        <f>VLOOKUP(tabGERAL[[#This Row],[Column1.lances.SugestaoIA]],'DE-PARA'!$A:$B,2,FALSE)</f>
        <v>2</v>
      </c>
      <c r="K1207" s="5">
        <f>VLOOKUP(tabGERAL[[#This Row],[Column1.lances.CorSorteada]],'DE-PARA'!$A:$B,2,FALSE)</f>
        <v>1</v>
      </c>
      <c r="L1207" s="4" t="str">
        <f xml:space="preserve">
IF(tabGERAL[[#This Row],[Column1.lances.'#]]=0,
    TEXT(tabGERAL[[#This Row],[CorSorteada]],"0"),
    IF(LEN(L1206&amp;tabGERAL[[#This Row],[CorSorteada]])&gt;$P$2,
        RIGHT(SUBSTITUTE(L1206&amp;tabGERAL[[#This Row],[CorSorteada]],tabGERAL[[#Headers],[Sequencia]],""),$P$2),
        SUBSTITUTE(L1206&amp;tabGERAL[[#This Row],[CorSorteada]],tabGERAL[[#Headers],[Sequencia]],"")
    )
)</f>
        <v>101111</v>
      </c>
      <c r="M1207" s="4" t="b">
        <f>tabGERAL[[#This Row],[SugestaoIA]]=tabGERAL[[#This Row],[CorSorteada]]</f>
        <v>0</v>
      </c>
    </row>
    <row r="1208" spans="1:13" x14ac:dyDescent="0.25">
      <c r="A1208" t="s">
        <v>45</v>
      </c>
      <c r="B1208" s="1">
        <v>24</v>
      </c>
      <c r="C1208">
        <v>1172.5000000000005</v>
      </c>
      <c r="D1208">
        <v>2.8</v>
      </c>
      <c r="E1208">
        <v>0</v>
      </c>
      <c r="F1208">
        <v>8.3999999999999986</v>
      </c>
      <c r="G1208" t="s">
        <v>17</v>
      </c>
      <c r="H1208" t="s">
        <v>15</v>
      </c>
      <c r="I1208">
        <v>1178.1000000000004</v>
      </c>
      <c r="J1208" s="5">
        <f>VLOOKUP(tabGERAL[[#This Row],[Column1.lances.SugestaoIA]],'DE-PARA'!$A:$B,2,FALSE)</f>
        <v>2</v>
      </c>
      <c r="K1208" s="5">
        <f>VLOOKUP(tabGERAL[[#This Row],[Column1.lances.CorSorteada]],'DE-PARA'!$A:$B,2,FALSE)</f>
        <v>2</v>
      </c>
      <c r="L1208" s="4" t="str">
        <f xml:space="preserve">
IF(tabGERAL[[#This Row],[Column1.lances.'#]]=0,
    TEXT(tabGERAL[[#This Row],[CorSorteada]],"0"),
    IF(LEN(L1207&amp;tabGERAL[[#This Row],[CorSorteada]])&gt;$P$2,
        RIGHT(SUBSTITUTE(L1207&amp;tabGERAL[[#This Row],[CorSorteada]],tabGERAL[[#Headers],[Sequencia]],""),$P$2),
        SUBSTITUTE(L1207&amp;tabGERAL[[#This Row],[CorSorteada]],tabGERAL[[#Headers],[Sequencia]],"")
    )
)</f>
        <v>011112</v>
      </c>
      <c r="M1208" s="4" t="b">
        <f>tabGERAL[[#This Row],[SugestaoIA]]=tabGERAL[[#This Row],[CorSorteada]]</f>
        <v>1</v>
      </c>
    </row>
    <row r="1209" spans="1:13" x14ac:dyDescent="0.25">
      <c r="A1209" t="s">
        <v>45</v>
      </c>
      <c r="B1209" s="1">
        <v>25</v>
      </c>
      <c r="C1209">
        <v>1178.1000000000004</v>
      </c>
      <c r="D1209">
        <v>2.2999999999999998</v>
      </c>
      <c r="E1209">
        <v>0</v>
      </c>
      <c r="F1209">
        <v>6.8999999999999995</v>
      </c>
      <c r="G1209" t="s">
        <v>17</v>
      </c>
      <c r="H1209" t="s">
        <v>14</v>
      </c>
      <c r="I1209">
        <v>1168.9000000000003</v>
      </c>
      <c r="J1209" s="5">
        <f>VLOOKUP(tabGERAL[[#This Row],[Column1.lances.SugestaoIA]],'DE-PARA'!$A:$B,2,FALSE)</f>
        <v>2</v>
      </c>
      <c r="K1209" s="5">
        <f>VLOOKUP(tabGERAL[[#This Row],[Column1.lances.CorSorteada]],'DE-PARA'!$A:$B,2,FALSE)</f>
        <v>1</v>
      </c>
      <c r="L1209" s="4" t="str">
        <f xml:space="preserve">
IF(tabGERAL[[#This Row],[Column1.lances.'#]]=0,
    TEXT(tabGERAL[[#This Row],[CorSorteada]],"0"),
    IF(LEN(L1208&amp;tabGERAL[[#This Row],[CorSorteada]])&gt;$P$2,
        RIGHT(SUBSTITUTE(L1208&amp;tabGERAL[[#This Row],[CorSorteada]],tabGERAL[[#Headers],[Sequencia]],""),$P$2),
        SUBSTITUTE(L1208&amp;tabGERAL[[#This Row],[CorSorteada]],tabGERAL[[#Headers],[Sequencia]],"")
    )
)</f>
        <v>111121</v>
      </c>
      <c r="M1209" s="4" t="b">
        <f>tabGERAL[[#This Row],[SugestaoIA]]=tabGERAL[[#This Row],[CorSorteada]]</f>
        <v>0</v>
      </c>
    </row>
    <row r="1210" spans="1:13" x14ac:dyDescent="0.25">
      <c r="A1210" t="s">
        <v>45</v>
      </c>
      <c r="B1210" s="1">
        <v>26</v>
      </c>
      <c r="C1210">
        <v>1168.9000000000003</v>
      </c>
      <c r="D1210">
        <v>3</v>
      </c>
      <c r="E1210">
        <v>0</v>
      </c>
      <c r="F1210">
        <v>9</v>
      </c>
      <c r="G1210" t="s">
        <v>17</v>
      </c>
      <c r="H1210" t="s">
        <v>14</v>
      </c>
      <c r="I1210">
        <v>1156.9000000000003</v>
      </c>
      <c r="J1210" s="5">
        <f>VLOOKUP(tabGERAL[[#This Row],[Column1.lances.SugestaoIA]],'DE-PARA'!$A:$B,2,FALSE)</f>
        <v>2</v>
      </c>
      <c r="K1210" s="5">
        <f>VLOOKUP(tabGERAL[[#This Row],[Column1.lances.CorSorteada]],'DE-PARA'!$A:$B,2,FALSE)</f>
        <v>1</v>
      </c>
      <c r="L1210" s="4" t="str">
        <f xml:space="preserve">
IF(tabGERAL[[#This Row],[Column1.lances.'#]]=0,
    TEXT(tabGERAL[[#This Row],[CorSorteada]],"0"),
    IF(LEN(L1209&amp;tabGERAL[[#This Row],[CorSorteada]])&gt;$P$2,
        RIGHT(SUBSTITUTE(L1209&amp;tabGERAL[[#This Row],[CorSorteada]],tabGERAL[[#Headers],[Sequencia]],""),$P$2),
        SUBSTITUTE(L1209&amp;tabGERAL[[#This Row],[CorSorteada]],tabGERAL[[#Headers],[Sequencia]],"")
    )
)</f>
        <v>111211</v>
      </c>
      <c r="M1210" s="4" t="b">
        <f>tabGERAL[[#This Row],[SugestaoIA]]=tabGERAL[[#This Row],[CorSorteada]]</f>
        <v>0</v>
      </c>
    </row>
    <row r="1211" spans="1:13" x14ac:dyDescent="0.25">
      <c r="A1211" t="s">
        <v>45</v>
      </c>
      <c r="B1211" s="1">
        <v>27</v>
      </c>
      <c r="C1211">
        <v>1156.9000000000003</v>
      </c>
      <c r="D1211">
        <v>4</v>
      </c>
      <c r="E1211">
        <v>0</v>
      </c>
      <c r="F1211">
        <v>12</v>
      </c>
      <c r="G1211" t="s">
        <v>17</v>
      </c>
      <c r="H1211" t="s">
        <v>14</v>
      </c>
      <c r="I1211">
        <v>1140.9000000000003</v>
      </c>
      <c r="J1211" s="5">
        <f>VLOOKUP(tabGERAL[[#This Row],[Column1.lances.SugestaoIA]],'DE-PARA'!$A:$B,2,FALSE)</f>
        <v>2</v>
      </c>
      <c r="K1211" s="5">
        <f>VLOOKUP(tabGERAL[[#This Row],[Column1.lances.CorSorteada]],'DE-PARA'!$A:$B,2,FALSE)</f>
        <v>1</v>
      </c>
      <c r="L1211" s="4" t="str">
        <f xml:space="preserve">
IF(tabGERAL[[#This Row],[Column1.lances.'#]]=0,
    TEXT(tabGERAL[[#This Row],[CorSorteada]],"0"),
    IF(LEN(L1210&amp;tabGERAL[[#This Row],[CorSorteada]])&gt;$P$2,
        RIGHT(SUBSTITUTE(L1210&amp;tabGERAL[[#This Row],[CorSorteada]],tabGERAL[[#Headers],[Sequencia]],""),$P$2),
        SUBSTITUTE(L1210&amp;tabGERAL[[#This Row],[CorSorteada]],tabGERAL[[#Headers],[Sequencia]],"")
    )
)</f>
        <v>112111</v>
      </c>
      <c r="M1211" s="4" t="b">
        <f>tabGERAL[[#This Row],[SugestaoIA]]=tabGERAL[[#This Row],[CorSorteada]]</f>
        <v>0</v>
      </c>
    </row>
    <row r="1212" spans="1:13" x14ac:dyDescent="0.25">
      <c r="A1212" t="s">
        <v>45</v>
      </c>
      <c r="B1212" s="1">
        <v>28</v>
      </c>
      <c r="C1212">
        <v>1140.9000000000003</v>
      </c>
      <c r="D1212">
        <v>5.2</v>
      </c>
      <c r="E1212">
        <v>15.6</v>
      </c>
      <c r="F1212">
        <v>0</v>
      </c>
      <c r="G1212" t="s">
        <v>13</v>
      </c>
      <c r="H1212" t="s">
        <v>14</v>
      </c>
      <c r="I1212">
        <v>1151.3000000000004</v>
      </c>
      <c r="J1212" s="5">
        <f>VLOOKUP(tabGERAL[[#This Row],[Column1.lances.SugestaoIA]],'DE-PARA'!$A:$B,2,FALSE)</f>
        <v>1</v>
      </c>
      <c r="K1212" s="5">
        <f>VLOOKUP(tabGERAL[[#This Row],[Column1.lances.CorSorteada]],'DE-PARA'!$A:$B,2,FALSE)</f>
        <v>1</v>
      </c>
      <c r="L1212" s="4" t="str">
        <f xml:space="preserve">
IF(tabGERAL[[#This Row],[Column1.lances.'#]]=0,
    TEXT(tabGERAL[[#This Row],[CorSorteada]],"0"),
    IF(LEN(L1211&amp;tabGERAL[[#This Row],[CorSorteada]])&gt;$P$2,
        RIGHT(SUBSTITUTE(L1211&amp;tabGERAL[[#This Row],[CorSorteada]],tabGERAL[[#Headers],[Sequencia]],""),$P$2),
        SUBSTITUTE(L1211&amp;tabGERAL[[#This Row],[CorSorteada]],tabGERAL[[#Headers],[Sequencia]],"")
    )
)</f>
        <v>121111</v>
      </c>
      <c r="M1212" s="4" t="b">
        <f>tabGERAL[[#This Row],[SugestaoIA]]=tabGERAL[[#This Row],[CorSorteada]]</f>
        <v>1</v>
      </c>
    </row>
    <row r="1213" spans="1:13" x14ac:dyDescent="0.25">
      <c r="A1213" t="s">
        <v>45</v>
      </c>
      <c r="B1213" s="1">
        <v>29</v>
      </c>
      <c r="C1213">
        <v>1151.3000000000004</v>
      </c>
      <c r="D1213">
        <v>4.4000000000000004</v>
      </c>
      <c r="E1213">
        <v>0</v>
      </c>
      <c r="F1213">
        <v>13.2</v>
      </c>
      <c r="G1213" t="s">
        <v>17</v>
      </c>
      <c r="H1213" t="s">
        <v>15</v>
      </c>
      <c r="I1213">
        <v>1160.1000000000004</v>
      </c>
      <c r="J1213" s="5">
        <f>VLOOKUP(tabGERAL[[#This Row],[Column1.lances.SugestaoIA]],'DE-PARA'!$A:$B,2,FALSE)</f>
        <v>2</v>
      </c>
      <c r="K1213" s="5">
        <f>VLOOKUP(tabGERAL[[#This Row],[Column1.lances.CorSorteada]],'DE-PARA'!$A:$B,2,FALSE)</f>
        <v>2</v>
      </c>
      <c r="L1213" s="4" t="str">
        <f xml:space="preserve">
IF(tabGERAL[[#This Row],[Column1.lances.'#]]=0,
    TEXT(tabGERAL[[#This Row],[CorSorteada]],"0"),
    IF(LEN(L1212&amp;tabGERAL[[#This Row],[CorSorteada]])&gt;$P$2,
        RIGHT(SUBSTITUTE(L1212&amp;tabGERAL[[#This Row],[CorSorteada]],tabGERAL[[#Headers],[Sequencia]],""),$P$2),
        SUBSTITUTE(L1212&amp;tabGERAL[[#This Row],[CorSorteada]],tabGERAL[[#Headers],[Sequencia]],"")
    )
)</f>
        <v>211112</v>
      </c>
      <c r="M1213" s="4" t="b">
        <f>tabGERAL[[#This Row],[SugestaoIA]]=tabGERAL[[#This Row],[CorSorteada]]</f>
        <v>1</v>
      </c>
    </row>
    <row r="1214" spans="1:13" x14ac:dyDescent="0.25">
      <c r="A1214" t="s">
        <v>45</v>
      </c>
      <c r="B1214" s="1">
        <v>30</v>
      </c>
      <c r="C1214">
        <v>1160.1000000000004</v>
      </c>
      <c r="D1214">
        <v>3.7</v>
      </c>
      <c r="E1214">
        <v>0</v>
      </c>
      <c r="F1214">
        <v>11.1</v>
      </c>
      <c r="G1214" t="s">
        <v>17</v>
      </c>
      <c r="H1214" t="s">
        <v>14</v>
      </c>
      <c r="I1214">
        <v>1145.3000000000004</v>
      </c>
      <c r="J1214" s="5">
        <f>VLOOKUP(tabGERAL[[#This Row],[Column1.lances.SugestaoIA]],'DE-PARA'!$A:$B,2,FALSE)</f>
        <v>2</v>
      </c>
      <c r="K1214" s="5">
        <f>VLOOKUP(tabGERAL[[#This Row],[Column1.lances.CorSorteada]],'DE-PARA'!$A:$B,2,FALSE)</f>
        <v>1</v>
      </c>
      <c r="L1214" s="4" t="str">
        <f xml:space="preserve">
IF(tabGERAL[[#This Row],[Column1.lances.'#]]=0,
    TEXT(tabGERAL[[#This Row],[CorSorteada]],"0"),
    IF(LEN(L1213&amp;tabGERAL[[#This Row],[CorSorteada]])&gt;$P$2,
        RIGHT(SUBSTITUTE(L1213&amp;tabGERAL[[#This Row],[CorSorteada]],tabGERAL[[#Headers],[Sequencia]],""),$P$2),
        SUBSTITUTE(L1213&amp;tabGERAL[[#This Row],[CorSorteada]],tabGERAL[[#Headers],[Sequencia]],"")
    )
)</f>
        <v>111121</v>
      </c>
      <c r="M1214" s="4" t="b">
        <f>tabGERAL[[#This Row],[SugestaoIA]]=tabGERAL[[#This Row],[CorSorteada]]</f>
        <v>0</v>
      </c>
    </row>
    <row r="1215" spans="1:13" x14ac:dyDescent="0.25">
      <c r="A1215" t="s">
        <v>45</v>
      </c>
      <c r="B1215" s="1">
        <v>31</v>
      </c>
      <c r="C1215">
        <v>1145.3000000000004</v>
      </c>
      <c r="D1215">
        <v>4.8</v>
      </c>
      <c r="E1215">
        <v>0</v>
      </c>
      <c r="F1215">
        <v>14.4</v>
      </c>
      <c r="G1215" t="s">
        <v>17</v>
      </c>
      <c r="H1215" t="s">
        <v>14</v>
      </c>
      <c r="I1215">
        <v>1126.1000000000004</v>
      </c>
      <c r="J1215" s="5">
        <f>VLOOKUP(tabGERAL[[#This Row],[Column1.lances.SugestaoIA]],'DE-PARA'!$A:$B,2,FALSE)</f>
        <v>2</v>
      </c>
      <c r="K1215" s="5">
        <f>VLOOKUP(tabGERAL[[#This Row],[Column1.lances.CorSorteada]],'DE-PARA'!$A:$B,2,FALSE)</f>
        <v>1</v>
      </c>
      <c r="L1215" s="4" t="str">
        <f xml:space="preserve">
IF(tabGERAL[[#This Row],[Column1.lances.'#]]=0,
    TEXT(tabGERAL[[#This Row],[CorSorteada]],"0"),
    IF(LEN(L1214&amp;tabGERAL[[#This Row],[CorSorteada]])&gt;$P$2,
        RIGHT(SUBSTITUTE(L1214&amp;tabGERAL[[#This Row],[CorSorteada]],tabGERAL[[#Headers],[Sequencia]],""),$P$2),
        SUBSTITUTE(L1214&amp;tabGERAL[[#This Row],[CorSorteada]],tabGERAL[[#Headers],[Sequencia]],"")
    )
)</f>
        <v>111211</v>
      </c>
      <c r="M1215" s="4" t="b">
        <f>tabGERAL[[#This Row],[SugestaoIA]]=tabGERAL[[#This Row],[CorSorteada]]</f>
        <v>0</v>
      </c>
    </row>
    <row r="1216" spans="1:13" x14ac:dyDescent="0.25">
      <c r="A1216" t="s">
        <v>45</v>
      </c>
      <c r="B1216" s="1">
        <v>32</v>
      </c>
      <c r="C1216">
        <v>1126.1000000000004</v>
      </c>
      <c r="D1216">
        <v>6.3</v>
      </c>
      <c r="E1216">
        <v>0</v>
      </c>
      <c r="F1216">
        <v>18.899999999999999</v>
      </c>
      <c r="G1216" t="s">
        <v>17</v>
      </c>
      <c r="H1216" t="s">
        <v>14</v>
      </c>
      <c r="I1216">
        <v>1100.9000000000003</v>
      </c>
      <c r="J1216" s="5">
        <f>VLOOKUP(tabGERAL[[#This Row],[Column1.lances.SugestaoIA]],'DE-PARA'!$A:$B,2,FALSE)</f>
        <v>2</v>
      </c>
      <c r="K1216" s="5">
        <f>VLOOKUP(tabGERAL[[#This Row],[Column1.lances.CorSorteada]],'DE-PARA'!$A:$B,2,FALSE)</f>
        <v>1</v>
      </c>
      <c r="L1216" s="4" t="str">
        <f xml:space="preserve">
IF(tabGERAL[[#This Row],[Column1.lances.'#]]=0,
    TEXT(tabGERAL[[#This Row],[CorSorteada]],"0"),
    IF(LEN(L1215&amp;tabGERAL[[#This Row],[CorSorteada]])&gt;$P$2,
        RIGHT(SUBSTITUTE(L1215&amp;tabGERAL[[#This Row],[CorSorteada]],tabGERAL[[#Headers],[Sequencia]],""),$P$2),
        SUBSTITUTE(L1215&amp;tabGERAL[[#This Row],[CorSorteada]],tabGERAL[[#Headers],[Sequencia]],"")
    )
)</f>
        <v>112111</v>
      </c>
      <c r="M1216" s="4" t="b">
        <f>tabGERAL[[#This Row],[SugestaoIA]]=tabGERAL[[#This Row],[CorSorteada]]</f>
        <v>0</v>
      </c>
    </row>
    <row r="1217" spans="1:13" x14ac:dyDescent="0.25">
      <c r="A1217" t="s">
        <v>45</v>
      </c>
      <c r="B1217" s="1">
        <v>33</v>
      </c>
      <c r="C1217">
        <v>1100.9000000000003</v>
      </c>
      <c r="D1217">
        <v>8.1999999999999993</v>
      </c>
      <c r="E1217">
        <v>24.6</v>
      </c>
      <c r="F1217">
        <v>0</v>
      </c>
      <c r="G1217" t="s">
        <v>13</v>
      </c>
      <c r="H1217" t="s">
        <v>15</v>
      </c>
      <c r="I1217">
        <v>1068.1000000000004</v>
      </c>
      <c r="J1217" s="5">
        <f>VLOOKUP(tabGERAL[[#This Row],[Column1.lances.SugestaoIA]],'DE-PARA'!$A:$B,2,FALSE)</f>
        <v>1</v>
      </c>
      <c r="K1217" s="5">
        <f>VLOOKUP(tabGERAL[[#This Row],[Column1.lances.CorSorteada]],'DE-PARA'!$A:$B,2,FALSE)</f>
        <v>2</v>
      </c>
      <c r="L1217" s="4" t="str">
        <f xml:space="preserve">
IF(tabGERAL[[#This Row],[Column1.lances.'#]]=0,
    TEXT(tabGERAL[[#This Row],[CorSorteada]],"0"),
    IF(LEN(L1216&amp;tabGERAL[[#This Row],[CorSorteada]])&gt;$P$2,
        RIGHT(SUBSTITUTE(L1216&amp;tabGERAL[[#This Row],[CorSorteada]],tabGERAL[[#Headers],[Sequencia]],""),$P$2),
        SUBSTITUTE(L1216&amp;tabGERAL[[#This Row],[CorSorteada]],tabGERAL[[#Headers],[Sequencia]],"")
    )
)</f>
        <v>121112</v>
      </c>
      <c r="M1217" s="4" t="b">
        <f>tabGERAL[[#This Row],[SugestaoIA]]=tabGERAL[[#This Row],[CorSorteada]]</f>
        <v>0</v>
      </c>
    </row>
    <row r="1218" spans="1:13" x14ac:dyDescent="0.25">
      <c r="A1218" t="s">
        <v>45</v>
      </c>
      <c r="B1218" s="1">
        <v>34</v>
      </c>
      <c r="C1218">
        <v>1068.1000000000004</v>
      </c>
      <c r="D1218">
        <v>10.7</v>
      </c>
      <c r="E1218">
        <v>0</v>
      </c>
      <c r="F1218">
        <v>32.099999999999994</v>
      </c>
      <c r="G1218" t="s">
        <v>17</v>
      </c>
      <c r="H1218" t="s">
        <v>14</v>
      </c>
      <c r="I1218">
        <v>1025.3000000000004</v>
      </c>
      <c r="J1218" s="5">
        <f>VLOOKUP(tabGERAL[[#This Row],[Column1.lances.SugestaoIA]],'DE-PARA'!$A:$B,2,FALSE)</f>
        <v>2</v>
      </c>
      <c r="K1218" s="5">
        <f>VLOOKUP(tabGERAL[[#This Row],[Column1.lances.CorSorteada]],'DE-PARA'!$A:$B,2,FALSE)</f>
        <v>1</v>
      </c>
      <c r="L1218" s="4" t="str">
        <f xml:space="preserve">
IF(tabGERAL[[#This Row],[Column1.lances.'#]]=0,
    TEXT(tabGERAL[[#This Row],[CorSorteada]],"0"),
    IF(LEN(L1217&amp;tabGERAL[[#This Row],[CorSorteada]])&gt;$P$2,
        RIGHT(SUBSTITUTE(L1217&amp;tabGERAL[[#This Row],[CorSorteada]],tabGERAL[[#Headers],[Sequencia]],""),$P$2),
        SUBSTITUTE(L1217&amp;tabGERAL[[#This Row],[CorSorteada]],tabGERAL[[#Headers],[Sequencia]],"")
    )
)</f>
        <v>211121</v>
      </c>
      <c r="M1218" s="4" t="b">
        <f>tabGERAL[[#This Row],[SugestaoIA]]=tabGERAL[[#This Row],[CorSorteada]]</f>
        <v>0</v>
      </c>
    </row>
    <row r="1219" spans="1:13" x14ac:dyDescent="0.25">
      <c r="A1219" t="s">
        <v>45</v>
      </c>
      <c r="B1219" s="1">
        <v>35</v>
      </c>
      <c r="C1219">
        <v>1025.3000000000004</v>
      </c>
      <c r="D1219">
        <v>14</v>
      </c>
      <c r="E1219">
        <v>0</v>
      </c>
      <c r="F1219">
        <v>42</v>
      </c>
      <c r="G1219" t="s">
        <v>17</v>
      </c>
      <c r="H1219" t="s">
        <v>14</v>
      </c>
      <c r="I1219">
        <v>969.30000000000041</v>
      </c>
      <c r="J1219" s="5">
        <f>VLOOKUP(tabGERAL[[#This Row],[Column1.lances.SugestaoIA]],'DE-PARA'!$A:$B,2,FALSE)</f>
        <v>2</v>
      </c>
      <c r="K1219" s="5">
        <f>VLOOKUP(tabGERAL[[#This Row],[Column1.lances.CorSorteada]],'DE-PARA'!$A:$B,2,FALSE)</f>
        <v>1</v>
      </c>
      <c r="L1219" s="4" t="str">
        <f xml:space="preserve">
IF(tabGERAL[[#This Row],[Column1.lances.'#]]=0,
    TEXT(tabGERAL[[#This Row],[CorSorteada]],"0"),
    IF(LEN(L1218&amp;tabGERAL[[#This Row],[CorSorteada]])&gt;$P$2,
        RIGHT(SUBSTITUTE(L1218&amp;tabGERAL[[#This Row],[CorSorteada]],tabGERAL[[#Headers],[Sequencia]],""),$P$2),
        SUBSTITUTE(L1218&amp;tabGERAL[[#This Row],[CorSorteada]],tabGERAL[[#Headers],[Sequencia]],"")
    )
)</f>
        <v>111211</v>
      </c>
      <c r="M1219" s="4" t="b">
        <f>tabGERAL[[#This Row],[SugestaoIA]]=tabGERAL[[#This Row],[CorSorteada]]</f>
        <v>0</v>
      </c>
    </row>
    <row r="1220" spans="1:13" x14ac:dyDescent="0.25">
      <c r="A1220" t="s">
        <v>45</v>
      </c>
      <c r="B1220" s="1">
        <v>36</v>
      </c>
      <c r="C1220">
        <v>969.30000000000041</v>
      </c>
      <c r="D1220">
        <v>18.3</v>
      </c>
      <c r="E1220">
        <v>0</v>
      </c>
      <c r="F1220">
        <v>54.900000000000006</v>
      </c>
      <c r="G1220" t="s">
        <v>17</v>
      </c>
      <c r="H1220" t="s">
        <v>15</v>
      </c>
      <c r="I1220">
        <v>1005.9000000000004</v>
      </c>
      <c r="J1220" s="5">
        <f>VLOOKUP(tabGERAL[[#This Row],[Column1.lances.SugestaoIA]],'DE-PARA'!$A:$B,2,FALSE)</f>
        <v>2</v>
      </c>
      <c r="K1220" s="5">
        <f>VLOOKUP(tabGERAL[[#This Row],[Column1.lances.CorSorteada]],'DE-PARA'!$A:$B,2,FALSE)</f>
        <v>2</v>
      </c>
      <c r="L1220" s="4" t="str">
        <f xml:space="preserve">
IF(tabGERAL[[#This Row],[Column1.lances.'#]]=0,
    TEXT(tabGERAL[[#This Row],[CorSorteada]],"0"),
    IF(LEN(L1219&amp;tabGERAL[[#This Row],[CorSorteada]])&gt;$P$2,
        RIGHT(SUBSTITUTE(L1219&amp;tabGERAL[[#This Row],[CorSorteada]],tabGERAL[[#Headers],[Sequencia]],""),$P$2),
        SUBSTITUTE(L1219&amp;tabGERAL[[#This Row],[CorSorteada]],tabGERAL[[#Headers],[Sequencia]],"")
    )
)</f>
        <v>112112</v>
      </c>
      <c r="M1220" s="4" t="b">
        <f>tabGERAL[[#This Row],[SugestaoIA]]=tabGERAL[[#This Row],[CorSorteada]]</f>
        <v>1</v>
      </c>
    </row>
    <row r="1221" spans="1:13" x14ac:dyDescent="0.25">
      <c r="A1221" t="s">
        <v>45</v>
      </c>
      <c r="B1221" s="1">
        <v>37</v>
      </c>
      <c r="C1221">
        <v>1005.9000000000004</v>
      </c>
      <c r="D1221">
        <v>15.5</v>
      </c>
      <c r="E1221">
        <v>46.5</v>
      </c>
      <c r="F1221">
        <v>0</v>
      </c>
      <c r="G1221" t="s">
        <v>13</v>
      </c>
      <c r="H1221" t="s">
        <v>15</v>
      </c>
      <c r="I1221">
        <v>943.90000000000043</v>
      </c>
      <c r="J1221" s="5">
        <f>VLOOKUP(tabGERAL[[#This Row],[Column1.lances.SugestaoIA]],'DE-PARA'!$A:$B,2,FALSE)</f>
        <v>1</v>
      </c>
      <c r="K1221" s="5">
        <f>VLOOKUP(tabGERAL[[#This Row],[Column1.lances.CorSorteada]],'DE-PARA'!$A:$B,2,FALSE)</f>
        <v>2</v>
      </c>
      <c r="L1221" s="4" t="str">
        <f xml:space="preserve">
IF(tabGERAL[[#This Row],[Column1.lances.'#]]=0,
    TEXT(tabGERAL[[#This Row],[CorSorteada]],"0"),
    IF(LEN(L1220&amp;tabGERAL[[#This Row],[CorSorteada]])&gt;$P$2,
        RIGHT(SUBSTITUTE(L1220&amp;tabGERAL[[#This Row],[CorSorteada]],tabGERAL[[#Headers],[Sequencia]],""),$P$2),
        SUBSTITUTE(L1220&amp;tabGERAL[[#This Row],[CorSorteada]],tabGERAL[[#Headers],[Sequencia]],"")
    )
)</f>
        <v>121122</v>
      </c>
      <c r="M1221" s="4" t="b">
        <f>tabGERAL[[#This Row],[SugestaoIA]]=tabGERAL[[#This Row],[CorSorteada]]</f>
        <v>0</v>
      </c>
    </row>
    <row r="1222" spans="1:13" x14ac:dyDescent="0.25">
      <c r="A1222" t="s">
        <v>45</v>
      </c>
      <c r="B1222" s="1">
        <v>38</v>
      </c>
      <c r="C1222">
        <v>943.90000000000043</v>
      </c>
      <c r="D1222">
        <v>20.3</v>
      </c>
      <c r="E1222">
        <v>0</v>
      </c>
      <c r="F1222">
        <v>60.900000000000006</v>
      </c>
      <c r="G1222" t="s">
        <v>17</v>
      </c>
      <c r="H1222" t="s">
        <v>14</v>
      </c>
      <c r="I1222">
        <v>862.7000000000005</v>
      </c>
      <c r="J1222" s="5">
        <f>VLOOKUP(tabGERAL[[#This Row],[Column1.lances.SugestaoIA]],'DE-PARA'!$A:$B,2,FALSE)</f>
        <v>2</v>
      </c>
      <c r="K1222" s="5">
        <f>VLOOKUP(tabGERAL[[#This Row],[Column1.lances.CorSorteada]],'DE-PARA'!$A:$B,2,FALSE)</f>
        <v>1</v>
      </c>
      <c r="L1222" s="4" t="str">
        <f xml:space="preserve">
IF(tabGERAL[[#This Row],[Column1.lances.'#]]=0,
    TEXT(tabGERAL[[#This Row],[CorSorteada]],"0"),
    IF(LEN(L1221&amp;tabGERAL[[#This Row],[CorSorteada]])&gt;$P$2,
        RIGHT(SUBSTITUTE(L1221&amp;tabGERAL[[#This Row],[CorSorteada]],tabGERAL[[#Headers],[Sequencia]],""),$P$2),
        SUBSTITUTE(L1221&amp;tabGERAL[[#This Row],[CorSorteada]],tabGERAL[[#Headers],[Sequencia]],"")
    )
)</f>
        <v>211221</v>
      </c>
      <c r="M1222" s="4" t="b">
        <f>tabGERAL[[#This Row],[SugestaoIA]]=tabGERAL[[#This Row],[CorSorteada]]</f>
        <v>0</v>
      </c>
    </row>
    <row r="1223" spans="1:13" x14ac:dyDescent="0.25">
      <c r="A1223" t="s">
        <v>45</v>
      </c>
      <c r="B1223" s="1">
        <v>39</v>
      </c>
      <c r="C1223">
        <v>862.7000000000005</v>
      </c>
      <c r="D1223">
        <v>26.5</v>
      </c>
      <c r="E1223">
        <v>0</v>
      </c>
      <c r="F1223">
        <v>79.5</v>
      </c>
      <c r="G1223" t="s">
        <v>17</v>
      </c>
      <c r="H1223" t="s">
        <v>14</v>
      </c>
      <c r="I1223">
        <v>756.7000000000005</v>
      </c>
      <c r="J1223" s="5">
        <f>VLOOKUP(tabGERAL[[#This Row],[Column1.lances.SugestaoIA]],'DE-PARA'!$A:$B,2,FALSE)</f>
        <v>2</v>
      </c>
      <c r="K1223" s="5">
        <f>VLOOKUP(tabGERAL[[#This Row],[Column1.lances.CorSorteada]],'DE-PARA'!$A:$B,2,FALSE)</f>
        <v>1</v>
      </c>
      <c r="L1223" s="4" t="str">
        <f xml:space="preserve">
IF(tabGERAL[[#This Row],[Column1.lances.'#]]=0,
    TEXT(tabGERAL[[#This Row],[CorSorteada]],"0"),
    IF(LEN(L1222&amp;tabGERAL[[#This Row],[CorSorteada]])&gt;$P$2,
        RIGHT(SUBSTITUTE(L1222&amp;tabGERAL[[#This Row],[CorSorteada]],tabGERAL[[#Headers],[Sequencia]],""),$P$2),
        SUBSTITUTE(L1222&amp;tabGERAL[[#This Row],[CorSorteada]],tabGERAL[[#Headers],[Sequencia]],"")
    )
)</f>
        <v>112211</v>
      </c>
      <c r="M1223" s="4" t="b">
        <f>tabGERAL[[#This Row],[SugestaoIA]]=tabGERAL[[#This Row],[CorSorteada]]</f>
        <v>0</v>
      </c>
    </row>
    <row r="1224" spans="1:13" x14ac:dyDescent="0.25">
      <c r="A1224" t="s">
        <v>45</v>
      </c>
      <c r="B1224" s="1">
        <v>40</v>
      </c>
      <c r="C1224">
        <v>756.7000000000005</v>
      </c>
      <c r="D1224">
        <v>34.700000000000003</v>
      </c>
      <c r="E1224">
        <v>104.1</v>
      </c>
      <c r="F1224">
        <v>0</v>
      </c>
      <c r="G1224" t="s">
        <v>13</v>
      </c>
      <c r="H1224" t="s">
        <v>15</v>
      </c>
      <c r="I1224">
        <v>617.90000000000043</v>
      </c>
      <c r="J1224" s="5">
        <f>VLOOKUP(tabGERAL[[#This Row],[Column1.lances.SugestaoIA]],'DE-PARA'!$A:$B,2,FALSE)</f>
        <v>1</v>
      </c>
      <c r="K1224" s="5">
        <f>VLOOKUP(tabGERAL[[#This Row],[Column1.lances.CorSorteada]],'DE-PARA'!$A:$B,2,FALSE)</f>
        <v>2</v>
      </c>
      <c r="L1224" s="4" t="str">
        <f xml:space="preserve">
IF(tabGERAL[[#This Row],[Column1.lances.'#]]=0,
    TEXT(tabGERAL[[#This Row],[CorSorteada]],"0"),
    IF(LEN(L1223&amp;tabGERAL[[#This Row],[CorSorteada]])&gt;$P$2,
        RIGHT(SUBSTITUTE(L1223&amp;tabGERAL[[#This Row],[CorSorteada]],tabGERAL[[#Headers],[Sequencia]],""),$P$2),
        SUBSTITUTE(L1223&amp;tabGERAL[[#This Row],[CorSorteada]],tabGERAL[[#Headers],[Sequencia]],"")
    )
)</f>
        <v>122112</v>
      </c>
      <c r="M1224" s="4" t="b">
        <f>tabGERAL[[#This Row],[SugestaoIA]]=tabGERAL[[#This Row],[CorSorteada]]</f>
        <v>0</v>
      </c>
    </row>
    <row r="1225" spans="1:13" x14ac:dyDescent="0.25">
      <c r="A1225" t="s">
        <v>45</v>
      </c>
      <c r="B1225" s="1">
        <v>41</v>
      </c>
      <c r="C1225">
        <v>617.90000000000043</v>
      </c>
      <c r="D1225">
        <v>45.4</v>
      </c>
      <c r="E1225">
        <v>0</v>
      </c>
      <c r="F1225">
        <v>136.19999999999999</v>
      </c>
      <c r="G1225" t="s">
        <v>17</v>
      </c>
      <c r="H1225" t="s">
        <v>15</v>
      </c>
      <c r="I1225">
        <v>708.7000000000005</v>
      </c>
      <c r="J1225" s="5">
        <f>VLOOKUP(tabGERAL[[#This Row],[Column1.lances.SugestaoIA]],'DE-PARA'!$A:$B,2,FALSE)</f>
        <v>2</v>
      </c>
      <c r="K1225" s="5">
        <f>VLOOKUP(tabGERAL[[#This Row],[Column1.lances.CorSorteada]],'DE-PARA'!$A:$B,2,FALSE)</f>
        <v>2</v>
      </c>
      <c r="L1225" s="4" t="str">
        <f xml:space="preserve">
IF(tabGERAL[[#This Row],[Column1.lances.'#]]=0,
    TEXT(tabGERAL[[#This Row],[CorSorteada]],"0"),
    IF(LEN(L1224&amp;tabGERAL[[#This Row],[CorSorteada]])&gt;$P$2,
        RIGHT(SUBSTITUTE(L1224&amp;tabGERAL[[#This Row],[CorSorteada]],tabGERAL[[#Headers],[Sequencia]],""),$P$2),
        SUBSTITUTE(L1224&amp;tabGERAL[[#This Row],[CorSorteada]],tabGERAL[[#Headers],[Sequencia]],"")
    )
)</f>
        <v>221122</v>
      </c>
      <c r="M1225" s="4" t="b">
        <f>tabGERAL[[#This Row],[SugestaoIA]]=tabGERAL[[#This Row],[CorSorteada]]</f>
        <v>1</v>
      </c>
    </row>
    <row r="1226" spans="1:13" x14ac:dyDescent="0.25">
      <c r="A1226" t="s">
        <v>45</v>
      </c>
      <c r="B1226" s="1">
        <v>42</v>
      </c>
      <c r="C1226">
        <v>708.7000000000005</v>
      </c>
      <c r="D1226">
        <v>38.4</v>
      </c>
      <c r="E1226">
        <v>0</v>
      </c>
      <c r="F1226">
        <v>115.2</v>
      </c>
      <c r="G1226" t="s">
        <v>17</v>
      </c>
      <c r="H1226" t="s">
        <v>15</v>
      </c>
      <c r="I1226">
        <v>785.50000000000057</v>
      </c>
      <c r="J1226" s="5">
        <f>VLOOKUP(tabGERAL[[#This Row],[Column1.lances.SugestaoIA]],'DE-PARA'!$A:$B,2,FALSE)</f>
        <v>2</v>
      </c>
      <c r="K1226" s="5">
        <f>VLOOKUP(tabGERAL[[#This Row],[Column1.lances.CorSorteada]],'DE-PARA'!$A:$B,2,FALSE)</f>
        <v>2</v>
      </c>
      <c r="L1226" s="4" t="str">
        <f xml:space="preserve">
IF(tabGERAL[[#This Row],[Column1.lances.'#]]=0,
    TEXT(tabGERAL[[#This Row],[CorSorteada]],"0"),
    IF(LEN(L1225&amp;tabGERAL[[#This Row],[CorSorteada]])&gt;$P$2,
        RIGHT(SUBSTITUTE(L1225&amp;tabGERAL[[#This Row],[CorSorteada]],tabGERAL[[#Headers],[Sequencia]],""),$P$2),
        SUBSTITUTE(L1225&amp;tabGERAL[[#This Row],[CorSorteada]],tabGERAL[[#Headers],[Sequencia]],"")
    )
)</f>
        <v>211222</v>
      </c>
      <c r="M1226" s="4" t="b">
        <f>tabGERAL[[#This Row],[SugestaoIA]]=tabGERAL[[#This Row],[CorSorteada]]</f>
        <v>1</v>
      </c>
    </row>
    <row r="1227" spans="1:13" x14ac:dyDescent="0.25">
      <c r="A1227" t="s">
        <v>45</v>
      </c>
      <c r="B1227" s="1">
        <v>43</v>
      </c>
      <c r="C1227">
        <v>785.50000000000057</v>
      </c>
      <c r="D1227">
        <v>32.5</v>
      </c>
      <c r="E1227">
        <v>0</v>
      </c>
      <c r="F1227">
        <v>97.5</v>
      </c>
      <c r="G1227" t="s">
        <v>17</v>
      </c>
      <c r="H1227" t="s">
        <v>15</v>
      </c>
      <c r="I1227">
        <v>850.50000000000057</v>
      </c>
      <c r="J1227" s="5">
        <f>VLOOKUP(tabGERAL[[#This Row],[Column1.lances.SugestaoIA]],'DE-PARA'!$A:$B,2,FALSE)</f>
        <v>2</v>
      </c>
      <c r="K1227" s="5">
        <f>VLOOKUP(tabGERAL[[#This Row],[Column1.lances.CorSorteada]],'DE-PARA'!$A:$B,2,FALSE)</f>
        <v>2</v>
      </c>
      <c r="L1227" s="4" t="str">
        <f xml:space="preserve">
IF(tabGERAL[[#This Row],[Column1.lances.'#]]=0,
    TEXT(tabGERAL[[#This Row],[CorSorteada]],"0"),
    IF(LEN(L1226&amp;tabGERAL[[#This Row],[CorSorteada]])&gt;$P$2,
        RIGHT(SUBSTITUTE(L1226&amp;tabGERAL[[#This Row],[CorSorteada]],tabGERAL[[#Headers],[Sequencia]],""),$P$2),
        SUBSTITUTE(L1226&amp;tabGERAL[[#This Row],[CorSorteada]],tabGERAL[[#Headers],[Sequencia]],"")
    )
)</f>
        <v>112222</v>
      </c>
      <c r="M1227" s="4" t="b">
        <f>tabGERAL[[#This Row],[SugestaoIA]]=tabGERAL[[#This Row],[CorSorteada]]</f>
        <v>1</v>
      </c>
    </row>
    <row r="1228" spans="1:13" x14ac:dyDescent="0.25">
      <c r="A1228" t="s">
        <v>45</v>
      </c>
      <c r="B1228" s="1">
        <v>44</v>
      </c>
      <c r="C1228">
        <v>850.50000000000057</v>
      </c>
      <c r="D1228">
        <v>27.5</v>
      </c>
      <c r="E1228">
        <v>0</v>
      </c>
      <c r="F1228">
        <v>82.5</v>
      </c>
      <c r="G1228" t="s">
        <v>17</v>
      </c>
      <c r="H1228" t="s">
        <v>15</v>
      </c>
      <c r="I1228">
        <v>905.50000000000057</v>
      </c>
      <c r="J1228" s="5">
        <f>VLOOKUP(tabGERAL[[#This Row],[Column1.lances.SugestaoIA]],'DE-PARA'!$A:$B,2,FALSE)</f>
        <v>2</v>
      </c>
      <c r="K1228" s="5">
        <f>VLOOKUP(tabGERAL[[#This Row],[Column1.lances.CorSorteada]],'DE-PARA'!$A:$B,2,FALSE)</f>
        <v>2</v>
      </c>
      <c r="L1228" s="4" t="str">
        <f xml:space="preserve">
IF(tabGERAL[[#This Row],[Column1.lances.'#]]=0,
    TEXT(tabGERAL[[#This Row],[CorSorteada]],"0"),
    IF(LEN(L1227&amp;tabGERAL[[#This Row],[CorSorteada]])&gt;$P$2,
        RIGHT(SUBSTITUTE(L1227&amp;tabGERAL[[#This Row],[CorSorteada]],tabGERAL[[#Headers],[Sequencia]],""),$P$2),
        SUBSTITUTE(L1227&amp;tabGERAL[[#This Row],[CorSorteada]],tabGERAL[[#Headers],[Sequencia]],"")
    )
)</f>
        <v>122222</v>
      </c>
      <c r="M1228" s="4" t="b">
        <f>tabGERAL[[#This Row],[SugestaoIA]]=tabGERAL[[#This Row],[CorSorteada]]</f>
        <v>1</v>
      </c>
    </row>
    <row r="1229" spans="1:13" x14ac:dyDescent="0.25">
      <c r="A1229" t="s">
        <v>45</v>
      </c>
      <c r="B1229" s="1">
        <v>45</v>
      </c>
      <c r="C1229">
        <v>905.50000000000057</v>
      </c>
      <c r="D1229">
        <v>23.3</v>
      </c>
      <c r="E1229">
        <v>0</v>
      </c>
      <c r="F1229">
        <v>69.900000000000006</v>
      </c>
      <c r="G1229" t="s">
        <v>17</v>
      </c>
      <c r="H1229" t="s">
        <v>14</v>
      </c>
      <c r="I1229">
        <v>812.30000000000064</v>
      </c>
      <c r="J1229" s="5">
        <f>VLOOKUP(tabGERAL[[#This Row],[Column1.lances.SugestaoIA]],'DE-PARA'!$A:$B,2,FALSE)</f>
        <v>2</v>
      </c>
      <c r="K1229" s="5">
        <f>VLOOKUP(tabGERAL[[#This Row],[Column1.lances.CorSorteada]],'DE-PARA'!$A:$B,2,FALSE)</f>
        <v>1</v>
      </c>
      <c r="L1229" s="4" t="str">
        <f xml:space="preserve">
IF(tabGERAL[[#This Row],[Column1.lances.'#]]=0,
    TEXT(tabGERAL[[#This Row],[CorSorteada]],"0"),
    IF(LEN(L1228&amp;tabGERAL[[#This Row],[CorSorteada]])&gt;$P$2,
        RIGHT(SUBSTITUTE(L1228&amp;tabGERAL[[#This Row],[CorSorteada]],tabGERAL[[#Headers],[Sequencia]],""),$P$2),
        SUBSTITUTE(L1228&amp;tabGERAL[[#This Row],[CorSorteada]],tabGERAL[[#Headers],[Sequencia]],"")
    )
)</f>
        <v>222221</v>
      </c>
      <c r="M1229" s="4" t="b">
        <f>tabGERAL[[#This Row],[SugestaoIA]]=tabGERAL[[#This Row],[CorSorteada]]</f>
        <v>0</v>
      </c>
    </row>
    <row r="1230" spans="1:13" x14ac:dyDescent="0.25">
      <c r="A1230" t="s">
        <v>45</v>
      </c>
      <c r="B1230" s="1">
        <v>46</v>
      </c>
      <c r="C1230">
        <v>812.30000000000064</v>
      </c>
      <c r="D1230">
        <v>30.5</v>
      </c>
      <c r="E1230">
        <v>0</v>
      </c>
      <c r="F1230">
        <v>91.5</v>
      </c>
      <c r="G1230" t="s">
        <v>17</v>
      </c>
      <c r="H1230" t="s">
        <v>15</v>
      </c>
      <c r="I1230">
        <v>873.30000000000064</v>
      </c>
      <c r="J1230" s="5">
        <f>VLOOKUP(tabGERAL[[#This Row],[Column1.lances.SugestaoIA]],'DE-PARA'!$A:$B,2,FALSE)</f>
        <v>2</v>
      </c>
      <c r="K1230" s="5">
        <f>VLOOKUP(tabGERAL[[#This Row],[Column1.lances.CorSorteada]],'DE-PARA'!$A:$B,2,FALSE)</f>
        <v>2</v>
      </c>
      <c r="L1230" s="4" t="str">
        <f xml:space="preserve">
IF(tabGERAL[[#This Row],[Column1.lances.'#]]=0,
    TEXT(tabGERAL[[#This Row],[CorSorteada]],"0"),
    IF(LEN(L1229&amp;tabGERAL[[#This Row],[CorSorteada]])&gt;$P$2,
        RIGHT(SUBSTITUTE(L1229&amp;tabGERAL[[#This Row],[CorSorteada]],tabGERAL[[#Headers],[Sequencia]],""),$P$2),
        SUBSTITUTE(L1229&amp;tabGERAL[[#This Row],[CorSorteada]],tabGERAL[[#Headers],[Sequencia]],"")
    )
)</f>
        <v>222212</v>
      </c>
      <c r="M1230" s="4" t="b">
        <f>tabGERAL[[#This Row],[SugestaoIA]]=tabGERAL[[#This Row],[CorSorteada]]</f>
        <v>1</v>
      </c>
    </row>
    <row r="1231" spans="1:13" x14ac:dyDescent="0.25">
      <c r="A1231" t="s">
        <v>45</v>
      </c>
      <c r="B1231" s="1">
        <v>47</v>
      </c>
      <c r="C1231">
        <v>873.30000000000064</v>
      </c>
      <c r="D1231">
        <v>25.7</v>
      </c>
      <c r="E1231">
        <v>0</v>
      </c>
      <c r="F1231">
        <v>77.099999999999994</v>
      </c>
      <c r="G1231" t="s">
        <v>17</v>
      </c>
      <c r="H1231" t="s">
        <v>16</v>
      </c>
      <c r="I1231">
        <v>1130.3000000000006</v>
      </c>
      <c r="J1231" s="5">
        <f>VLOOKUP(tabGERAL[[#This Row],[Column1.lances.SugestaoIA]],'DE-PARA'!$A:$B,2,FALSE)</f>
        <v>2</v>
      </c>
      <c r="K1231" s="5">
        <f>VLOOKUP(tabGERAL[[#This Row],[Column1.lances.CorSorteada]],'DE-PARA'!$A:$B,2,FALSE)</f>
        <v>0</v>
      </c>
      <c r="L1231" s="4" t="str">
        <f xml:space="preserve">
IF(tabGERAL[[#This Row],[Column1.lances.'#]]=0,
    TEXT(tabGERAL[[#This Row],[CorSorteada]],"0"),
    IF(LEN(L1230&amp;tabGERAL[[#This Row],[CorSorteada]])&gt;$P$2,
        RIGHT(SUBSTITUTE(L1230&amp;tabGERAL[[#This Row],[CorSorteada]],tabGERAL[[#Headers],[Sequencia]],""),$P$2),
        SUBSTITUTE(L1230&amp;tabGERAL[[#This Row],[CorSorteada]],tabGERAL[[#Headers],[Sequencia]],"")
    )
)</f>
        <v>222120</v>
      </c>
      <c r="M1231" s="4" t="b">
        <f>tabGERAL[[#This Row],[SugestaoIA]]=tabGERAL[[#This Row],[CorSorteada]]</f>
        <v>0</v>
      </c>
    </row>
    <row r="1232" spans="1:13" x14ac:dyDescent="0.25">
      <c r="A1232" t="s">
        <v>45</v>
      </c>
      <c r="B1232" s="1">
        <v>48</v>
      </c>
      <c r="C1232">
        <v>1130.3000000000006</v>
      </c>
      <c r="D1232">
        <v>6</v>
      </c>
      <c r="E1232">
        <v>0</v>
      </c>
      <c r="F1232">
        <v>18</v>
      </c>
      <c r="G1232" t="s">
        <v>17</v>
      </c>
      <c r="H1232" t="s">
        <v>15</v>
      </c>
      <c r="I1232">
        <v>1142.3000000000006</v>
      </c>
      <c r="J1232" s="5">
        <f>VLOOKUP(tabGERAL[[#This Row],[Column1.lances.SugestaoIA]],'DE-PARA'!$A:$B,2,FALSE)</f>
        <v>2</v>
      </c>
      <c r="K1232" s="5">
        <f>VLOOKUP(tabGERAL[[#This Row],[Column1.lances.CorSorteada]],'DE-PARA'!$A:$B,2,FALSE)</f>
        <v>2</v>
      </c>
      <c r="L1232" s="4" t="str">
        <f xml:space="preserve">
IF(tabGERAL[[#This Row],[Column1.lances.'#]]=0,
    TEXT(tabGERAL[[#This Row],[CorSorteada]],"0"),
    IF(LEN(L1231&amp;tabGERAL[[#This Row],[CorSorteada]])&gt;$P$2,
        RIGHT(SUBSTITUTE(L1231&amp;tabGERAL[[#This Row],[CorSorteada]],tabGERAL[[#Headers],[Sequencia]],""),$P$2),
        SUBSTITUTE(L1231&amp;tabGERAL[[#This Row],[CorSorteada]],tabGERAL[[#Headers],[Sequencia]],"")
    )
)</f>
        <v>221202</v>
      </c>
      <c r="M1232" s="4" t="b">
        <f>tabGERAL[[#This Row],[SugestaoIA]]=tabGERAL[[#This Row],[CorSorteada]]</f>
        <v>1</v>
      </c>
    </row>
    <row r="1233" spans="1:13" x14ac:dyDescent="0.25">
      <c r="A1233" t="s">
        <v>45</v>
      </c>
      <c r="B1233" s="1">
        <v>49</v>
      </c>
      <c r="C1233">
        <v>1142.3000000000006</v>
      </c>
      <c r="D1233">
        <v>5.0999999999999996</v>
      </c>
      <c r="E1233">
        <v>0</v>
      </c>
      <c r="F1233">
        <v>15.3</v>
      </c>
      <c r="G1233" t="s">
        <v>17</v>
      </c>
      <c r="H1233" t="s">
        <v>15</v>
      </c>
      <c r="I1233">
        <v>1152.5000000000009</v>
      </c>
      <c r="J1233" s="5">
        <f>VLOOKUP(tabGERAL[[#This Row],[Column1.lances.SugestaoIA]],'DE-PARA'!$A:$B,2,FALSE)</f>
        <v>2</v>
      </c>
      <c r="K1233" s="5">
        <f>VLOOKUP(tabGERAL[[#This Row],[Column1.lances.CorSorteada]],'DE-PARA'!$A:$B,2,FALSE)</f>
        <v>2</v>
      </c>
      <c r="L1233" s="4" t="str">
        <f xml:space="preserve">
IF(tabGERAL[[#This Row],[Column1.lances.'#]]=0,
    TEXT(tabGERAL[[#This Row],[CorSorteada]],"0"),
    IF(LEN(L1232&amp;tabGERAL[[#This Row],[CorSorteada]])&gt;$P$2,
        RIGHT(SUBSTITUTE(L1232&amp;tabGERAL[[#This Row],[CorSorteada]],tabGERAL[[#Headers],[Sequencia]],""),$P$2),
        SUBSTITUTE(L1232&amp;tabGERAL[[#This Row],[CorSorteada]],tabGERAL[[#Headers],[Sequencia]],"")
    )
)</f>
        <v>212022</v>
      </c>
      <c r="M1233" s="4" t="b">
        <f>tabGERAL[[#This Row],[SugestaoIA]]=tabGERAL[[#This Row],[CorSorteada]]</f>
        <v>1</v>
      </c>
    </row>
    <row r="1234" spans="1:13" x14ac:dyDescent="0.25">
      <c r="A1234" t="s">
        <v>45</v>
      </c>
      <c r="B1234" s="1">
        <v>50</v>
      </c>
      <c r="C1234">
        <v>1152.5000000000009</v>
      </c>
      <c r="D1234">
        <v>4.3</v>
      </c>
      <c r="E1234">
        <v>12.9</v>
      </c>
      <c r="F1234">
        <v>0</v>
      </c>
      <c r="G1234" t="s">
        <v>13</v>
      </c>
      <c r="H1234" t="s">
        <v>14</v>
      </c>
      <c r="I1234">
        <v>1161.1000000000006</v>
      </c>
      <c r="J1234" s="5">
        <f>VLOOKUP(tabGERAL[[#This Row],[Column1.lances.SugestaoIA]],'DE-PARA'!$A:$B,2,FALSE)</f>
        <v>1</v>
      </c>
      <c r="K1234" s="5">
        <f>VLOOKUP(tabGERAL[[#This Row],[Column1.lances.CorSorteada]],'DE-PARA'!$A:$B,2,FALSE)</f>
        <v>1</v>
      </c>
      <c r="L1234" s="4" t="str">
        <f xml:space="preserve">
IF(tabGERAL[[#This Row],[Column1.lances.'#]]=0,
    TEXT(tabGERAL[[#This Row],[CorSorteada]],"0"),
    IF(LEN(L1233&amp;tabGERAL[[#This Row],[CorSorteada]])&gt;$P$2,
        RIGHT(SUBSTITUTE(L1233&amp;tabGERAL[[#This Row],[CorSorteada]],tabGERAL[[#Headers],[Sequencia]],""),$P$2),
        SUBSTITUTE(L1233&amp;tabGERAL[[#This Row],[CorSorteada]],tabGERAL[[#Headers],[Sequencia]],"")
    )
)</f>
        <v>120221</v>
      </c>
      <c r="M1234" s="4" t="b">
        <f>tabGERAL[[#This Row],[SugestaoIA]]=tabGERAL[[#This Row],[CorSorteada]]</f>
        <v>1</v>
      </c>
    </row>
    <row r="1235" spans="1:13" x14ac:dyDescent="0.25">
      <c r="A1235" t="s">
        <v>45</v>
      </c>
      <c r="B1235" s="1">
        <v>51</v>
      </c>
      <c r="C1235">
        <v>1161.1000000000006</v>
      </c>
      <c r="D1235">
        <v>3.6</v>
      </c>
      <c r="E1235">
        <v>0</v>
      </c>
      <c r="F1235">
        <v>10.8</v>
      </c>
      <c r="G1235" t="s">
        <v>17</v>
      </c>
      <c r="H1235" t="s">
        <v>15</v>
      </c>
      <c r="I1235">
        <v>1168.3000000000006</v>
      </c>
      <c r="J1235" s="5">
        <f>VLOOKUP(tabGERAL[[#This Row],[Column1.lances.SugestaoIA]],'DE-PARA'!$A:$B,2,FALSE)</f>
        <v>2</v>
      </c>
      <c r="K1235" s="5">
        <f>VLOOKUP(tabGERAL[[#This Row],[Column1.lances.CorSorteada]],'DE-PARA'!$A:$B,2,FALSE)</f>
        <v>2</v>
      </c>
      <c r="L1235" s="4" t="str">
        <f xml:space="preserve">
IF(tabGERAL[[#This Row],[Column1.lances.'#]]=0,
    TEXT(tabGERAL[[#This Row],[CorSorteada]],"0"),
    IF(LEN(L1234&amp;tabGERAL[[#This Row],[CorSorteada]])&gt;$P$2,
        RIGHT(SUBSTITUTE(L1234&amp;tabGERAL[[#This Row],[CorSorteada]],tabGERAL[[#Headers],[Sequencia]],""),$P$2),
        SUBSTITUTE(L1234&amp;tabGERAL[[#This Row],[CorSorteada]],tabGERAL[[#Headers],[Sequencia]],"")
    )
)</f>
        <v>202212</v>
      </c>
      <c r="M1235" s="4" t="b">
        <f>tabGERAL[[#This Row],[SugestaoIA]]=tabGERAL[[#This Row],[CorSorteada]]</f>
        <v>1</v>
      </c>
    </row>
    <row r="1236" spans="1:13" x14ac:dyDescent="0.25">
      <c r="A1236" t="s">
        <v>45</v>
      </c>
      <c r="B1236" s="1">
        <v>52</v>
      </c>
      <c r="C1236">
        <v>1168.3000000000006</v>
      </c>
      <c r="D1236">
        <v>3.1</v>
      </c>
      <c r="E1236">
        <v>9.3000000000000007</v>
      </c>
      <c r="F1236">
        <v>0</v>
      </c>
      <c r="G1236" t="s">
        <v>13</v>
      </c>
      <c r="H1236" t="s">
        <v>15</v>
      </c>
      <c r="I1236">
        <v>1155.9000000000008</v>
      </c>
      <c r="J1236" s="5">
        <f>VLOOKUP(tabGERAL[[#This Row],[Column1.lances.SugestaoIA]],'DE-PARA'!$A:$B,2,FALSE)</f>
        <v>1</v>
      </c>
      <c r="K1236" s="5">
        <f>VLOOKUP(tabGERAL[[#This Row],[Column1.lances.CorSorteada]],'DE-PARA'!$A:$B,2,FALSE)</f>
        <v>2</v>
      </c>
      <c r="L1236" s="4" t="str">
        <f xml:space="preserve">
IF(tabGERAL[[#This Row],[Column1.lances.'#]]=0,
    TEXT(tabGERAL[[#This Row],[CorSorteada]],"0"),
    IF(LEN(L1235&amp;tabGERAL[[#This Row],[CorSorteada]])&gt;$P$2,
        RIGHT(SUBSTITUTE(L1235&amp;tabGERAL[[#This Row],[CorSorteada]],tabGERAL[[#Headers],[Sequencia]],""),$P$2),
        SUBSTITUTE(L1235&amp;tabGERAL[[#This Row],[CorSorteada]],tabGERAL[[#Headers],[Sequencia]],"")
    )
)</f>
        <v>022122</v>
      </c>
      <c r="M1236" s="4" t="b">
        <f>tabGERAL[[#This Row],[SugestaoIA]]=tabGERAL[[#This Row],[CorSorteada]]</f>
        <v>0</v>
      </c>
    </row>
    <row r="1237" spans="1:13" x14ac:dyDescent="0.25">
      <c r="A1237" t="s">
        <v>45</v>
      </c>
      <c r="B1237" s="1">
        <v>53</v>
      </c>
      <c r="C1237">
        <v>1155.9000000000008</v>
      </c>
      <c r="D1237">
        <v>4</v>
      </c>
      <c r="E1237">
        <v>0</v>
      </c>
      <c r="F1237">
        <v>12</v>
      </c>
      <c r="G1237" t="s">
        <v>17</v>
      </c>
      <c r="H1237" t="s">
        <v>15</v>
      </c>
      <c r="I1237">
        <v>1163.9000000000008</v>
      </c>
      <c r="J1237" s="5">
        <f>VLOOKUP(tabGERAL[[#This Row],[Column1.lances.SugestaoIA]],'DE-PARA'!$A:$B,2,FALSE)</f>
        <v>2</v>
      </c>
      <c r="K1237" s="5">
        <f>VLOOKUP(tabGERAL[[#This Row],[Column1.lances.CorSorteada]],'DE-PARA'!$A:$B,2,FALSE)</f>
        <v>2</v>
      </c>
      <c r="L1237" s="4" t="str">
        <f xml:space="preserve">
IF(tabGERAL[[#This Row],[Column1.lances.'#]]=0,
    TEXT(tabGERAL[[#This Row],[CorSorteada]],"0"),
    IF(LEN(L1236&amp;tabGERAL[[#This Row],[CorSorteada]])&gt;$P$2,
        RIGHT(SUBSTITUTE(L1236&amp;tabGERAL[[#This Row],[CorSorteada]],tabGERAL[[#Headers],[Sequencia]],""),$P$2),
        SUBSTITUTE(L1236&amp;tabGERAL[[#This Row],[CorSorteada]],tabGERAL[[#Headers],[Sequencia]],"")
    )
)</f>
        <v>221222</v>
      </c>
      <c r="M1237" s="4" t="b">
        <f>tabGERAL[[#This Row],[SugestaoIA]]=tabGERAL[[#This Row],[CorSorteada]]</f>
        <v>1</v>
      </c>
    </row>
    <row r="1238" spans="1:13" x14ac:dyDescent="0.25">
      <c r="A1238" t="s">
        <v>45</v>
      </c>
      <c r="B1238" s="1">
        <v>54</v>
      </c>
      <c r="C1238">
        <v>1163.9000000000008</v>
      </c>
      <c r="D1238">
        <v>3.4</v>
      </c>
      <c r="E1238">
        <v>0</v>
      </c>
      <c r="F1238">
        <v>10.199999999999999</v>
      </c>
      <c r="G1238" t="s">
        <v>17</v>
      </c>
      <c r="H1238" t="s">
        <v>14</v>
      </c>
      <c r="I1238">
        <v>1150.3000000000006</v>
      </c>
      <c r="J1238" s="5">
        <f>VLOOKUP(tabGERAL[[#This Row],[Column1.lances.SugestaoIA]],'DE-PARA'!$A:$B,2,FALSE)</f>
        <v>2</v>
      </c>
      <c r="K1238" s="5">
        <f>VLOOKUP(tabGERAL[[#This Row],[Column1.lances.CorSorteada]],'DE-PARA'!$A:$B,2,FALSE)</f>
        <v>1</v>
      </c>
      <c r="L1238" s="4" t="str">
        <f xml:space="preserve">
IF(tabGERAL[[#This Row],[Column1.lances.'#]]=0,
    TEXT(tabGERAL[[#This Row],[CorSorteada]],"0"),
    IF(LEN(L1237&amp;tabGERAL[[#This Row],[CorSorteada]])&gt;$P$2,
        RIGHT(SUBSTITUTE(L1237&amp;tabGERAL[[#This Row],[CorSorteada]],tabGERAL[[#Headers],[Sequencia]],""),$P$2),
        SUBSTITUTE(L1237&amp;tabGERAL[[#This Row],[CorSorteada]],tabGERAL[[#Headers],[Sequencia]],"")
    )
)</f>
        <v>212221</v>
      </c>
      <c r="M1238" s="4" t="b">
        <f>tabGERAL[[#This Row],[SugestaoIA]]=tabGERAL[[#This Row],[CorSorteada]]</f>
        <v>0</v>
      </c>
    </row>
    <row r="1239" spans="1:13" x14ac:dyDescent="0.25">
      <c r="A1239" t="s">
        <v>45</v>
      </c>
      <c r="B1239" s="1">
        <v>55</v>
      </c>
      <c r="C1239">
        <v>1150.3000000000006</v>
      </c>
      <c r="D1239">
        <v>4.5</v>
      </c>
      <c r="E1239">
        <v>0</v>
      </c>
      <c r="F1239">
        <v>13.5</v>
      </c>
      <c r="G1239" t="s">
        <v>17</v>
      </c>
      <c r="H1239" t="s">
        <v>16</v>
      </c>
      <c r="I1239">
        <v>1195.3000000000006</v>
      </c>
      <c r="J1239" s="5">
        <f>VLOOKUP(tabGERAL[[#This Row],[Column1.lances.SugestaoIA]],'DE-PARA'!$A:$B,2,FALSE)</f>
        <v>2</v>
      </c>
      <c r="K1239" s="5">
        <f>VLOOKUP(tabGERAL[[#This Row],[Column1.lances.CorSorteada]],'DE-PARA'!$A:$B,2,FALSE)</f>
        <v>0</v>
      </c>
      <c r="L1239" s="4" t="str">
        <f xml:space="preserve">
IF(tabGERAL[[#This Row],[Column1.lances.'#]]=0,
    TEXT(tabGERAL[[#This Row],[CorSorteada]],"0"),
    IF(LEN(L1238&amp;tabGERAL[[#This Row],[CorSorteada]])&gt;$P$2,
        RIGHT(SUBSTITUTE(L1238&amp;tabGERAL[[#This Row],[CorSorteada]],tabGERAL[[#Headers],[Sequencia]],""),$P$2),
        SUBSTITUTE(L1238&amp;tabGERAL[[#This Row],[CorSorteada]],tabGERAL[[#Headers],[Sequencia]],"")
    )
)</f>
        <v>122210</v>
      </c>
      <c r="M1239" s="4" t="b">
        <f>tabGERAL[[#This Row],[SugestaoIA]]=tabGERAL[[#This Row],[CorSorteada]]</f>
        <v>0</v>
      </c>
    </row>
    <row r="1240" spans="1:13" x14ac:dyDescent="0.25">
      <c r="A1240" t="s">
        <v>45</v>
      </c>
      <c r="B1240" s="1">
        <v>56</v>
      </c>
      <c r="C1240">
        <v>1195.3000000000006</v>
      </c>
      <c r="D1240">
        <v>1</v>
      </c>
      <c r="E1240">
        <v>0</v>
      </c>
      <c r="F1240">
        <v>5</v>
      </c>
      <c r="G1240" t="s">
        <v>17</v>
      </c>
      <c r="H1240" t="s">
        <v>14</v>
      </c>
      <c r="I1240">
        <v>1189.3000000000006</v>
      </c>
      <c r="J1240" s="5">
        <f>VLOOKUP(tabGERAL[[#This Row],[Column1.lances.SugestaoIA]],'DE-PARA'!$A:$B,2,FALSE)</f>
        <v>2</v>
      </c>
      <c r="K1240" s="5">
        <f>VLOOKUP(tabGERAL[[#This Row],[Column1.lances.CorSorteada]],'DE-PARA'!$A:$B,2,FALSE)</f>
        <v>1</v>
      </c>
      <c r="L1240" s="4" t="str">
        <f xml:space="preserve">
IF(tabGERAL[[#This Row],[Column1.lances.'#]]=0,
    TEXT(tabGERAL[[#This Row],[CorSorteada]],"0"),
    IF(LEN(L1239&amp;tabGERAL[[#This Row],[CorSorteada]])&gt;$P$2,
        RIGHT(SUBSTITUTE(L1239&amp;tabGERAL[[#This Row],[CorSorteada]],tabGERAL[[#Headers],[Sequencia]],""),$P$2),
        SUBSTITUTE(L1239&amp;tabGERAL[[#This Row],[CorSorteada]],tabGERAL[[#Headers],[Sequencia]],"")
    )
)</f>
        <v>222101</v>
      </c>
      <c r="M1240" s="4" t="b">
        <f>tabGERAL[[#This Row],[SugestaoIA]]=tabGERAL[[#This Row],[CorSorteada]]</f>
        <v>0</v>
      </c>
    </row>
    <row r="1241" spans="1:13" x14ac:dyDescent="0.25">
      <c r="A1241" t="s">
        <v>45</v>
      </c>
      <c r="B1241" s="1">
        <v>57</v>
      </c>
      <c r="C1241">
        <v>1189.3000000000006</v>
      </c>
      <c r="D1241">
        <v>1.4</v>
      </c>
      <c r="E1241">
        <v>5</v>
      </c>
      <c r="F1241">
        <v>0</v>
      </c>
      <c r="G1241" t="s">
        <v>13</v>
      </c>
      <c r="H1241" t="s">
        <v>15</v>
      </c>
      <c r="I1241">
        <v>1182.9000000000003</v>
      </c>
      <c r="J1241" s="5">
        <f>VLOOKUP(tabGERAL[[#This Row],[Column1.lances.SugestaoIA]],'DE-PARA'!$A:$B,2,FALSE)</f>
        <v>1</v>
      </c>
      <c r="K1241" s="5">
        <f>VLOOKUP(tabGERAL[[#This Row],[Column1.lances.CorSorteada]],'DE-PARA'!$A:$B,2,FALSE)</f>
        <v>2</v>
      </c>
      <c r="L1241" s="4" t="str">
        <f xml:space="preserve">
IF(tabGERAL[[#This Row],[Column1.lances.'#]]=0,
    TEXT(tabGERAL[[#This Row],[CorSorteada]],"0"),
    IF(LEN(L1240&amp;tabGERAL[[#This Row],[CorSorteada]])&gt;$P$2,
        RIGHT(SUBSTITUTE(L1240&amp;tabGERAL[[#This Row],[CorSorteada]],tabGERAL[[#Headers],[Sequencia]],""),$P$2),
        SUBSTITUTE(L1240&amp;tabGERAL[[#This Row],[CorSorteada]],tabGERAL[[#Headers],[Sequencia]],"")
    )
)</f>
        <v>221012</v>
      </c>
      <c r="M1241" s="4" t="b">
        <f>tabGERAL[[#This Row],[SugestaoIA]]=tabGERAL[[#This Row],[CorSorteada]]</f>
        <v>0</v>
      </c>
    </row>
    <row r="1242" spans="1:13" x14ac:dyDescent="0.25">
      <c r="A1242" t="s">
        <v>45</v>
      </c>
      <c r="B1242" s="1">
        <v>58</v>
      </c>
      <c r="C1242">
        <v>1182.9000000000003</v>
      </c>
      <c r="D1242">
        <v>2</v>
      </c>
      <c r="E1242">
        <v>0</v>
      </c>
      <c r="F1242">
        <v>6</v>
      </c>
      <c r="G1242" t="s">
        <v>17</v>
      </c>
      <c r="H1242" t="s">
        <v>15</v>
      </c>
      <c r="I1242">
        <v>1186.9000000000003</v>
      </c>
      <c r="J1242" s="5">
        <f>VLOOKUP(tabGERAL[[#This Row],[Column1.lances.SugestaoIA]],'DE-PARA'!$A:$B,2,FALSE)</f>
        <v>2</v>
      </c>
      <c r="K1242" s="5">
        <f>VLOOKUP(tabGERAL[[#This Row],[Column1.lances.CorSorteada]],'DE-PARA'!$A:$B,2,FALSE)</f>
        <v>2</v>
      </c>
      <c r="L1242" s="4" t="str">
        <f xml:space="preserve">
IF(tabGERAL[[#This Row],[Column1.lances.'#]]=0,
    TEXT(tabGERAL[[#This Row],[CorSorteada]],"0"),
    IF(LEN(L1241&amp;tabGERAL[[#This Row],[CorSorteada]])&gt;$P$2,
        RIGHT(SUBSTITUTE(L1241&amp;tabGERAL[[#This Row],[CorSorteada]],tabGERAL[[#Headers],[Sequencia]],""),$P$2),
        SUBSTITUTE(L1241&amp;tabGERAL[[#This Row],[CorSorteada]],tabGERAL[[#Headers],[Sequencia]],"")
    )
)</f>
        <v>210122</v>
      </c>
      <c r="M1242" s="4" t="b">
        <f>tabGERAL[[#This Row],[SugestaoIA]]=tabGERAL[[#This Row],[CorSorteada]]</f>
        <v>1</v>
      </c>
    </row>
    <row r="1243" spans="1:13" x14ac:dyDescent="0.25">
      <c r="A1243" t="s">
        <v>45</v>
      </c>
      <c r="B1243" s="1">
        <v>59</v>
      </c>
      <c r="C1243">
        <v>1186.9000000000003</v>
      </c>
      <c r="D1243">
        <v>1.7</v>
      </c>
      <c r="E1243">
        <v>0</v>
      </c>
      <c r="F1243">
        <v>5.0999999999999996</v>
      </c>
      <c r="G1243" t="s">
        <v>17</v>
      </c>
      <c r="H1243" t="s">
        <v>14</v>
      </c>
      <c r="I1243">
        <v>1180.1000000000006</v>
      </c>
      <c r="J1243" s="5">
        <f>VLOOKUP(tabGERAL[[#This Row],[Column1.lances.SugestaoIA]],'DE-PARA'!$A:$B,2,FALSE)</f>
        <v>2</v>
      </c>
      <c r="K1243" s="5">
        <f>VLOOKUP(tabGERAL[[#This Row],[Column1.lances.CorSorteada]],'DE-PARA'!$A:$B,2,FALSE)</f>
        <v>1</v>
      </c>
      <c r="L1243" s="4" t="str">
        <f xml:space="preserve">
IF(tabGERAL[[#This Row],[Column1.lances.'#]]=0,
    TEXT(tabGERAL[[#This Row],[CorSorteada]],"0"),
    IF(LEN(L1242&amp;tabGERAL[[#This Row],[CorSorteada]])&gt;$P$2,
        RIGHT(SUBSTITUTE(L1242&amp;tabGERAL[[#This Row],[CorSorteada]],tabGERAL[[#Headers],[Sequencia]],""),$P$2),
        SUBSTITUTE(L1242&amp;tabGERAL[[#This Row],[CorSorteada]],tabGERAL[[#Headers],[Sequencia]],"")
    )
)</f>
        <v>101221</v>
      </c>
      <c r="M1243" s="4" t="b">
        <f>tabGERAL[[#This Row],[SugestaoIA]]=tabGERAL[[#This Row],[CorSorteada]]</f>
        <v>0</v>
      </c>
    </row>
    <row r="1244" spans="1:13" x14ac:dyDescent="0.25">
      <c r="A1244" t="s">
        <v>45</v>
      </c>
      <c r="B1244" s="1">
        <v>60</v>
      </c>
      <c r="C1244">
        <v>1180.1000000000006</v>
      </c>
      <c r="D1244">
        <v>2.2000000000000002</v>
      </c>
      <c r="E1244">
        <v>0</v>
      </c>
      <c r="F1244">
        <v>6.6000000000000005</v>
      </c>
      <c r="G1244" t="s">
        <v>17</v>
      </c>
      <c r="H1244" t="s">
        <v>15</v>
      </c>
      <c r="I1244">
        <v>1184.5000000000009</v>
      </c>
      <c r="J1244" s="5">
        <f>VLOOKUP(tabGERAL[[#This Row],[Column1.lances.SugestaoIA]],'DE-PARA'!$A:$B,2,FALSE)</f>
        <v>2</v>
      </c>
      <c r="K1244" s="5">
        <f>VLOOKUP(tabGERAL[[#This Row],[Column1.lances.CorSorteada]],'DE-PARA'!$A:$B,2,FALSE)</f>
        <v>2</v>
      </c>
      <c r="L1244" s="4" t="str">
        <f xml:space="preserve">
IF(tabGERAL[[#This Row],[Column1.lances.'#]]=0,
    TEXT(tabGERAL[[#This Row],[CorSorteada]],"0"),
    IF(LEN(L1243&amp;tabGERAL[[#This Row],[CorSorteada]])&gt;$P$2,
        RIGHT(SUBSTITUTE(L1243&amp;tabGERAL[[#This Row],[CorSorteada]],tabGERAL[[#Headers],[Sequencia]],""),$P$2),
        SUBSTITUTE(L1243&amp;tabGERAL[[#This Row],[CorSorteada]],tabGERAL[[#Headers],[Sequencia]],"")
    )
)</f>
        <v>012212</v>
      </c>
      <c r="M1244" s="4" t="b">
        <f>tabGERAL[[#This Row],[SugestaoIA]]=tabGERAL[[#This Row],[CorSorteada]]</f>
        <v>1</v>
      </c>
    </row>
    <row r="1245" spans="1:13" x14ac:dyDescent="0.25">
      <c r="A1245" t="s">
        <v>45</v>
      </c>
      <c r="B1245" s="1">
        <v>61</v>
      </c>
      <c r="C1245">
        <v>1184.5000000000009</v>
      </c>
      <c r="D1245">
        <v>1.8</v>
      </c>
      <c r="E1245">
        <v>5.4</v>
      </c>
      <c r="F1245">
        <v>0</v>
      </c>
      <c r="G1245" t="s">
        <v>13</v>
      </c>
      <c r="H1245" t="s">
        <v>16</v>
      </c>
      <c r="I1245">
        <v>1202.5000000000009</v>
      </c>
      <c r="J1245" s="5">
        <f>VLOOKUP(tabGERAL[[#This Row],[Column1.lances.SugestaoIA]],'DE-PARA'!$A:$B,2,FALSE)</f>
        <v>1</v>
      </c>
      <c r="K1245" s="5">
        <f>VLOOKUP(tabGERAL[[#This Row],[Column1.lances.CorSorteada]],'DE-PARA'!$A:$B,2,FALSE)</f>
        <v>0</v>
      </c>
      <c r="L1245" s="4" t="str">
        <f xml:space="preserve">
IF(tabGERAL[[#This Row],[Column1.lances.'#]]=0,
    TEXT(tabGERAL[[#This Row],[CorSorteada]],"0"),
    IF(LEN(L1244&amp;tabGERAL[[#This Row],[CorSorteada]])&gt;$P$2,
        RIGHT(SUBSTITUTE(L1244&amp;tabGERAL[[#This Row],[CorSorteada]],tabGERAL[[#Headers],[Sequencia]],""),$P$2),
        SUBSTITUTE(L1244&amp;tabGERAL[[#This Row],[CorSorteada]],tabGERAL[[#Headers],[Sequencia]],"")
    )
)</f>
        <v>122120</v>
      </c>
      <c r="M1245" s="4" t="b">
        <f>tabGERAL[[#This Row],[SugestaoIA]]=tabGERAL[[#This Row],[CorSorteada]]</f>
        <v>0</v>
      </c>
    </row>
    <row r="1246" spans="1:13" x14ac:dyDescent="0.25">
      <c r="A1246" t="s">
        <v>45</v>
      </c>
      <c r="B1246" s="1">
        <v>62</v>
      </c>
      <c r="C1246">
        <v>1202.5000000000009</v>
      </c>
      <c r="D1246">
        <v>1</v>
      </c>
      <c r="E1246">
        <v>0</v>
      </c>
      <c r="F1246">
        <v>5</v>
      </c>
      <c r="G1246" t="s">
        <v>17</v>
      </c>
      <c r="H1246" t="s">
        <v>14</v>
      </c>
      <c r="I1246">
        <v>1196.5000000000009</v>
      </c>
      <c r="J1246" s="5">
        <f>VLOOKUP(tabGERAL[[#This Row],[Column1.lances.SugestaoIA]],'DE-PARA'!$A:$B,2,FALSE)</f>
        <v>2</v>
      </c>
      <c r="K1246" s="5">
        <f>VLOOKUP(tabGERAL[[#This Row],[Column1.lances.CorSorteada]],'DE-PARA'!$A:$B,2,FALSE)</f>
        <v>1</v>
      </c>
      <c r="L1246" s="4" t="str">
        <f xml:space="preserve">
IF(tabGERAL[[#This Row],[Column1.lances.'#]]=0,
    TEXT(tabGERAL[[#This Row],[CorSorteada]],"0"),
    IF(LEN(L1245&amp;tabGERAL[[#This Row],[CorSorteada]])&gt;$P$2,
        RIGHT(SUBSTITUTE(L1245&amp;tabGERAL[[#This Row],[CorSorteada]],tabGERAL[[#Headers],[Sequencia]],""),$P$2),
        SUBSTITUTE(L1245&amp;tabGERAL[[#This Row],[CorSorteada]],tabGERAL[[#Headers],[Sequencia]],"")
    )
)</f>
        <v>221201</v>
      </c>
      <c r="M1246" s="4" t="b">
        <f>tabGERAL[[#This Row],[SugestaoIA]]=tabGERAL[[#This Row],[CorSorteada]]</f>
        <v>0</v>
      </c>
    </row>
    <row r="1247" spans="1:13" x14ac:dyDescent="0.25">
      <c r="A1247" t="s">
        <v>45</v>
      </c>
      <c r="B1247" s="1">
        <v>63</v>
      </c>
      <c r="C1247">
        <v>1196.5000000000009</v>
      </c>
      <c r="D1247">
        <v>1</v>
      </c>
      <c r="E1247">
        <v>0</v>
      </c>
      <c r="F1247">
        <v>5</v>
      </c>
      <c r="G1247" t="s">
        <v>17</v>
      </c>
      <c r="H1247" t="s">
        <v>14</v>
      </c>
      <c r="I1247">
        <v>1190.5000000000009</v>
      </c>
      <c r="J1247" s="5">
        <f>VLOOKUP(tabGERAL[[#This Row],[Column1.lances.SugestaoIA]],'DE-PARA'!$A:$B,2,FALSE)</f>
        <v>2</v>
      </c>
      <c r="K1247" s="5">
        <f>VLOOKUP(tabGERAL[[#This Row],[Column1.lances.CorSorteada]],'DE-PARA'!$A:$B,2,FALSE)</f>
        <v>1</v>
      </c>
      <c r="L1247" s="4" t="str">
        <f xml:space="preserve">
IF(tabGERAL[[#This Row],[Column1.lances.'#]]=0,
    TEXT(tabGERAL[[#This Row],[CorSorteada]],"0"),
    IF(LEN(L1246&amp;tabGERAL[[#This Row],[CorSorteada]])&gt;$P$2,
        RIGHT(SUBSTITUTE(L1246&amp;tabGERAL[[#This Row],[CorSorteada]],tabGERAL[[#Headers],[Sequencia]],""),$P$2),
        SUBSTITUTE(L1246&amp;tabGERAL[[#This Row],[CorSorteada]],tabGERAL[[#Headers],[Sequencia]],"")
    )
)</f>
        <v>212011</v>
      </c>
      <c r="M1247" s="4" t="b">
        <f>tabGERAL[[#This Row],[SugestaoIA]]=tabGERAL[[#This Row],[CorSorteada]]</f>
        <v>0</v>
      </c>
    </row>
    <row r="1248" spans="1:13" x14ac:dyDescent="0.25">
      <c r="A1248" t="s">
        <v>45</v>
      </c>
      <c r="B1248" s="1">
        <v>64</v>
      </c>
      <c r="C1248">
        <v>1190.5000000000009</v>
      </c>
      <c r="D1248">
        <v>1.3</v>
      </c>
      <c r="E1248">
        <v>5</v>
      </c>
      <c r="F1248">
        <v>0</v>
      </c>
      <c r="G1248" t="s">
        <v>13</v>
      </c>
      <c r="H1248" t="s">
        <v>15</v>
      </c>
      <c r="I1248">
        <v>1184.2000000000007</v>
      </c>
      <c r="J1248" s="5">
        <f>VLOOKUP(tabGERAL[[#This Row],[Column1.lances.SugestaoIA]],'DE-PARA'!$A:$B,2,FALSE)</f>
        <v>1</v>
      </c>
      <c r="K1248" s="5">
        <f>VLOOKUP(tabGERAL[[#This Row],[Column1.lances.CorSorteada]],'DE-PARA'!$A:$B,2,FALSE)</f>
        <v>2</v>
      </c>
      <c r="L1248" s="4" t="str">
        <f xml:space="preserve">
IF(tabGERAL[[#This Row],[Column1.lances.'#]]=0,
    TEXT(tabGERAL[[#This Row],[CorSorteada]],"0"),
    IF(LEN(L1247&amp;tabGERAL[[#This Row],[CorSorteada]])&gt;$P$2,
        RIGHT(SUBSTITUTE(L1247&amp;tabGERAL[[#This Row],[CorSorteada]],tabGERAL[[#Headers],[Sequencia]],""),$P$2),
        SUBSTITUTE(L1247&amp;tabGERAL[[#This Row],[CorSorteada]],tabGERAL[[#Headers],[Sequencia]],"")
    )
)</f>
        <v>120112</v>
      </c>
      <c r="M1248" s="4" t="b">
        <f>tabGERAL[[#This Row],[SugestaoIA]]=tabGERAL[[#This Row],[CorSorteada]]</f>
        <v>0</v>
      </c>
    </row>
    <row r="1249" spans="1:13" x14ac:dyDescent="0.25">
      <c r="A1249" t="s">
        <v>45</v>
      </c>
      <c r="B1249" s="1">
        <v>65</v>
      </c>
      <c r="C1249">
        <v>1184.2000000000007</v>
      </c>
      <c r="D1249">
        <v>1.9</v>
      </c>
      <c r="E1249">
        <v>0</v>
      </c>
      <c r="F1249">
        <v>5.6999999999999993</v>
      </c>
      <c r="G1249" t="s">
        <v>17</v>
      </c>
      <c r="H1249" t="s">
        <v>16</v>
      </c>
      <c r="I1249">
        <v>1203.2000000000005</v>
      </c>
      <c r="J1249" s="5">
        <f>VLOOKUP(tabGERAL[[#This Row],[Column1.lances.SugestaoIA]],'DE-PARA'!$A:$B,2,FALSE)</f>
        <v>2</v>
      </c>
      <c r="K1249" s="5">
        <f>VLOOKUP(tabGERAL[[#This Row],[Column1.lances.CorSorteada]],'DE-PARA'!$A:$B,2,FALSE)</f>
        <v>0</v>
      </c>
      <c r="L1249" s="4" t="str">
        <f xml:space="preserve">
IF(tabGERAL[[#This Row],[Column1.lances.'#]]=0,
    TEXT(tabGERAL[[#This Row],[CorSorteada]],"0"),
    IF(LEN(L1248&amp;tabGERAL[[#This Row],[CorSorteada]])&gt;$P$2,
        RIGHT(SUBSTITUTE(L1248&amp;tabGERAL[[#This Row],[CorSorteada]],tabGERAL[[#Headers],[Sequencia]],""),$P$2),
        SUBSTITUTE(L1248&amp;tabGERAL[[#This Row],[CorSorteada]],tabGERAL[[#Headers],[Sequencia]],"")
    )
)</f>
        <v>201120</v>
      </c>
      <c r="M1249" s="4" t="b">
        <f>tabGERAL[[#This Row],[SugestaoIA]]=tabGERAL[[#This Row],[CorSorteada]]</f>
        <v>0</v>
      </c>
    </row>
    <row r="1250" spans="1:13" x14ac:dyDescent="0.25">
      <c r="A1250" t="s">
        <v>46</v>
      </c>
      <c r="B1250" s="1">
        <v>0</v>
      </c>
      <c r="C1250">
        <v>1000</v>
      </c>
      <c r="D1250">
        <v>7.8</v>
      </c>
      <c r="E1250">
        <v>0</v>
      </c>
      <c r="F1250">
        <v>23.4</v>
      </c>
      <c r="G1250" t="s">
        <v>17</v>
      </c>
      <c r="H1250" t="s">
        <v>14</v>
      </c>
      <c r="I1250">
        <v>968.8</v>
      </c>
      <c r="J1250" s="5">
        <f>VLOOKUP(tabGERAL[[#This Row],[Column1.lances.SugestaoIA]],'DE-PARA'!$A:$B,2,FALSE)</f>
        <v>2</v>
      </c>
      <c r="K1250" s="5">
        <f>VLOOKUP(tabGERAL[[#This Row],[Column1.lances.CorSorteada]],'DE-PARA'!$A:$B,2,FALSE)</f>
        <v>1</v>
      </c>
      <c r="L1250" s="4" t="str">
        <f xml:space="preserve">
IF(tabGERAL[[#This Row],[Column1.lances.'#]]=0,
    TEXT(tabGERAL[[#This Row],[CorSorteada]],"0"),
    IF(LEN(L1249&amp;tabGERAL[[#This Row],[CorSorteada]])&gt;$P$2,
        RIGHT(SUBSTITUTE(L1249&amp;tabGERAL[[#This Row],[CorSorteada]],tabGERAL[[#Headers],[Sequencia]],""),$P$2),
        SUBSTITUTE(L1249&amp;tabGERAL[[#This Row],[CorSorteada]],tabGERAL[[#Headers],[Sequencia]],"")
    )
)</f>
        <v>1</v>
      </c>
      <c r="M1250" s="4" t="b">
        <f>tabGERAL[[#This Row],[SugestaoIA]]=tabGERAL[[#This Row],[CorSorteada]]</f>
        <v>0</v>
      </c>
    </row>
    <row r="1251" spans="1:13" x14ac:dyDescent="0.25">
      <c r="A1251" t="s">
        <v>46</v>
      </c>
      <c r="B1251" s="1">
        <v>1</v>
      </c>
      <c r="C1251">
        <v>968.8</v>
      </c>
      <c r="D1251">
        <v>10.1</v>
      </c>
      <c r="E1251">
        <v>0</v>
      </c>
      <c r="F1251">
        <v>30.299999999999997</v>
      </c>
      <c r="G1251" t="s">
        <v>17</v>
      </c>
      <c r="H1251" t="s">
        <v>14</v>
      </c>
      <c r="I1251">
        <v>928.4</v>
      </c>
      <c r="J1251" s="5">
        <f>VLOOKUP(tabGERAL[[#This Row],[Column1.lances.SugestaoIA]],'DE-PARA'!$A:$B,2,FALSE)</f>
        <v>2</v>
      </c>
      <c r="K1251" s="5">
        <f>VLOOKUP(tabGERAL[[#This Row],[Column1.lances.CorSorteada]],'DE-PARA'!$A:$B,2,FALSE)</f>
        <v>1</v>
      </c>
      <c r="L1251" s="4" t="str">
        <f xml:space="preserve">
IF(tabGERAL[[#This Row],[Column1.lances.'#]]=0,
    TEXT(tabGERAL[[#This Row],[CorSorteada]],"0"),
    IF(LEN(L1250&amp;tabGERAL[[#This Row],[CorSorteada]])&gt;$P$2,
        RIGHT(SUBSTITUTE(L1250&amp;tabGERAL[[#This Row],[CorSorteada]],tabGERAL[[#Headers],[Sequencia]],""),$P$2),
        SUBSTITUTE(L1250&amp;tabGERAL[[#This Row],[CorSorteada]],tabGERAL[[#Headers],[Sequencia]],"")
    )
)</f>
        <v>11</v>
      </c>
      <c r="M1251" s="4" t="b">
        <f>tabGERAL[[#This Row],[SugestaoIA]]=tabGERAL[[#This Row],[CorSorteada]]</f>
        <v>0</v>
      </c>
    </row>
    <row r="1252" spans="1:13" x14ac:dyDescent="0.25">
      <c r="A1252" t="s">
        <v>46</v>
      </c>
      <c r="B1252" s="1">
        <v>2</v>
      </c>
      <c r="C1252">
        <v>928.4</v>
      </c>
      <c r="D1252">
        <v>13.3</v>
      </c>
      <c r="E1252">
        <v>0</v>
      </c>
      <c r="F1252">
        <v>39.900000000000006</v>
      </c>
      <c r="G1252" t="s">
        <v>17</v>
      </c>
      <c r="H1252" t="s">
        <v>15</v>
      </c>
      <c r="I1252">
        <v>955</v>
      </c>
      <c r="J1252" s="5">
        <f>VLOOKUP(tabGERAL[[#This Row],[Column1.lances.SugestaoIA]],'DE-PARA'!$A:$B,2,FALSE)</f>
        <v>2</v>
      </c>
      <c r="K1252" s="5">
        <f>VLOOKUP(tabGERAL[[#This Row],[Column1.lances.CorSorteada]],'DE-PARA'!$A:$B,2,FALSE)</f>
        <v>2</v>
      </c>
      <c r="L1252" s="4" t="str">
        <f xml:space="preserve">
IF(tabGERAL[[#This Row],[Column1.lances.'#]]=0,
    TEXT(tabGERAL[[#This Row],[CorSorteada]],"0"),
    IF(LEN(L1251&amp;tabGERAL[[#This Row],[CorSorteada]])&gt;$P$2,
        RIGHT(SUBSTITUTE(L1251&amp;tabGERAL[[#This Row],[CorSorteada]],tabGERAL[[#Headers],[Sequencia]],""),$P$2),
        SUBSTITUTE(L1251&amp;tabGERAL[[#This Row],[CorSorteada]],tabGERAL[[#Headers],[Sequencia]],"")
    )
)</f>
        <v>112</v>
      </c>
      <c r="M1252" s="4" t="b">
        <f>tabGERAL[[#This Row],[SugestaoIA]]=tabGERAL[[#This Row],[CorSorteada]]</f>
        <v>1</v>
      </c>
    </row>
    <row r="1253" spans="1:13" x14ac:dyDescent="0.25">
      <c r="A1253" t="s">
        <v>46</v>
      </c>
      <c r="B1253" s="1">
        <v>3</v>
      </c>
      <c r="C1253">
        <v>955</v>
      </c>
      <c r="D1253">
        <v>11.2</v>
      </c>
      <c r="E1253">
        <v>0</v>
      </c>
      <c r="F1253">
        <v>33.599999999999994</v>
      </c>
      <c r="G1253" t="s">
        <v>17</v>
      </c>
      <c r="H1253" t="s">
        <v>14</v>
      </c>
      <c r="I1253">
        <v>910.2</v>
      </c>
      <c r="J1253" s="5">
        <f>VLOOKUP(tabGERAL[[#This Row],[Column1.lances.SugestaoIA]],'DE-PARA'!$A:$B,2,FALSE)</f>
        <v>2</v>
      </c>
      <c r="K1253" s="5">
        <f>VLOOKUP(tabGERAL[[#This Row],[Column1.lances.CorSorteada]],'DE-PARA'!$A:$B,2,FALSE)</f>
        <v>1</v>
      </c>
      <c r="L1253" s="4" t="str">
        <f xml:space="preserve">
IF(tabGERAL[[#This Row],[Column1.lances.'#]]=0,
    TEXT(tabGERAL[[#This Row],[CorSorteada]],"0"),
    IF(LEN(L1252&amp;tabGERAL[[#This Row],[CorSorteada]])&gt;$P$2,
        RIGHT(SUBSTITUTE(L1252&amp;tabGERAL[[#This Row],[CorSorteada]],tabGERAL[[#Headers],[Sequencia]],""),$P$2),
        SUBSTITUTE(L1252&amp;tabGERAL[[#This Row],[CorSorteada]],tabGERAL[[#Headers],[Sequencia]],"")
    )
)</f>
        <v>1121</v>
      </c>
      <c r="M1253" s="4" t="b">
        <f>tabGERAL[[#This Row],[SugestaoIA]]=tabGERAL[[#This Row],[CorSorteada]]</f>
        <v>0</v>
      </c>
    </row>
    <row r="1254" spans="1:13" x14ac:dyDescent="0.25">
      <c r="A1254" t="s">
        <v>46</v>
      </c>
      <c r="B1254" s="1">
        <v>4</v>
      </c>
      <c r="C1254">
        <v>910.2</v>
      </c>
      <c r="D1254">
        <v>14.7</v>
      </c>
      <c r="E1254">
        <v>0</v>
      </c>
      <c r="F1254">
        <v>44.099999999999994</v>
      </c>
      <c r="G1254" t="s">
        <v>17</v>
      </c>
      <c r="H1254" t="s">
        <v>14</v>
      </c>
      <c r="I1254">
        <v>851.4</v>
      </c>
      <c r="J1254" s="5">
        <f>VLOOKUP(tabGERAL[[#This Row],[Column1.lances.SugestaoIA]],'DE-PARA'!$A:$B,2,FALSE)</f>
        <v>2</v>
      </c>
      <c r="K1254" s="5">
        <f>VLOOKUP(tabGERAL[[#This Row],[Column1.lances.CorSorteada]],'DE-PARA'!$A:$B,2,FALSE)</f>
        <v>1</v>
      </c>
      <c r="L1254" s="4" t="str">
        <f xml:space="preserve">
IF(tabGERAL[[#This Row],[Column1.lances.'#]]=0,
    TEXT(tabGERAL[[#This Row],[CorSorteada]],"0"),
    IF(LEN(L1253&amp;tabGERAL[[#This Row],[CorSorteada]])&gt;$P$2,
        RIGHT(SUBSTITUTE(L1253&amp;tabGERAL[[#This Row],[CorSorteada]],tabGERAL[[#Headers],[Sequencia]],""),$P$2),
        SUBSTITUTE(L1253&amp;tabGERAL[[#This Row],[CorSorteada]],tabGERAL[[#Headers],[Sequencia]],"")
    )
)</f>
        <v>11211</v>
      </c>
      <c r="M1254" s="4" t="b">
        <f>tabGERAL[[#This Row],[SugestaoIA]]=tabGERAL[[#This Row],[CorSorteada]]</f>
        <v>0</v>
      </c>
    </row>
    <row r="1255" spans="1:13" x14ac:dyDescent="0.25">
      <c r="A1255" t="s">
        <v>46</v>
      </c>
      <c r="B1255" s="1">
        <v>5</v>
      </c>
      <c r="C1255">
        <v>851.4</v>
      </c>
      <c r="D1255">
        <v>19.2</v>
      </c>
      <c r="E1255">
        <v>0</v>
      </c>
      <c r="F1255">
        <v>57.599999999999994</v>
      </c>
      <c r="G1255" t="s">
        <v>17</v>
      </c>
      <c r="H1255" t="s">
        <v>14</v>
      </c>
      <c r="I1255">
        <v>774.59999999999991</v>
      </c>
      <c r="J1255" s="5">
        <f>VLOOKUP(tabGERAL[[#This Row],[Column1.lances.SugestaoIA]],'DE-PARA'!$A:$B,2,FALSE)</f>
        <v>2</v>
      </c>
      <c r="K1255" s="5">
        <f>VLOOKUP(tabGERAL[[#This Row],[Column1.lances.CorSorteada]],'DE-PARA'!$A:$B,2,FALSE)</f>
        <v>1</v>
      </c>
      <c r="L1255" s="4" t="str">
        <f xml:space="preserve">
IF(tabGERAL[[#This Row],[Column1.lances.'#]]=0,
    TEXT(tabGERAL[[#This Row],[CorSorteada]],"0"),
    IF(LEN(L1254&amp;tabGERAL[[#This Row],[CorSorteada]])&gt;$P$2,
        RIGHT(SUBSTITUTE(L1254&amp;tabGERAL[[#This Row],[CorSorteada]],tabGERAL[[#Headers],[Sequencia]],""),$P$2),
        SUBSTITUTE(L1254&amp;tabGERAL[[#This Row],[CorSorteada]],tabGERAL[[#Headers],[Sequencia]],"")
    )
)</f>
        <v>112111</v>
      </c>
      <c r="M1255" s="4" t="b">
        <f>tabGERAL[[#This Row],[SugestaoIA]]=tabGERAL[[#This Row],[CorSorteada]]</f>
        <v>0</v>
      </c>
    </row>
    <row r="1256" spans="1:13" x14ac:dyDescent="0.25">
      <c r="A1256" t="s">
        <v>46</v>
      </c>
      <c r="B1256" s="1">
        <v>6</v>
      </c>
      <c r="C1256">
        <v>774.59999999999991</v>
      </c>
      <c r="D1256">
        <v>25.1</v>
      </c>
      <c r="E1256">
        <v>75.300000000000011</v>
      </c>
      <c r="F1256">
        <v>0</v>
      </c>
      <c r="G1256" t="s">
        <v>13</v>
      </c>
      <c r="H1256" t="s">
        <v>14</v>
      </c>
      <c r="I1256">
        <v>824.79999999999984</v>
      </c>
      <c r="J1256" s="5">
        <f>VLOOKUP(tabGERAL[[#This Row],[Column1.lances.SugestaoIA]],'DE-PARA'!$A:$B,2,FALSE)</f>
        <v>1</v>
      </c>
      <c r="K1256" s="5">
        <f>VLOOKUP(tabGERAL[[#This Row],[Column1.lances.CorSorteada]],'DE-PARA'!$A:$B,2,FALSE)</f>
        <v>1</v>
      </c>
      <c r="L1256" s="4" t="str">
        <f xml:space="preserve">
IF(tabGERAL[[#This Row],[Column1.lances.'#]]=0,
    TEXT(tabGERAL[[#This Row],[CorSorteada]],"0"),
    IF(LEN(L1255&amp;tabGERAL[[#This Row],[CorSorteada]])&gt;$P$2,
        RIGHT(SUBSTITUTE(L1255&amp;tabGERAL[[#This Row],[CorSorteada]],tabGERAL[[#Headers],[Sequencia]],""),$P$2),
        SUBSTITUTE(L1255&amp;tabGERAL[[#This Row],[CorSorteada]],tabGERAL[[#Headers],[Sequencia]],"")
    )
)</f>
        <v>121111</v>
      </c>
      <c r="M1256" s="4" t="b">
        <f>tabGERAL[[#This Row],[SugestaoIA]]=tabGERAL[[#This Row],[CorSorteada]]</f>
        <v>1</v>
      </c>
    </row>
    <row r="1257" spans="1:13" x14ac:dyDescent="0.25">
      <c r="A1257" t="s">
        <v>46</v>
      </c>
      <c r="B1257" s="1">
        <v>7</v>
      </c>
      <c r="C1257">
        <v>824.79999999999984</v>
      </c>
      <c r="D1257">
        <v>21.2</v>
      </c>
      <c r="E1257">
        <v>0</v>
      </c>
      <c r="F1257">
        <v>63.599999999999994</v>
      </c>
      <c r="G1257" t="s">
        <v>17</v>
      </c>
      <c r="H1257" t="s">
        <v>15</v>
      </c>
      <c r="I1257">
        <v>867.19999999999982</v>
      </c>
      <c r="J1257" s="5">
        <f>VLOOKUP(tabGERAL[[#This Row],[Column1.lances.SugestaoIA]],'DE-PARA'!$A:$B,2,FALSE)</f>
        <v>2</v>
      </c>
      <c r="K1257" s="5">
        <f>VLOOKUP(tabGERAL[[#This Row],[Column1.lances.CorSorteada]],'DE-PARA'!$A:$B,2,FALSE)</f>
        <v>2</v>
      </c>
      <c r="L1257" s="4" t="str">
        <f xml:space="preserve">
IF(tabGERAL[[#This Row],[Column1.lances.'#]]=0,
    TEXT(tabGERAL[[#This Row],[CorSorteada]],"0"),
    IF(LEN(L1256&amp;tabGERAL[[#This Row],[CorSorteada]])&gt;$P$2,
        RIGHT(SUBSTITUTE(L1256&amp;tabGERAL[[#This Row],[CorSorteada]],tabGERAL[[#Headers],[Sequencia]],""),$P$2),
        SUBSTITUTE(L1256&amp;tabGERAL[[#This Row],[CorSorteada]],tabGERAL[[#Headers],[Sequencia]],"")
    )
)</f>
        <v>211112</v>
      </c>
      <c r="M1257" s="4" t="b">
        <f>tabGERAL[[#This Row],[SugestaoIA]]=tabGERAL[[#This Row],[CorSorteada]]</f>
        <v>1</v>
      </c>
    </row>
    <row r="1258" spans="1:13" x14ac:dyDescent="0.25">
      <c r="A1258" t="s">
        <v>46</v>
      </c>
      <c r="B1258" s="1">
        <v>8</v>
      </c>
      <c r="C1258">
        <v>867.19999999999982</v>
      </c>
      <c r="D1258">
        <v>18</v>
      </c>
      <c r="E1258">
        <v>0</v>
      </c>
      <c r="F1258">
        <v>54</v>
      </c>
      <c r="G1258" t="s">
        <v>17</v>
      </c>
      <c r="H1258" t="s">
        <v>14</v>
      </c>
      <c r="I1258">
        <v>795.19999999999982</v>
      </c>
      <c r="J1258" s="5">
        <f>VLOOKUP(tabGERAL[[#This Row],[Column1.lances.SugestaoIA]],'DE-PARA'!$A:$B,2,FALSE)</f>
        <v>2</v>
      </c>
      <c r="K1258" s="5">
        <f>VLOOKUP(tabGERAL[[#This Row],[Column1.lances.CorSorteada]],'DE-PARA'!$A:$B,2,FALSE)</f>
        <v>1</v>
      </c>
      <c r="L1258" s="4" t="str">
        <f xml:space="preserve">
IF(tabGERAL[[#This Row],[Column1.lances.'#]]=0,
    TEXT(tabGERAL[[#This Row],[CorSorteada]],"0"),
    IF(LEN(L1257&amp;tabGERAL[[#This Row],[CorSorteada]])&gt;$P$2,
        RIGHT(SUBSTITUTE(L1257&amp;tabGERAL[[#This Row],[CorSorteada]],tabGERAL[[#Headers],[Sequencia]],""),$P$2),
        SUBSTITUTE(L1257&amp;tabGERAL[[#This Row],[CorSorteada]],tabGERAL[[#Headers],[Sequencia]],"")
    )
)</f>
        <v>111121</v>
      </c>
      <c r="M1258" s="4" t="b">
        <f>tabGERAL[[#This Row],[SugestaoIA]]=tabGERAL[[#This Row],[CorSorteada]]</f>
        <v>0</v>
      </c>
    </row>
    <row r="1259" spans="1:13" x14ac:dyDescent="0.25">
      <c r="A1259" t="s">
        <v>46</v>
      </c>
      <c r="B1259" s="1">
        <v>9</v>
      </c>
      <c r="C1259">
        <v>795.19999999999982</v>
      </c>
      <c r="D1259">
        <v>23.5</v>
      </c>
      <c r="E1259">
        <v>0</v>
      </c>
      <c r="F1259">
        <v>70.5</v>
      </c>
      <c r="G1259" t="s">
        <v>17</v>
      </c>
      <c r="H1259" t="s">
        <v>14</v>
      </c>
      <c r="I1259">
        <v>701.19999999999982</v>
      </c>
      <c r="J1259" s="5">
        <f>VLOOKUP(tabGERAL[[#This Row],[Column1.lances.SugestaoIA]],'DE-PARA'!$A:$B,2,FALSE)</f>
        <v>2</v>
      </c>
      <c r="K1259" s="5">
        <f>VLOOKUP(tabGERAL[[#This Row],[Column1.lances.CorSorteada]],'DE-PARA'!$A:$B,2,FALSE)</f>
        <v>1</v>
      </c>
      <c r="L1259" s="4" t="str">
        <f xml:space="preserve">
IF(tabGERAL[[#This Row],[Column1.lances.'#]]=0,
    TEXT(tabGERAL[[#This Row],[CorSorteada]],"0"),
    IF(LEN(L1258&amp;tabGERAL[[#This Row],[CorSorteada]])&gt;$P$2,
        RIGHT(SUBSTITUTE(L1258&amp;tabGERAL[[#This Row],[CorSorteada]],tabGERAL[[#Headers],[Sequencia]],""),$P$2),
        SUBSTITUTE(L1258&amp;tabGERAL[[#This Row],[CorSorteada]],tabGERAL[[#Headers],[Sequencia]],"")
    )
)</f>
        <v>111211</v>
      </c>
      <c r="M1259" s="4" t="b">
        <f>tabGERAL[[#This Row],[SugestaoIA]]=tabGERAL[[#This Row],[CorSorteada]]</f>
        <v>0</v>
      </c>
    </row>
    <row r="1260" spans="1:13" x14ac:dyDescent="0.25">
      <c r="A1260" t="s">
        <v>46</v>
      </c>
      <c r="B1260" s="1">
        <v>10</v>
      </c>
      <c r="C1260">
        <v>701.19999999999982</v>
      </c>
      <c r="D1260">
        <v>30.8</v>
      </c>
      <c r="E1260">
        <v>0</v>
      </c>
      <c r="F1260">
        <v>92.4</v>
      </c>
      <c r="G1260" t="s">
        <v>17</v>
      </c>
      <c r="H1260" t="s">
        <v>14</v>
      </c>
      <c r="I1260">
        <v>577.99999999999989</v>
      </c>
      <c r="J1260" s="5">
        <f>VLOOKUP(tabGERAL[[#This Row],[Column1.lances.SugestaoIA]],'DE-PARA'!$A:$B,2,FALSE)</f>
        <v>2</v>
      </c>
      <c r="K1260" s="5">
        <f>VLOOKUP(tabGERAL[[#This Row],[Column1.lances.CorSorteada]],'DE-PARA'!$A:$B,2,FALSE)</f>
        <v>1</v>
      </c>
      <c r="L1260" s="4" t="str">
        <f xml:space="preserve">
IF(tabGERAL[[#This Row],[Column1.lances.'#]]=0,
    TEXT(tabGERAL[[#This Row],[CorSorteada]],"0"),
    IF(LEN(L1259&amp;tabGERAL[[#This Row],[CorSorteada]])&gt;$P$2,
        RIGHT(SUBSTITUTE(L1259&amp;tabGERAL[[#This Row],[CorSorteada]],tabGERAL[[#Headers],[Sequencia]],""),$P$2),
        SUBSTITUTE(L1259&amp;tabGERAL[[#This Row],[CorSorteada]],tabGERAL[[#Headers],[Sequencia]],"")
    )
)</f>
        <v>112111</v>
      </c>
      <c r="M1260" s="4" t="b">
        <f>tabGERAL[[#This Row],[SugestaoIA]]=tabGERAL[[#This Row],[CorSorteada]]</f>
        <v>0</v>
      </c>
    </row>
    <row r="1261" spans="1:13" x14ac:dyDescent="0.25">
      <c r="A1261" t="s">
        <v>46</v>
      </c>
      <c r="B1261" s="1">
        <v>11</v>
      </c>
      <c r="C1261">
        <v>577.99999999999989</v>
      </c>
      <c r="D1261">
        <v>40.299999999999997</v>
      </c>
      <c r="E1261">
        <v>120.9</v>
      </c>
      <c r="F1261">
        <v>0</v>
      </c>
      <c r="G1261" t="s">
        <v>13</v>
      </c>
      <c r="H1261" t="s">
        <v>15</v>
      </c>
      <c r="I1261">
        <v>416.7999999999999</v>
      </c>
      <c r="J1261" s="5">
        <f>VLOOKUP(tabGERAL[[#This Row],[Column1.lances.SugestaoIA]],'DE-PARA'!$A:$B,2,FALSE)</f>
        <v>1</v>
      </c>
      <c r="K1261" s="5">
        <f>VLOOKUP(tabGERAL[[#This Row],[Column1.lances.CorSorteada]],'DE-PARA'!$A:$B,2,FALSE)</f>
        <v>2</v>
      </c>
      <c r="L1261" s="4" t="str">
        <f xml:space="preserve">
IF(tabGERAL[[#This Row],[Column1.lances.'#]]=0,
    TEXT(tabGERAL[[#This Row],[CorSorteada]],"0"),
    IF(LEN(L1260&amp;tabGERAL[[#This Row],[CorSorteada]])&gt;$P$2,
        RIGHT(SUBSTITUTE(L1260&amp;tabGERAL[[#This Row],[CorSorteada]],tabGERAL[[#Headers],[Sequencia]],""),$P$2),
        SUBSTITUTE(L1260&amp;tabGERAL[[#This Row],[CorSorteada]],tabGERAL[[#Headers],[Sequencia]],"")
    )
)</f>
        <v>121112</v>
      </c>
      <c r="M1261" s="4" t="b">
        <f>tabGERAL[[#This Row],[SugestaoIA]]=tabGERAL[[#This Row],[CorSorteada]]</f>
        <v>0</v>
      </c>
    </row>
    <row r="1262" spans="1:13" x14ac:dyDescent="0.25">
      <c r="A1262" t="s">
        <v>46</v>
      </c>
      <c r="B1262" s="1">
        <v>12</v>
      </c>
      <c r="C1262">
        <v>416.7999999999999</v>
      </c>
      <c r="D1262">
        <v>52.6</v>
      </c>
      <c r="E1262">
        <v>0</v>
      </c>
      <c r="F1262">
        <v>157.80000000000001</v>
      </c>
      <c r="G1262" t="s">
        <v>17</v>
      </c>
      <c r="H1262" t="s">
        <v>14</v>
      </c>
      <c r="I1262">
        <v>206.39999999999992</v>
      </c>
      <c r="J1262" s="5">
        <f>VLOOKUP(tabGERAL[[#This Row],[Column1.lances.SugestaoIA]],'DE-PARA'!$A:$B,2,FALSE)</f>
        <v>2</v>
      </c>
      <c r="K1262" s="5">
        <f>VLOOKUP(tabGERAL[[#This Row],[Column1.lances.CorSorteada]],'DE-PARA'!$A:$B,2,FALSE)</f>
        <v>1</v>
      </c>
      <c r="L1262" s="4" t="str">
        <f xml:space="preserve">
IF(tabGERAL[[#This Row],[Column1.lances.'#]]=0,
    TEXT(tabGERAL[[#This Row],[CorSorteada]],"0"),
    IF(LEN(L1261&amp;tabGERAL[[#This Row],[CorSorteada]])&gt;$P$2,
        RIGHT(SUBSTITUTE(L1261&amp;tabGERAL[[#This Row],[CorSorteada]],tabGERAL[[#Headers],[Sequencia]],""),$P$2),
        SUBSTITUTE(L1261&amp;tabGERAL[[#This Row],[CorSorteada]],tabGERAL[[#Headers],[Sequencia]],"")
    )
)</f>
        <v>211121</v>
      </c>
      <c r="M1262" s="4" t="b">
        <f>tabGERAL[[#This Row],[SugestaoIA]]=tabGERAL[[#This Row],[CorSorteada]]</f>
        <v>0</v>
      </c>
    </row>
    <row r="1263" spans="1:13" x14ac:dyDescent="0.25">
      <c r="A1263" t="s">
        <v>47</v>
      </c>
      <c r="B1263" s="1">
        <v>0</v>
      </c>
      <c r="C1263">
        <v>1000</v>
      </c>
      <c r="D1263">
        <v>7.8</v>
      </c>
      <c r="E1263">
        <v>0</v>
      </c>
      <c r="F1263">
        <v>23.4</v>
      </c>
      <c r="G1263" t="s">
        <v>17</v>
      </c>
      <c r="H1263" t="s">
        <v>14</v>
      </c>
      <c r="I1263">
        <v>968.8</v>
      </c>
      <c r="J1263" s="5">
        <f>VLOOKUP(tabGERAL[[#This Row],[Column1.lances.SugestaoIA]],'DE-PARA'!$A:$B,2,FALSE)</f>
        <v>2</v>
      </c>
      <c r="K1263" s="5">
        <f>VLOOKUP(tabGERAL[[#This Row],[Column1.lances.CorSorteada]],'DE-PARA'!$A:$B,2,FALSE)</f>
        <v>1</v>
      </c>
      <c r="L1263" s="4" t="str">
        <f xml:space="preserve">
IF(tabGERAL[[#This Row],[Column1.lances.'#]]=0,
    TEXT(tabGERAL[[#This Row],[CorSorteada]],"0"),
    IF(LEN(L1262&amp;tabGERAL[[#This Row],[CorSorteada]])&gt;$P$2,
        RIGHT(SUBSTITUTE(L1262&amp;tabGERAL[[#This Row],[CorSorteada]],tabGERAL[[#Headers],[Sequencia]],""),$P$2),
        SUBSTITUTE(L1262&amp;tabGERAL[[#This Row],[CorSorteada]],tabGERAL[[#Headers],[Sequencia]],"")
    )
)</f>
        <v>1</v>
      </c>
      <c r="M1263" s="4" t="b">
        <f>tabGERAL[[#This Row],[SugestaoIA]]=tabGERAL[[#This Row],[CorSorteada]]</f>
        <v>0</v>
      </c>
    </row>
    <row r="1264" spans="1:13" x14ac:dyDescent="0.25">
      <c r="A1264" t="s">
        <v>47</v>
      </c>
      <c r="B1264" s="1">
        <v>1</v>
      </c>
      <c r="C1264">
        <v>968.8</v>
      </c>
      <c r="D1264">
        <v>10.1</v>
      </c>
      <c r="E1264">
        <v>30.299999999999997</v>
      </c>
      <c r="F1264">
        <v>0</v>
      </c>
      <c r="G1264" t="s">
        <v>13</v>
      </c>
      <c r="H1264" t="s">
        <v>14</v>
      </c>
      <c r="I1264">
        <v>989</v>
      </c>
      <c r="J1264" s="5">
        <f>VLOOKUP(tabGERAL[[#This Row],[Column1.lances.SugestaoIA]],'DE-PARA'!$A:$B,2,FALSE)</f>
        <v>1</v>
      </c>
      <c r="K1264" s="5">
        <f>VLOOKUP(tabGERAL[[#This Row],[Column1.lances.CorSorteada]],'DE-PARA'!$A:$B,2,FALSE)</f>
        <v>1</v>
      </c>
      <c r="L1264" s="4" t="str">
        <f xml:space="preserve">
IF(tabGERAL[[#This Row],[Column1.lances.'#]]=0,
    TEXT(tabGERAL[[#This Row],[CorSorteada]],"0"),
    IF(LEN(L1263&amp;tabGERAL[[#This Row],[CorSorteada]])&gt;$P$2,
        RIGHT(SUBSTITUTE(L1263&amp;tabGERAL[[#This Row],[CorSorteada]],tabGERAL[[#Headers],[Sequencia]],""),$P$2),
        SUBSTITUTE(L1263&amp;tabGERAL[[#This Row],[CorSorteada]],tabGERAL[[#Headers],[Sequencia]],"")
    )
)</f>
        <v>11</v>
      </c>
      <c r="M1264" s="4" t="b">
        <f>tabGERAL[[#This Row],[SugestaoIA]]=tabGERAL[[#This Row],[CorSorteada]]</f>
        <v>1</v>
      </c>
    </row>
    <row r="1265" spans="1:13" x14ac:dyDescent="0.25">
      <c r="A1265" t="s">
        <v>47</v>
      </c>
      <c r="B1265" s="1">
        <v>2</v>
      </c>
      <c r="C1265">
        <v>989</v>
      </c>
      <c r="D1265">
        <v>8.6</v>
      </c>
      <c r="E1265">
        <v>0</v>
      </c>
      <c r="F1265">
        <v>25.799999999999997</v>
      </c>
      <c r="G1265" t="s">
        <v>17</v>
      </c>
      <c r="H1265" t="s">
        <v>15</v>
      </c>
      <c r="I1265">
        <v>1006.2000000000002</v>
      </c>
      <c r="J1265" s="5">
        <f>VLOOKUP(tabGERAL[[#This Row],[Column1.lances.SugestaoIA]],'DE-PARA'!$A:$B,2,FALSE)</f>
        <v>2</v>
      </c>
      <c r="K1265" s="5">
        <f>VLOOKUP(tabGERAL[[#This Row],[Column1.lances.CorSorteada]],'DE-PARA'!$A:$B,2,FALSE)</f>
        <v>2</v>
      </c>
      <c r="L1265" s="4" t="str">
        <f xml:space="preserve">
IF(tabGERAL[[#This Row],[Column1.lances.'#]]=0,
    TEXT(tabGERAL[[#This Row],[CorSorteada]],"0"),
    IF(LEN(L1264&amp;tabGERAL[[#This Row],[CorSorteada]])&gt;$P$2,
        RIGHT(SUBSTITUTE(L1264&amp;tabGERAL[[#This Row],[CorSorteada]],tabGERAL[[#Headers],[Sequencia]],""),$P$2),
        SUBSTITUTE(L1264&amp;tabGERAL[[#This Row],[CorSorteada]],tabGERAL[[#Headers],[Sequencia]],"")
    )
)</f>
        <v>112</v>
      </c>
      <c r="M1265" s="4" t="b">
        <f>tabGERAL[[#This Row],[SugestaoIA]]=tabGERAL[[#This Row],[CorSorteada]]</f>
        <v>1</v>
      </c>
    </row>
    <row r="1266" spans="1:13" x14ac:dyDescent="0.25">
      <c r="A1266" t="s">
        <v>47</v>
      </c>
      <c r="B1266" s="1">
        <v>3</v>
      </c>
      <c r="C1266">
        <v>1006.2000000000002</v>
      </c>
      <c r="D1266">
        <v>7.3</v>
      </c>
      <c r="E1266">
        <v>0</v>
      </c>
      <c r="F1266">
        <v>21.9</v>
      </c>
      <c r="G1266" t="s">
        <v>17</v>
      </c>
      <c r="H1266" t="s">
        <v>14</v>
      </c>
      <c r="I1266">
        <v>977.00000000000023</v>
      </c>
      <c r="J1266" s="5">
        <f>VLOOKUP(tabGERAL[[#This Row],[Column1.lances.SugestaoIA]],'DE-PARA'!$A:$B,2,FALSE)</f>
        <v>2</v>
      </c>
      <c r="K1266" s="5">
        <f>VLOOKUP(tabGERAL[[#This Row],[Column1.lances.CorSorteada]],'DE-PARA'!$A:$B,2,FALSE)</f>
        <v>1</v>
      </c>
      <c r="L1266" s="4" t="str">
        <f xml:space="preserve">
IF(tabGERAL[[#This Row],[Column1.lances.'#]]=0,
    TEXT(tabGERAL[[#This Row],[CorSorteada]],"0"),
    IF(LEN(L1265&amp;tabGERAL[[#This Row],[CorSorteada]])&gt;$P$2,
        RIGHT(SUBSTITUTE(L1265&amp;tabGERAL[[#This Row],[CorSorteada]],tabGERAL[[#Headers],[Sequencia]],""),$P$2),
        SUBSTITUTE(L1265&amp;tabGERAL[[#This Row],[CorSorteada]],tabGERAL[[#Headers],[Sequencia]],"")
    )
)</f>
        <v>1121</v>
      </c>
      <c r="M1266" s="4" t="b">
        <f>tabGERAL[[#This Row],[SugestaoIA]]=tabGERAL[[#This Row],[CorSorteada]]</f>
        <v>0</v>
      </c>
    </row>
    <row r="1267" spans="1:13" x14ac:dyDescent="0.25">
      <c r="A1267" t="s">
        <v>47</v>
      </c>
      <c r="B1267" s="1">
        <v>4</v>
      </c>
      <c r="C1267">
        <v>977.00000000000023</v>
      </c>
      <c r="D1267">
        <v>9.5</v>
      </c>
      <c r="E1267">
        <v>0</v>
      </c>
      <c r="F1267">
        <v>28.5</v>
      </c>
      <c r="G1267" t="s">
        <v>17</v>
      </c>
      <c r="H1267" t="s">
        <v>15</v>
      </c>
      <c r="I1267">
        <v>996.00000000000023</v>
      </c>
      <c r="J1267" s="5">
        <f>VLOOKUP(tabGERAL[[#This Row],[Column1.lances.SugestaoIA]],'DE-PARA'!$A:$B,2,FALSE)</f>
        <v>2</v>
      </c>
      <c r="K1267" s="5">
        <f>VLOOKUP(tabGERAL[[#This Row],[Column1.lances.CorSorteada]],'DE-PARA'!$A:$B,2,FALSE)</f>
        <v>2</v>
      </c>
      <c r="L1267" s="4" t="str">
        <f xml:space="preserve">
IF(tabGERAL[[#This Row],[Column1.lances.'#]]=0,
    TEXT(tabGERAL[[#This Row],[CorSorteada]],"0"),
    IF(LEN(L1266&amp;tabGERAL[[#This Row],[CorSorteada]])&gt;$P$2,
        RIGHT(SUBSTITUTE(L1266&amp;tabGERAL[[#This Row],[CorSorteada]],tabGERAL[[#Headers],[Sequencia]],""),$P$2),
        SUBSTITUTE(L1266&amp;tabGERAL[[#This Row],[CorSorteada]],tabGERAL[[#Headers],[Sequencia]],"")
    )
)</f>
        <v>11212</v>
      </c>
      <c r="M1267" s="4" t="b">
        <f>tabGERAL[[#This Row],[SugestaoIA]]=tabGERAL[[#This Row],[CorSorteada]]</f>
        <v>1</v>
      </c>
    </row>
    <row r="1268" spans="1:13" x14ac:dyDescent="0.25">
      <c r="A1268" t="s">
        <v>47</v>
      </c>
      <c r="B1268" s="1">
        <v>5</v>
      </c>
      <c r="C1268">
        <v>996.00000000000023</v>
      </c>
      <c r="D1268">
        <v>8.1</v>
      </c>
      <c r="E1268">
        <v>0</v>
      </c>
      <c r="F1268">
        <v>24.299999999999997</v>
      </c>
      <c r="G1268" t="s">
        <v>17</v>
      </c>
      <c r="H1268" t="s">
        <v>14</v>
      </c>
      <c r="I1268">
        <v>963.60000000000036</v>
      </c>
      <c r="J1268" s="5">
        <f>VLOOKUP(tabGERAL[[#This Row],[Column1.lances.SugestaoIA]],'DE-PARA'!$A:$B,2,FALSE)</f>
        <v>2</v>
      </c>
      <c r="K1268" s="5">
        <f>VLOOKUP(tabGERAL[[#This Row],[Column1.lances.CorSorteada]],'DE-PARA'!$A:$B,2,FALSE)</f>
        <v>1</v>
      </c>
      <c r="L1268" s="4" t="str">
        <f xml:space="preserve">
IF(tabGERAL[[#This Row],[Column1.lances.'#]]=0,
    TEXT(tabGERAL[[#This Row],[CorSorteada]],"0"),
    IF(LEN(L1267&amp;tabGERAL[[#This Row],[CorSorteada]])&gt;$P$2,
        RIGHT(SUBSTITUTE(L1267&amp;tabGERAL[[#This Row],[CorSorteada]],tabGERAL[[#Headers],[Sequencia]],""),$P$2),
        SUBSTITUTE(L1267&amp;tabGERAL[[#This Row],[CorSorteada]],tabGERAL[[#Headers],[Sequencia]],"")
    )
)</f>
        <v>112121</v>
      </c>
      <c r="M1268" s="4" t="b">
        <f>tabGERAL[[#This Row],[SugestaoIA]]=tabGERAL[[#This Row],[CorSorteada]]</f>
        <v>0</v>
      </c>
    </row>
    <row r="1269" spans="1:13" x14ac:dyDescent="0.25">
      <c r="A1269" t="s">
        <v>47</v>
      </c>
      <c r="B1269" s="1">
        <v>6</v>
      </c>
      <c r="C1269">
        <v>963.60000000000036</v>
      </c>
      <c r="D1269">
        <v>10.5</v>
      </c>
      <c r="E1269">
        <v>31.5</v>
      </c>
      <c r="F1269">
        <v>0</v>
      </c>
      <c r="G1269" t="s">
        <v>13</v>
      </c>
      <c r="H1269" t="s">
        <v>16</v>
      </c>
      <c r="I1269">
        <v>1068.6000000000004</v>
      </c>
      <c r="J1269" s="5">
        <f>VLOOKUP(tabGERAL[[#This Row],[Column1.lances.SugestaoIA]],'DE-PARA'!$A:$B,2,FALSE)</f>
        <v>1</v>
      </c>
      <c r="K1269" s="5">
        <f>VLOOKUP(tabGERAL[[#This Row],[Column1.lances.CorSorteada]],'DE-PARA'!$A:$B,2,FALSE)</f>
        <v>0</v>
      </c>
      <c r="L1269" s="4" t="str">
        <f xml:space="preserve">
IF(tabGERAL[[#This Row],[Column1.lances.'#]]=0,
    TEXT(tabGERAL[[#This Row],[CorSorteada]],"0"),
    IF(LEN(L1268&amp;tabGERAL[[#This Row],[CorSorteada]])&gt;$P$2,
        RIGHT(SUBSTITUTE(L1268&amp;tabGERAL[[#This Row],[CorSorteada]],tabGERAL[[#Headers],[Sequencia]],""),$P$2),
        SUBSTITUTE(L1268&amp;tabGERAL[[#This Row],[CorSorteada]],tabGERAL[[#Headers],[Sequencia]],"")
    )
)</f>
        <v>121210</v>
      </c>
      <c r="M1269" s="4" t="b">
        <f>tabGERAL[[#This Row],[SugestaoIA]]=tabGERAL[[#This Row],[CorSorteada]]</f>
        <v>0</v>
      </c>
    </row>
    <row r="1270" spans="1:13" x14ac:dyDescent="0.25">
      <c r="A1270" t="s">
        <v>47</v>
      </c>
      <c r="B1270" s="1">
        <v>7</v>
      </c>
      <c r="C1270">
        <v>1068.6000000000004</v>
      </c>
      <c r="D1270">
        <v>2.5</v>
      </c>
      <c r="E1270">
        <v>0</v>
      </c>
      <c r="F1270">
        <v>7.5</v>
      </c>
      <c r="G1270" t="s">
        <v>17</v>
      </c>
      <c r="H1270" t="s">
        <v>15</v>
      </c>
      <c r="I1270">
        <v>1073.6000000000004</v>
      </c>
      <c r="J1270" s="5">
        <f>VLOOKUP(tabGERAL[[#This Row],[Column1.lances.SugestaoIA]],'DE-PARA'!$A:$B,2,FALSE)</f>
        <v>2</v>
      </c>
      <c r="K1270" s="5">
        <f>VLOOKUP(tabGERAL[[#This Row],[Column1.lances.CorSorteada]],'DE-PARA'!$A:$B,2,FALSE)</f>
        <v>2</v>
      </c>
      <c r="L1270" s="4" t="str">
        <f xml:space="preserve">
IF(tabGERAL[[#This Row],[Column1.lances.'#]]=0,
    TEXT(tabGERAL[[#This Row],[CorSorteada]],"0"),
    IF(LEN(L1269&amp;tabGERAL[[#This Row],[CorSorteada]])&gt;$P$2,
        RIGHT(SUBSTITUTE(L1269&amp;tabGERAL[[#This Row],[CorSorteada]],tabGERAL[[#Headers],[Sequencia]],""),$P$2),
        SUBSTITUTE(L1269&amp;tabGERAL[[#This Row],[CorSorteada]],tabGERAL[[#Headers],[Sequencia]],"")
    )
)</f>
        <v>212102</v>
      </c>
      <c r="M1270" s="4" t="b">
        <f>tabGERAL[[#This Row],[SugestaoIA]]=tabGERAL[[#This Row],[CorSorteada]]</f>
        <v>1</v>
      </c>
    </row>
    <row r="1271" spans="1:13" x14ac:dyDescent="0.25">
      <c r="A1271" t="s">
        <v>47</v>
      </c>
      <c r="B1271" s="1">
        <v>8</v>
      </c>
      <c r="C1271">
        <v>1073.6000000000004</v>
      </c>
      <c r="D1271">
        <v>2.1</v>
      </c>
      <c r="E1271">
        <v>6.3000000000000007</v>
      </c>
      <c r="F1271">
        <v>0</v>
      </c>
      <c r="G1271" t="s">
        <v>13</v>
      </c>
      <c r="H1271" t="s">
        <v>14</v>
      </c>
      <c r="I1271">
        <v>1077.8000000000004</v>
      </c>
      <c r="J1271" s="5">
        <f>VLOOKUP(tabGERAL[[#This Row],[Column1.lances.SugestaoIA]],'DE-PARA'!$A:$B,2,FALSE)</f>
        <v>1</v>
      </c>
      <c r="K1271" s="5">
        <f>VLOOKUP(tabGERAL[[#This Row],[Column1.lances.CorSorteada]],'DE-PARA'!$A:$B,2,FALSE)</f>
        <v>1</v>
      </c>
      <c r="L1271" s="4" t="str">
        <f xml:space="preserve">
IF(tabGERAL[[#This Row],[Column1.lances.'#]]=0,
    TEXT(tabGERAL[[#This Row],[CorSorteada]],"0"),
    IF(LEN(L1270&amp;tabGERAL[[#This Row],[CorSorteada]])&gt;$P$2,
        RIGHT(SUBSTITUTE(L1270&amp;tabGERAL[[#This Row],[CorSorteada]],tabGERAL[[#Headers],[Sequencia]],""),$P$2),
        SUBSTITUTE(L1270&amp;tabGERAL[[#This Row],[CorSorteada]],tabGERAL[[#Headers],[Sequencia]],"")
    )
)</f>
        <v>121021</v>
      </c>
      <c r="M1271" s="4" t="b">
        <f>tabGERAL[[#This Row],[SugestaoIA]]=tabGERAL[[#This Row],[CorSorteada]]</f>
        <v>1</v>
      </c>
    </row>
    <row r="1272" spans="1:13" x14ac:dyDescent="0.25">
      <c r="A1272" t="s">
        <v>47</v>
      </c>
      <c r="B1272" s="1">
        <v>9</v>
      </c>
      <c r="C1272">
        <v>1077.8000000000004</v>
      </c>
      <c r="D1272">
        <v>1.8</v>
      </c>
      <c r="E1272">
        <v>0</v>
      </c>
      <c r="F1272">
        <v>5.4</v>
      </c>
      <c r="G1272" t="s">
        <v>17</v>
      </c>
      <c r="H1272" t="s">
        <v>15</v>
      </c>
      <c r="I1272">
        <v>1081.4000000000003</v>
      </c>
      <c r="J1272" s="5">
        <f>VLOOKUP(tabGERAL[[#This Row],[Column1.lances.SugestaoIA]],'DE-PARA'!$A:$B,2,FALSE)</f>
        <v>2</v>
      </c>
      <c r="K1272" s="5">
        <f>VLOOKUP(tabGERAL[[#This Row],[Column1.lances.CorSorteada]],'DE-PARA'!$A:$B,2,FALSE)</f>
        <v>2</v>
      </c>
      <c r="L1272" s="4" t="str">
        <f xml:space="preserve">
IF(tabGERAL[[#This Row],[Column1.lances.'#]]=0,
    TEXT(tabGERAL[[#This Row],[CorSorteada]],"0"),
    IF(LEN(L1271&amp;tabGERAL[[#This Row],[CorSorteada]])&gt;$P$2,
        RIGHT(SUBSTITUTE(L1271&amp;tabGERAL[[#This Row],[CorSorteada]],tabGERAL[[#Headers],[Sequencia]],""),$P$2),
        SUBSTITUTE(L1271&amp;tabGERAL[[#This Row],[CorSorteada]],tabGERAL[[#Headers],[Sequencia]],"")
    )
)</f>
        <v>210212</v>
      </c>
      <c r="M1272" s="4" t="b">
        <f>tabGERAL[[#This Row],[SugestaoIA]]=tabGERAL[[#This Row],[CorSorteada]]</f>
        <v>1</v>
      </c>
    </row>
    <row r="1273" spans="1:13" x14ac:dyDescent="0.25">
      <c r="A1273" t="s">
        <v>47</v>
      </c>
      <c r="B1273" s="1">
        <v>10</v>
      </c>
      <c r="C1273">
        <v>1081.4000000000003</v>
      </c>
      <c r="D1273">
        <v>1.5</v>
      </c>
      <c r="E1273">
        <v>0</v>
      </c>
      <c r="F1273">
        <v>5</v>
      </c>
      <c r="G1273" t="s">
        <v>17</v>
      </c>
      <c r="H1273" t="s">
        <v>16</v>
      </c>
      <c r="I1273">
        <v>1095.9000000000003</v>
      </c>
      <c r="J1273" s="5">
        <f>VLOOKUP(tabGERAL[[#This Row],[Column1.lances.SugestaoIA]],'DE-PARA'!$A:$B,2,FALSE)</f>
        <v>2</v>
      </c>
      <c r="K1273" s="5">
        <f>VLOOKUP(tabGERAL[[#This Row],[Column1.lances.CorSorteada]],'DE-PARA'!$A:$B,2,FALSE)</f>
        <v>0</v>
      </c>
      <c r="L1273" s="4" t="str">
        <f xml:space="preserve">
IF(tabGERAL[[#This Row],[Column1.lances.'#]]=0,
    TEXT(tabGERAL[[#This Row],[CorSorteada]],"0"),
    IF(LEN(L1272&amp;tabGERAL[[#This Row],[CorSorteada]])&gt;$P$2,
        RIGHT(SUBSTITUTE(L1272&amp;tabGERAL[[#This Row],[CorSorteada]],tabGERAL[[#Headers],[Sequencia]],""),$P$2),
        SUBSTITUTE(L1272&amp;tabGERAL[[#This Row],[CorSorteada]],tabGERAL[[#Headers],[Sequencia]],"")
    )
)</f>
        <v>102120</v>
      </c>
      <c r="M1273" s="4" t="b">
        <f>tabGERAL[[#This Row],[SugestaoIA]]=tabGERAL[[#This Row],[CorSorteada]]</f>
        <v>0</v>
      </c>
    </row>
    <row r="1274" spans="1:13" x14ac:dyDescent="0.25">
      <c r="A1274" t="s">
        <v>47</v>
      </c>
      <c r="B1274" s="1">
        <v>11</v>
      </c>
      <c r="C1274">
        <v>1095.9000000000003</v>
      </c>
      <c r="D1274">
        <v>1</v>
      </c>
      <c r="E1274">
        <v>0</v>
      </c>
      <c r="F1274">
        <v>5</v>
      </c>
      <c r="G1274" t="s">
        <v>17</v>
      </c>
      <c r="H1274" t="s">
        <v>15</v>
      </c>
      <c r="I1274">
        <v>1099.9000000000003</v>
      </c>
      <c r="J1274" s="5">
        <f>VLOOKUP(tabGERAL[[#This Row],[Column1.lances.SugestaoIA]],'DE-PARA'!$A:$B,2,FALSE)</f>
        <v>2</v>
      </c>
      <c r="K1274" s="5">
        <f>VLOOKUP(tabGERAL[[#This Row],[Column1.lances.CorSorteada]],'DE-PARA'!$A:$B,2,FALSE)</f>
        <v>2</v>
      </c>
      <c r="L1274" s="4" t="str">
        <f xml:space="preserve">
IF(tabGERAL[[#This Row],[Column1.lances.'#]]=0,
    TEXT(tabGERAL[[#This Row],[CorSorteada]],"0"),
    IF(LEN(L1273&amp;tabGERAL[[#This Row],[CorSorteada]])&gt;$P$2,
        RIGHT(SUBSTITUTE(L1273&amp;tabGERAL[[#This Row],[CorSorteada]],tabGERAL[[#Headers],[Sequencia]],""),$P$2),
        SUBSTITUTE(L1273&amp;tabGERAL[[#This Row],[CorSorteada]],tabGERAL[[#Headers],[Sequencia]],"")
    )
)</f>
        <v>021202</v>
      </c>
      <c r="M1274" s="4" t="b">
        <f>tabGERAL[[#This Row],[SugestaoIA]]=tabGERAL[[#This Row],[CorSorteada]]</f>
        <v>1</v>
      </c>
    </row>
    <row r="1275" spans="1:13" x14ac:dyDescent="0.25">
      <c r="A1275" t="s">
        <v>47</v>
      </c>
      <c r="B1275" s="1">
        <v>12</v>
      </c>
      <c r="C1275">
        <v>1099.9000000000003</v>
      </c>
      <c r="D1275">
        <v>1</v>
      </c>
      <c r="E1275">
        <v>0</v>
      </c>
      <c r="F1275">
        <v>5</v>
      </c>
      <c r="G1275" t="s">
        <v>17</v>
      </c>
      <c r="H1275" t="s">
        <v>16</v>
      </c>
      <c r="I1275">
        <v>1107.9000000000003</v>
      </c>
      <c r="J1275" s="5">
        <f>VLOOKUP(tabGERAL[[#This Row],[Column1.lances.SugestaoIA]],'DE-PARA'!$A:$B,2,FALSE)</f>
        <v>2</v>
      </c>
      <c r="K1275" s="5">
        <f>VLOOKUP(tabGERAL[[#This Row],[Column1.lances.CorSorteada]],'DE-PARA'!$A:$B,2,FALSE)</f>
        <v>0</v>
      </c>
      <c r="L1275" s="4" t="str">
        <f xml:space="preserve">
IF(tabGERAL[[#This Row],[Column1.lances.'#]]=0,
    TEXT(tabGERAL[[#This Row],[CorSorteada]],"0"),
    IF(LEN(L1274&amp;tabGERAL[[#This Row],[CorSorteada]])&gt;$P$2,
        RIGHT(SUBSTITUTE(L1274&amp;tabGERAL[[#This Row],[CorSorteada]],tabGERAL[[#Headers],[Sequencia]],""),$P$2),
        SUBSTITUTE(L1274&amp;tabGERAL[[#This Row],[CorSorteada]],tabGERAL[[#Headers],[Sequencia]],"")
    )
)</f>
        <v>212020</v>
      </c>
      <c r="M1275" s="4" t="b">
        <f>tabGERAL[[#This Row],[SugestaoIA]]=tabGERAL[[#This Row],[CorSorteada]]</f>
        <v>0</v>
      </c>
    </row>
    <row r="1276" spans="1:13" x14ac:dyDescent="0.25">
      <c r="A1276" t="s">
        <v>47</v>
      </c>
      <c r="B1276" s="1">
        <v>13</v>
      </c>
      <c r="C1276">
        <v>1107.9000000000003</v>
      </c>
      <c r="D1276">
        <v>7.8</v>
      </c>
      <c r="E1276">
        <v>23.4</v>
      </c>
      <c r="F1276">
        <v>0</v>
      </c>
      <c r="G1276" t="s">
        <v>13</v>
      </c>
      <c r="H1276" t="s">
        <v>15</v>
      </c>
      <c r="I1276">
        <v>1076.7000000000005</v>
      </c>
      <c r="J1276" s="5">
        <f>VLOOKUP(tabGERAL[[#This Row],[Column1.lances.SugestaoIA]],'DE-PARA'!$A:$B,2,FALSE)</f>
        <v>1</v>
      </c>
      <c r="K1276" s="5">
        <f>VLOOKUP(tabGERAL[[#This Row],[Column1.lances.CorSorteada]],'DE-PARA'!$A:$B,2,FALSE)</f>
        <v>2</v>
      </c>
      <c r="L1276" s="4" t="str">
        <f xml:space="preserve">
IF(tabGERAL[[#This Row],[Column1.lances.'#]]=0,
    TEXT(tabGERAL[[#This Row],[CorSorteada]],"0"),
    IF(LEN(L1275&amp;tabGERAL[[#This Row],[CorSorteada]])&gt;$P$2,
        RIGHT(SUBSTITUTE(L1275&amp;tabGERAL[[#This Row],[CorSorteada]],tabGERAL[[#Headers],[Sequencia]],""),$P$2),
        SUBSTITUTE(L1275&amp;tabGERAL[[#This Row],[CorSorteada]],tabGERAL[[#Headers],[Sequencia]],"")
    )
)</f>
        <v>120202</v>
      </c>
      <c r="M1276" s="4" t="b">
        <f>tabGERAL[[#This Row],[SugestaoIA]]=tabGERAL[[#This Row],[CorSorteada]]</f>
        <v>0</v>
      </c>
    </row>
    <row r="1277" spans="1:13" x14ac:dyDescent="0.25">
      <c r="A1277" t="s">
        <v>47</v>
      </c>
      <c r="B1277" s="1">
        <v>14</v>
      </c>
      <c r="C1277">
        <v>1076.7000000000005</v>
      </c>
      <c r="D1277">
        <v>10.199999999999999</v>
      </c>
      <c r="E1277">
        <v>0</v>
      </c>
      <c r="F1277">
        <v>30.6</v>
      </c>
      <c r="G1277" t="s">
        <v>17</v>
      </c>
      <c r="H1277" t="s">
        <v>15</v>
      </c>
      <c r="I1277">
        <v>1097.1000000000004</v>
      </c>
      <c r="J1277" s="5">
        <f>VLOOKUP(tabGERAL[[#This Row],[Column1.lances.SugestaoIA]],'DE-PARA'!$A:$B,2,FALSE)</f>
        <v>2</v>
      </c>
      <c r="K1277" s="5">
        <f>VLOOKUP(tabGERAL[[#This Row],[Column1.lances.CorSorteada]],'DE-PARA'!$A:$B,2,FALSE)</f>
        <v>2</v>
      </c>
      <c r="L1277" s="4" t="str">
        <f xml:space="preserve">
IF(tabGERAL[[#This Row],[Column1.lances.'#]]=0,
    TEXT(tabGERAL[[#This Row],[CorSorteada]],"0"),
    IF(LEN(L1276&amp;tabGERAL[[#This Row],[CorSorteada]])&gt;$P$2,
        RIGHT(SUBSTITUTE(L1276&amp;tabGERAL[[#This Row],[CorSorteada]],tabGERAL[[#Headers],[Sequencia]],""),$P$2),
        SUBSTITUTE(L1276&amp;tabGERAL[[#This Row],[CorSorteada]],tabGERAL[[#Headers],[Sequencia]],"")
    )
)</f>
        <v>202022</v>
      </c>
      <c r="M1277" s="4" t="b">
        <f>tabGERAL[[#This Row],[SugestaoIA]]=tabGERAL[[#This Row],[CorSorteada]]</f>
        <v>1</v>
      </c>
    </row>
    <row r="1278" spans="1:13" x14ac:dyDescent="0.25">
      <c r="A1278" t="s">
        <v>47</v>
      </c>
      <c r="B1278" s="1">
        <v>15</v>
      </c>
      <c r="C1278">
        <v>1097.1000000000004</v>
      </c>
      <c r="D1278">
        <v>8.6</v>
      </c>
      <c r="E1278">
        <v>0</v>
      </c>
      <c r="F1278">
        <v>25.799999999999997</v>
      </c>
      <c r="G1278" t="s">
        <v>17</v>
      </c>
      <c r="H1278" t="s">
        <v>15</v>
      </c>
      <c r="I1278">
        <v>1114.3000000000004</v>
      </c>
      <c r="J1278" s="5">
        <f>VLOOKUP(tabGERAL[[#This Row],[Column1.lances.SugestaoIA]],'DE-PARA'!$A:$B,2,FALSE)</f>
        <v>2</v>
      </c>
      <c r="K1278" s="5">
        <f>VLOOKUP(tabGERAL[[#This Row],[Column1.lances.CorSorteada]],'DE-PARA'!$A:$B,2,FALSE)</f>
        <v>2</v>
      </c>
      <c r="L1278" s="4" t="str">
        <f xml:space="preserve">
IF(tabGERAL[[#This Row],[Column1.lances.'#]]=0,
    TEXT(tabGERAL[[#This Row],[CorSorteada]],"0"),
    IF(LEN(L1277&amp;tabGERAL[[#This Row],[CorSorteada]])&gt;$P$2,
        RIGHT(SUBSTITUTE(L1277&amp;tabGERAL[[#This Row],[CorSorteada]],tabGERAL[[#Headers],[Sequencia]],""),$P$2),
        SUBSTITUTE(L1277&amp;tabGERAL[[#This Row],[CorSorteada]],tabGERAL[[#Headers],[Sequencia]],"")
    )
)</f>
        <v>020222</v>
      </c>
      <c r="M1278" s="4" t="b">
        <f>tabGERAL[[#This Row],[SugestaoIA]]=tabGERAL[[#This Row],[CorSorteada]]</f>
        <v>1</v>
      </c>
    </row>
    <row r="1279" spans="1:13" x14ac:dyDescent="0.25">
      <c r="A1279" t="s">
        <v>47</v>
      </c>
      <c r="B1279" s="1">
        <v>16</v>
      </c>
      <c r="C1279">
        <v>1114.3000000000004</v>
      </c>
      <c r="D1279">
        <v>7.3</v>
      </c>
      <c r="E1279">
        <v>0</v>
      </c>
      <c r="F1279">
        <v>21.9</v>
      </c>
      <c r="G1279" t="s">
        <v>17</v>
      </c>
      <c r="H1279" t="s">
        <v>16</v>
      </c>
      <c r="I1279">
        <v>1187.3000000000004</v>
      </c>
      <c r="J1279" s="5">
        <f>VLOOKUP(tabGERAL[[#This Row],[Column1.lances.SugestaoIA]],'DE-PARA'!$A:$B,2,FALSE)</f>
        <v>2</v>
      </c>
      <c r="K1279" s="5">
        <f>VLOOKUP(tabGERAL[[#This Row],[Column1.lances.CorSorteada]],'DE-PARA'!$A:$B,2,FALSE)</f>
        <v>0</v>
      </c>
      <c r="L1279" s="4" t="str">
        <f xml:space="preserve">
IF(tabGERAL[[#This Row],[Column1.lances.'#]]=0,
    TEXT(tabGERAL[[#This Row],[CorSorteada]],"0"),
    IF(LEN(L1278&amp;tabGERAL[[#This Row],[CorSorteada]])&gt;$P$2,
        RIGHT(SUBSTITUTE(L1278&amp;tabGERAL[[#This Row],[CorSorteada]],tabGERAL[[#Headers],[Sequencia]],""),$P$2),
        SUBSTITUTE(L1278&amp;tabGERAL[[#This Row],[CorSorteada]],tabGERAL[[#Headers],[Sequencia]],"")
    )
)</f>
        <v>202220</v>
      </c>
      <c r="M1279" s="4" t="b">
        <f>tabGERAL[[#This Row],[SugestaoIA]]=tabGERAL[[#This Row],[CorSorteada]]</f>
        <v>0</v>
      </c>
    </row>
    <row r="1280" spans="1:13" x14ac:dyDescent="0.25">
      <c r="A1280" t="s">
        <v>47</v>
      </c>
      <c r="B1280" s="1">
        <v>17</v>
      </c>
      <c r="C1280">
        <v>1187.3000000000004</v>
      </c>
      <c r="D1280">
        <v>1.6</v>
      </c>
      <c r="E1280">
        <v>5</v>
      </c>
      <c r="F1280">
        <v>0</v>
      </c>
      <c r="G1280" t="s">
        <v>13</v>
      </c>
      <c r="H1280" t="s">
        <v>14</v>
      </c>
      <c r="I1280">
        <v>1190.7000000000005</v>
      </c>
      <c r="J1280" s="5">
        <f>VLOOKUP(tabGERAL[[#This Row],[Column1.lances.SugestaoIA]],'DE-PARA'!$A:$B,2,FALSE)</f>
        <v>1</v>
      </c>
      <c r="K1280" s="5">
        <f>VLOOKUP(tabGERAL[[#This Row],[Column1.lances.CorSorteada]],'DE-PARA'!$A:$B,2,FALSE)</f>
        <v>1</v>
      </c>
      <c r="L1280" s="4" t="str">
        <f xml:space="preserve">
IF(tabGERAL[[#This Row],[Column1.lances.'#]]=0,
    TEXT(tabGERAL[[#This Row],[CorSorteada]],"0"),
    IF(LEN(L1279&amp;tabGERAL[[#This Row],[CorSorteada]])&gt;$P$2,
        RIGHT(SUBSTITUTE(L1279&amp;tabGERAL[[#This Row],[CorSorteada]],tabGERAL[[#Headers],[Sequencia]],""),$P$2),
        SUBSTITUTE(L1279&amp;tabGERAL[[#This Row],[CorSorteada]],tabGERAL[[#Headers],[Sequencia]],"")
    )
)</f>
        <v>022201</v>
      </c>
      <c r="M1280" s="4" t="b">
        <f>tabGERAL[[#This Row],[SugestaoIA]]=tabGERAL[[#This Row],[CorSorteada]]</f>
        <v>1</v>
      </c>
    </row>
    <row r="1281" spans="1:13" x14ac:dyDescent="0.25">
      <c r="A1281" t="s">
        <v>47</v>
      </c>
      <c r="B1281" s="1">
        <v>18</v>
      </c>
      <c r="C1281">
        <v>1190.7000000000005</v>
      </c>
      <c r="D1281">
        <v>1.4</v>
      </c>
      <c r="E1281">
        <v>0</v>
      </c>
      <c r="F1281">
        <v>5</v>
      </c>
      <c r="G1281" t="s">
        <v>17</v>
      </c>
      <c r="H1281" t="s">
        <v>14</v>
      </c>
      <c r="I1281">
        <v>1184.3000000000004</v>
      </c>
      <c r="J1281" s="5">
        <f>VLOOKUP(tabGERAL[[#This Row],[Column1.lances.SugestaoIA]],'DE-PARA'!$A:$B,2,FALSE)</f>
        <v>2</v>
      </c>
      <c r="K1281" s="5">
        <f>VLOOKUP(tabGERAL[[#This Row],[Column1.lances.CorSorteada]],'DE-PARA'!$A:$B,2,FALSE)</f>
        <v>1</v>
      </c>
      <c r="L1281" s="4" t="str">
        <f xml:space="preserve">
IF(tabGERAL[[#This Row],[Column1.lances.'#]]=0,
    TEXT(tabGERAL[[#This Row],[CorSorteada]],"0"),
    IF(LEN(L1280&amp;tabGERAL[[#This Row],[CorSorteada]])&gt;$P$2,
        RIGHT(SUBSTITUTE(L1280&amp;tabGERAL[[#This Row],[CorSorteada]],tabGERAL[[#Headers],[Sequencia]],""),$P$2),
        SUBSTITUTE(L1280&amp;tabGERAL[[#This Row],[CorSorteada]],tabGERAL[[#Headers],[Sequencia]],"")
    )
)</f>
        <v>222011</v>
      </c>
      <c r="M1281" s="4" t="b">
        <f>tabGERAL[[#This Row],[SugestaoIA]]=tabGERAL[[#This Row],[CorSorteada]]</f>
        <v>0</v>
      </c>
    </row>
    <row r="1282" spans="1:13" x14ac:dyDescent="0.25">
      <c r="A1282" t="s">
        <v>47</v>
      </c>
      <c r="B1282" s="1">
        <v>19</v>
      </c>
      <c r="C1282">
        <v>1184.3000000000004</v>
      </c>
      <c r="D1282">
        <v>1.9</v>
      </c>
      <c r="E1282">
        <v>5.6999999999999993</v>
      </c>
      <c r="F1282">
        <v>0</v>
      </c>
      <c r="G1282" t="s">
        <v>13</v>
      </c>
      <c r="H1282" t="s">
        <v>15</v>
      </c>
      <c r="I1282">
        <v>1176.7000000000005</v>
      </c>
      <c r="J1282" s="5">
        <f>VLOOKUP(tabGERAL[[#This Row],[Column1.lances.SugestaoIA]],'DE-PARA'!$A:$B,2,FALSE)</f>
        <v>1</v>
      </c>
      <c r="K1282" s="5">
        <f>VLOOKUP(tabGERAL[[#This Row],[Column1.lances.CorSorteada]],'DE-PARA'!$A:$B,2,FALSE)</f>
        <v>2</v>
      </c>
      <c r="L1282" s="4" t="str">
        <f xml:space="preserve">
IF(tabGERAL[[#This Row],[Column1.lances.'#]]=0,
    TEXT(tabGERAL[[#This Row],[CorSorteada]],"0"),
    IF(LEN(L1281&amp;tabGERAL[[#This Row],[CorSorteada]])&gt;$P$2,
        RIGHT(SUBSTITUTE(L1281&amp;tabGERAL[[#This Row],[CorSorteada]],tabGERAL[[#Headers],[Sequencia]],""),$P$2),
        SUBSTITUTE(L1281&amp;tabGERAL[[#This Row],[CorSorteada]],tabGERAL[[#Headers],[Sequencia]],"")
    )
)</f>
        <v>220112</v>
      </c>
      <c r="M1282" s="4" t="b">
        <f>tabGERAL[[#This Row],[SugestaoIA]]=tabGERAL[[#This Row],[CorSorteada]]</f>
        <v>0</v>
      </c>
    </row>
    <row r="1283" spans="1:13" x14ac:dyDescent="0.25">
      <c r="A1283" t="s">
        <v>47</v>
      </c>
      <c r="B1283" s="1">
        <v>20</v>
      </c>
      <c r="C1283">
        <v>1176.7000000000005</v>
      </c>
      <c r="D1283">
        <v>2.5</v>
      </c>
      <c r="E1283">
        <v>0</v>
      </c>
      <c r="F1283">
        <v>7.5</v>
      </c>
      <c r="G1283" t="s">
        <v>17</v>
      </c>
      <c r="H1283" t="s">
        <v>14</v>
      </c>
      <c r="I1283">
        <v>1166.7000000000005</v>
      </c>
      <c r="J1283" s="5">
        <f>VLOOKUP(tabGERAL[[#This Row],[Column1.lances.SugestaoIA]],'DE-PARA'!$A:$B,2,FALSE)</f>
        <v>2</v>
      </c>
      <c r="K1283" s="5">
        <f>VLOOKUP(tabGERAL[[#This Row],[Column1.lances.CorSorteada]],'DE-PARA'!$A:$B,2,FALSE)</f>
        <v>1</v>
      </c>
      <c r="L1283" s="4" t="str">
        <f xml:space="preserve">
IF(tabGERAL[[#This Row],[Column1.lances.'#]]=0,
    TEXT(tabGERAL[[#This Row],[CorSorteada]],"0"),
    IF(LEN(L1282&amp;tabGERAL[[#This Row],[CorSorteada]])&gt;$P$2,
        RIGHT(SUBSTITUTE(L1282&amp;tabGERAL[[#This Row],[CorSorteada]],tabGERAL[[#Headers],[Sequencia]],""),$P$2),
        SUBSTITUTE(L1282&amp;tabGERAL[[#This Row],[CorSorteada]],tabGERAL[[#Headers],[Sequencia]],"")
    )
)</f>
        <v>201121</v>
      </c>
      <c r="M1283" s="4" t="b">
        <f>tabGERAL[[#This Row],[SugestaoIA]]=tabGERAL[[#This Row],[CorSorteada]]</f>
        <v>0</v>
      </c>
    </row>
    <row r="1284" spans="1:13" x14ac:dyDescent="0.25">
      <c r="A1284" t="s">
        <v>47</v>
      </c>
      <c r="B1284" s="1">
        <v>21</v>
      </c>
      <c r="C1284">
        <v>1166.7000000000005</v>
      </c>
      <c r="D1284">
        <v>3.3</v>
      </c>
      <c r="E1284">
        <v>0</v>
      </c>
      <c r="F1284">
        <v>9.9</v>
      </c>
      <c r="G1284" t="s">
        <v>17</v>
      </c>
      <c r="H1284" t="s">
        <v>14</v>
      </c>
      <c r="I1284">
        <v>1153.5000000000002</v>
      </c>
      <c r="J1284" s="5">
        <f>VLOOKUP(tabGERAL[[#This Row],[Column1.lances.SugestaoIA]],'DE-PARA'!$A:$B,2,FALSE)</f>
        <v>2</v>
      </c>
      <c r="K1284" s="5">
        <f>VLOOKUP(tabGERAL[[#This Row],[Column1.lances.CorSorteada]],'DE-PARA'!$A:$B,2,FALSE)</f>
        <v>1</v>
      </c>
      <c r="L1284" s="4" t="str">
        <f xml:space="preserve">
IF(tabGERAL[[#This Row],[Column1.lances.'#]]=0,
    TEXT(tabGERAL[[#This Row],[CorSorteada]],"0"),
    IF(LEN(L1283&amp;tabGERAL[[#This Row],[CorSorteada]])&gt;$P$2,
        RIGHT(SUBSTITUTE(L1283&amp;tabGERAL[[#This Row],[CorSorteada]],tabGERAL[[#Headers],[Sequencia]],""),$P$2),
        SUBSTITUTE(L1283&amp;tabGERAL[[#This Row],[CorSorteada]],tabGERAL[[#Headers],[Sequencia]],"")
    )
)</f>
        <v>011211</v>
      </c>
      <c r="M1284" s="4" t="b">
        <f>tabGERAL[[#This Row],[SugestaoIA]]=tabGERAL[[#This Row],[CorSorteada]]</f>
        <v>0</v>
      </c>
    </row>
    <row r="1285" spans="1:13" x14ac:dyDescent="0.25">
      <c r="A1285" t="s">
        <v>47</v>
      </c>
      <c r="B1285" s="1">
        <v>22</v>
      </c>
      <c r="C1285">
        <v>1153.5000000000002</v>
      </c>
      <c r="D1285">
        <v>4.3</v>
      </c>
      <c r="E1285">
        <v>0</v>
      </c>
      <c r="F1285">
        <v>12.9</v>
      </c>
      <c r="G1285" t="s">
        <v>17</v>
      </c>
      <c r="H1285" t="s">
        <v>15</v>
      </c>
      <c r="I1285">
        <v>1162.0999999999999</v>
      </c>
      <c r="J1285" s="5">
        <f>VLOOKUP(tabGERAL[[#This Row],[Column1.lances.SugestaoIA]],'DE-PARA'!$A:$B,2,FALSE)</f>
        <v>2</v>
      </c>
      <c r="K1285" s="5">
        <f>VLOOKUP(tabGERAL[[#This Row],[Column1.lances.CorSorteada]],'DE-PARA'!$A:$B,2,FALSE)</f>
        <v>2</v>
      </c>
      <c r="L1285" s="4" t="str">
        <f xml:space="preserve">
IF(tabGERAL[[#This Row],[Column1.lances.'#]]=0,
    TEXT(tabGERAL[[#This Row],[CorSorteada]],"0"),
    IF(LEN(L1284&amp;tabGERAL[[#This Row],[CorSorteada]])&gt;$P$2,
        RIGHT(SUBSTITUTE(L1284&amp;tabGERAL[[#This Row],[CorSorteada]],tabGERAL[[#Headers],[Sequencia]],""),$P$2),
        SUBSTITUTE(L1284&amp;tabGERAL[[#This Row],[CorSorteada]],tabGERAL[[#Headers],[Sequencia]],"")
    )
)</f>
        <v>112112</v>
      </c>
      <c r="M1285" s="4" t="b">
        <f>tabGERAL[[#This Row],[SugestaoIA]]=tabGERAL[[#This Row],[CorSorteada]]</f>
        <v>1</v>
      </c>
    </row>
    <row r="1286" spans="1:13" x14ac:dyDescent="0.25">
      <c r="A1286" t="s">
        <v>47</v>
      </c>
      <c r="B1286" s="1">
        <v>23</v>
      </c>
      <c r="C1286">
        <v>1162.0999999999999</v>
      </c>
      <c r="D1286">
        <v>3.6</v>
      </c>
      <c r="E1286">
        <v>10.8</v>
      </c>
      <c r="F1286">
        <v>0</v>
      </c>
      <c r="G1286" t="s">
        <v>13</v>
      </c>
      <c r="H1286" t="s">
        <v>14</v>
      </c>
      <c r="I1286">
        <v>1169.3000000000002</v>
      </c>
      <c r="J1286" s="5">
        <f>VLOOKUP(tabGERAL[[#This Row],[Column1.lances.SugestaoIA]],'DE-PARA'!$A:$B,2,FALSE)</f>
        <v>1</v>
      </c>
      <c r="K1286" s="5">
        <f>VLOOKUP(tabGERAL[[#This Row],[Column1.lances.CorSorteada]],'DE-PARA'!$A:$B,2,FALSE)</f>
        <v>1</v>
      </c>
      <c r="L1286" s="4" t="str">
        <f xml:space="preserve">
IF(tabGERAL[[#This Row],[Column1.lances.'#]]=0,
    TEXT(tabGERAL[[#This Row],[CorSorteada]],"0"),
    IF(LEN(L1285&amp;tabGERAL[[#This Row],[CorSorteada]])&gt;$P$2,
        RIGHT(SUBSTITUTE(L1285&amp;tabGERAL[[#This Row],[CorSorteada]],tabGERAL[[#Headers],[Sequencia]],""),$P$2),
        SUBSTITUTE(L1285&amp;tabGERAL[[#This Row],[CorSorteada]],tabGERAL[[#Headers],[Sequencia]],"")
    )
)</f>
        <v>121121</v>
      </c>
      <c r="M1286" s="4" t="b">
        <f>tabGERAL[[#This Row],[SugestaoIA]]=tabGERAL[[#This Row],[CorSorteada]]</f>
        <v>1</v>
      </c>
    </row>
    <row r="1287" spans="1:13" x14ac:dyDescent="0.25">
      <c r="A1287" t="s">
        <v>47</v>
      </c>
      <c r="B1287" s="1">
        <v>24</v>
      </c>
      <c r="C1287">
        <v>1169.3000000000002</v>
      </c>
      <c r="D1287">
        <v>3.1</v>
      </c>
      <c r="E1287">
        <v>0</v>
      </c>
      <c r="F1287">
        <v>9.3000000000000007</v>
      </c>
      <c r="G1287" t="s">
        <v>17</v>
      </c>
      <c r="H1287" t="s">
        <v>16</v>
      </c>
      <c r="I1287">
        <v>1200.3000000000004</v>
      </c>
      <c r="J1287" s="5">
        <f>VLOOKUP(tabGERAL[[#This Row],[Column1.lances.SugestaoIA]],'DE-PARA'!$A:$B,2,FALSE)</f>
        <v>2</v>
      </c>
      <c r="K1287" s="5">
        <f>VLOOKUP(tabGERAL[[#This Row],[Column1.lances.CorSorteada]],'DE-PARA'!$A:$B,2,FALSE)</f>
        <v>0</v>
      </c>
      <c r="L1287" s="4" t="str">
        <f xml:space="preserve">
IF(tabGERAL[[#This Row],[Column1.lances.'#]]=0,
    TEXT(tabGERAL[[#This Row],[CorSorteada]],"0"),
    IF(LEN(L1286&amp;tabGERAL[[#This Row],[CorSorteada]])&gt;$P$2,
        RIGHT(SUBSTITUTE(L1286&amp;tabGERAL[[#This Row],[CorSorteada]],tabGERAL[[#Headers],[Sequencia]],""),$P$2),
        SUBSTITUTE(L1286&amp;tabGERAL[[#This Row],[CorSorteada]],tabGERAL[[#Headers],[Sequencia]],"")
    )
)</f>
        <v>211210</v>
      </c>
      <c r="M1287" s="4" t="b">
        <f>tabGERAL[[#This Row],[SugestaoIA]]=tabGERAL[[#This Row],[CorSorteada]]</f>
        <v>0</v>
      </c>
    </row>
    <row r="1288" spans="1:13" x14ac:dyDescent="0.25">
      <c r="A1288" t="s">
        <v>47</v>
      </c>
      <c r="B1288" s="1">
        <v>25</v>
      </c>
      <c r="C1288">
        <v>1200.3000000000004</v>
      </c>
      <c r="D1288">
        <v>1</v>
      </c>
      <c r="E1288">
        <v>0</v>
      </c>
      <c r="F1288">
        <v>5</v>
      </c>
      <c r="G1288" t="s">
        <v>17</v>
      </c>
      <c r="H1288" t="s">
        <v>14</v>
      </c>
      <c r="I1288">
        <v>1194.3000000000004</v>
      </c>
      <c r="J1288" s="5">
        <f>VLOOKUP(tabGERAL[[#This Row],[Column1.lances.SugestaoIA]],'DE-PARA'!$A:$B,2,FALSE)</f>
        <v>2</v>
      </c>
      <c r="K1288" s="5">
        <f>VLOOKUP(tabGERAL[[#This Row],[Column1.lances.CorSorteada]],'DE-PARA'!$A:$B,2,FALSE)</f>
        <v>1</v>
      </c>
      <c r="L1288" s="4" t="str">
        <f xml:space="preserve">
IF(tabGERAL[[#This Row],[Column1.lances.'#]]=0,
    TEXT(tabGERAL[[#This Row],[CorSorteada]],"0"),
    IF(LEN(L1287&amp;tabGERAL[[#This Row],[CorSorteada]])&gt;$P$2,
        RIGHT(SUBSTITUTE(L1287&amp;tabGERAL[[#This Row],[CorSorteada]],tabGERAL[[#Headers],[Sequencia]],""),$P$2),
        SUBSTITUTE(L1287&amp;tabGERAL[[#This Row],[CorSorteada]],tabGERAL[[#Headers],[Sequencia]],"")
    )
)</f>
        <v>112101</v>
      </c>
      <c r="M1288" s="4" t="b">
        <f>tabGERAL[[#This Row],[SugestaoIA]]=tabGERAL[[#This Row],[CorSorteada]]</f>
        <v>0</v>
      </c>
    </row>
    <row r="1289" spans="1:13" x14ac:dyDescent="0.25">
      <c r="A1289" t="s">
        <v>47</v>
      </c>
      <c r="B1289" s="1">
        <v>26</v>
      </c>
      <c r="C1289">
        <v>1194.3000000000004</v>
      </c>
      <c r="D1289">
        <v>1.1000000000000001</v>
      </c>
      <c r="E1289">
        <v>0</v>
      </c>
      <c r="F1289">
        <v>5</v>
      </c>
      <c r="G1289" t="s">
        <v>17</v>
      </c>
      <c r="H1289" t="s">
        <v>14</v>
      </c>
      <c r="I1289">
        <v>1188.2000000000005</v>
      </c>
      <c r="J1289" s="5">
        <f>VLOOKUP(tabGERAL[[#This Row],[Column1.lances.SugestaoIA]],'DE-PARA'!$A:$B,2,FALSE)</f>
        <v>2</v>
      </c>
      <c r="K1289" s="5">
        <f>VLOOKUP(tabGERAL[[#This Row],[Column1.lances.CorSorteada]],'DE-PARA'!$A:$B,2,FALSE)</f>
        <v>1</v>
      </c>
      <c r="L1289" s="4" t="str">
        <f xml:space="preserve">
IF(tabGERAL[[#This Row],[Column1.lances.'#]]=0,
    TEXT(tabGERAL[[#This Row],[CorSorteada]],"0"),
    IF(LEN(L1288&amp;tabGERAL[[#This Row],[CorSorteada]])&gt;$P$2,
        RIGHT(SUBSTITUTE(L1288&amp;tabGERAL[[#This Row],[CorSorteada]],tabGERAL[[#Headers],[Sequencia]],""),$P$2),
        SUBSTITUTE(L1288&amp;tabGERAL[[#This Row],[CorSorteada]],tabGERAL[[#Headers],[Sequencia]],"")
    )
)</f>
        <v>121011</v>
      </c>
      <c r="M1289" s="4" t="b">
        <f>tabGERAL[[#This Row],[SugestaoIA]]=tabGERAL[[#This Row],[CorSorteada]]</f>
        <v>0</v>
      </c>
    </row>
    <row r="1290" spans="1:13" x14ac:dyDescent="0.25">
      <c r="A1290" t="s">
        <v>47</v>
      </c>
      <c r="B1290" s="1">
        <v>27</v>
      </c>
      <c r="C1290">
        <v>1188.2000000000005</v>
      </c>
      <c r="D1290">
        <v>1.6</v>
      </c>
      <c r="E1290">
        <v>0</v>
      </c>
      <c r="F1290">
        <v>5</v>
      </c>
      <c r="G1290" t="s">
        <v>17</v>
      </c>
      <c r="H1290" t="s">
        <v>14</v>
      </c>
      <c r="I1290">
        <v>1181.6000000000006</v>
      </c>
      <c r="J1290" s="5">
        <f>VLOOKUP(tabGERAL[[#This Row],[Column1.lances.SugestaoIA]],'DE-PARA'!$A:$B,2,FALSE)</f>
        <v>2</v>
      </c>
      <c r="K1290" s="5">
        <f>VLOOKUP(tabGERAL[[#This Row],[Column1.lances.CorSorteada]],'DE-PARA'!$A:$B,2,FALSE)</f>
        <v>1</v>
      </c>
      <c r="L1290" s="4" t="str">
        <f xml:space="preserve">
IF(tabGERAL[[#This Row],[Column1.lances.'#]]=0,
    TEXT(tabGERAL[[#This Row],[CorSorteada]],"0"),
    IF(LEN(L1289&amp;tabGERAL[[#This Row],[CorSorteada]])&gt;$P$2,
        RIGHT(SUBSTITUTE(L1289&amp;tabGERAL[[#This Row],[CorSorteada]],tabGERAL[[#Headers],[Sequencia]],""),$P$2),
        SUBSTITUTE(L1289&amp;tabGERAL[[#This Row],[CorSorteada]],tabGERAL[[#Headers],[Sequencia]],"")
    )
)</f>
        <v>210111</v>
      </c>
      <c r="M1290" s="4" t="b">
        <f>tabGERAL[[#This Row],[SugestaoIA]]=tabGERAL[[#This Row],[CorSorteada]]</f>
        <v>0</v>
      </c>
    </row>
    <row r="1291" spans="1:13" x14ac:dyDescent="0.25">
      <c r="A1291" t="s">
        <v>47</v>
      </c>
      <c r="B1291" s="1">
        <v>28</v>
      </c>
      <c r="C1291">
        <v>1181.6000000000006</v>
      </c>
      <c r="D1291">
        <v>2.1</v>
      </c>
      <c r="E1291">
        <v>0</v>
      </c>
      <c r="F1291">
        <v>6.3000000000000007</v>
      </c>
      <c r="G1291" t="s">
        <v>17</v>
      </c>
      <c r="H1291" t="s">
        <v>14</v>
      </c>
      <c r="I1291">
        <v>1173.2000000000007</v>
      </c>
      <c r="J1291" s="5">
        <f>VLOOKUP(tabGERAL[[#This Row],[Column1.lances.SugestaoIA]],'DE-PARA'!$A:$B,2,FALSE)</f>
        <v>2</v>
      </c>
      <c r="K1291" s="5">
        <f>VLOOKUP(tabGERAL[[#This Row],[Column1.lances.CorSorteada]],'DE-PARA'!$A:$B,2,FALSE)</f>
        <v>1</v>
      </c>
      <c r="L1291" s="4" t="str">
        <f xml:space="preserve">
IF(tabGERAL[[#This Row],[Column1.lances.'#]]=0,
    TEXT(tabGERAL[[#This Row],[CorSorteada]],"0"),
    IF(LEN(L1290&amp;tabGERAL[[#This Row],[CorSorteada]])&gt;$P$2,
        RIGHT(SUBSTITUTE(L1290&amp;tabGERAL[[#This Row],[CorSorteada]],tabGERAL[[#Headers],[Sequencia]],""),$P$2),
        SUBSTITUTE(L1290&amp;tabGERAL[[#This Row],[CorSorteada]],tabGERAL[[#Headers],[Sequencia]],"")
    )
)</f>
        <v>101111</v>
      </c>
      <c r="M1291" s="4" t="b">
        <f>tabGERAL[[#This Row],[SugestaoIA]]=tabGERAL[[#This Row],[CorSorteada]]</f>
        <v>0</v>
      </c>
    </row>
    <row r="1292" spans="1:13" x14ac:dyDescent="0.25">
      <c r="A1292" t="s">
        <v>47</v>
      </c>
      <c r="B1292" s="1">
        <v>29</v>
      </c>
      <c r="C1292">
        <v>1173.2000000000007</v>
      </c>
      <c r="D1292">
        <v>2.8</v>
      </c>
      <c r="E1292">
        <v>0</v>
      </c>
      <c r="F1292">
        <v>8.3999999999999986</v>
      </c>
      <c r="G1292" t="s">
        <v>17</v>
      </c>
      <c r="H1292" t="s">
        <v>15</v>
      </c>
      <c r="I1292">
        <v>1178.8000000000006</v>
      </c>
      <c r="J1292" s="5">
        <f>VLOOKUP(tabGERAL[[#This Row],[Column1.lances.SugestaoIA]],'DE-PARA'!$A:$B,2,FALSE)</f>
        <v>2</v>
      </c>
      <c r="K1292" s="5">
        <f>VLOOKUP(tabGERAL[[#This Row],[Column1.lances.CorSorteada]],'DE-PARA'!$A:$B,2,FALSE)</f>
        <v>2</v>
      </c>
      <c r="L1292" s="4" t="str">
        <f xml:space="preserve">
IF(tabGERAL[[#This Row],[Column1.lances.'#]]=0,
    TEXT(tabGERAL[[#This Row],[CorSorteada]],"0"),
    IF(LEN(L1291&amp;tabGERAL[[#This Row],[CorSorteada]])&gt;$P$2,
        RIGHT(SUBSTITUTE(L1291&amp;tabGERAL[[#This Row],[CorSorteada]],tabGERAL[[#Headers],[Sequencia]],""),$P$2),
        SUBSTITUTE(L1291&amp;tabGERAL[[#This Row],[CorSorteada]],tabGERAL[[#Headers],[Sequencia]],"")
    )
)</f>
        <v>011112</v>
      </c>
      <c r="M1292" s="4" t="b">
        <f>tabGERAL[[#This Row],[SugestaoIA]]=tabGERAL[[#This Row],[CorSorteada]]</f>
        <v>1</v>
      </c>
    </row>
    <row r="1293" spans="1:13" x14ac:dyDescent="0.25">
      <c r="A1293" t="s">
        <v>47</v>
      </c>
      <c r="B1293" s="1">
        <v>30</v>
      </c>
      <c r="C1293">
        <v>1178.8000000000006</v>
      </c>
      <c r="D1293">
        <v>2.2999999999999998</v>
      </c>
      <c r="E1293">
        <v>0</v>
      </c>
      <c r="F1293">
        <v>6.8999999999999995</v>
      </c>
      <c r="G1293" t="s">
        <v>17</v>
      </c>
      <c r="H1293" t="s">
        <v>14</v>
      </c>
      <c r="I1293">
        <v>1169.6000000000006</v>
      </c>
      <c r="J1293" s="5">
        <f>VLOOKUP(tabGERAL[[#This Row],[Column1.lances.SugestaoIA]],'DE-PARA'!$A:$B,2,FALSE)</f>
        <v>2</v>
      </c>
      <c r="K1293" s="5">
        <f>VLOOKUP(tabGERAL[[#This Row],[Column1.lances.CorSorteada]],'DE-PARA'!$A:$B,2,FALSE)</f>
        <v>1</v>
      </c>
      <c r="L1293" s="4" t="str">
        <f xml:space="preserve">
IF(tabGERAL[[#This Row],[Column1.lances.'#]]=0,
    TEXT(tabGERAL[[#This Row],[CorSorteada]],"0"),
    IF(LEN(L1292&amp;tabGERAL[[#This Row],[CorSorteada]])&gt;$P$2,
        RIGHT(SUBSTITUTE(L1292&amp;tabGERAL[[#This Row],[CorSorteada]],tabGERAL[[#Headers],[Sequencia]],""),$P$2),
        SUBSTITUTE(L1292&amp;tabGERAL[[#This Row],[CorSorteada]],tabGERAL[[#Headers],[Sequencia]],"")
    )
)</f>
        <v>111121</v>
      </c>
      <c r="M1293" s="4" t="b">
        <f>tabGERAL[[#This Row],[SugestaoIA]]=tabGERAL[[#This Row],[CorSorteada]]</f>
        <v>0</v>
      </c>
    </row>
    <row r="1294" spans="1:13" x14ac:dyDescent="0.25">
      <c r="A1294" t="s">
        <v>47</v>
      </c>
      <c r="B1294" s="1">
        <v>31</v>
      </c>
      <c r="C1294">
        <v>1169.6000000000006</v>
      </c>
      <c r="D1294">
        <v>3</v>
      </c>
      <c r="E1294">
        <v>0</v>
      </c>
      <c r="F1294">
        <v>9</v>
      </c>
      <c r="G1294" t="s">
        <v>17</v>
      </c>
      <c r="H1294" t="s">
        <v>14</v>
      </c>
      <c r="I1294">
        <v>1157.6000000000006</v>
      </c>
      <c r="J1294" s="5">
        <f>VLOOKUP(tabGERAL[[#This Row],[Column1.lances.SugestaoIA]],'DE-PARA'!$A:$B,2,FALSE)</f>
        <v>2</v>
      </c>
      <c r="K1294" s="5">
        <f>VLOOKUP(tabGERAL[[#This Row],[Column1.lances.CorSorteada]],'DE-PARA'!$A:$B,2,FALSE)</f>
        <v>1</v>
      </c>
      <c r="L1294" s="4" t="str">
        <f xml:space="preserve">
IF(tabGERAL[[#This Row],[Column1.lances.'#]]=0,
    TEXT(tabGERAL[[#This Row],[CorSorteada]],"0"),
    IF(LEN(L1293&amp;tabGERAL[[#This Row],[CorSorteada]])&gt;$P$2,
        RIGHT(SUBSTITUTE(L1293&amp;tabGERAL[[#This Row],[CorSorteada]],tabGERAL[[#Headers],[Sequencia]],""),$P$2),
        SUBSTITUTE(L1293&amp;tabGERAL[[#This Row],[CorSorteada]],tabGERAL[[#Headers],[Sequencia]],"")
    )
)</f>
        <v>111211</v>
      </c>
      <c r="M1294" s="4" t="b">
        <f>tabGERAL[[#This Row],[SugestaoIA]]=tabGERAL[[#This Row],[CorSorteada]]</f>
        <v>0</v>
      </c>
    </row>
    <row r="1295" spans="1:13" x14ac:dyDescent="0.25">
      <c r="A1295" t="s">
        <v>47</v>
      </c>
      <c r="B1295" s="1">
        <v>32</v>
      </c>
      <c r="C1295">
        <v>1157.6000000000006</v>
      </c>
      <c r="D1295">
        <v>4</v>
      </c>
      <c r="E1295">
        <v>0</v>
      </c>
      <c r="F1295">
        <v>12</v>
      </c>
      <c r="G1295" t="s">
        <v>17</v>
      </c>
      <c r="H1295" t="s">
        <v>14</v>
      </c>
      <c r="I1295">
        <v>1141.6000000000006</v>
      </c>
      <c r="J1295" s="5">
        <f>VLOOKUP(tabGERAL[[#This Row],[Column1.lances.SugestaoIA]],'DE-PARA'!$A:$B,2,FALSE)</f>
        <v>2</v>
      </c>
      <c r="K1295" s="5">
        <f>VLOOKUP(tabGERAL[[#This Row],[Column1.lances.CorSorteada]],'DE-PARA'!$A:$B,2,FALSE)</f>
        <v>1</v>
      </c>
      <c r="L1295" s="4" t="str">
        <f xml:space="preserve">
IF(tabGERAL[[#This Row],[Column1.lances.'#]]=0,
    TEXT(tabGERAL[[#This Row],[CorSorteada]],"0"),
    IF(LEN(L1294&amp;tabGERAL[[#This Row],[CorSorteada]])&gt;$P$2,
        RIGHT(SUBSTITUTE(L1294&amp;tabGERAL[[#This Row],[CorSorteada]],tabGERAL[[#Headers],[Sequencia]],""),$P$2),
        SUBSTITUTE(L1294&amp;tabGERAL[[#This Row],[CorSorteada]],tabGERAL[[#Headers],[Sequencia]],"")
    )
)</f>
        <v>112111</v>
      </c>
      <c r="M1295" s="4" t="b">
        <f>tabGERAL[[#This Row],[SugestaoIA]]=tabGERAL[[#This Row],[CorSorteada]]</f>
        <v>0</v>
      </c>
    </row>
    <row r="1296" spans="1:13" x14ac:dyDescent="0.25">
      <c r="A1296" t="s">
        <v>47</v>
      </c>
      <c r="B1296" s="1">
        <v>33</v>
      </c>
      <c r="C1296">
        <v>1141.6000000000006</v>
      </c>
      <c r="D1296">
        <v>5.2</v>
      </c>
      <c r="E1296">
        <v>15.6</v>
      </c>
      <c r="F1296">
        <v>0</v>
      </c>
      <c r="G1296" t="s">
        <v>13</v>
      </c>
      <c r="H1296" t="s">
        <v>14</v>
      </c>
      <c r="I1296">
        <v>1152.0000000000009</v>
      </c>
      <c r="J1296" s="5">
        <f>VLOOKUP(tabGERAL[[#This Row],[Column1.lances.SugestaoIA]],'DE-PARA'!$A:$B,2,FALSE)</f>
        <v>1</v>
      </c>
      <c r="K1296" s="5">
        <f>VLOOKUP(tabGERAL[[#This Row],[Column1.lances.CorSorteada]],'DE-PARA'!$A:$B,2,FALSE)</f>
        <v>1</v>
      </c>
      <c r="L1296" s="4" t="str">
        <f xml:space="preserve">
IF(tabGERAL[[#This Row],[Column1.lances.'#]]=0,
    TEXT(tabGERAL[[#This Row],[CorSorteada]],"0"),
    IF(LEN(L1295&amp;tabGERAL[[#This Row],[CorSorteada]])&gt;$P$2,
        RIGHT(SUBSTITUTE(L1295&amp;tabGERAL[[#This Row],[CorSorteada]],tabGERAL[[#Headers],[Sequencia]],""),$P$2),
        SUBSTITUTE(L1295&amp;tabGERAL[[#This Row],[CorSorteada]],tabGERAL[[#Headers],[Sequencia]],"")
    )
)</f>
        <v>121111</v>
      </c>
      <c r="M1296" s="4" t="b">
        <f>tabGERAL[[#This Row],[SugestaoIA]]=tabGERAL[[#This Row],[CorSorteada]]</f>
        <v>1</v>
      </c>
    </row>
    <row r="1297" spans="1:13" x14ac:dyDescent="0.25">
      <c r="A1297" t="s">
        <v>47</v>
      </c>
      <c r="B1297" s="1">
        <v>34</v>
      </c>
      <c r="C1297">
        <v>1152.0000000000009</v>
      </c>
      <c r="D1297">
        <v>4.4000000000000004</v>
      </c>
      <c r="E1297">
        <v>0</v>
      </c>
      <c r="F1297">
        <v>13.2</v>
      </c>
      <c r="G1297" t="s">
        <v>17</v>
      </c>
      <c r="H1297" t="s">
        <v>15</v>
      </c>
      <c r="I1297">
        <v>1160.8000000000006</v>
      </c>
      <c r="J1297" s="5">
        <f>VLOOKUP(tabGERAL[[#This Row],[Column1.lances.SugestaoIA]],'DE-PARA'!$A:$B,2,FALSE)</f>
        <v>2</v>
      </c>
      <c r="K1297" s="5">
        <f>VLOOKUP(tabGERAL[[#This Row],[Column1.lances.CorSorteada]],'DE-PARA'!$A:$B,2,FALSE)</f>
        <v>2</v>
      </c>
      <c r="L1297" s="4" t="str">
        <f xml:space="preserve">
IF(tabGERAL[[#This Row],[Column1.lances.'#]]=0,
    TEXT(tabGERAL[[#This Row],[CorSorteada]],"0"),
    IF(LEN(L1296&amp;tabGERAL[[#This Row],[CorSorteada]])&gt;$P$2,
        RIGHT(SUBSTITUTE(L1296&amp;tabGERAL[[#This Row],[CorSorteada]],tabGERAL[[#Headers],[Sequencia]],""),$P$2),
        SUBSTITUTE(L1296&amp;tabGERAL[[#This Row],[CorSorteada]],tabGERAL[[#Headers],[Sequencia]],"")
    )
)</f>
        <v>211112</v>
      </c>
      <c r="M1297" s="4" t="b">
        <f>tabGERAL[[#This Row],[SugestaoIA]]=tabGERAL[[#This Row],[CorSorteada]]</f>
        <v>1</v>
      </c>
    </row>
    <row r="1298" spans="1:13" x14ac:dyDescent="0.25">
      <c r="A1298" t="s">
        <v>47</v>
      </c>
      <c r="B1298" s="1">
        <v>35</v>
      </c>
      <c r="C1298">
        <v>1160.8000000000006</v>
      </c>
      <c r="D1298">
        <v>3.7</v>
      </c>
      <c r="E1298">
        <v>0</v>
      </c>
      <c r="F1298">
        <v>11.1</v>
      </c>
      <c r="G1298" t="s">
        <v>17</v>
      </c>
      <c r="H1298" t="s">
        <v>14</v>
      </c>
      <c r="I1298">
        <v>1146.0000000000009</v>
      </c>
      <c r="J1298" s="5">
        <f>VLOOKUP(tabGERAL[[#This Row],[Column1.lances.SugestaoIA]],'DE-PARA'!$A:$B,2,FALSE)</f>
        <v>2</v>
      </c>
      <c r="K1298" s="5">
        <f>VLOOKUP(tabGERAL[[#This Row],[Column1.lances.CorSorteada]],'DE-PARA'!$A:$B,2,FALSE)</f>
        <v>1</v>
      </c>
      <c r="L1298" s="4" t="str">
        <f xml:space="preserve">
IF(tabGERAL[[#This Row],[Column1.lances.'#]]=0,
    TEXT(tabGERAL[[#This Row],[CorSorteada]],"0"),
    IF(LEN(L1297&amp;tabGERAL[[#This Row],[CorSorteada]])&gt;$P$2,
        RIGHT(SUBSTITUTE(L1297&amp;tabGERAL[[#This Row],[CorSorteada]],tabGERAL[[#Headers],[Sequencia]],""),$P$2),
        SUBSTITUTE(L1297&amp;tabGERAL[[#This Row],[CorSorteada]],tabGERAL[[#Headers],[Sequencia]],"")
    )
)</f>
        <v>111121</v>
      </c>
      <c r="M1298" s="4" t="b">
        <f>tabGERAL[[#This Row],[SugestaoIA]]=tabGERAL[[#This Row],[CorSorteada]]</f>
        <v>0</v>
      </c>
    </row>
    <row r="1299" spans="1:13" x14ac:dyDescent="0.25">
      <c r="A1299" t="s">
        <v>47</v>
      </c>
      <c r="B1299" s="1">
        <v>36</v>
      </c>
      <c r="C1299">
        <v>1146.0000000000009</v>
      </c>
      <c r="D1299">
        <v>4.8</v>
      </c>
      <c r="E1299">
        <v>0</v>
      </c>
      <c r="F1299">
        <v>14.4</v>
      </c>
      <c r="G1299" t="s">
        <v>17</v>
      </c>
      <c r="H1299" t="s">
        <v>14</v>
      </c>
      <c r="I1299">
        <v>1126.8000000000006</v>
      </c>
      <c r="J1299" s="5">
        <f>VLOOKUP(tabGERAL[[#This Row],[Column1.lances.SugestaoIA]],'DE-PARA'!$A:$B,2,FALSE)</f>
        <v>2</v>
      </c>
      <c r="K1299" s="5">
        <f>VLOOKUP(tabGERAL[[#This Row],[Column1.lances.CorSorteada]],'DE-PARA'!$A:$B,2,FALSE)</f>
        <v>1</v>
      </c>
      <c r="L1299" s="4" t="str">
        <f xml:space="preserve">
IF(tabGERAL[[#This Row],[Column1.lances.'#]]=0,
    TEXT(tabGERAL[[#This Row],[CorSorteada]],"0"),
    IF(LEN(L1298&amp;tabGERAL[[#This Row],[CorSorteada]])&gt;$P$2,
        RIGHT(SUBSTITUTE(L1298&amp;tabGERAL[[#This Row],[CorSorteada]],tabGERAL[[#Headers],[Sequencia]],""),$P$2),
        SUBSTITUTE(L1298&amp;tabGERAL[[#This Row],[CorSorteada]],tabGERAL[[#Headers],[Sequencia]],"")
    )
)</f>
        <v>111211</v>
      </c>
      <c r="M1299" s="4" t="b">
        <f>tabGERAL[[#This Row],[SugestaoIA]]=tabGERAL[[#This Row],[CorSorteada]]</f>
        <v>0</v>
      </c>
    </row>
    <row r="1300" spans="1:13" x14ac:dyDescent="0.25">
      <c r="A1300" t="s">
        <v>47</v>
      </c>
      <c r="B1300" s="1">
        <v>37</v>
      </c>
      <c r="C1300">
        <v>1126.8000000000006</v>
      </c>
      <c r="D1300">
        <v>6.3</v>
      </c>
      <c r="E1300">
        <v>0</v>
      </c>
      <c r="F1300">
        <v>18.899999999999999</v>
      </c>
      <c r="G1300" t="s">
        <v>17</v>
      </c>
      <c r="H1300" t="s">
        <v>14</v>
      </c>
      <c r="I1300">
        <v>1101.6000000000006</v>
      </c>
      <c r="J1300" s="5">
        <f>VLOOKUP(tabGERAL[[#This Row],[Column1.lances.SugestaoIA]],'DE-PARA'!$A:$B,2,FALSE)</f>
        <v>2</v>
      </c>
      <c r="K1300" s="5">
        <f>VLOOKUP(tabGERAL[[#This Row],[Column1.lances.CorSorteada]],'DE-PARA'!$A:$B,2,FALSE)</f>
        <v>1</v>
      </c>
      <c r="L1300" s="4" t="str">
        <f xml:space="preserve">
IF(tabGERAL[[#This Row],[Column1.lances.'#]]=0,
    TEXT(tabGERAL[[#This Row],[CorSorteada]],"0"),
    IF(LEN(L1299&amp;tabGERAL[[#This Row],[CorSorteada]])&gt;$P$2,
        RIGHT(SUBSTITUTE(L1299&amp;tabGERAL[[#This Row],[CorSorteada]],tabGERAL[[#Headers],[Sequencia]],""),$P$2),
        SUBSTITUTE(L1299&amp;tabGERAL[[#This Row],[CorSorteada]],tabGERAL[[#Headers],[Sequencia]],"")
    )
)</f>
        <v>112111</v>
      </c>
      <c r="M1300" s="4" t="b">
        <f>tabGERAL[[#This Row],[SugestaoIA]]=tabGERAL[[#This Row],[CorSorteada]]</f>
        <v>0</v>
      </c>
    </row>
    <row r="1301" spans="1:13" x14ac:dyDescent="0.25">
      <c r="A1301" t="s">
        <v>47</v>
      </c>
      <c r="B1301" s="1">
        <v>38</v>
      </c>
      <c r="C1301">
        <v>1101.6000000000006</v>
      </c>
      <c r="D1301">
        <v>8.1999999999999993</v>
      </c>
      <c r="E1301">
        <v>24.6</v>
      </c>
      <c r="F1301">
        <v>0</v>
      </c>
      <c r="G1301" t="s">
        <v>13</v>
      </c>
      <c r="H1301" t="s">
        <v>15</v>
      </c>
      <c r="I1301">
        <v>1068.8000000000006</v>
      </c>
      <c r="J1301" s="5">
        <f>VLOOKUP(tabGERAL[[#This Row],[Column1.lances.SugestaoIA]],'DE-PARA'!$A:$B,2,FALSE)</f>
        <v>1</v>
      </c>
      <c r="K1301" s="5">
        <f>VLOOKUP(tabGERAL[[#This Row],[Column1.lances.CorSorteada]],'DE-PARA'!$A:$B,2,FALSE)</f>
        <v>2</v>
      </c>
      <c r="L1301" s="4" t="str">
        <f xml:space="preserve">
IF(tabGERAL[[#This Row],[Column1.lances.'#]]=0,
    TEXT(tabGERAL[[#This Row],[CorSorteada]],"0"),
    IF(LEN(L1300&amp;tabGERAL[[#This Row],[CorSorteada]])&gt;$P$2,
        RIGHT(SUBSTITUTE(L1300&amp;tabGERAL[[#This Row],[CorSorteada]],tabGERAL[[#Headers],[Sequencia]],""),$P$2),
        SUBSTITUTE(L1300&amp;tabGERAL[[#This Row],[CorSorteada]],tabGERAL[[#Headers],[Sequencia]],"")
    )
)</f>
        <v>121112</v>
      </c>
      <c r="M1301" s="4" t="b">
        <f>tabGERAL[[#This Row],[SugestaoIA]]=tabGERAL[[#This Row],[CorSorteada]]</f>
        <v>0</v>
      </c>
    </row>
    <row r="1302" spans="1:13" x14ac:dyDescent="0.25">
      <c r="A1302" t="s">
        <v>47</v>
      </c>
      <c r="B1302" s="1">
        <v>39</v>
      </c>
      <c r="C1302">
        <v>1068.8000000000006</v>
      </c>
      <c r="D1302">
        <v>10.7</v>
      </c>
      <c r="E1302">
        <v>0</v>
      </c>
      <c r="F1302">
        <v>32.099999999999994</v>
      </c>
      <c r="G1302" t="s">
        <v>17</v>
      </c>
      <c r="H1302" t="s">
        <v>14</v>
      </c>
      <c r="I1302">
        <v>1026.0000000000009</v>
      </c>
      <c r="J1302" s="5">
        <f>VLOOKUP(tabGERAL[[#This Row],[Column1.lances.SugestaoIA]],'DE-PARA'!$A:$B,2,FALSE)</f>
        <v>2</v>
      </c>
      <c r="K1302" s="5">
        <f>VLOOKUP(tabGERAL[[#This Row],[Column1.lances.CorSorteada]],'DE-PARA'!$A:$B,2,FALSE)</f>
        <v>1</v>
      </c>
      <c r="L1302" s="4" t="str">
        <f xml:space="preserve">
IF(tabGERAL[[#This Row],[Column1.lances.'#]]=0,
    TEXT(tabGERAL[[#This Row],[CorSorteada]],"0"),
    IF(LEN(L1301&amp;tabGERAL[[#This Row],[CorSorteada]])&gt;$P$2,
        RIGHT(SUBSTITUTE(L1301&amp;tabGERAL[[#This Row],[CorSorteada]],tabGERAL[[#Headers],[Sequencia]],""),$P$2),
        SUBSTITUTE(L1301&amp;tabGERAL[[#This Row],[CorSorteada]],tabGERAL[[#Headers],[Sequencia]],"")
    )
)</f>
        <v>211121</v>
      </c>
      <c r="M1302" s="4" t="b">
        <f>tabGERAL[[#This Row],[SugestaoIA]]=tabGERAL[[#This Row],[CorSorteada]]</f>
        <v>0</v>
      </c>
    </row>
    <row r="1303" spans="1:13" x14ac:dyDescent="0.25">
      <c r="A1303" t="s">
        <v>47</v>
      </c>
      <c r="B1303" s="1">
        <v>40</v>
      </c>
      <c r="C1303">
        <v>1026.0000000000009</v>
      </c>
      <c r="D1303">
        <v>14</v>
      </c>
      <c r="E1303">
        <v>0</v>
      </c>
      <c r="F1303">
        <v>42</v>
      </c>
      <c r="G1303" t="s">
        <v>17</v>
      </c>
      <c r="H1303" t="s">
        <v>14</v>
      </c>
      <c r="I1303">
        <v>970.0000000000008</v>
      </c>
      <c r="J1303" s="5">
        <f>VLOOKUP(tabGERAL[[#This Row],[Column1.lances.SugestaoIA]],'DE-PARA'!$A:$B,2,FALSE)</f>
        <v>2</v>
      </c>
      <c r="K1303" s="5">
        <f>VLOOKUP(tabGERAL[[#This Row],[Column1.lances.CorSorteada]],'DE-PARA'!$A:$B,2,FALSE)</f>
        <v>1</v>
      </c>
      <c r="L1303" s="4" t="str">
        <f xml:space="preserve">
IF(tabGERAL[[#This Row],[Column1.lances.'#]]=0,
    TEXT(tabGERAL[[#This Row],[CorSorteada]],"0"),
    IF(LEN(L1302&amp;tabGERAL[[#This Row],[CorSorteada]])&gt;$P$2,
        RIGHT(SUBSTITUTE(L1302&amp;tabGERAL[[#This Row],[CorSorteada]],tabGERAL[[#Headers],[Sequencia]],""),$P$2),
        SUBSTITUTE(L1302&amp;tabGERAL[[#This Row],[CorSorteada]],tabGERAL[[#Headers],[Sequencia]],"")
    )
)</f>
        <v>111211</v>
      </c>
      <c r="M1303" s="4" t="b">
        <f>tabGERAL[[#This Row],[SugestaoIA]]=tabGERAL[[#This Row],[CorSorteada]]</f>
        <v>0</v>
      </c>
    </row>
    <row r="1304" spans="1:13" x14ac:dyDescent="0.25">
      <c r="A1304" t="s">
        <v>47</v>
      </c>
      <c r="B1304" s="1">
        <v>41</v>
      </c>
      <c r="C1304">
        <v>970.0000000000008</v>
      </c>
      <c r="D1304">
        <v>18.3</v>
      </c>
      <c r="E1304">
        <v>0</v>
      </c>
      <c r="F1304">
        <v>54.900000000000006</v>
      </c>
      <c r="G1304" t="s">
        <v>17</v>
      </c>
      <c r="H1304" t="s">
        <v>15</v>
      </c>
      <c r="I1304">
        <v>1006.6000000000008</v>
      </c>
      <c r="J1304" s="5">
        <f>VLOOKUP(tabGERAL[[#This Row],[Column1.lances.SugestaoIA]],'DE-PARA'!$A:$B,2,FALSE)</f>
        <v>2</v>
      </c>
      <c r="K1304" s="5">
        <f>VLOOKUP(tabGERAL[[#This Row],[Column1.lances.CorSorteada]],'DE-PARA'!$A:$B,2,FALSE)</f>
        <v>2</v>
      </c>
      <c r="L1304" s="4" t="str">
        <f xml:space="preserve">
IF(tabGERAL[[#This Row],[Column1.lances.'#]]=0,
    TEXT(tabGERAL[[#This Row],[CorSorteada]],"0"),
    IF(LEN(L1303&amp;tabGERAL[[#This Row],[CorSorteada]])&gt;$P$2,
        RIGHT(SUBSTITUTE(L1303&amp;tabGERAL[[#This Row],[CorSorteada]],tabGERAL[[#Headers],[Sequencia]],""),$P$2),
        SUBSTITUTE(L1303&amp;tabGERAL[[#This Row],[CorSorteada]],tabGERAL[[#Headers],[Sequencia]],"")
    )
)</f>
        <v>112112</v>
      </c>
      <c r="M1304" s="4" t="b">
        <f>tabGERAL[[#This Row],[SugestaoIA]]=tabGERAL[[#This Row],[CorSorteada]]</f>
        <v>1</v>
      </c>
    </row>
    <row r="1305" spans="1:13" x14ac:dyDescent="0.25">
      <c r="A1305" t="s">
        <v>47</v>
      </c>
      <c r="B1305" s="1">
        <v>42</v>
      </c>
      <c r="C1305">
        <v>1006.6000000000008</v>
      </c>
      <c r="D1305">
        <v>15.5</v>
      </c>
      <c r="E1305">
        <v>46.5</v>
      </c>
      <c r="F1305">
        <v>0</v>
      </c>
      <c r="G1305" t="s">
        <v>13</v>
      </c>
      <c r="H1305" t="s">
        <v>15</v>
      </c>
      <c r="I1305">
        <v>944.60000000000082</v>
      </c>
      <c r="J1305" s="5">
        <f>VLOOKUP(tabGERAL[[#This Row],[Column1.lances.SugestaoIA]],'DE-PARA'!$A:$B,2,FALSE)</f>
        <v>1</v>
      </c>
      <c r="K1305" s="5">
        <f>VLOOKUP(tabGERAL[[#This Row],[Column1.lances.CorSorteada]],'DE-PARA'!$A:$B,2,FALSE)</f>
        <v>2</v>
      </c>
      <c r="L1305" s="4" t="str">
        <f xml:space="preserve">
IF(tabGERAL[[#This Row],[Column1.lances.'#]]=0,
    TEXT(tabGERAL[[#This Row],[CorSorteada]],"0"),
    IF(LEN(L1304&amp;tabGERAL[[#This Row],[CorSorteada]])&gt;$P$2,
        RIGHT(SUBSTITUTE(L1304&amp;tabGERAL[[#This Row],[CorSorteada]],tabGERAL[[#Headers],[Sequencia]],""),$P$2),
        SUBSTITUTE(L1304&amp;tabGERAL[[#This Row],[CorSorteada]],tabGERAL[[#Headers],[Sequencia]],"")
    )
)</f>
        <v>121122</v>
      </c>
      <c r="M1305" s="4" t="b">
        <f>tabGERAL[[#This Row],[SugestaoIA]]=tabGERAL[[#This Row],[CorSorteada]]</f>
        <v>0</v>
      </c>
    </row>
    <row r="1306" spans="1:13" x14ac:dyDescent="0.25">
      <c r="A1306" t="s">
        <v>47</v>
      </c>
      <c r="B1306" s="1">
        <v>43</v>
      </c>
      <c r="C1306">
        <v>944.60000000000082</v>
      </c>
      <c r="D1306">
        <v>20.3</v>
      </c>
      <c r="E1306">
        <v>0</v>
      </c>
      <c r="F1306">
        <v>60.900000000000006</v>
      </c>
      <c r="G1306" t="s">
        <v>17</v>
      </c>
      <c r="H1306" t="s">
        <v>14</v>
      </c>
      <c r="I1306">
        <v>863.40000000000077</v>
      </c>
      <c r="J1306" s="5">
        <f>VLOOKUP(tabGERAL[[#This Row],[Column1.lances.SugestaoIA]],'DE-PARA'!$A:$B,2,FALSE)</f>
        <v>2</v>
      </c>
      <c r="K1306" s="5">
        <f>VLOOKUP(tabGERAL[[#This Row],[Column1.lances.CorSorteada]],'DE-PARA'!$A:$B,2,FALSE)</f>
        <v>1</v>
      </c>
      <c r="L1306" s="4" t="str">
        <f xml:space="preserve">
IF(tabGERAL[[#This Row],[Column1.lances.'#]]=0,
    TEXT(tabGERAL[[#This Row],[CorSorteada]],"0"),
    IF(LEN(L1305&amp;tabGERAL[[#This Row],[CorSorteada]])&gt;$P$2,
        RIGHT(SUBSTITUTE(L1305&amp;tabGERAL[[#This Row],[CorSorteada]],tabGERAL[[#Headers],[Sequencia]],""),$P$2),
        SUBSTITUTE(L1305&amp;tabGERAL[[#This Row],[CorSorteada]],tabGERAL[[#Headers],[Sequencia]],"")
    )
)</f>
        <v>211221</v>
      </c>
      <c r="M1306" s="4" t="b">
        <f>tabGERAL[[#This Row],[SugestaoIA]]=tabGERAL[[#This Row],[CorSorteada]]</f>
        <v>0</v>
      </c>
    </row>
    <row r="1307" spans="1:13" x14ac:dyDescent="0.25">
      <c r="A1307" t="s">
        <v>47</v>
      </c>
      <c r="B1307" s="1">
        <v>44</v>
      </c>
      <c r="C1307">
        <v>863.40000000000077</v>
      </c>
      <c r="D1307">
        <v>26.5</v>
      </c>
      <c r="E1307">
        <v>0</v>
      </c>
      <c r="F1307">
        <v>79.5</v>
      </c>
      <c r="G1307" t="s">
        <v>17</v>
      </c>
      <c r="H1307" t="s">
        <v>14</v>
      </c>
      <c r="I1307">
        <v>757.40000000000077</v>
      </c>
      <c r="J1307" s="5">
        <f>VLOOKUP(tabGERAL[[#This Row],[Column1.lances.SugestaoIA]],'DE-PARA'!$A:$B,2,FALSE)</f>
        <v>2</v>
      </c>
      <c r="K1307" s="5">
        <f>VLOOKUP(tabGERAL[[#This Row],[Column1.lances.CorSorteada]],'DE-PARA'!$A:$B,2,FALSE)</f>
        <v>1</v>
      </c>
      <c r="L1307" s="4" t="str">
        <f xml:space="preserve">
IF(tabGERAL[[#This Row],[Column1.lances.'#]]=0,
    TEXT(tabGERAL[[#This Row],[CorSorteada]],"0"),
    IF(LEN(L1306&amp;tabGERAL[[#This Row],[CorSorteada]])&gt;$P$2,
        RIGHT(SUBSTITUTE(L1306&amp;tabGERAL[[#This Row],[CorSorteada]],tabGERAL[[#Headers],[Sequencia]],""),$P$2),
        SUBSTITUTE(L1306&amp;tabGERAL[[#This Row],[CorSorteada]],tabGERAL[[#Headers],[Sequencia]],"")
    )
)</f>
        <v>112211</v>
      </c>
      <c r="M1307" s="4" t="b">
        <f>tabGERAL[[#This Row],[SugestaoIA]]=tabGERAL[[#This Row],[CorSorteada]]</f>
        <v>0</v>
      </c>
    </row>
    <row r="1308" spans="1:13" x14ac:dyDescent="0.25">
      <c r="A1308" t="s">
        <v>47</v>
      </c>
      <c r="B1308" s="1">
        <v>45</v>
      </c>
      <c r="C1308">
        <v>757.40000000000077</v>
      </c>
      <c r="D1308">
        <v>34.700000000000003</v>
      </c>
      <c r="E1308">
        <v>104.1</v>
      </c>
      <c r="F1308">
        <v>0</v>
      </c>
      <c r="G1308" t="s">
        <v>13</v>
      </c>
      <c r="H1308" t="s">
        <v>15</v>
      </c>
      <c r="I1308">
        <v>618.6000000000007</v>
      </c>
      <c r="J1308" s="5">
        <f>VLOOKUP(tabGERAL[[#This Row],[Column1.lances.SugestaoIA]],'DE-PARA'!$A:$B,2,FALSE)</f>
        <v>1</v>
      </c>
      <c r="K1308" s="5">
        <f>VLOOKUP(tabGERAL[[#This Row],[Column1.lances.CorSorteada]],'DE-PARA'!$A:$B,2,FALSE)</f>
        <v>2</v>
      </c>
      <c r="L1308" s="4" t="str">
        <f xml:space="preserve">
IF(tabGERAL[[#This Row],[Column1.lances.'#]]=0,
    TEXT(tabGERAL[[#This Row],[CorSorteada]],"0"),
    IF(LEN(L1307&amp;tabGERAL[[#This Row],[CorSorteada]])&gt;$P$2,
        RIGHT(SUBSTITUTE(L1307&amp;tabGERAL[[#This Row],[CorSorteada]],tabGERAL[[#Headers],[Sequencia]],""),$P$2),
        SUBSTITUTE(L1307&amp;tabGERAL[[#This Row],[CorSorteada]],tabGERAL[[#Headers],[Sequencia]],"")
    )
)</f>
        <v>122112</v>
      </c>
      <c r="M1308" s="4" t="b">
        <f>tabGERAL[[#This Row],[SugestaoIA]]=tabGERAL[[#This Row],[CorSorteada]]</f>
        <v>0</v>
      </c>
    </row>
    <row r="1309" spans="1:13" x14ac:dyDescent="0.25">
      <c r="A1309" t="s">
        <v>47</v>
      </c>
      <c r="B1309" s="1">
        <v>46</v>
      </c>
      <c r="C1309">
        <v>618.6000000000007</v>
      </c>
      <c r="D1309">
        <v>45.4</v>
      </c>
      <c r="E1309">
        <v>0</v>
      </c>
      <c r="F1309">
        <v>136.19999999999999</v>
      </c>
      <c r="G1309" t="s">
        <v>17</v>
      </c>
      <c r="H1309" t="s">
        <v>15</v>
      </c>
      <c r="I1309">
        <v>709.40000000000077</v>
      </c>
      <c r="J1309" s="5">
        <f>VLOOKUP(tabGERAL[[#This Row],[Column1.lances.SugestaoIA]],'DE-PARA'!$A:$B,2,FALSE)</f>
        <v>2</v>
      </c>
      <c r="K1309" s="5">
        <f>VLOOKUP(tabGERAL[[#This Row],[Column1.lances.CorSorteada]],'DE-PARA'!$A:$B,2,FALSE)</f>
        <v>2</v>
      </c>
      <c r="L1309" s="4" t="str">
        <f xml:space="preserve">
IF(tabGERAL[[#This Row],[Column1.lances.'#]]=0,
    TEXT(tabGERAL[[#This Row],[CorSorteada]],"0"),
    IF(LEN(L1308&amp;tabGERAL[[#This Row],[CorSorteada]])&gt;$P$2,
        RIGHT(SUBSTITUTE(L1308&amp;tabGERAL[[#This Row],[CorSorteada]],tabGERAL[[#Headers],[Sequencia]],""),$P$2),
        SUBSTITUTE(L1308&amp;tabGERAL[[#This Row],[CorSorteada]],tabGERAL[[#Headers],[Sequencia]],"")
    )
)</f>
        <v>221122</v>
      </c>
      <c r="M1309" s="4" t="b">
        <f>tabGERAL[[#This Row],[SugestaoIA]]=tabGERAL[[#This Row],[CorSorteada]]</f>
        <v>1</v>
      </c>
    </row>
    <row r="1310" spans="1:13" x14ac:dyDescent="0.25">
      <c r="A1310" t="s">
        <v>47</v>
      </c>
      <c r="B1310" s="1">
        <v>47</v>
      </c>
      <c r="C1310">
        <v>709.40000000000077</v>
      </c>
      <c r="D1310">
        <v>38.4</v>
      </c>
      <c r="E1310">
        <v>0</v>
      </c>
      <c r="F1310">
        <v>115.2</v>
      </c>
      <c r="G1310" t="s">
        <v>17</v>
      </c>
      <c r="H1310" t="s">
        <v>15</v>
      </c>
      <c r="I1310">
        <v>786.20000000000084</v>
      </c>
      <c r="J1310" s="5">
        <f>VLOOKUP(tabGERAL[[#This Row],[Column1.lances.SugestaoIA]],'DE-PARA'!$A:$B,2,FALSE)</f>
        <v>2</v>
      </c>
      <c r="K1310" s="5">
        <f>VLOOKUP(tabGERAL[[#This Row],[Column1.lances.CorSorteada]],'DE-PARA'!$A:$B,2,FALSE)</f>
        <v>2</v>
      </c>
      <c r="L1310" s="4" t="str">
        <f xml:space="preserve">
IF(tabGERAL[[#This Row],[Column1.lances.'#]]=0,
    TEXT(tabGERAL[[#This Row],[CorSorteada]],"0"),
    IF(LEN(L1309&amp;tabGERAL[[#This Row],[CorSorteada]])&gt;$P$2,
        RIGHT(SUBSTITUTE(L1309&amp;tabGERAL[[#This Row],[CorSorteada]],tabGERAL[[#Headers],[Sequencia]],""),$P$2),
        SUBSTITUTE(L1309&amp;tabGERAL[[#This Row],[CorSorteada]],tabGERAL[[#Headers],[Sequencia]],"")
    )
)</f>
        <v>211222</v>
      </c>
      <c r="M1310" s="4" t="b">
        <f>tabGERAL[[#This Row],[SugestaoIA]]=tabGERAL[[#This Row],[CorSorteada]]</f>
        <v>1</v>
      </c>
    </row>
    <row r="1311" spans="1:13" x14ac:dyDescent="0.25">
      <c r="A1311" t="s">
        <v>47</v>
      </c>
      <c r="B1311" s="1">
        <v>48</v>
      </c>
      <c r="C1311">
        <v>786.20000000000084</v>
      </c>
      <c r="D1311">
        <v>32.5</v>
      </c>
      <c r="E1311">
        <v>0</v>
      </c>
      <c r="F1311">
        <v>97.5</v>
      </c>
      <c r="G1311" t="s">
        <v>17</v>
      </c>
      <c r="H1311" t="s">
        <v>15</v>
      </c>
      <c r="I1311">
        <v>851.20000000000084</v>
      </c>
      <c r="J1311" s="5">
        <f>VLOOKUP(tabGERAL[[#This Row],[Column1.lances.SugestaoIA]],'DE-PARA'!$A:$B,2,FALSE)</f>
        <v>2</v>
      </c>
      <c r="K1311" s="5">
        <f>VLOOKUP(tabGERAL[[#This Row],[Column1.lances.CorSorteada]],'DE-PARA'!$A:$B,2,FALSE)</f>
        <v>2</v>
      </c>
      <c r="L1311" s="4" t="str">
        <f xml:space="preserve">
IF(tabGERAL[[#This Row],[Column1.lances.'#]]=0,
    TEXT(tabGERAL[[#This Row],[CorSorteada]],"0"),
    IF(LEN(L1310&amp;tabGERAL[[#This Row],[CorSorteada]])&gt;$P$2,
        RIGHT(SUBSTITUTE(L1310&amp;tabGERAL[[#This Row],[CorSorteada]],tabGERAL[[#Headers],[Sequencia]],""),$P$2),
        SUBSTITUTE(L1310&amp;tabGERAL[[#This Row],[CorSorteada]],tabGERAL[[#Headers],[Sequencia]],"")
    )
)</f>
        <v>112222</v>
      </c>
      <c r="M1311" s="4" t="b">
        <f>tabGERAL[[#This Row],[SugestaoIA]]=tabGERAL[[#This Row],[CorSorteada]]</f>
        <v>1</v>
      </c>
    </row>
    <row r="1312" spans="1:13" x14ac:dyDescent="0.25">
      <c r="A1312" t="s">
        <v>47</v>
      </c>
      <c r="B1312" s="1">
        <v>49</v>
      </c>
      <c r="C1312">
        <v>851.20000000000084</v>
      </c>
      <c r="D1312">
        <v>27.5</v>
      </c>
      <c r="E1312">
        <v>0</v>
      </c>
      <c r="F1312">
        <v>82.5</v>
      </c>
      <c r="G1312" t="s">
        <v>17</v>
      </c>
      <c r="H1312" t="s">
        <v>15</v>
      </c>
      <c r="I1312">
        <v>906.20000000000084</v>
      </c>
      <c r="J1312" s="5">
        <f>VLOOKUP(tabGERAL[[#This Row],[Column1.lances.SugestaoIA]],'DE-PARA'!$A:$B,2,FALSE)</f>
        <v>2</v>
      </c>
      <c r="K1312" s="5">
        <f>VLOOKUP(tabGERAL[[#This Row],[Column1.lances.CorSorteada]],'DE-PARA'!$A:$B,2,FALSE)</f>
        <v>2</v>
      </c>
      <c r="L1312" s="4" t="str">
        <f xml:space="preserve">
IF(tabGERAL[[#This Row],[Column1.lances.'#]]=0,
    TEXT(tabGERAL[[#This Row],[CorSorteada]],"0"),
    IF(LEN(L1311&amp;tabGERAL[[#This Row],[CorSorteada]])&gt;$P$2,
        RIGHT(SUBSTITUTE(L1311&amp;tabGERAL[[#This Row],[CorSorteada]],tabGERAL[[#Headers],[Sequencia]],""),$P$2),
        SUBSTITUTE(L1311&amp;tabGERAL[[#This Row],[CorSorteada]],tabGERAL[[#Headers],[Sequencia]],"")
    )
)</f>
        <v>122222</v>
      </c>
      <c r="M1312" s="4" t="b">
        <f>tabGERAL[[#This Row],[SugestaoIA]]=tabGERAL[[#This Row],[CorSorteada]]</f>
        <v>1</v>
      </c>
    </row>
    <row r="1313" spans="1:13" x14ac:dyDescent="0.25">
      <c r="A1313" t="s">
        <v>47</v>
      </c>
      <c r="B1313" s="1">
        <v>50</v>
      </c>
      <c r="C1313">
        <v>906.20000000000084</v>
      </c>
      <c r="D1313">
        <v>23.3</v>
      </c>
      <c r="E1313">
        <v>0</v>
      </c>
      <c r="F1313">
        <v>69.900000000000006</v>
      </c>
      <c r="G1313" t="s">
        <v>17</v>
      </c>
      <c r="H1313" t="s">
        <v>14</v>
      </c>
      <c r="I1313">
        <v>813.00000000000091</v>
      </c>
      <c r="J1313" s="5">
        <f>VLOOKUP(tabGERAL[[#This Row],[Column1.lances.SugestaoIA]],'DE-PARA'!$A:$B,2,FALSE)</f>
        <v>2</v>
      </c>
      <c r="K1313" s="5">
        <f>VLOOKUP(tabGERAL[[#This Row],[Column1.lances.CorSorteada]],'DE-PARA'!$A:$B,2,FALSE)</f>
        <v>1</v>
      </c>
      <c r="L1313" s="4" t="str">
        <f xml:space="preserve">
IF(tabGERAL[[#This Row],[Column1.lances.'#]]=0,
    TEXT(tabGERAL[[#This Row],[CorSorteada]],"0"),
    IF(LEN(L1312&amp;tabGERAL[[#This Row],[CorSorteada]])&gt;$P$2,
        RIGHT(SUBSTITUTE(L1312&amp;tabGERAL[[#This Row],[CorSorteada]],tabGERAL[[#Headers],[Sequencia]],""),$P$2),
        SUBSTITUTE(L1312&amp;tabGERAL[[#This Row],[CorSorteada]],tabGERAL[[#Headers],[Sequencia]],"")
    )
)</f>
        <v>222221</v>
      </c>
      <c r="M1313" s="4" t="b">
        <f>tabGERAL[[#This Row],[SugestaoIA]]=tabGERAL[[#This Row],[CorSorteada]]</f>
        <v>0</v>
      </c>
    </row>
    <row r="1314" spans="1:13" x14ac:dyDescent="0.25">
      <c r="A1314" t="s">
        <v>47</v>
      </c>
      <c r="B1314" s="1">
        <v>51</v>
      </c>
      <c r="C1314">
        <v>813.00000000000091</v>
      </c>
      <c r="D1314">
        <v>30.5</v>
      </c>
      <c r="E1314">
        <v>0</v>
      </c>
      <c r="F1314">
        <v>91.5</v>
      </c>
      <c r="G1314" t="s">
        <v>17</v>
      </c>
      <c r="H1314" t="s">
        <v>15</v>
      </c>
      <c r="I1314">
        <v>874.00000000000091</v>
      </c>
      <c r="J1314" s="5">
        <f>VLOOKUP(tabGERAL[[#This Row],[Column1.lances.SugestaoIA]],'DE-PARA'!$A:$B,2,FALSE)</f>
        <v>2</v>
      </c>
      <c r="K1314" s="5">
        <f>VLOOKUP(tabGERAL[[#This Row],[Column1.lances.CorSorteada]],'DE-PARA'!$A:$B,2,FALSE)</f>
        <v>2</v>
      </c>
      <c r="L1314" s="4" t="str">
        <f xml:space="preserve">
IF(tabGERAL[[#This Row],[Column1.lances.'#]]=0,
    TEXT(tabGERAL[[#This Row],[CorSorteada]],"0"),
    IF(LEN(L1313&amp;tabGERAL[[#This Row],[CorSorteada]])&gt;$P$2,
        RIGHT(SUBSTITUTE(L1313&amp;tabGERAL[[#This Row],[CorSorteada]],tabGERAL[[#Headers],[Sequencia]],""),$P$2),
        SUBSTITUTE(L1313&amp;tabGERAL[[#This Row],[CorSorteada]],tabGERAL[[#Headers],[Sequencia]],"")
    )
)</f>
        <v>222212</v>
      </c>
      <c r="M1314" s="4" t="b">
        <f>tabGERAL[[#This Row],[SugestaoIA]]=tabGERAL[[#This Row],[CorSorteada]]</f>
        <v>1</v>
      </c>
    </row>
    <row r="1315" spans="1:13" x14ac:dyDescent="0.25">
      <c r="A1315" t="s">
        <v>47</v>
      </c>
      <c r="B1315" s="1">
        <v>52</v>
      </c>
      <c r="C1315">
        <v>874.00000000000091</v>
      </c>
      <c r="D1315">
        <v>25.7</v>
      </c>
      <c r="E1315">
        <v>0</v>
      </c>
      <c r="F1315">
        <v>77.099999999999994</v>
      </c>
      <c r="G1315" t="s">
        <v>17</v>
      </c>
      <c r="H1315" t="s">
        <v>16</v>
      </c>
      <c r="I1315">
        <v>1131.0000000000009</v>
      </c>
      <c r="J1315" s="5">
        <f>VLOOKUP(tabGERAL[[#This Row],[Column1.lances.SugestaoIA]],'DE-PARA'!$A:$B,2,FALSE)</f>
        <v>2</v>
      </c>
      <c r="K1315" s="5">
        <f>VLOOKUP(tabGERAL[[#This Row],[Column1.lances.CorSorteada]],'DE-PARA'!$A:$B,2,FALSE)</f>
        <v>0</v>
      </c>
      <c r="L1315" s="4" t="str">
        <f xml:space="preserve">
IF(tabGERAL[[#This Row],[Column1.lances.'#]]=0,
    TEXT(tabGERAL[[#This Row],[CorSorteada]],"0"),
    IF(LEN(L1314&amp;tabGERAL[[#This Row],[CorSorteada]])&gt;$P$2,
        RIGHT(SUBSTITUTE(L1314&amp;tabGERAL[[#This Row],[CorSorteada]],tabGERAL[[#Headers],[Sequencia]],""),$P$2),
        SUBSTITUTE(L1314&amp;tabGERAL[[#This Row],[CorSorteada]],tabGERAL[[#Headers],[Sequencia]],"")
    )
)</f>
        <v>222120</v>
      </c>
      <c r="M1315" s="4" t="b">
        <f>tabGERAL[[#This Row],[SugestaoIA]]=tabGERAL[[#This Row],[CorSorteada]]</f>
        <v>0</v>
      </c>
    </row>
    <row r="1316" spans="1:13" x14ac:dyDescent="0.25">
      <c r="A1316" t="s">
        <v>47</v>
      </c>
      <c r="B1316" s="1">
        <v>53</v>
      </c>
      <c r="C1316">
        <v>1131.0000000000009</v>
      </c>
      <c r="D1316">
        <v>6</v>
      </c>
      <c r="E1316">
        <v>0</v>
      </c>
      <c r="F1316">
        <v>18</v>
      </c>
      <c r="G1316" t="s">
        <v>17</v>
      </c>
      <c r="H1316" t="s">
        <v>15</v>
      </c>
      <c r="I1316">
        <v>1143.0000000000009</v>
      </c>
      <c r="J1316" s="5">
        <f>VLOOKUP(tabGERAL[[#This Row],[Column1.lances.SugestaoIA]],'DE-PARA'!$A:$B,2,FALSE)</f>
        <v>2</v>
      </c>
      <c r="K1316" s="5">
        <f>VLOOKUP(tabGERAL[[#This Row],[Column1.lances.CorSorteada]],'DE-PARA'!$A:$B,2,FALSE)</f>
        <v>2</v>
      </c>
      <c r="L1316" s="4" t="str">
        <f xml:space="preserve">
IF(tabGERAL[[#This Row],[Column1.lances.'#]]=0,
    TEXT(tabGERAL[[#This Row],[CorSorteada]],"0"),
    IF(LEN(L1315&amp;tabGERAL[[#This Row],[CorSorteada]])&gt;$P$2,
        RIGHT(SUBSTITUTE(L1315&amp;tabGERAL[[#This Row],[CorSorteada]],tabGERAL[[#Headers],[Sequencia]],""),$P$2),
        SUBSTITUTE(L1315&amp;tabGERAL[[#This Row],[CorSorteada]],tabGERAL[[#Headers],[Sequencia]],"")
    )
)</f>
        <v>221202</v>
      </c>
      <c r="M1316" s="4" t="b">
        <f>tabGERAL[[#This Row],[SugestaoIA]]=tabGERAL[[#This Row],[CorSorteada]]</f>
        <v>1</v>
      </c>
    </row>
    <row r="1317" spans="1:13" x14ac:dyDescent="0.25">
      <c r="A1317" t="s">
        <v>47</v>
      </c>
      <c r="B1317" s="1">
        <v>54</v>
      </c>
      <c r="C1317">
        <v>1143.0000000000009</v>
      </c>
      <c r="D1317">
        <v>5.0999999999999996</v>
      </c>
      <c r="E1317">
        <v>0</v>
      </c>
      <c r="F1317">
        <v>15.3</v>
      </c>
      <c r="G1317" t="s">
        <v>17</v>
      </c>
      <c r="H1317" t="s">
        <v>15</v>
      </c>
      <c r="I1317">
        <v>1153.200000000001</v>
      </c>
      <c r="J1317" s="5">
        <f>VLOOKUP(tabGERAL[[#This Row],[Column1.lances.SugestaoIA]],'DE-PARA'!$A:$B,2,FALSE)</f>
        <v>2</v>
      </c>
      <c r="K1317" s="5">
        <f>VLOOKUP(tabGERAL[[#This Row],[Column1.lances.CorSorteada]],'DE-PARA'!$A:$B,2,FALSE)</f>
        <v>2</v>
      </c>
      <c r="L1317" s="4" t="str">
        <f xml:space="preserve">
IF(tabGERAL[[#This Row],[Column1.lances.'#]]=0,
    TEXT(tabGERAL[[#This Row],[CorSorteada]],"0"),
    IF(LEN(L1316&amp;tabGERAL[[#This Row],[CorSorteada]])&gt;$P$2,
        RIGHT(SUBSTITUTE(L1316&amp;tabGERAL[[#This Row],[CorSorteada]],tabGERAL[[#Headers],[Sequencia]],""),$P$2),
        SUBSTITUTE(L1316&amp;tabGERAL[[#This Row],[CorSorteada]],tabGERAL[[#Headers],[Sequencia]],"")
    )
)</f>
        <v>212022</v>
      </c>
      <c r="M1317" s="4" t="b">
        <f>tabGERAL[[#This Row],[SugestaoIA]]=tabGERAL[[#This Row],[CorSorteada]]</f>
        <v>1</v>
      </c>
    </row>
    <row r="1318" spans="1:13" x14ac:dyDescent="0.25">
      <c r="A1318" t="s">
        <v>47</v>
      </c>
      <c r="B1318" s="1">
        <v>55</v>
      </c>
      <c r="C1318">
        <v>1153.200000000001</v>
      </c>
      <c r="D1318">
        <v>4.3</v>
      </c>
      <c r="E1318">
        <v>12.9</v>
      </c>
      <c r="F1318">
        <v>0</v>
      </c>
      <c r="G1318" t="s">
        <v>13</v>
      </c>
      <c r="H1318" t="s">
        <v>14</v>
      </c>
      <c r="I1318">
        <v>1161.8000000000009</v>
      </c>
      <c r="J1318" s="5">
        <f>VLOOKUP(tabGERAL[[#This Row],[Column1.lances.SugestaoIA]],'DE-PARA'!$A:$B,2,FALSE)</f>
        <v>1</v>
      </c>
      <c r="K1318" s="5">
        <f>VLOOKUP(tabGERAL[[#This Row],[Column1.lances.CorSorteada]],'DE-PARA'!$A:$B,2,FALSE)</f>
        <v>1</v>
      </c>
      <c r="L1318" s="4" t="str">
        <f xml:space="preserve">
IF(tabGERAL[[#This Row],[Column1.lances.'#]]=0,
    TEXT(tabGERAL[[#This Row],[CorSorteada]],"0"),
    IF(LEN(L1317&amp;tabGERAL[[#This Row],[CorSorteada]])&gt;$P$2,
        RIGHT(SUBSTITUTE(L1317&amp;tabGERAL[[#This Row],[CorSorteada]],tabGERAL[[#Headers],[Sequencia]],""),$P$2),
        SUBSTITUTE(L1317&amp;tabGERAL[[#This Row],[CorSorteada]],tabGERAL[[#Headers],[Sequencia]],"")
    )
)</f>
        <v>120221</v>
      </c>
      <c r="M1318" s="4" t="b">
        <f>tabGERAL[[#This Row],[SugestaoIA]]=tabGERAL[[#This Row],[CorSorteada]]</f>
        <v>1</v>
      </c>
    </row>
    <row r="1319" spans="1:13" x14ac:dyDescent="0.25">
      <c r="A1319" t="s">
        <v>47</v>
      </c>
      <c r="B1319" s="1">
        <v>56</v>
      </c>
      <c r="C1319">
        <v>1161.8000000000009</v>
      </c>
      <c r="D1319">
        <v>3.6</v>
      </c>
      <c r="E1319">
        <v>0</v>
      </c>
      <c r="F1319">
        <v>10.8</v>
      </c>
      <c r="G1319" t="s">
        <v>17</v>
      </c>
      <c r="H1319" t="s">
        <v>15</v>
      </c>
      <c r="I1319">
        <v>1169.0000000000009</v>
      </c>
      <c r="J1319" s="5">
        <f>VLOOKUP(tabGERAL[[#This Row],[Column1.lances.SugestaoIA]],'DE-PARA'!$A:$B,2,FALSE)</f>
        <v>2</v>
      </c>
      <c r="K1319" s="5">
        <f>VLOOKUP(tabGERAL[[#This Row],[Column1.lances.CorSorteada]],'DE-PARA'!$A:$B,2,FALSE)</f>
        <v>2</v>
      </c>
      <c r="L1319" s="4" t="str">
        <f xml:space="preserve">
IF(tabGERAL[[#This Row],[Column1.lances.'#]]=0,
    TEXT(tabGERAL[[#This Row],[CorSorteada]],"0"),
    IF(LEN(L1318&amp;tabGERAL[[#This Row],[CorSorteada]])&gt;$P$2,
        RIGHT(SUBSTITUTE(L1318&amp;tabGERAL[[#This Row],[CorSorteada]],tabGERAL[[#Headers],[Sequencia]],""),$P$2),
        SUBSTITUTE(L1318&amp;tabGERAL[[#This Row],[CorSorteada]],tabGERAL[[#Headers],[Sequencia]],"")
    )
)</f>
        <v>202212</v>
      </c>
      <c r="M1319" s="4" t="b">
        <f>tabGERAL[[#This Row],[SugestaoIA]]=tabGERAL[[#This Row],[CorSorteada]]</f>
        <v>1</v>
      </c>
    </row>
    <row r="1320" spans="1:13" x14ac:dyDescent="0.25">
      <c r="A1320" t="s">
        <v>47</v>
      </c>
      <c r="B1320" s="1">
        <v>57</v>
      </c>
      <c r="C1320">
        <v>1169.0000000000009</v>
      </c>
      <c r="D1320">
        <v>3.1</v>
      </c>
      <c r="E1320">
        <v>9.3000000000000007</v>
      </c>
      <c r="F1320">
        <v>0</v>
      </c>
      <c r="G1320" t="s">
        <v>13</v>
      </c>
      <c r="H1320" t="s">
        <v>15</v>
      </c>
      <c r="I1320">
        <v>1156.600000000001</v>
      </c>
      <c r="J1320" s="5">
        <f>VLOOKUP(tabGERAL[[#This Row],[Column1.lances.SugestaoIA]],'DE-PARA'!$A:$B,2,FALSE)</f>
        <v>1</v>
      </c>
      <c r="K1320" s="5">
        <f>VLOOKUP(tabGERAL[[#This Row],[Column1.lances.CorSorteada]],'DE-PARA'!$A:$B,2,FALSE)</f>
        <v>2</v>
      </c>
      <c r="L1320" s="4" t="str">
        <f xml:space="preserve">
IF(tabGERAL[[#This Row],[Column1.lances.'#]]=0,
    TEXT(tabGERAL[[#This Row],[CorSorteada]],"0"),
    IF(LEN(L1319&amp;tabGERAL[[#This Row],[CorSorteada]])&gt;$P$2,
        RIGHT(SUBSTITUTE(L1319&amp;tabGERAL[[#This Row],[CorSorteada]],tabGERAL[[#Headers],[Sequencia]],""),$P$2),
        SUBSTITUTE(L1319&amp;tabGERAL[[#This Row],[CorSorteada]],tabGERAL[[#Headers],[Sequencia]],"")
    )
)</f>
        <v>022122</v>
      </c>
      <c r="M1320" s="4" t="b">
        <f>tabGERAL[[#This Row],[SugestaoIA]]=tabGERAL[[#This Row],[CorSorteada]]</f>
        <v>0</v>
      </c>
    </row>
    <row r="1321" spans="1:13" x14ac:dyDescent="0.25">
      <c r="A1321" t="s">
        <v>47</v>
      </c>
      <c r="B1321" s="1">
        <v>58</v>
      </c>
      <c r="C1321">
        <v>1156.600000000001</v>
      </c>
      <c r="D1321">
        <v>4</v>
      </c>
      <c r="E1321">
        <v>0</v>
      </c>
      <c r="F1321">
        <v>12</v>
      </c>
      <c r="G1321" t="s">
        <v>17</v>
      </c>
      <c r="H1321" t="s">
        <v>15</v>
      </c>
      <c r="I1321">
        <v>1164.600000000001</v>
      </c>
      <c r="J1321" s="5">
        <f>VLOOKUP(tabGERAL[[#This Row],[Column1.lances.SugestaoIA]],'DE-PARA'!$A:$B,2,FALSE)</f>
        <v>2</v>
      </c>
      <c r="K1321" s="5">
        <f>VLOOKUP(tabGERAL[[#This Row],[Column1.lances.CorSorteada]],'DE-PARA'!$A:$B,2,FALSE)</f>
        <v>2</v>
      </c>
      <c r="L1321" s="4" t="str">
        <f xml:space="preserve">
IF(tabGERAL[[#This Row],[Column1.lances.'#]]=0,
    TEXT(tabGERAL[[#This Row],[CorSorteada]],"0"),
    IF(LEN(L1320&amp;tabGERAL[[#This Row],[CorSorteada]])&gt;$P$2,
        RIGHT(SUBSTITUTE(L1320&amp;tabGERAL[[#This Row],[CorSorteada]],tabGERAL[[#Headers],[Sequencia]],""),$P$2),
        SUBSTITUTE(L1320&amp;tabGERAL[[#This Row],[CorSorteada]],tabGERAL[[#Headers],[Sequencia]],"")
    )
)</f>
        <v>221222</v>
      </c>
      <c r="M1321" s="4" t="b">
        <f>tabGERAL[[#This Row],[SugestaoIA]]=tabGERAL[[#This Row],[CorSorteada]]</f>
        <v>1</v>
      </c>
    </row>
    <row r="1322" spans="1:13" x14ac:dyDescent="0.25">
      <c r="A1322" t="s">
        <v>47</v>
      </c>
      <c r="B1322" s="1">
        <v>59</v>
      </c>
      <c r="C1322">
        <v>1164.600000000001</v>
      </c>
      <c r="D1322">
        <v>3.4</v>
      </c>
      <c r="E1322">
        <v>0</v>
      </c>
      <c r="F1322">
        <v>10.199999999999999</v>
      </c>
      <c r="G1322" t="s">
        <v>17</v>
      </c>
      <c r="H1322" t="s">
        <v>14</v>
      </c>
      <c r="I1322">
        <v>1151.0000000000009</v>
      </c>
      <c r="J1322" s="5">
        <f>VLOOKUP(tabGERAL[[#This Row],[Column1.lances.SugestaoIA]],'DE-PARA'!$A:$B,2,FALSE)</f>
        <v>2</v>
      </c>
      <c r="K1322" s="5">
        <f>VLOOKUP(tabGERAL[[#This Row],[Column1.lances.CorSorteada]],'DE-PARA'!$A:$B,2,FALSE)</f>
        <v>1</v>
      </c>
      <c r="L1322" s="4" t="str">
        <f xml:space="preserve">
IF(tabGERAL[[#This Row],[Column1.lances.'#]]=0,
    TEXT(tabGERAL[[#This Row],[CorSorteada]],"0"),
    IF(LEN(L1321&amp;tabGERAL[[#This Row],[CorSorteada]])&gt;$P$2,
        RIGHT(SUBSTITUTE(L1321&amp;tabGERAL[[#This Row],[CorSorteada]],tabGERAL[[#Headers],[Sequencia]],""),$P$2),
        SUBSTITUTE(L1321&amp;tabGERAL[[#This Row],[CorSorteada]],tabGERAL[[#Headers],[Sequencia]],"")
    )
)</f>
        <v>212221</v>
      </c>
      <c r="M1322" s="4" t="b">
        <f>tabGERAL[[#This Row],[SugestaoIA]]=tabGERAL[[#This Row],[CorSorteada]]</f>
        <v>0</v>
      </c>
    </row>
    <row r="1323" spans="1:13" x14ac:dyDescent="0.25">
      <c r="A1323" t="s">
        <v>47</v>
      </c>
      <c r="B1323" s="1">
        <v>60</v>
      </c>
      <c r="C1323">
        <v>1151.0000000000009</v>
      </c>
      <c r="D1323">
        <v>4.5</v>
      </c>
      <c r="E1323">
        <v>0</v>
      </c>
      <c r="F1323">
        <v>13.5</v>
      </c>
      <c r="G1323" t="s">
        <v>17</v>
      </c>
      <c r="H1323" t="s">
        <v>16</v>
      </c>
      <c r="I1323">
        <v>1196.0000000000009</v>
      </c>
      <c r="J1323" s="5">
        <f>VLOOKUP(tabGERAL[[#This Row],[Column1.lances.SugestaoIA]],'DE-PARA'!$A:$B,2,FALSE)</f>
        <v>2</v>
      </c>
      <c r="K1323" s="5">
        <f>VLOOKUP(tabGERAL[[#This Row],[Column1.lances.CorSorteada]],'DE-PARA'!$A:$B,2,FALSE)</f>
        <v>0</v>
      </c>
      <c r="L1323" s="4" t="str">
        <f xml:space="preserve">
IF(tabGERAL[[#This Row],[Column1.lances.'#]]=0,
    TEXT(tabGERAL[[#This Row],[CorSorteada]],"0"),
    IF(LEN(L1322&amp;tabGERAL[[#This Row],[CorSorteada]])&gt;$P$2,
        RIGHT(SUBSTITUTE(L1322&amp;tabGERAL[[#This Row],[CorSorteada]],tabGERAL[[#Headers],[Sequencia]],""),$P$2),
        SUBSTITUTE(L1322&amp;tabGERAL[[#This Row],[CorSorteada]],tabGERAL[[#Headers],[Sequencia]],"")
    )
)</f>
        <v>122210</v>
      </c>
      <c r="M1323" s="4" t="b">
        <f>tabGERAL[[#This Row],[SugestaoIA]]=tabGERAL[[#This Row],[CorSorteada]]</f>
        <v>0</v>
      </c>
    </row>
    <row r="1324" spans="1:13" x14ac:dyDescent="0.25">
      <c r="A1324" t="s">
        <v>47</v>
      </c>
      <c r="B1324" s="1">
        <v>61</v>
      </c>
      <c r="C1324">
        <v>1196.0000000000009</v>
      </c>
      <c r="D1324">
        <v>1</v>
      </c>
      <c r="E1324">
        <v>0</v>
      </c>
      <c r="F1324">
        <v>5</v>
      </c>
      <c r="G1324" t="s">
        <v>17</v>
      </c>
      <c r="H1324" t="s">
        <v>14</v>
      </c>
      <c r="I1324">
        <v>1190.0000000000009</v>
      </c>
      <c r="J1324" s="5">
        <f>VLOOKUP(tabGERAL[[#This Row],[Column1.lances.SugestaoIA]],'DE-PARA'!$A:$B,2,FALSE)</f>
        <v>2</v>
      </c>
      <c r="K1324" s="5">
        <f>VLOOKUP(tabGERAL[[#This Row],[Column1.lances.CorSorteada]],'DE-PARA'!$A:$B,2,FALSE)</f>
        <v>1</v>
      </c>
      <c r="L1324" s="4" t="str">
        <f xml:space="preserve">
IF(tabGERAL[[#This Row],[Column1.lances.'#]]=0,
    TEXT(tabGERAL[[#This Row],[CorSorteada]],"0"),
    IF(LEN(L1323&amp;tabGERAL[[#This Row],[CorSorteada]])&gt;$P$2,
        RIGHT(SUBSTITUTE(L1323&amp;tabGERAL[[#This Row],[CorSorteada]],tabGERAL[[#Headers],[Sequencia]],""),$P$2),
        SUBSTITUTE(L1323&amp;tabGERAL[[#This Row],[CorSorteada]],tabGERAL[[#Headers],[Sequencia]],"")
    )
)</f>
        <v>222101</v>
      </c>
      <c r="M1324" s="4" t="b">
        <f>tabGERAL[[#This Row],[SugestaoIA]]=tabGERAL[[#This Row],[CorSorteada]]</f>
        <v>0</v>
      </c>
    </row>
    <row r="1325" spans="1:13" x14ac:dyDescent="0.25">
      <c r="A1325" t="s">
        <v>47</v>
      </c>
      <c r="B1325" s="1">
        <v>62</v>
      </c>
      <c r="C1325">
        <v>1190.0000000000009</v>
      </c>
      <c r="D1325">
        <v>1.4</v>
      </c>
      <c r="E1325">
        <v>5</v>
      </c>
      <c r="F1325">
        <v>0</v>
      </c>
      <c r="G1325" t="s">
        <v>13</v>
      </c>
      <c r="H1325" t="s">
        <v>15</v>
      </c>
      <c r="I1325">
        <v>1183.6000000000008</v>
      </c>
      <c r="J1325" s="5">
        <f>VLOOKUP(tabGERAL[[#This Row],[Column1.lances.SugestaoIA]],'DE-PARA'!$A:$B,2,FALSE)</f>
        <v>1</v>
      </c>
      <c r="K1325" s="5">
        <f>VLOOKUP(tabGERAL[[#This Row],[Column1.lances.CorSorteada]],'DE-PARA'!$A:$B,2,FALSE)</f>
        <v>2</v>
      </c>
      <c r="L1325" s="4" t="str">
        <f xml:space="preserve">
IF(tabGERAL[[#This Row],[Column1.lances.'#]]=0,
    TEXT(tabGERAL[[#This Row],[CorSorteada]],"0"),
    IF(LEN(L1324&amp;tabGERAL[[#This Row],[CorSorteada]])&gt;$P$2,
        RIGHT(SUBSTITUTE(L1324&amp;tabGERAL[[#This Row],[CorSorteada]],tabGERAL[[#Headers],[Sequencia]],""),$P$2),
        SUBSTITUTE(L1324&amp;tabGERAL[[#This Row],[CorSorteada]],tabGERAL[[#Headers],[Sequencia]],"")
    )
)</f>
        <v>221012</v>
      </c>
      <c r="M1325" s="4" t="b">
        <f>tabGERAL[[#This Row],[SugestaoIA]]=tabGERAL[[#This Row],[CorSorteada]]</f>
        <v>0</v>
      </c>
    </row>
    <row r="1326" spans="1:13" x14ac:dyDescent="0.25">
      <c r="A1326" t="s">
        <v>47</v>
      </c>
      <c r="B1326" s="1">
        <v>63</v>
      </c>
      <c r="C1326">
        <v>1183.6000000000008</v>
      </c>
      <c r="D1326">
        <v>2</v>
      </c>
      <c r="E1326">
        <v>0</v>
      </c>
      <c r="F1326">
        <v>6</v>
      </c>
      <c r="G1326" t="s">
        <v>17</v>
      </c>
      <c r="H1326" t="s">
        <v>15</v>
      </c>
      <c r="I1326">
        <v>1187.6000000000008</v>
      </c>
      <c r="J1326" s="5">
        <f>VLOOKUP(tabGERAL[[#This Row],[Column1.lances.SugestaoIA]],'DE-PARA'!$A:$B,2,FALSE)</f>
        <v>2</v>
      </c>
      <c r="K1326" s="5">
        <f>VLOOKUP(tabGERAL[[#This Row],[Column1.lances.CorSorteada]],'DE-PARA'!$A:$B,2,FALSE)</f>
        <v>2</v>
      </c>
      <c r="L1326" s="4" t="str">
        <f xml:space="preserve">
IF(tabGERAL[[#This Row],[Column1.lances.'#]]=0,
    TEXT(tabGERAL[[#This Row],[CorSorteada]],"0"),
    IF(LEN(L1325&amp;tabGERAL[[#This Row],[CorSorteada]])&gt;$P$2,
        RIGHT(SUBSTITUTE(L1325&amp;tabGERAL[[#This Row],[CorSorteada]],tabGERAL[[#Headers],[Sequencia]],""),$P$2),
        SUBSTITUTE(L1325&amp;tabGERAL[[#This Row],[CorSorteada]],tabGERAL[[#Headers],[Sequencia]],"")
    )
)</f>
        <v>210122</v>
      </c>
      <c r="M1326" s="4" t="b">
        <f>tabGERAL[[#This Row],[SugestaoIA]]=tabGERAL[[#This Row],[CorSorteada]]</f>
        <v>1</v>
      </c>
    </row>
    <row r="1327" spans="1:13" x14ac:dyDescent="0.25">
      <c r="A1327" t="s">
        <v>47</v>
      </c>
      <c r="B1327" s="1">
        <v>64</v>
      </c>
      <c r="C1327">
        <v>1187.6000000000008</v>
      </c>
      <c r="D1327">
        <v>1.7</v>
      </c>
      <c r="E1327">
        <v>0</v>
      </c>
      <c r="F1327">
        <v>5.0999999999999996</v>
      </c>
      <c r="G1327" t="s">
        <v>17</v>
      </c>
      <c r="H1327" t="s">
        <v>14</v>
      </c>
      <c r="I1327">
        <v>1180.8000000000009</v>
      </c>
      <c r="J1327" s="5">
        <f>VLOOKUP(tabGERAL[[#This Row],[Column1.lances.SugestaoIA]],'DE-PARA'!$A:$B,2,FALSE)</f>
        <v>2</v>
      </c>
      <c r="K1327" s="5">
        <f>VLOOKUP(tabGERAL[[#This Row],[Column1.lances.CorSorteada]],'DE-PARA'!$A:$B,2,FALSE)</f>
        <v>1</v>
      </c>
      <c r="L1327" s="4" t="str">
        <f xml:space="preserve">
IF(tabGERAL[[#This Row],[Column1.lances.'#]]=0,
    TEXT(tabGERAL[[#This Row],[CorSorteada]],"0"),
    IF(LEN(L1326&amp;tabGERAL[[#This Row],[CorSorteada]])&gt;$P$2,
        RIGHT(SUBSTITUTE(L1326&amp;tabGERAL[[#This Row],[CorSorteada]],tabGERAL[[#Headers],[Sequencia]],""),$P$2),
        SUBSTITUTE(L1326&amp;tabGERAL[[#This Row],[CorSorteada]],tabGERAL[[#Headers],[Sequencia]],"")
    )
)</f>
        <v>101221</v>
      </c>
      <c r="M1327" s="4" t="b">
        <f>tabGERAL[[#This Row],[SugestaoIA]]=tabGERAL[[#This Row],[CorSorteada]]</f>
        <v>0</v>
      </c>
    </row>
    <row r="1328" spans="1:13" x14ac:dyDescent="0.25">
      <c r="A1328" t="s">
        <v>47</v>
      </c>
      <c r="B1328" s="1">
        <v>65</v>
      </c>
      <c r="C1328">
        <v>1180.8000000000009</v>
      </c>
      <c r="D1328">
        <v>2.2000000000000002</v>
      </c>
      <c r="E1328">
        <v>0</v>
      </c>
      <c r="F1328">
        <v>6.6000000000000005</v>
      </c>
      <c r="G1328" t="s">
        <v>17</v>
      </c>
      <c r="H1328" t="s">
        <v>15</v>
      </c>
      <c r="I1328">
        <v>1185.200000000001</v>
      </c>
      <c r="J1328" s="5">
        <f>VLOOKUP(tabGERAL[[#This Row],[Column1.lances.SugestaoIA]],'DE-PARA'!$A:$B,2,FALSE)</f>
        <v>2</v>
      </c>
      <c r="K1328" s="5">
        <f>VLOOKUP(tabGERAL[[#This Row],[Column1.lances.CorSorteada]],'DE-PARA'!$A:$B,2,FALSE)</f>
        <v>2</v>
      </c>
      <c r="L1328" s="4" t="str">
        <f xml:space="preserve">
IF(tabGERAL[[#This Row],[Column1.lances.'#]]=0,
    TEXT(tabGERAL[[#This Row],[CorSorteada]],"0"),
    IF(LEN(L1327&amp;tabGERAL[[#This Row],[CorSorteada]])&gt;$P$2,
        RIGHT(SUBSTITUTE(L1327&amp;tabGERAL[[#This Row],[CorSorteada]],tabGERAL[[#Headers],[Sequencia]],""),$P$2),
        SUBSTITUTE(L1327&amp;tabGERAL[[#This Row],[CorSorteada]],tabGERAL[[#Headers],[Sequencia]],"")
    )
)</f>
        <v>012212</v>
      </c>
      <c r="M1328" s="4" t="b">
        <f>tabGERAL[[#This Row],[SugestaoIA]]=tabGERAL[[#This Row],[CorSorteada]]</f>
        <v>1</v>
      </c>
    </row>
    <row r="1329" spans="1:13" x14ac:dyDescent="0.25">
      <c r="A1329" t="s">
        <v>47</v>
      </c>
      <c r="B1329" s="1">
        <v>66</v>
      </c>
      <c r="C1329">
        <v>1185.200000000001</v>
      </c>
      <c r="D1329">
        <v>1.8</v>
      </c>
      <c r="E1329">
        <v>5.4</v>
      </c>
      <c r="F1329">
        <v>0</v>
      </c>
      <c r="G1329" t="s">
        <v>13</v>
      </c>
      <c r="H1329" t="s">
        <v>16</v>
      </c>
      <c r="I1329">
        <v>1203.200000000001</v>
      </c>
      <c r="J1329" s="5">
        <f>VLOOKUP(tabGERAL[[#This Row],[Column1.lances.SugestaoIA]],'DE-PARA'!$A:$B,2,FALSE)</f>
        <v>1</v>
      </c>
      <c r="K1329" s="5">
        <f>VLOOKUP(tabGERAL[[#This Row],[Column1.lances.CorSorteada]],'DE-PARA'!$A:$B,2,FALSE)</f>
        <v>0</v>
      </c>
      <c r="L1329" s="4" t="str">
        <f xml:space="preserve">
IF(tabGERAL[[#This Row],[Column1.lances.'#]]=0,
    TEXT(tabGERAL[[#This Row],[CorSorteada]],"0"),
    IF(LEN(L1328&amp;tabGERAL[[#This Row],[CorSorteada]])&gt;$P$2,
        RIGHT(SUBSTITUTE(L1328&amp;tabGERAL[[#This Row],[CorSorteada]],tabGERAL[[#Headers],[Sequencia]],""),$P$2),
        SUBSTITUTE(L1328&amp;tabGERAL[[#This Row],[CorSorteada]],tabGERAL[[#Headers],[Sequencia]],"")
    )
)</f>
        <v>122120</v>
      </c>
      <c r="M1329" s="4" t="b">
        <f>tabGERAL[[#This Row],[SugestaoIA]]=tabGERAL[[#This Row],[CorSorteada]]</f>
        <v>0</v>
      </c>
    </row>
    <row r="1330" spans="1:13" x14ac:dyDescent="0.25">
      <c r="A1330" t="s">
        <v>47</v>
      </c>
      <c r="B1330" s="1">
        <v>67</v>
      </c>
      <c r="C1330">
        <v>1203.200000000001</v>
      </c>
      <c r="D1330">
        <v>1</v>
      </c>
      <c r="E1330">
        <v>0</v>
      </c>
      <c r="F1330">
        <v>5</v>
      </c>
      <c r="G1330" t="s">
        <v>17</v>
      </c>
      <c r="H1330" t="s">
        <v>14</v>
      </c>
      <c r="I1330">
        <v>1197.200000000001</v>
      </c>
      <c r="J1330" s="5">
        <f>VLOOKUP(tabGERAL[[#This Row],[Column1.lances.SugestaoIA]],'DE-PARA'!$A:$B,2,FALSE)</f>
        <v>2</v>
      </c>
      <c r="K1330" s="5">
        <f>VLOOKUP(tabGERAL[[#This Row],[Column1.lances.CorSorteada]],'DE-PARA'!$A:$B,2,FALSE)</f>
        <v>1</v>
      </c>
      <c r="L1330" s="4" t="str">
        <f xml:space="preserve">
IF(tabGERAL[[#This Row],[Column1.lances.'#]]=0,
    TEXT(tabGERAL[[#This Row],[CorSorteada]],"0"),
    IF(LEN(L1329&amp;tabGERAL[[#This Row],[CorSorteada]])&gt;$P$2,
        RIGHT(SUBSTITUTE(L1329&amp;tabGERAL[[#This Row],[CorSorteada]],tabGERAL[[#Headers],[Sequencia]],""),$P$2),
        SUBSTITUTE(L1329&amp;tabGERAL[[#This Row],[CorSorteada]],tabGERAL[[#Headers],[Sequencia]],"")
    )
)</f>
        <v>221201</v>
      </c>
      <c r="M1330" s="4" t="b">
        <f>tabGERAL[[#This Row],[SugestaoIA]]=tabGERAL[[#This Row],[CorSorteada]]</f>
        <v>0</v>
      </c>
    </row>
    <row r="1331" spans="1:13" x14ac:dyDescent="0.25">
      <c r="A1331" t="s">
        <v>47</v>
      </c>
      <c r="B1331" s="1">
        <v>68</v>
      </c>
      <c r="C1331">
        <v>1197.200000000001</v>
      </c>
      <c r="D1331">
        <v>1</v>
      </c>
      <c r="E1331">
        <v>0</v>
      </c>
      <c r="F1331">
        <v>5</v>
      </c>
      <c r="G1331" t="s">
        <v>17</v>
      </c>
      <c r="H1331" t="s">
        <v>14</v>
      </c>
      <c r="I1331">
        <v>1191.200000000001</v>
      </c>
      <c r="J1331" s="5">
        <f>VLOOKUP(tabGERAL[[#This Row],[Column1.lances.SugestaoIA]],'DE-PARA'!$A:$B,2,FALSE)</f>
        <v>2</v>
      </c>
      <c r="K1331" s="5">
        <f>VLOOKUP(tabGERAL[[#This Row],[Column1.lances.CorSorteada]],'DE-PARA'!$A:$B,2,FALSE)</f>
        <v>1</v>
      </c>
      <c r="L1331" s="4" t="str">
        <f xml:space="preserve">
IF(tabGERAL[[#This Row],[Column1.lances.'#]]=0,
    TEXT(tabGERAL[[#This Row],[CorSorteada]],"0"),
    IF(LEN(L1330&amp;tabGERAL[[#This Row],[CorSorteada]])&gt;$P$2,
        RIGHT(SUBSTITUTE(L1330&amp;tabGERAL[[#This Row],[CorSorteada]],tabGERAL[[#Headers],[Sequencia]],""),$P$2),
        SUBSTITUTE(L1330&amp;tabGERAL[[#This Row],[CorSorteada]],tabGERAL[[#Headers],[Sequencia]],"")
    )
)</f>
        <v>212011</v>
      </c>
      <c r="M1331" s="4" t="b">
        <f>tabGERAL[[#This Row],[SugestaoIA]]=tabGERAL[[#This Row],[CorSorteada]]</f>
        <v>0</v>
      </c>
    </row>
    <row r="1332" spans="1:13" x14ac:dyDescent="0.25">
      <c r="A1332" t="s">
        <v>47</v>
      </c>
      <c r="B1332" s="1">
        <v>69</v>
      </c>
      <c r="C1332">
        <v>1191.200000000001</v>
      </c>
      <c r="D1332">
        <v>1.3</v>
      </c>
      <c r="E1332">
        <v>5</v>
      </c>
      <c r="F1332">
        <v>0</v>
      </c>
      <c r="G1332" t="s">
        <v>13</v>
      </c>
      <c r="H1332" t="s">
        <v>15</v>
      </c>
      <c r="I1332">
        <v>1184.900000000001</v>
      </c>
      <c r="J1332" s="5">
        <f>VLOOKUP(tabGERAL[[#This Row],[Column1.lances.SugestaoIA]],'DE-PARA'!$A:$B,2,FALSE)</f>
        <v>1</v>
      </c>
      <c r="K1332" s="5">
        <f>VLOOKUP(tabGERAL[[#This Row],[Column1.lances.CorSorteada]],'DE-PARA'!$A:$B,2,FALSE)</f>
        <v>2</v>
      </c>
      <c r="L1332" s="4" t="str">
        <f xml:space="preserve">
IF(tabGERAL[[#This Row],[Column1.lances.'#]]=0,
    TEXT(tabGERAL[[#This Row],[CorSorteada]],"0"),
    IF(LEN(L1331&amp;tabGERAL[[#This Row],[CorSorteada]])&gt;$P$2,
        RIGHT(SUBSTITUTE(L1331&amp;tabGERAL[[#This Row],[CorSorteada]],tabGERAL[[#Headers],[Sequencia]],""),$P$2),
        SUBSTITUTE(L1331&amp;tabGERAL[[#This Row],[CorSorteada]],tabGERAL[[#Headers],[Sequencia]],"")
    )
)</f>
        <v>120112</v>
      </c>
      <c r="M1332" s="4" t="b">
        <f>tabGERAL[[#This Row],[SugestaoIA]]=tabGERAL[[#This Row],[CorSorteada]]</f>
        <v>0</v>
      </c>
    </row>
    <row r="1333" spans="1:13" x14ac:dyDescent="0.25">
      <c r="A1333" t="s">
        <v>47</v>
      </c>
      <c r="B1333" s="1">
        <v>70</v>
      </c>
      <c r="C1333">
        <v>1184.900000000001</v>
      </c>
      <c r="D1333">
        <v>1.9</v>
      </c>
      <c r="E1333">
        <v>0</v>
      </c>
      <c r="F1333">
        <v>5.6999999999999993</v>
      </c>
      <c r="G1333" t="s">
        <v>17</v>
      </c>
      <c r="H1333" t="s">
        <v>16</v>
      </c>
      <c r="I1333">
        <v>1203.9000000000008</v>
      </c>
      <c r="J1333" s="5">
        <f>VLOOKUP(tabGERAL[[#This Row],[Column1.lances.SugestaoIA]],'DE-PARA'!$A:$B,2,FALSE)</f>
        <v>2</v>
      </c>
      <c r="K1333" s="5">
        <f>VLOOKUP(tabGERAL[[#This Row],[Column1.lances.CorSorteada]],'DE-PARA'!$A:$B,2,FALSE)</f>
        <v>0</v>
      </c>
      <c r="L1333" s="4" t="str">
        <f xml:space="preserve">
IF(tabGERAL[[#This Row],[Column1.lances.'#]]=0,
    TEXT(tabGERAL[[#This Row],[CorSorteada]],"0"),
    IF(LEN(L1332&amp;tabGERAL[[#This Row],[CorSorteada]])&gt;$P$2,
        RIGHT(SUBSTITUTE(L1332&amp;tabGERAL[[#This Row],[CorSorteada]],tabGERAL[[#Headers],[Sequencia]],""),$P$2),
        SUBSTITUTE(L1332&amp;tabGERAL[[#This Row],[CorSorteada]],tabGERAL[[#Headers],[Sequencia]],"")
    )
)</f>
        <v>201120</v>
      </c>
      <c r="M1333" s="4" t="b">
        <f>tabGERAL[[#This Row],[SugestaoIA]]=tabGERAL[[#This Row],[CorSorteada]]</f>
        <v>0</v>
      </c>
    </row>
    <row r="1334" spans="1:13" x14ac:dyDescent="0.25">
      <c r="A1334" t="s">
        <v>47</v>
      </c>
      <c r="B1334" s="1">
        <v>71</v>
      </c>
      <c r="C1334">
        <v>1203.9000000000008</v>
      </c>
      <c r="D1334">
        <v>1</v>
      </c>
      <c r="E1334">
        <v>0</v>
      </c>
      <c r="F1334">
        <v>5</v>
      </c>
      <c r="G1334" t="s">
        <v>17</v>
      </c>
      <c r="H1334" t="s">
        <v>15</v>
      </c>
      <c r="I1334">
        <v>1207.9000000000008</v>
      </c>
      <c r="J1334" s="5">
        <f>VLOOKUP(tabGERAL[[#This Row],[Column1.lances.SugestaoIA]],'DE-PARA'!$A:$B,2,FALSE)</f>
        <v>2</v>
      </c>
      <c r="K1334" s="5">
        <f>VLOOKUP(tabGERAL[[#This Row],[Column1.lances.CorSorteada]],'DE-PARA'!$A:$B,2,FALSE)</f>
        <v>2</v>
      </c>
      <c r="L1334" s="4" t="str">
        <f xml:space="preserve">
IF(tabGERAL[[#This Row],[Column1.lances.'#]]=0,
    TEXT(tabGERAL[[#This Row],[CorSorteada]],"0"),
    IF(LEN(L1333&amp;tabGERAL[[#This Row],[CorSorteada]])&gt;$P$2,
        RIGHT(SUBSTITUTE(L1333&amp;tabGERAL[[#This Row],[CorSorteada]],tabGERAL[[#Headers],[Sequencia]],""),$P$2),
        SUBSTITUTE(L1333&amp;tabGERAL[[#This Row],[CorSorteada]],tabGERAL[[#Headers],[Sequencia]],"")
    )
)</f>
        <v>011202</v>
      </c>
      <c r="M1334" s="4" t="b">
        <f>tabGERAL[[#This Row],[SugestaoIA]]=tabGERAL[[#This Row],[CorSorteada]]</f>
        <v>1</v>
      </c>
    </row>
    <row r="1335" spans="1:13" x14ac:dyDescent="0.25">
      <c r="A1335" t="s">
        <v>47</v>
      </c>
      <c r="B1335" s="1">
        <v>72</v>
      </c>
      <c r="C1335">
        <v>1207.9000000000008</v>
      </c>
      <c r="D1335">
        <v>7.8</v>
      </c>
      <c r="E1335">
        <v>0</v>
      </c>
      <c r="F1335">
        <v>23.4</v>
      </c>
      <c r="G1335" t="s">
        <v>17</v>
      </c>
      <c r="H1335" t="s">
        <v>16</v>
      </c>
      <c r="I1335">
        <v>1285.9000000000008</v>
      </c>
      <c r="J1335" s="5">
        <f>VLOOKUP(tabGERAL[[#This Row],[Column1.lances.SugestaoIA]],'DE-PARA'!$A:$B,2,FALSE)</f>
        <v>2</v>
      </c>
      <c r="K1335" s="5">
        <f>VLOOKUP(tabGERAL[[#This Row],[Column1.lances.CorSorteada]],'DE-PARA'!$A:$B,2,FALSE)</f>
        <v>0</v>
      </c>
      <c r="L1335" s="4" t="str">
        <f xml:space="preserve">
IF(tabGERAL[[#This Row],[Column1.lances.'#]]=0,
    TEXT(tabGERAL[[#This Row],[CorSorteada]],"0"),
    IF(LEN(L1334&amp;tabGERAL[[#This Row],[CorSorteada]])&gt;$P$2,
        RIGHT(SUBSTITUTE(L1334&amp;tabGERAL[[#This Row],[CorSorteada]],tabGERAL[[#Headers],[Sequencia]],""),$P$2),
        SUBSTITUTE(L1334&amp;tabGERAL[[#This Row],[CorSorteada]],tabGERAL[[#Headers],[Sequencia]],"")
    )
)</f>
        <v>112020</v>
      </c>
      <c r="M1335" s="4" t="b">
        <f>tabGERAL[[#This Row],[SugestaoIA]]=tabGERAL[[#This Row],[CorSorteada]]</f>
        <v>0</v>
      </c>
    </row>
    <row r="1336" spans="1:13" x14ac:dyDescent="0.25">
      <c r="A1336" t="s">
        <v>48</v>
      </c>
      <c r="B1336" s="1">
        <v>0</v>
      </c>
      <c r="C1336">
        <v>1000</v>
      </c>
      <c r="D1336">
        <v>7.8</v>
      </c>
      <c r="E1336">
        <v>0</v>
      </c>
      <c r="F1336">
        <v>23.4</v>
      </c>
      <c r="G1336" t="s">
        <v>17</v>
      </c>
      <c r="H1336" t="s">
        <v>15</v>
      </c>
      <c r="I1336">
        <v>1015.6</v>
      </c>
      <c r="J1336" s="5">
        <f>VLOOKUP(tabGERAL[[#This Row],[Column1.lances.SugestaoIA]],'DE-PARA'!$A:$B,2,FALSE)</f>
        <v>2</v>
      </c>
      <c r="K1336" s="5">
        <f>VLOOKUP(tabGERAL[[#This Row],[Column1.lances.CorSorteada]],'DE-PARA'!$A:$B,2,FALSE)</f>
        <v>2</v>
      </c>
      <c r="L1336" s="4" t="str">
        <f xml:space="preserve">
IF(tabGERAL[[#This Row],[Column1.lances.'#]]=0,
    TEXT(tabGERAL[[#This Row],[CorSorteada]],"0"),
    IF(LEN(L1335&amp;tabGERAL[[#This Row],[CorSorteada]])&gt;$P$2,
        RIGHT(SUBSTITUTE(L1335&amp;tabGERAL[[#This Row],[CorSorteada]],tabGERAL[[#Headers],[Sequencia]],""),$P$2),
        SUBSTITUTE(L1335&amp;tabGERAL[[#This Row],[CorSorteada]],tabGERAL[[#Headers],[Sequencia]],"")
    )
)</f>
        <v>2</v>
      </c>
      <c r="M1336" s="4" t="b">
        <f>tabGERAL[[#This Row],[SugestaoIA]]=tabGERAL[[#This Row],[CorSorteada]]</f>
        <v>1</v>
      </c>
    </row>
    <row r="1337" spans="1:13" x14ac:dyDescent="0.25">
      <c r="A1337" t="s">
        <v>48</v>
      </c>
      <c r="B1337" s="1">
        <v>1</v>
      </c>
      <c r="C1337">
        <v>1015.6</v>
      </c>
      <c r="D1337">
        <v>6.6</v>
      </c>
      <c r="E1337">
        <v>19.799999999999997</v>
      </c>
      <c r="F1337">
        <v>0</v>
      </c>
      <c r="G1337" t="s">
        <v>13</v>
      </c>
      <c r="H1337" t="s">
        <v>15</v>
      </c>
      <c r="I1337">
        <v>989.2</v>
      </c>
      <c r="J1337" s="5">
        <f>VLOOKUP(tabGERAL[[#This Row],[Column1.lances.SugestaoIA]],'DE-PARA'!$A:$B,2,FALSE)</f>
        <v>1</v>
      </c>
      <c r="K1337" s="5">
        <f>VLOOKUP(tabGERAL[[#This Row],[Column1.lances.CorSorteada]],'DE-PARA'!$A:$B,2,FALSE)</f>
        <v>2</v>
      </c>
      <c r="L1337" s="4" t="str">
        <f xml:space="preserve">
IF(tabGERAL[[#This Row],[Column1.lances.'#]]=0,
    TEXT(tabGERAL[[#This Row],[CorSorteada]],"0"),
    IF(LEN(L1336&amp;tabGERAL[[#This Row],[CorSorteada]])&gt;$P$2,
        RIGHT(SUBSTITUTE(L1336&amp;tabGERAL[[#This Row],[CorSorteada]],tabGERAL[[#Headers],[Sequencia]],""),$P$2),
        SUBSTITUTE(L1336&amp;tabGERAL[[#This Row],[CorSorteada]],tabGERAL[[#Headers],[Sequencia]],"")
    )
)</f>
        <v>22</v>
      </c>
      <c r="M1337" s="4" t="b">
        <f>tabGERAL[[#This Row],[SugestaoIA]]=tabGERAL[[#This Row],[CorSorteada]]</f>
        <v>0</v>
      </c>
    </row>
    <row r="1338" spans="1:13" x14ac:dyDescent="0.25">
      <c r="A1338" t="s">
        <v>48</v>
      </c>
      <c r="B1338" s="1">
        <v>2</v>
      </c>
      <c r="C1338">
        <v>989.2</v>
      </c>
      <c r="D1338">
        <v>8.6</v>
      </c>
      <c r="E1338">
        <v>0</v>
      </c>
      <c r="F1338">
        <v>25.799999999999997</v>
      </c>
      <c r="G1338" t="s">
        <v>17</v>
      </c>
      <c r="H1338" t="s">
        <v>15</v>
      </c>
      <c r="I1338">
        <v>1006.4</v>
      </c>
      <c r="J1338" s="5">
        <f>VLOOKUP(tabGERAL[[#This Row],[Column1.lances.SugestaoIA]],'DE-PARA'!$A:$B,2,FALSE)</f>
        <v>2</v>
      </c>
      <c r="K1338" s="5">
        <f>VLOOKUP(tabGERAL[[#This Row],[Column1.lances.CorSorteada]],'DE-PARA'!$A:$B,2,FALSE)</f>
        <v>2</v>
      </c>
      <c r="L1338" s="4" t="str">
        <f xml:space="preserve">
IF(tabGERAL[[#This Row],[Column1.lances.'#]]=0,
    TEXT(tabGERAL[[#This Row],[CorSorteada]],"0"),
    IF(LEN(L1337&amp;tabGERAL[[#This Row],[CorSorteada]])&gt;$P$2,
        RIGHT(SUBSTITUTE(L1337&amp;tabGERAL[[#This Row],[CorSorteada]],tabGERAL[[#Headers],[Sequencia]],""),$P$2),
        SUBSTITUTE(L1337&amp;tabGERAL[[#This Row],[CorSorteada]],tabGERAL[[#Headers],[Sequencia]],"")
    )
)</f>
        <v>222</v>
      </c>
      <c r="M1338" s="4" t="b">
        <f>tabGERAL[[#This Row],[SugestaoIA]]=tabGERAL[[#This Row],[CorSorteada]]</f>
        <v>1</v>
      </c>
    </row>
    <row r="1339" spans="1:13" x14ac:dyDescent="0.25">
      <c r="A1339" t="s">
        <v>48</v>
      </c>
      <c r="B1339" s="1">
        <v>3</v>
      </c>
      <c r="C1339">
        <v>1006.4</v>
      </c>
      <c r="D1339">
        <v>7.3</v>
      </c>
      <c r="E1339">
        <v>0</v>
      </c>
      <c r="F1339">
        <v>21.9</v>
      </c>
      <c r="G1339" t="s">
        <v>17</v>
      </c>
      <c r="H1339" t="s">
        <v>16</v>
      </c>
      <c r="I1339">
        <v>1079.4000000000001</v>
      </c>
      <c r="J1339" s="5">
        <f>VLOOKUP(tabGERAL[[#This Row],[Column1.lances.SugestaoIA]],'DE-PARA'!$A:$B,2,FALSE)</f>
        <v>2</v>
      </c>
      <c r="K1339" s="5">
        <f>VLOOKUP(tabGERAL[[#This Row],[Column1.lances.CorSorteada]],'DE-PARA'!$A:$B,2,FALSE)</f>
        <v>0</v>
      </c>
      <c r="L1339" s="4" t="str">
        <f xml:space="preserve">
IF(tabGERAL[[#This Row],[Column1.lances.'#]]=0,
    TEXT(tabGERAL[[#This Row],[CorSorteada]],"0"),
    IF(LEN(L1338&amp;tabGERAL[[#This Row],[CorSorteada]])&gt;$P$2,
        RIGHT(SUBSTITUTE(L1338&amp;tabGERAL[[#This Row],[CorSorteada]],tabGERAL[[#Headers],[Sequencia]],""),$P$2),
        SUBSTITUTE(L1338&amp;tabGERAL[[#This Row],[CorSorteada]],tabGERAL[[#Headers],[Sequencia]],"")
    )
)</f>
        <v>2220</v>
      </c>
      <c r="M1339" s="4" t="b">
        <f>tabGERAL[[#This Row],[SugestaoIA]]=tabGERAL[[#This Row],[CorSorteada]]</f>
        <v>0</v>
      </c>
    </row>
    <row r="1340" spans="1:13" x14ac:dyDescent="0.25">
      <c r="A1340" t="s">
        <v>48</v>
      </c>
      <c r="B1340" s="1">
        <v>4</v>
      </c>
      <c r="C1340">
        <v>1079.4000000000001</v>
      </c>
      <c r="D1340">
        <v>1.6</v>
      </c>
      <c r="E1340">
        <v>0</v>
      </c>
      <c r="F1340">
        <v>5</v>
      </c>
      <c r="G1340" t="s">
        <v>17</v>
      </c>
      <c r="H1340" t="s">
        <v>16</v>
      </c>
      <c r="I1340">
        <v>1095.2000000000005</v>
      </c>
      <c r="J1340" s="5">
        <f>VLOOKUP(tabGERAL[[#This Row],[Column1.lances.SugestaoIA]],'DE-PARA'!$A:$B,2,FALSE)</f>
        <v>2</v>
      </c>
      <c r="K1340" s="5">
        <f>VLOOKUP(tabGERAL[[#This Row],[Column1.lances.CorSorteada]],'DE-PARA'!$A:$B,2,FALSE)</f>
        <v>0</v>
      </c>
      <c r="L1340" s="4" t="str">
        <f xml:space="preserve">
IF(tabGERAL[[#This Row],[Column1.lances.'#]]=0,
    TEXT(tabGERAL[[#This Row],[CorSorteada]],"0"),
    IF(LEN(L1339&amp;tabGERAL[[#This Row],[CorSorteada]])&gt;$P$2,
        RIGHT(SUBSTITUTE(L1339&amp;tabGERAL[[#This Row],[CorSorteada]],tabGERAL[[#Headers],[Sequencia]],""),$P$2),
        SUBSTITUTE(L1339&amp;tabGERAL[[#This Row],[CorSorteada]],tabGERAL[[#Headers],[Sequencia]],"")
    )
)</f>
        <v>22200</v>
      </c>
      <c r="M1340" s="4" t="b">
        <f>tabGERAL[[#This Row],[SugestaoIA]]=tabGERAL[[#This Row],[CorSorteada]]</f>
        <v>0</v>
      </c>
    </row>
    <row r="1341" spans="1:13" x14ac:dyDescent="0.25">
      <c r="A1341" t="s">
        <v>48</v>
      </c>
      <c r="B1341" s="1">
        <v>5</v>
      </c>
      <c r="C1341">
        <v>1095.2000000000005</v>
      </c>
      <c r="D1341">
        <v>1</v>
      </c>
      <c r="E1341">
        <v>0</v>
      </c>
      <c r="F1341">
        <v>5</v>
      </c>
      <c r="G1341" t="s">
        <v>17</v>
      </c>
      <c r="H1341" t="s">
        <v>14</v>
      </c>
      <c r="I1341">
        <v>1089.2000000000005</v>
      </c>
      <c r="J1341" s="5">
        <f>VLOOKUP(tabGERAL[[#This Row],[Column1.lances.SugestaoIA]],'DE-PARA'!$A:$B,2,FALSE)</f>
        <v>2</v>
      </c>
      <c r="K1341" s="5">
        <f>VLOOKUP(tabGERAL[[#This Row],[Column1.lances.CorSorteada]],'DE-PARA'!$A:$B,2,FALSE)</f>
        <v>1</v>
      </c>
      <c r="L1341" s="4" t="str">
        <f xml:space="preserve">
IF(tabGERAL[[#This Row],[Column1.lances.'#]]=0,
    TEXT(tabGERAL[[#This Row],[CorSorteada]],"0"),
    IF(LEN(L1340&amp;tabGERAL[[#This Row],[CorSorteada]])&gt;$P$2,
        RIGHT(SUBSTITUTE(L1340&amp;tabGERAL[[#This Row],[CorSorteada]],tabGERAL[[#Headers],[Sequencia]],""),$P$2),
        SUBSTITUTE(L1340&amp;tabGERAL[[#This Row],[CorSorteada]],tabGERAL[[#Headers],[Sequencia]],"")
    )
)</f>
        <v>222001</v>
      </c>
      <c r="M1341" s="4" t="b">
        <f>tabGERAL[[#This Row],[SugestaoIA]]=tabGERAL[[#This Row],[CorSorteada]]</f>
        <v>0</v>
      </c>
    </row>
    <row r="1342" spans="1:13" x14ac:dyDescent="0.25">
      <c r="A1342" t="s">
        <v>48</v>
      </c>
      <c r="B1342" s="1">
        <v>6</v>
      </c>
      <c r="C1342">
        <v>1089.2000000000005</v>
      </c>
      <c r="D1342">
        <v>1</v>
      </c>
      <c r="E1342">
        <v>5</v>
      </c>
      <c r="F1342">
        <v>0</v>
      </c>
      <c r="G1342" t="s">
        <v>13</v>
      </c>
      <c r="H1342" t="s">
        <v>14</v>
      </c>
      <c r="I1342">
        <v>1093.2000000000005</v>
      </c>
      <c r="J1342" s="5">
        <f>VLOOKUP(tabGERAL[[#This Row],[Column1.lances.SugestaoIA]],'DE-PARA'!$A:$B,2,FALSE)</f>
        <v>1</v>
      </c>
      <c r="K1342" s="5">
        <f>VLOOKUP(tabGERAL[[#This Row],[Column1.lances.CorSorteada]],'DE-PARA'!$A:$B,2,FALSE)</f>
        <v>1</v>
      </c>
      <c r="L1342" s="4" t="str">
        <f xml:space="preserve">
IF(tabGERAL[[#This Row],[Column1.lances.'#]]=0,
    TEXT(tabGERAL[[#This Row],[CorSorteada]],"0"),
    IF(LEN(L1341&amp;tabGERAL[[#This Row],[CorSorteada]])&gt;$P$2,
        RIGHT(SUBSTITUTE(L1341&amp;tabGERAL[[#This Row],[CorSorteada]],tabGERAL[[#Headers],[Sequencia]],""),$P$2),
        SUBSTITUTE(L1341&amp;tabGERAL[[#This Row],[CorSorteada]],tabGERAL[[#Headers],[Sequencia]],"")
    )
)</f>
        <v>220011</v>
      </c>
      <c r="M1342" s="4" t="b">
        <f>tabGERAL[[#This Row],[SugestaoIA]]=tabGERAL[[#This Row],[CorSorteada]]</f>
        <v>1</v>
      </c>
    </row>
    <row r="1343" spans="1:13" x14ac:dyDescent="0.25">
      <c r="A1343" t="s">
        <v>48</v>
      </c>
      <c r="B1343" s="1">
        <v>7</v>
      </c>
      <c r="C1343">
        <v>1093.2000000000005</v>
      </c>
      <c r="D1343">
        <v>1</v>
      </c>
      <c r="E1343">
        <v>0</v>
      </c>
      <c r="F1343">
        <v>5</v>
      </c>
      <c r="G1343" t="s">
        <v>17</v>
      </c>
      <c r="H1343" t="s">
        <v>15</v>
      </c>
      <c r="I1343">
        <v>1097.2000000000005</v>
      </c>
      <c r="J1343" s="5">
        <f>VLOOKUP(tabGERAL[[#This Row],[Column1.lances.SugestaoIA]],'DE-PARA'!$A:$B,2,FALSE)</f>
        <v>2</v>
      </c>
      <c r="K1343" s="5">
        <f>VLOOKUP(tabGERAL[[#This Row],[Column1.lances.CorSorteada]],'DE-PARA'!$A:$B,2,FALSE)</f>
        <v>2</v>
      </c>
      <c r="L1343" s="4" t="str">
        <f xml:space="preserve">
IF(tabGERAL[[#This Row],[Column1.lances.'#]]=0,
    TEXT(tabGERAL[[#This Row],[CorSorteada]],"0"),
    IF(LEN(L1342&amp;tabGERAL[[#This Row],[CorSorteada]])&gt;$P$2,
        RIGHT(SUBSTITUTE(L1342&amp;tabGERAL[[#This Row],[CorSorteada]],tabGERAL[[#Headers],[Sequencia]],""),$P$2),
        SUBSTITUTE(L1342&amp;tabGERAL[[#This Row],[CorSorteada]],tabGERAL[[#Headers],[Sequencia]],"")
    )
)</f>
        <v>200112</v>
      </c>
      <c r="M1343" s="4" t="b">
        <f>tabGERAL[[#This Row],[SugestaoIA]]=tabGERAL[[#This Row],[CorSorteada]]</f>
        <v>1</v>
      </c>
    </row>
    <row r="1344" spans="1:13" x14ac:dyDescent="0.25">
      <c r="A1344" t="s">
        <v>48</v>
      </c>
      <c r="B1344" s="1">
        <v>8</v>
      </c>
      <c r="C1344">
        <v>1097.2000000000005</v>
      </c>
      <c r="D1344">
        <v>1</v>
      </c>
      <c r="E1344">
        <v>0</v>
      </c>
      <c r="F1344">
        <v>5</v>
      </c>
      <c r="G1344" t="s">
        <v>17</v>
      </c>
      <c r="H1344" t="s">
        <v>14</v>
      </c>
      <c r="I1344">
        <v>1091.2000000000005</v>
      </c>
      <c r="J1344" s="5">
        <f>VLOOKUP(tabGERAL[[#This Row],[Column1.lances.SugestaoIA]],'DE-PARA'!$A:$B,2,FALSE)</f>
        <v>2</v>
      </c>
      <c r="K1344" s="5">
        <f>VLOOKUP(tabGERAL[[#This Row],[Column1.lances.CorSorteada]],'DE-PARA'!$A:$B,2,FALSE)</f>
        <v>1</v>
      </c>
      <c r="L1344" s="4" t="str">
        <f xml:space="preserve">
IF(tabGERAL[[#This Row],[Column1.lances.'#]]=0,
    TEXT(tabGERAL[[#This Row],[CorSorteada]],"0"),
    IF(LEN(L1343&amp;tabGERAL[[#This Row],[CorSorteada]])&gt;$P$2,
        RIGHT(SUBSTITUTE(L1343&amp;tabGERAL[[#This Row],[CorSorteada]],tabGERAL[[#Headers],[Sequencia]],""),$P$2),
        SUBSTITUTE(L1343&amp;tabGERAL[[#This Row],[CorSorteada]],tabGERAL[[#Headers],[Sequencia]],"")
    )
)</f>
        <v>001121</v>
      </c>
      <c r="M1344" s="4" t="b">
        <f>tabGERAL[[#This Row],[SugestaoIA]]=tabGERAL[[#This Row],[CorSorteada]]</f>
        <v>0</v>
      </c>
    </row>
    <row r="1345" spans="1:13" x14ac:dyDescent="0.25">
      <c r="A1345" t="s">
        <v>48</v>
      </c>
      <c r="B1345" s="1">
        <v>9</v>
      </c>
      <c r="C1345">
        <v>1091.2000000000005</v>
      </c>
      <c r="D1345">
        <v>1</v>
      </c>
      <c r="E1345">
        <v>0</v>
      </c>
      <c r="F1345">
        <v>5</v>
      </c>
      <c r="G1345" t="s">
        <v>17</v>
      </c>
      <c r="H1345" t="s">
        <v>15</v>
      </c>
      <c r="I1345">
        <v>1095.2000000000005</v>
      </c>
      <c r="J1345" s="5">
        <f>VLOOKUP(tabGERAL[[#This Row],[Column1.lances.SugestaoIA]],'DE-PARA'!$A:$B,2,FALSE)</f>
        <v>2</v>
      </c>
      <c r="K1345" s="5">
        <f>VLOOKUP(tabGERAL[[#This Row],[Column1.lances.CorSorteada]],'DE-PARA'!$A:$B,2,FALSE)</f>
        <v>2</v>
      </c>
      <c r="L1345" s="4" t="str">
        <f xml:space="preserve">
IF(tabGERAL[[#This Row],[Column1.lances.'#]]=0,
    TEXT(tabGERAL[[#This Row],[CorSorteada]],"0"),
    IF(LEN(L1344&amp;tabGERAL[[#This Row],[CorSorteada]])&gt;$P$2,
        RIGHT(SUBSTITUTE(L1344&amp;tabGERAL[[#This Row],[CorSorteada]],tabGERAL[[#Headers],[Sequencia]],""),$P$2),
        SUBSTITUTE(L1344&amp;tabGERAL[[#This Row],[CorSorteada]],tabGERAL[[#Headers],[Sequencia]],"")
    )
)</f>
        <v>011212</v>
      </c>
      <c r="M1345" s="4" t="b">
        <f>tabGERAL[[#This Row],[SugestaoIA]]=tabGERAL[[#This Row],[CorSorteada]]</f>
        <v>1</v>
      </c>
    </row>
    <row r="1346" spans="1:13" x14ac:dyDescent="0.25">
      <c r="A1346" t="s">
        <v>48</v>
      </c>
      <c r="B1346" s="1">
        <v>10</v>
      </c>
      <c r="C1346">
        <v>1095.2000000000005</v>
      </c>
      <c r="D1346">
        <v>1</v>
      </c>
      <c r="E1346">
        <v>0</v>
      </c>
      <c r="F1346">
        <v>5</v>
      </c>
      <c r="G1346" t="s">
        <v>17</v>
      </c>
      <c r="H1346" t="s">
        <v>14</v>
      </c>
      <c r="I1346">
        <v>1089.2000000000005</v>
      </c>
      <c r="J1346" s="5">
        <f>VLOOKUP(tabGERAL[[#This Row],[Column1.lances.SugestaoIA]],'DE-PARA'!$A:$B,2,FALSE)</f>
        <v>2</v>
      </c>
      <c r="K1346" s="5">
        <f>VLOOKUP(tabGERAL[[#This Row],[Column1.lances.CorSorteada]],'DE-PARA'!$A:$B,2,FALSE)</f>
        <v>1</v>
      </c>
      <c r="L1346" s="4" t="str">
        <f xml:space="preserve">
IF(tabGERAL[[#This Row],[Column1.lances.'#]]=0,
    TEXT(tabGERAL[[#This Row],[CorSorteada]],"0"),
    IF(LEN(L1345&amp;tabGERAL[[#This Row],[CorSorteada]])&gt;$P$2,
        RIGHT(SUBSTITUTE(L1345&amp;tabGERAL[[#This Row],[CorSorteada]],tabGERAL[[#Headers],[Sequencia]],""),$P$2),
        SUBSTITUTE(L1345&amp;tabGERAL[[#This Row],[CorSorteada]],tabGERAL[[#Headers],[Sequencia]],"")
    )
)</f>
        <v>112121</v>
      </c>
      <c r="M1346" s="4" t="b">
        <f>tabGERAL[[#This Row],[SugestaoIA]]=tabGERAL[[#This Row],[CorSorteada]]</f>
        <v>0</v>
      </c>
    </row>
    <row r="1347" spans="1:13" x14ac:dyDescent="0.25">
      <c r="A1347" t="s">
        <v>48</v>
      </c>
      <c r="B1347" s="1">
        <v>11</v>
      </c>
      <c r="C1347">
        <v>1089.2000000000005</v>
      </c>
      <c r="D1347">
        <v>1</v>
      </c>
      <c r="E1347">
        <v>5</v>
      </c>
      <c r="F1347">
        <v>0</v>
      </c>
      <c r="G1347" t="s">
        <v>13</v>
      </c>
      <c r="H1347" t="s">
        <v>16</v>
      </c>
      <c r="I1347">
        <v>1097.2000000000005</v>
      </c>
      <c r="J1347" s="5">
        <f>VLOOKUP(tabGERAL[[#This Row],[Column1.lances.SugestaoIA]],'DE-PARA'!$A:$B,2,FALSE)</f>
        <v>1</v>
      </c>
      <c r="K1347" s="5">
        <f>VLOOKUP(tabGERAL[[#This Row],[Column1.lances.CorSorteada]],'DE-PARA'!$A:$B,2,FALSE)</f>
        <v>0</v>
      </c>
      <c r="L1347" s="4" t="str">
        <f xml:space="preserve">
IF(tabGERAL[[#This Row],[Column1.lances.'#]]=0,
    TEXT(tabGERAL[[#This Row],[CorSorteada]],"0"),
    IF(LEN(L1346&amp;tabGERAL[[#This Row],[CorSorteada]])&gt;$P$2,
        RIGHT(SUBSTITUTE(L1346&amp;tabGERAL[[#This Row],[CorSorteada]],tabGERAL[[#Headers],[Sequencia]],""),$P$2),
        SUBSTITUTE(L1346&amp;tabGERAL[[#This Row],[CorSorteada]],tabGERAL[[#Headers],[Sequencia]],"")
    )
)</f>
        <v>121210</v>
      </c>
      <c r="M1347" s="4" t="b">
        <f>tabGERAL[[#This Row],[SugestaoIA]]=tabGERAL[[#This Row],[CorSorteada]]</f>
        <v>0</v>
      </c>
    </row>
    <row r="1348" spans="1:13" x14ac:dyDescent="0.25">
      <c r="A1348" t="s">
        <v>48</v>
      </c>
      <c r="B1348" s="1">
        <v>12</v>
      </c>
      <c r="C1348">
        <v>1097.2000000000005</v>
      </c>
      <c r="D1348">
        <v>1</v>
      </c>
      <c r="E1348">
        <v>0</v>
      </c>
      <c r="F1348">
        <v>5</v>
      </c>
      <c r="G1348" t="s">
        <v>17</v>
      </c>
      <c r="H1348" t="s">
        <v>15</v>
      </c>
      <c r="I1348">
        <v>1101.2000000000005</v>
      </c>
      <c r="J1348" s="5">
        <f>VLOOKUP(tabGERAL[[#This Row],[Column1.lances.SugestaoIA]],'DE-PARA'!$A:$B,2,FALSE)</f>
        <v>2</v>
      </c>
      <c r="K1348" s="5">
        <f>VLOOKUP(tabGERAL[[#This Row],[Column1.lances.CorSorteada]],'DE-PARA'!$A:$B,2,FALSE)</f>
        <v>2</v>
      </c>
      <c r="L1348" s="4" t="str">
        <f xml:space="preserve">
IF(tabGERAL[[#This Row],[Column1.lances.'#]]=0,
    TEXT(tabGERAL[[#This Row],[CorSorteada]],"0"),
    IF(LEN(L1347&amp;tabGERAL[[#This Row],[CorSorteada]])&gt;$P$2,
        RIGHT(SUBSTITUTE(L1347&amp;tabGERAL[[#This Row],[CorSorteada]],tabGERAL[[#Headers],[Sequencia]],""),$P$2),
        SUBSTITUTE(L1347&amp;tabGERAL[[#This Row],[CorSorteada]],tabGERAL[[#Headers],[Sequencia]],"")
    )
)</f>
        <v>212102</v>
      </c>
      <c r="M1348" s="4" t="b">
        <f>tabGERAL[[#This Row],[SugestaoIA]]=tabGERAL[[#This Row],[CorSorteada]]</f>
        <v>1</v>
      </c>
    </row>
    <row r="1349" spans="1:13" x14ac:dyDescent="0.25">
      <c r="A1349" t="s">
        <v>48</v>
      </c>
      <c r="B1349" s="1">
        <v>13</v>
      </c>
      <c r="C1349">
        <v>1101.2000000000005</v>
      </c>
      <c r="D1349">
        <v>7.8</v>
      </c>
      <c r="E1349">
        <v>23.4</v>
      </c>
      <c r="F1349">
        <v>0</v>
      </c>
      <c r="G1349" t="s">
        <v>13</v>
      </c>
      <c r="H1349" t="s">
        <v>14</v>
      </c>
      <c r="I1349">
        <v>1116.8000000000002</v>
      </c>
      <c r="J1349" s="5">
        <f>VLOOKUP(tabGERAL[[#This Row],[Column1.lances.SugestaoIA]],'DE-PARA'!$A:$B,2,FALSE)</f>
        <v>1</v>
      </c>
      <c r="K1349" s="5">
        <f>VLOOKUP(tabGERAL[[#This Row],[Column1.lances.CorSorteada]],'DE-PARA'!$A:$B,2,FALSE)</f>
        <v>1</v>
      </c>
      <c r="L1349" s="4" t="str">
        <f xml:space="preserve">
IF(tabGERAL[[#This Row],[Column1.lances.'#]]=0,
    TEXT(tabGERAL[[#This Row],[CorSorteada]],"0"),
    IF(LEN(L1348&amp;tabGERAL[[#This Row],[CorSorteada]])&gt;$P$2,
        RIGHT(SUBSTITUTE(L1348&amp;tabGERAL[[#This Row],[CorSorteada]],tabGERAL[[#Headers],[Sequencia]],""),$P$2),
        SUBSTITUTE(L1348&amp;tabGERAL[[#This Row],[CorSorteada]],tabGERAL[[#Headers],[Sequencia]],"")
    )
)</f>
        <v>121021</v>
      </c>
      <c r="M1349" s="4" t="b">
        <f>tabGERAL[[#This Row],[SugestaoIA]]=tabGERAL[[#This Row],[CorSorteada]]</f>
        <v>1</v>
      </c>
    </row>
    <row r="1350" spans="1:13" x14ac:dyDescent="0.25">
      <c r="A1350" t="s">
        <v>48</v>
      </c>
      <c r="B1350" s="1">
        <v>14</v>
      </c>
      <c r="C1350">
        <v>1116.8000000000002</v>
      </c>
      <c r="D1350">
        <v>6.6</v>
      </c>
      <c r="E1350">
        <v>0</v>
      </c>
      <c r="F1350">
        <v>19.799999999999997</v>
      </c>
      <c r="G1350" t="s">
        <v>17</v>
      </c>
      <c r="H1350" t="s">
        <v>15</v>
      </c>
      <c r="I1350">
        <v>1130.0000000000002</v>
      </c>
      <c r="J1350" s="5">
        <f>VLOOKUP(tabGERAL[[#This Row],[Column1.lances.SugestaoIA]],'DE-PARA'!$A:$B,2,FALSE)</f>
        <v>2</v>
      </c>
      <c r="K1350" s="5">
        <f>VLOOKUP(tabGERAL[[#This Row],[Column1.lances.CorSorteada]],'DE-PARA'!$A:$B,2,FALSE)</f>
        <v>2</v>
      </c>
      <c r="L1350" s="4" t="str">
        <f xml:space="preserve">
IF(tabGERAL[[#This Row],[Column1.lances.'#]]=0,
    TEXT(tabGERAL[[#This Row],[CorSorteada]],"0"),
    IF(LEN(L1349&amp;tabGERAL[[#This Row],[CorSorteada]])&gt;$P$2,
        RIGHT(SUBSTITUTE(L1349&amp;tabGERAL[[#This Row],[CorSorteada]],tabGERAL[[#Headers],[Sequencia]],""),$P$2),
        SUBSTITUTE(L1349&amp;tabGERAL[[#This Row],[CorSorteada]],tabGERAL[[#Headers],[Sequencia]],"")
    )
)</f>
        <v>210212</v>
      </c>
      <c r="M1350" s="4" t="b">
        <f>tabGERAL[[#This Row],[SugestaoIA]]=tabGERAL[[#This Row],[CorSorteada]]</f>
        <v>1</v>
      </c>
    </row>
    <row r="1351" spans="1:13" x14ac:dyDescent="0.25">
      <c r="A1351" t="s">
        <v>48</v>
      </c>
      <c r="B1351" s="1">
        <v>15</v>
      </c>
      <c r="C1351">
        <v>1130.0000000000002</v>
      </c>
      <c r="D1351">
        <v>5.6</v>
      </c>
      <c r="E1351">
        <v>0</v>
      </c>
      <c r="F1351">
        <v>16.799999999999997</v>
      </c>
      <c r="G1351" t="s">
        <v>17</v>
      </c>
      <c r="H1351" t="s">
        <v>16</v>
      </c>
      <c r="I1351">
        <v>1186.0000000000005</v>
      </c>
      <c r="J1351" s="5">
        <f>VLOOKUP(tabGERAL[[#This Row],[Column1.lances.SugestaoIA]],'DE-PARA'!$A:$B,2,FALSE)</f>
        <v>2</v>
      </c>
      <c r="K1351" s="5">
        <f>VLOOKUP(tabGERAL[[#This Row],[Column1.lances.CorSorteada]],'DE-PARA'!$A:$B,2,FALSE)</f>
        <v>0</v>
      </c>
      <c r="L1351" s="4" t="str">
        <f xml:space="preserve">
IF(tabGERAL[[#This Row],[Column1.lances.'#]]=0,
    TEXT(tabGERAL[[#This Row],[CorSorteada]],"0"),
    IF(LEN(L1350&amp;tabGERAL[[#This Row],[CorSorteada]])&gt;$P$2,
        RIGHT(SUBSTITUTE(L1350&amp;tabGERAL[[#This Row],[CorSorteada]],tabGERAL[[#Headers],[Sequencia]],""),$P$2),
        SUBSTITUTE(L1350&amp;tabGERAL[[#This Row],[CorSorteada]],tabGERAL[[#Headers],[Sequencia]],"")
    )
)</f>
        <v>102120</v>
      </c>
      <c r="M1351" s="4" t="b">
        <f>tabGERAL[[#This Row],[SugestaoIA]]=tabGERAL[[#This Row],[CorSorteada]]</f>
        <v>0</v>
      </c>
    </row>
    <row r="1352" spans="1:13" x14ac:dyDescent="0.25">
      <c r="A1352" t="s">
        <v>48</v>
      </c>
      <c r="B1352" s="1">
        <v>16</v>
      </c>
      <c r="C1352">
        <v>1186.0000000000005</v>
      </c>
      <c r="D1352">
        <v>1.2</v>
      </c>
      <c r="E1352">
        <v>0</v>
      </c>
      <c r="F1352">
        <v>5</v>
      </c>
      <c r="G1352" t="s">
        <v>17</v>
      </c>
      <c r="H1352" t="s">
        <v>15</v>
      </c>
      <c r="I1352">
        <v>1189.8000000000004</v>
      </c>
      <c r="J1352" s="5">
        <f>VLOOKUP(tabGERAL[[#This Row],[Column1.lances.SugestaoIA]],'DE-PARA'!$A:$B,2,FALSE)</f>
        <v>2</v>
      </c>
      <c r="K1352" s="5">
        <f>VLOOKUP(tabGERAL[[#This Row],[Column1.lances.CorSorteada]],'DE-PARA'!$A:$B,2,FALSE)</f>
        <v>2</v>
      </c>
      <c r="L1352" s="4" t="str">
        <f xml:space="preserve">
IF(tabGERAL[[#This Row],[Column1.lances.'#]]=0,
    TEXT(tabGERAL[[#This Row],[CorSorteada]],"0"),
    IF(LEN(L1351&amp;tabGERAL[[#This Row],[CorSorteada]])&gt;$P$2,
        RIGHT(SUBSTITUTE(L1351&amp;tabGERAL[[#This Row],[CorSorteada]],tabGERAL[[#Headers],[Sequencia]],""),$P$2),
        SUBSTITUTE(L1351&amp;tabGERAL[[#This Row],[CorSorteada]],tabGERAL[[#Headers],[Sequencia]],"")
    )
)</f>
        <v>021202</v>
      </c>
      <c r="M1352" s="4" t="b">
        <f>tabGERAL[[#This Row],[SugestaoIA]]=tabGERAL[[#This Row],[CorSorteada]]</f>
        <v>1</v>
      </c>
    </row>
    <row r="1353" spans="1:13" x14ac:dyDescent="0.25">
      <c r="A1353" t="s">
        <v>48</v>
      </c>
      <c r="B1353" s="1">
        <v>17</v>
      </c>
      <c r="C1353">
        <v>1189.8000000000004</v>
      </c>
      <c r="D1353">
        <v>1</v>
      </c>
      <c r="E1353">
        <v>0</v>
      </c>
      <c r="F1353">
        <v>5</v>
      </c>
      <c r="G1353" t="s">
        <v>17</v>
      </c>
      <c r="H1353" t="s">
        <v>16</v>
      </c>
      <c r="I1353">
        <v>1197.8000000000004</v>
      </c>
      <c r="J1353" s="5">
        <f>VLOOKUP(tabGERAL[[#This Row],[Column1.lances.SugestaoIA]],'DE-PARA'!$A:$B,2,FALSE)</f>
        <v>2</v>
      </c>
      <c r="K1353" s="5">
        <f>VLOOKUP(tabGERAL[[#This Row],[Column1.lances.CorSorteada]],'DE-PARA'!$A:$B,2,FALSE)</f>
        <v>0</v>
      </c>
      <c r="L1353" s="4" t="str">
        <f xml:space="preserve">
IF(tabGERAL[[#This Row],[Column1.lances.'#]]=0,
    TEXT(tabGERAL[[#This Row],[CorSorteada]],"0"),
    IF(LEN(L1352&amp;tabGERAL[[#This Row],[CorSorteada]])&gt;$P$2,
        RIGHT(SUBSTITUTE(L1352&amp;tabGERAL[[#This Row],[CorSorteada]],tabGERAL[[#Headers],[Sequencia]],""),$P$2),
        SUBSTITUTE(L1352&amp;tabGERAL[[#This Row],[CorSorteada]],tabGERAL[[#Headers],[Sequencia]],"")
    )
)</f>
        <v>212020</v>
      </c>
      <c r="M1353" s="4" t="b">
        <f>tabGERAL[[#This Row],[SugestaoIA]]=tabGERAL[[#This Row],[CorSorteada]]</f>
        <v>0</v>
      </c>
    </row>
    <row r="1354" spans="1:13" x14ac:dyDescent="0.25">
      <c r="A1354" t="s">
        <v>48</v>
      </c>
      <c r="B1354" s="1">
        <v>18</v>
      </c>
      <c r="C1354">
        <v>1197.8000000000004</v>
      </c>
      <c r="D1354">
        <v>1</v>
      </c>
      <c r="E1354">
        <v>5</v>
      </c>
      <c r="F1354">
        <v>0</v>
      </c>
      <c r="G1354" t="s">
        <v>13</v>
      </c>
      <c r="H1354" t="s">
        <v>15</v>
      </c>
      <c r="I1354">
        <v>1191.8000000000004</v>
      </c>
      <c r="J1354" s="5">
        <f>VLOOKUP(tabGERAL[[#This Row],[Column1.lances.SugestaoIA]],'DE-PARA'!$A:$B,2,FALSE)</f>
        <v>1</v>
      </c>
      <c r="K1354" s="5">
        <f>VLOOKUP(tabGERAL[[#This Row],[Column1.lances.CorSorteada]],'DE-PARA'!$A:$B,2,FALSE)</f>
        <v>2</v>
      </c>
      <c r="L1354" s="4" t="str">
        <f xml:space="preserve">
IF(tabGERAL[[#This Row],[Column1.lances.'#]]=0,
    TEXT(tabGERAL[[#This Row],[CorSorteada]],"0"),
    IF(LEN(L1353&amp;tabGERAL[[#This Row],[CorSorteada]])&gt;$P$2,
        RIGHT(SUBSTITUTE(L1353&amp;tabGERAL[[#This Row],[CorSorteada]],tabGERAL[[#Headers],[Sequencia]],""),$P$2),
        SUBSTITUTE(L1353&amp;tabGERAL[[#This Row],[CorSorteada]],tabGERAL[[#Headers],[Sequencia]],"")
    )
)</f>
        <v>120202</v>
      </c>
      <c r="M1354" s="4" t="b">
        <f>tabGERAL[[#This Row],[SugestaoIA]]=tabGERAL[[#This Row],[CorSorteada]]</f>
        <v>0</v>
      </c>
    </row>
    <row r="1355" spans="1:13" x14ac:dyDescent="0.25">
      <c r="A1355" t="s">
        <v>48</v>
      </c>
      <c r="B1355" s="1">
        <v>19</v>
      </c>
      <c r="C1355">
        <v>1191.8000000000004</v>
      </c>
      <c r="D1355">
        <v>1</v>
      </c>
      <c r="E1355">
        <v>0</v>
      </c>
      <c r="F1355">
        <v>5</v>
      </c>
      <c r="G1355" t="s">
        <v>17</v>
      </c>
      <c r="H1355" t="s">
        <v>15</v>
      </c>
      <c r="I1355">
        <v>1195.8000000000004</v>
      </c>
      <c r="J1355" s="5">
        <f>VLOOKUP(tabGERAL[[#This Row],[Column1.lances.SugestaoIA]],'DE-PARA'!$A:$B,2,FALSE)</f>
        <v>2</v>
      </c>
      <c r="K1355" s="5">
        <f>VLOOKUP(tabGERAL[[#This Row],[Column1.lances.CorSorteada]],'DE-PARA'!$A:$B,2,FALSE)</f>
        <v>2</v>
      </c>
      <c r="L1355" s="4" t="str">
        <f xml:space="preserve">
IF(tabGERAL[[#This Row],[Column1.lances.'#]]=0,
    TEXT(tabGERAL[[#This Row],[CorSorteada]],"0"),
    IF(LEN(L1354&amp;tabGERAL[[#This Row],[CorSorteada]])&gt;$P$2,
        RIGHT(SUBSTITUTE(L1354&amp;tabGERAL[[#This Row],[CorSorteada]],tabGERAL[[#Headers],[Sequencia]],""),$P$2),
        SUBSTITUTE(L1354&amp;tabGERAL[[#This Row],[CorSorteada]],tabGERAL[[#Headers],[Sequencia]],"")
    )
)</f>
        <v>202022</v>
      </c>
      <c r="M1355" s="4" t="b">
        <f>tabGERAL[[#This Row],[SugestaoIA]]=tabGERAL[[#This Row],[CorSorteada]]</f>
        <v>1</v>
      </c>
    </row>
    <row r="1356" spans="1:13" x14ac:dyDescent="0.25">
      <c r="A1356" t="s">
        <v>48</v>
      </c>
      <c r="B1356" s="1">
        <v>20</v>
      </c>
      <c r="C1356">
        <v>1195.8000000000004</v>
      </c>
      <c r="D1356">
        <v>1</v>
      </c>
      <c r="E1356">
        <v>0</v>
      </c>
      <c r="F1356">
        <v>5</v>
      </c>
      <c r="G1356" t="s">
        <v>17</v>
      </c>
      <c r="H1356" t="s">
        <v>15</v>
      </c>
      <c r="I1356">
        <v>1199.8000000000004</v>
      </c>
      <c r="J1356" s="5">
        <f>VLOOKUP(tabGERAL[[#This Row],[Column1.lances.SugestaoIA]],'DE-PARA'!$A:$B,2,FALSE)</f>
        <v>2</v>
      </c>
      <c r="K1356" s="5">
        <f>VLOOKUP(tabGERAL[[#This Row],[Column1.lances.CorSorteada]],'DE-PARA'!$A:$B,2,FALSE)</f>
        <v>2</v>
      </c>
      <c r="L1356" s="4" t="str">
        <f xml:space="preserve">
IF(tabGERAL[[#This Row],[Column1.lances.'#]]=0,
    TEXT(tabGERAL[[#This Row],[CorSorteada]],"0"),
    IF(LEN(L1355&amp;tabGERAL[[#This Row],[CorSorteada]])&gt;$P$2,
        RIGHT(SUBSTITUTE(L1355&amp;tabGERAL[[#This Row],[CorSorteada]],tabGERAL[[#Headers],[Sequencia]],""),$P$2),
        SUBSTITUTE(L1355&amp;tabGERAL[[#This Row],[CorSorteada]],tabGERAL[[#Headers],[Sequencia]],"")
    )
)</f>
        <v>020222</v>
      </c>
      <c r="M1356" s="4" t="b">
        <f>tabGERAL[[#This Row],[SugestaoIA]]=tabGERAL[[#This Row],[CorSorteada]]</f>
        <v>1</v>
      </c>
    </row>
    <row r="1357" spans="1:13" x14ac:dyDescent="0.25">
      <c r="A1357" t="s">
        <v>48</v>
      </c>
      <c r="B1357" s="1">
        <v>21</v>
      </c>
      <c r="C1357">
        <v>1199.8000000000004</v>
      </c>
      <c r="D1357">
        <v>1</v>
      </c>
      <c r="E1357">
        <v>0</v>
      </c>
      <c r="F1357">
        <v>5</v>
      </c>
      <c r="G1357" t="s">
        <v>17</v>
      </c>
      <c r="H1357" t="s">
        <v>16</v>
      </c>
      <c r="I1357">
        <v>1207.8000000000004</v>
      </c>
      <c r="J1357" s="5">
        <f>VLOOKUP(tabGERAL[[#This Row],[Column1.lances.SugestaoIA]],'DE-PARA'!$A:$B,2,FALSE)</f>
        <v>2</v>
      </c>
      <c r="K1357" s="5">
        <f>VLOOKUP(tabGERAL[[#This Row],[Column1.lances.CorSorteada]],'DE-PARA'!$A:$B,2,FALSE)</f>
        <v>0</v>
      </c>
      <c r="L1357" s="4" t="str">
        <f xml:space="preserve">
IF(tabGERAL[[#This Row],[Column1.lances.'#]]=0,
    TEXT(tabGERAL[[#This Row],[CorSorteada]],"0"),
    IF(LEN(L1356&amp;tabGERAL[[#This Row],[CorSorteada]])&gt;$P$2,
        RIGHT(SUBSTITUTE(L1356&amp;tabGERAL[[#This Row],[CorSorteada]],tabGERAL[[#Headers],[Sequencia]],""),$P$2),
        SUBSTITUTE(L1356&amp;tabGERAL[[#This Row],[CorSorteada]],tabGERAL[[#Headers],[Sequencia]],"")
    )
)</f>
        <v>202220</v>
      </c>
      <c r="M1357" s="4" t="b">
        <f>tabGERAL[[#This Row],[SugestaoIA]]=tabGERAL[[#This Row],[CorSorteada]]</f>
        <v>0</v>
      </c>
    </row>
    <row r="1358" spans="1:13" x14ac:dyDescent="0.25">
      <c r="A1358" t="s">
        <v>48</v>
      </c>
      <c r="B1358" s="1">
        <v>22</v>
      </c>
      <c r="C1358">
        <v>1207.8000000000004</v>
      </c>
      <c r="D1358">
        <v>7.8</v>
      </c>
      <c r="E1358">
        <v>23.4</v>
      </c>
      <c r="F1358">
        <v>0</v>
      </c>
      <c r="G1358" t="s">
        <v>13</v>
      </c>
      <c r="H1358" t="s">
        <v>14</v>
      </c>
      <c r="I1358">
        <v>1223.4000000000003</v>
      </c>
      <c r="J1358" s="5">
        <f>VLOOKUP(tabGERAL[[#This Row],[Column1.lances.SugestaoIA]],'DE-PARA'!$A:$B,2,FALSE)</f>
        <v>1</v>
      </c>
      <c r="K1358" s="5">
        <f>VLOOKUP(tabGERAL[[#This Row],[Column1.lances.CorSorteada]],'DE-PARA'!$A:$B,2,FALSE)</f>
        <v>1</v>
      </c>
      <c r="L1358" s="4" t="str">
        <f xml:space="preserve">
IF(tabGERAL[[#This Row],[Column1.lances.'#]]=0,
    TEXT(tabGERAL[[#This Row],[CorSorteada]],"0"),
    IF(LEN(L1357&amp;tabGERAL[[#This Row],[CorSorteada]])&gt;$P$2,
        RIGHT(SUBSTITUTE(L1357&amp;tabGERAL[[#This Row],[CorSorteada]],tabGERAL[[#Headers],[Sequencia]],""),$P$2),
        SUBSTITUTE(L1357&amp;tabGERAL[[#This Row],[CorSorteada]],tabGERAL[[#Headers],[Sequencia]],"")
    )
)</f>
        <v>022201</v>
      </c>
      <c r="M1358" s="4" t="b">
        <f>tabGERAL[[#This Row],[SugestaoIA]]=tabGERAL[[#This Row],[CorSorteada]]</f>
        <v>1</v>
      </c>
    </row>
    <row r="1359" spans="1:13" x14ac:dyDescent="0.25">
      <c r="A1359" t="s">
        <v>48</v>
      </c>
      <c r="B1359" s="1">
        <v>23</v>
      </c>
      <c r="C1359">
        <v>1223.4000000000003</v>
      </c>
      <c r="D1359">
        <v>6.6</v>
      </c>
      <c r="E1359">
        <v>0</v>
      </c>
      <c r="F1359">
        <v>19.799999999999997</v>
      </c>
      <c r="G1359" t="s">
        <v>17</v>
      </c>
      <c r="H1359" t="s">
        <v>14</v>
      </c>
      <c r="I1359">
        <v>1197.0000000000005</v>
      </c>
      <c r="J1359" s="5">
        <f>VLOOKUP(tabGERAL[[#This Row],[Column1.lances.SugestaoIA]],'DE-PARA'!$A:$B,2,FALSE)</f>
        <v>2</v>
      </c>
      <c r="K1359" s="5">
        <f>VLOOKUP(tabGERAL[[#This Row],[Column1.lances.CorSorteada]],'DE-PARA'!$A:$B,2,FALSE)</f>
        <v>1</v>
      </c>
      <c r="L1359" s="4" t="str">
        <f xml:space="preserve">
IF(tabGERAL[[#This Row],[Column1.lances.'#]]=0,
    TEXT(tabGERAL[[#This Row],[CorSorteada]],"0"),
    IF(LEN(L1358&amp;tabGERAL[[#This Row],[CorSorteada]])&gt;$P$2,
        RIGHT(SUBSTITUTE(L1358&amp;tabGERAL[[#This Row],[CorSorteada]],tabGERAL[[#Headers],[Sequencia]],""),$P$2),
        SUBSTITUTE(L1358&amp;tabGERAL[[#This Row],[CorSorteada]],tabGERAL[[#Headers],[Sequencia]],"")
    )
)</f>
        <v>222011</v>
      </c>
      <c r="M1359" s="4" t="b">
        <f>tabGERAL[[#This Row],[SugestaoIA]]=tabGERAL[[#This Row],[CorSorteada]]</f>
        <v>0</v>
      </c>
    </row>
    <row r="1360" spans="1:13" x14ac:dyDescent="0.25">
      <c r="A1360" t="s">
        <v>48</v>
      </c>
      <c r="B1360" s="1">
        <v>24</v>
      </c>
      <c r="C1360">
        <v>1197.0000000000005</v>
      </c>
      <c r="D1360">
        <v>8.6</v>
      </c>
      <c r="E1360">
        <v>25.799999999999997</v>
      </c>
      <c r="F1360">
        <v>0</v>
      </c>
      <c r="G1360" t="s">
        <v>13</v>
      </c>
      <c r="H1360" t="s">
        <v>15</v>
      </c>
      <c r="I1360">
        <v>1162.6000000000006</v>
      </c>
      <c r="J1360" s="5">
        <f>VLOOKUP(tabGERAL[[#This Row],[Column1.lances.SugestaoIA]],'DE-PARA'!$A:$B,2,FALSE)</f>
        <v>1</v>
      </c>
      <c r="K1360" s="5">
        <f>VLOOKUP(tabGERAL[[#This Row],[Column1.lances.CorSorteada]],'DE-PARA'!$A:$B,2,FALSE)</f>
        <v>2</v>
      </c>
      <c r="L1360" s="4" t="str">
        <f xml:space="preserve">
IF(tabGERAL[[#This Row],[Column1.lances.'#]]=0,
    TEXT(tabGERAL[[#This Row],[CorSorteada]],"0"),
    IF(LEN(L1359&amp;tabGERAL[[#This Row],[CorSorteada]])&gt;$P$2,
        RIGHT(SUBSTITUTE(L1359&amp;tabGERAL[[#This Row],[CorSorteada]],tabGERAL[[#Headers],[Sequencia]],""),$P$2),
        SUBSTITUTE(L1359&amp;tabGERAL[[#This Row],[CorSorteada]],tabGERAL[[#Headers],[Sequencia]],"")
    )
)</f>
        <v>220112</v>
      </c>
      <c r="M1360" s="4" t="b">
        <f>tabGERAL[[#This Row],[SugestaoIA]]=tabGERAL[[#This Row],[CorSorteada]]</f>
        <v>0</v>
      </c>
    </row>
    <row r="1361" spans="1:13" x14ac:dyDescent="0.25">
      <c r="A1361" t="s">
        <v>48</v>
      </c>
      <c r="B1361" s="1">
        <v>25</v>
      </c>
      <c r="C1361">
        <v>1162.6000000000006</v>
      </c>
      <c r="D1361">
        <v>11.2</v>
      </c>
      <c r="E1361">
        <v>0</v>
      </c>
      <c r="F1361">
        <v>33.599999999999994</v>
      </c>
      <c r="G1361" t="s">
        <v>17</v>
      </c>
      <c r="H1361" t="s">
        <v>14</v>
      </c>
      <c r="I1361">
        <v>1117.8000000000006</v>
      </c>
      <c r="J1361" s="5">
        <f>VLOOKUP(tabGERAL[[#This Row],[Column1.lances.SugestaoIA]],'DE-PARA'!$A:$B,2,FALSE)</f>
        <v>2</v>
      </c>
      <c r="K1361" s="5">
        <f>VLOOKUP(tabGERAL[[#This Row],[Column1.lances.CorSorteada]],'DE-PARA'!$A:$B,2,FALSE)</f>
        <v>1</v>
      </c>
      <c r="L1361" s="4" t="str">
        <f xml:space="preserve">
IF(tabGERAL[[#This Row],[Column1.lances.'#]]=0,
    TEXT(tabGERAL[[#This Row],[CorSorteada]],"0"),
    IF(LEN(L1360&amp;tabGERAL[[#This Row],[CorSorteada]])&gt;$P$2,
        RIGHT(SUBSTITUTE(L1360&amp;tabGERAL[[#This Row],[CorSorteada]],tabGERAL[[#Headers],[Sequencia]],""),$P$2),
        SUBSTITUTE(L1360&amp;tabGERAL[[#This Row],[CorSorteada]],tabGERAL[[#Headers],[Sequencia]],"")
    )
)</f>
        <v>201121</v>
      </c>
      <c r="M1361" s="4" t="b">
        <f>tabGERAL[[#This Row],[SugestaoIA]]=tabGERAL[[#This Row],[CorSorteada]]</f>
        <v>0</v>
      </c>
    </row>
    <row r="1362" spans="1:13" x14ac:dyDescent="0.25">
      <c r="A1362" t="s">
        <v>48</v>
      </c>
      <c r="B1362" s="1">
        <v>26</v>
      </c>
      <c r="C1362">
        <v>1117.8000000000006</v>
      </c>
      <c r="D1362">
        <v>14.7</v>
      </c>
      <c r="E1362">
        <v>0</v>
      </c>
      <c r="F1362">
        <v>44.099999999999994</v>
      </c>
      <c r="G1362" t="s">
        <v>17</v>
      </c>
      <c r="H1362" t="s">
        <v>14</v>
      </c>
      <c r="I1362">
        <v>1059.0000000000009</v>
      </c>
      <c r="J1362" s="5">
        <f>VLOOKUP(tabGERAL[[#This Row],[Column1.lances.SugestaoIA]],'DE-PARA'!$A:$B,2,FALSE)</f>
        <v>2</v>
      </c>
      <c r="K1362" s="5">
        <f>VLOOKUP(tabGERAL[[#This Row],[Column1.lances.CorSorteada]],'DE-PARA'!$A:$B,2,FALSE)</f>
        <v>1</v>
      </c>
      <c r="L1362" s="4" t="str">
        <f xml:space="preserve">
IF(tabGERAL[[#This Row],[Column1.lances.'#]]=0,
    TEXT(tabGERAL[[#This Row],[CorSorteada]],"0"),
    IF(LEN(L1361&amp;tabGERAL[[#This Row],[CorSorteada]])&gt;$P$2,
        RIGHT(SUBSTITUTE(L1361&amp;tabGERAL[[#This Row],[CorSorteada]],tabGERAL[[#Headers],[Sequencia]],""),$P$2),
        SUBSTITUTE(L1361&amp;tabGERAL[[#This Row],[CorSorteada]],tabGERAL[[#Headers],[Sequencia]],"")
    )
)</f>
        <v>011211</v>
      </c>
      <c r="M1362" s="4" t="b">
        <f>tabGERAL[[#This Row],[SugestaoIA]]=tabGERAL[[#This Row],[CorSorteada]]</f>
        <v>0</v>
      </c>
    </row>
    <row r="1363" spans="1:13" x14ac:dyDescent="0.25">
      <c r="A1363" t="s">
        <v>48</v>
      </c>
      <c r="B1363" s="1">
        <v>27</v>
      </c>
      <c r="C1363">
        <v>1059.0000000000009</v>
      </c>
      <c r="D1363">
        <v>19.2</v>
      </c>
      <c r="E1363">
        <v>0</v>
      </c>
      <c r="F1363">
        <v>57.599999999999994</v>
      </c>
      <c r="G1363" t="s">
        <v>17</v>
      </c>
      <c r="H1363" t="s">
        <v>15</v>
      </c>
      <c r="I1363">
        <v>1097.4000000000003</v>
      </c>
      <c r="J1363" s="5">
        <f>VLOOKUP(tabGERAL[[#This Row],[Column1.lances.SugestaoIA]],'DE-PARA'!$A:$B,2,FALSE)</f>
        <v>2</v>
      </c>
      <c r="K1363" s="5">
        <f>VLOOKUP(tabGERAL[[#This Row],[Column1.lances.CorSorteada]],'DE-PARA'!$A:$B,2,FALSE)</f>
        <v>2</v>
      </c>
      <c r="L1363" s="4" t="str">
        <f xml:space="preserve">
IF(tabGERAL[[#This Row],[Column1.lances.'#]]=0,
    TEXT(tabGERAL[[#This Row],[CorSorteada]],"0"),
    IF(LEN(L1362&amp;tabGERAL[[#This Row],[CorSorteada]])&gt;$P$2,
        RIGHT(SUBSTITUTE(L1362&amp;tabGERAL[[#This Row],[CorSorteada]],tabGERAL[[#Headers],[Sequencia]],""),$P$2),
        SUBSTITUTE(L1362&amp;tabGERAL[[#This Row],[CorSorteada]],tabGERAL[[#Headers],[Sequencia]],"")
    )
)</f>
        <v>112112</v>
      </c>
      <c r="M1363" s="4" t="b">
        <f>tabGERAL[[#This Row],[SugestaoIA]]=tabGERAL[[#This Row],[CorSorteada]]</f>
        <v>1</v>
      </c>
    </row>
    <row r="1364" spans="1:13" x14ac:dyDescent="0.25">
      <c r="A1364" t="s">
        <v>48</v>
      </c>
      <c r="B1364" s="1">
        <v>28</v>
      </c>
      <c r="C1364">
        <v>1097.4000000000003</v>
      </c>
      <c r="D1364">
        <v>16.2</v>
      </c>
      <c r="E1364">
        <v>48.599999999999994</v>
      </c>
      <c r="F1364">
        <v>0</v>
      </c>
      <c r="G1364" t="s">
        <v>13</v>
      </c>
      <c r="H1364" t="s">
        <v>14</v>
      </c>
      <c r="I1364">
        <v>1129.8000000000006</v>
      </c>
      <c r="J1364" s="5">
        <f>VLOOKUP(tabGERAL[[#This Row],[Column1.lances.SugestaoIA]],'DE-PARA'!$A:$B,2,FALSE)</f>
        <v>1</v>
      </c>
      <c r="K1364" s="5">
        <f>VLOOKUP(tabGERAL[[#This Row],[Column1.lances.CorSorteada]],'DE-PARA'!$A:$B,2,FALSE)</f>
        <v>1</v>
      </c>
      <c r="L1364" s="4" t="str">
        <f xml:space="preserve">
IF(tabGERAL[[#This Row],[Column1.lances.'#]]=0,
    TEXT(tabGERAL[[#This Row],[CorSorteada]],"0"),
    IF(LEN(L1363&amp;tabGERAL[[#This Row],[CorSorteada]])&gt;$P$2,
        RIGHT(SUBSTITUTE(L1363&amp;tabGERAL[[#This Row],[CorSorteada]],tabGERAL[[#Headers],[Sequencia]],""),$P$2),
        SUBSTITUTE(L1363&amp;tabGERAL[[#This Row],[CorSorteada]],tabGERAL[[#Headers],[Sequencia]],"")
    )
)</f>
        <v>121121</v>
      </c>
      <c r="M1364" s="4" t="b">
        <f>tabGERAL[[#This Row],[SugestaoIA]]=tabGERAL[[#This Row],[CorSorteada]]</f>
        <v>1</v>
      </c>
    </row>
    <row r="1365" spans="1:13" x14ac:dyDescent="0.25">
      <c r="A1365" t="s">
        <v>48</v>
      </c>
      <c r="B1365" s="1">
        <v>29</v>
      </c>
      <c r="C1365">
        <v>1129.8000000000006</v>
      </c>
      <c r="D1365">
        <v>13.7</v>
      </c>
      <c r="E1365">
        <v>0</v>
      </c>
      <c r="F1365">
        <v>41.099999999999994</v>
      </c>
      <c r="G1365" t="s">
        <v>17</v>
      </c>
      <c r="H1365" t="s">
        <v>16</v>
      </c>
      <c r="I1365">
        <v>1266.8000000000006</v>
      </c>
      <c r="J1365" s="5">
        <f>VLOOKUP(tabGERAL[[#This Row],[Column1.lances.SugestaoIA]],'DE-PARA'!$A:$B,2,FALSE)</f>
        <v>2</v>
      </c>
      <c r="K1365" s="5">
        <f>VLOOKUP(tabGERAL[[#This Row],[Column1.lances.CorSorteada]],'DE-PARA'!$A:$B,2,FALSE)</f>
        <v>0</v>
      </c>
      <c r="L1365" s="4" t="str">
        <f xml:space="preserve">
IF(tabGERAL[[#This Row],[Column1.lances.'#]]=0,
    TEXT(tabGERAL[[#This Row],[CorSorteada]],"0"),
    IF(LEN(L1364&amp;tabGERAL[[#This Row],[CorSorteada]])&gt;$P$2,
        RIGHT(SUBSTITUTE(L1364&amp;tabGERAL[[#This Row],[CorSorteada]],tabGERAL[[#Headers],[Sequencia]],""),$P$2),
        SUBSTITUTE(L1364&amp;tabGERAL[[#This Row],[CorSorteada]],tabGERAL[[#Headers],[Sequencia]],"")
    )
)</f>
        <v>211210</v>
      </c>
      <c r="M1365" s="4" t="b">
        <f>tabGERAL[[#This Row],[SugestaoIA]]=tabGERAL[[#This Row],[CorSorteada]]</f>
        <v>0</v>
      </c>
    </row>
    <row r="1366" spans="1:13" x14ac:dyDescent="0.25">
      <c r="A1366" t="s">
        <v>48</v>
      </c>
      <c r="B1366" s="1">
        <v>30</v>
      </c>
      <c r="C1366">
        <v>1266.8000000000006</v>
      </c>
      <c r="D1366">
        <v>3.2</v>
      </c>
      <c r="E1366">
        <v>0</v>
      </c>
      <c r="F1366">
        <v>9.6</v>
      </c>
      <c r="G1366" t="s">
        <v>17</v>
      </c>
      <c r="H1366" t="s">
        <v>14</v>
      </c>
      <c r="I1366">
        <v>1254.0000000000009</v>
      </c>
      <c r="J1366" s="5">
        <f>VLOOKUP(tabGERAL[[#This Row],[Column1.lances.SugestaoIA]],'DE-PARA'!$A:$B,2,FALSE)</f>
        <v>2</v>
      </c>
      <c r="K1366" s="5">
        <f>VLOOKUP(tabGERAL[[#This Row],[Column1.lances.CorSorteada]],'DE-PARA'!$A:$B,2,FALSE)</f>
        <v>1</v>
      </c>
      <c r="L1366" s="4" t="str">
        <f xml:space="preserve">
IF(tabGERAL[[#This Row],[Column1.lances.'#]]=0,
    TEXT(tabGERAL[[#This Row],[CorSorteada]],"0"),
    IF(LEN(L1365&amp;tabGERAL[[#This Row],[CorSorteada]])&gt;$P$2,
        RIGHT(SUBSTITUTE(L1365&amp;tabGERAL[[#This Row],[CorSorteada]],tabGERAL[[#Headers],[Sequencia]],""),$P$2),
        SUBSTITUTE(L1365&amp;tabGERAL[[#This Row],[CorSorteada]],tabGERAL[[#Headers],[Sequencia]],"")
    )
)</f>
        <v>112101</v>
      </c>
      <c r="M1366" s="4" t="b">
        <f>tabGERAL[[#This Row],[SugestaoIA]]=tabGERAL[[#This Row],[CorSorteada]]</f>
        <v>0</v>
      </c>
    </row>
    <row r="1367" spans="1:13" x14ac:dyDescent="0.25">
      <c r="A1367" t="s">
        <v>48</v>
      </c>
      <c r="B1367" s="1">
        <v>31</v>
      </c>
      <c r="C1367">
        <v>1254.0000000000009</v>
      </c>
      <c r="D1367">
        <v>4.2</v>
      </c>
      <c r="E1367">
        <v>0</v>
      </c>
      <c r="F1367">
        <v>12.6</v>
      </c>
      <c r="G1367" t="s">
        <v>17</v>
      </c>
      <c r="H1367" t="s">
        <v>14</v>
      </c>
      <c r="I1367">
        <v>1237.2000000000007</v>
      </c>
      <c r="J1367" s="5">
        <f>VLOOKUP(tabGERAL[[#This Row],[Column1.lances.SugestaoIA]],'DE-PARA'!$A:$B,2,FALSE)</f>
        <v>2</v>
      </c>
      <c r="K1367" s="5">
        <f>VLOOKUP(tabGERAL[[#This Row],[Column1.lances.CorSorteada]],'DE-PARA'!$A:$B,2,FALSE)</f>
        <v>1</v>
      </c>
      <c r="L1367" s="4" t="str">
        <f xml:space="preserve">
IF(tabGERAL[[#This Row],[Column1.lances.'#]]=0,
    TEXT(tabGERAL[[#This Row],[CorSorteada]],"0"),
    IF(LEN(L1366&amp;tabGERAL[[#This Row],[CorSorteada]])&gt;$P$2,
        RIGHT(SUBSTITUTE(L1366&amp;tabGERAL[[#This Row],[CorSorteada]],tabGERAL[[#Headers],[Sequencia]],""),$P$2),
        SUBSTITUTE(L1366&amp;tabGERAL[[#This Row],[CorSorteada]],tabGERAL[[#Headers],[Sequencia]],"")
    )
)</f>
        <v>121011</v>
      </c>
      <c r="M1367" s="4" t="b">
        <f>tabGERAL[[#This Row],[SugestaoIA]]=tabGERAL[[#This Row],[CorSorteada]]</f>
        <v>0</v>
      </c>
    </row>
    <row r="1368" spans="1:13" x14ac:dyDescent="0.25">
      <c r="A1368" t="s">
        <v>48</v>
      </c>
      <c r="B1368" s="1">
        <v>32</v>
      </c>
      <c r="C1368">
        <v>1237.2000000000007</v>
      </c>
      <c r="D1368">
        <v>5.5</v>
      </c>
      <c r="E1368">
        <v>0</v>
      </c>
      <c r="F1368">
        <v>16.5</v>
      </c>
      <c r="G1368" t="s">
        <v>17</v>
      </c>
      <c r="H1368" t="s">
        <v>14</v>
      </c>
      <c r="I1368">
        <v>1215.2000000000007</v>
      </c>
      <c r="J1368" s="5">
        <f>VLOOKUP(tabGERAL[[#This Row],[Column1.lances.SugestaoIA]],'DE-PARA'!$A:$B,2,FALSE)</f>
        <v>2</v>
      </c>
      <c r="K1368" s="5">
        <f>VLOOKUP(tabGERAL[[#This Row],[Column1.lances.CorSorteada]],'DE-PARA'!$A:$B,2,FALSE)</f>
        <v>1</v>
      </c>
      <c r="L1368" s="4" t="str">
        <f xml:space="preserve">
IF(tabGERAL[[#This Row],[Column1.lances.'#]]=0,
    TEXT(tabGERAL[[#This Row],[CorSorteada]],"0"),
    IF(LEN(L1367&amp;tabGERAL[[#This Row],[CorSorteada]])&gt;$P$2,
        RIGHT(SUBSTITUTE(L1367&amp;tabGERAL[[#This Row],[CorSorteada]],tabGERAL[[#Headers],[Sequencia]],""),$P$2),
        SUBSTITUTE(L1367&amp;tabGERAL[[#This Row],[CorSorteada]],tabGERAL[[#Headers],[Sequencia]],"")
    )
)</f>
        <v>210111</v>
      </c>
      <c r="M1368" s="4" t="b">
        <f>tabGERAL[[#This Row],[SugestaoIA]]=tabGERAL[[#This Row],[CorSorteada]]</f>
        <v>0</v>
      </c>
    </row>
    <row r="1369" spans="1:13" x14ac:dyDescent="0.25">
      <c r="A1369" t="s">
        <v>48</v>
      </c>
      <c r="B1369" s="1">
        <v>33</v>
      </c>
      <c r="C1369">
        <v>1215.2000000000007</v>
      </c>
      <c r="D1369">
        <v>7.2</v>
      </c>
      <c r="E1369">
        <v>0</v>
      </c>
      <c r="F1369">
        <v>21.6</v>
      </c>
      <c r="G1369" t="s">
        <v>17</v>
      </c>
      <c r="H1369" t="s">
        <v>14</v>
      </c>
      <c r="I1369">
        <v>1186.4000000000008</v>
      </c>
      <c r="J1369" s="5">
        <f>VLOOKUP(tabGERAL[[#This Row],[Column1.lances.SugestaoIA]],'DE-PARA'!$A:$B,2,FALSE)</f>
        <v>2</v>
      </c>
      <c r="K1369" s="5">
        <f>VLOOKUP(tabGERAL[[#This Row],[Column1.lances.CorSorteada]],'DE-PARA'!$A:$B,2,FALSE)</f>
        <v>1</v>
      </c>
      <c r="L1369" s="4" t="str">
        <f xml:space="preserve">
IF(tabGERAL[[#This Row],[Column1.lances.'#]]=0,
    TEXT(tabGERAL[[#This Row],[CorSorteada]],"0"),
    IF(LEN(L1368&amp;tabGERAL[[#This Row],[CorSorteada]])&gt;$P$2,
        RIGHT(SUBSTITUTE(L1368&amp;tabGERAL[[#This Row],[CorSorteada]],tabGERAL[[#Headers],[Sequencia]],""),$P$2),
        SUBSTITUTE(L1368&amp;tabGERAL[[#This Row],[CorSorteada]],tabGERAL[[#Headers],[Sequencia]],"")
    )
)</f>
        <v>101111</v>
      </c>
      <c r="M1369" s="4" t="b">
        <f>tabGERAL[[#This Row],[SugestaoIA]]=tabGERAL[[#This Row],[CorSorteada]]</f>
        <v>0</v>
      </c>
    </row>
    <row r="1370" spans="1:13" x14ac:dyDescent="0.25">
      <c r="A1370" t="s">
        <v>48</v>
      </c>
      <c r="B1370" s="1">
        <v>34</v>
      </c>
      <c r="C1370">
        <v>1186.4000000000008</v>
      </c>
      <c r="D1370">
        <v>9.4</v>
      </c>
      <c r="E1370">
        <v>0</v>
      </c>
      <c r="F1370">
        <v>28.200000000000003</v>
      </c>
      <c r="G1370" t="s">
        <v>17</v>
      </c>
      <c r="H1370" t="s">
        <v>15</v>
      </c>
      <c r="I1370">
        <v>1205.2000000000007</v>
      </c>
      <c r="J1370" s="5">
        <f>VLOOKUP(tabGERAL[[#This Row],[Column1.lances.SugestaoIA]],'DE-PARA'!$A:$B,2,FALSE)</f>
        <v>2</v>
      </c>
      <c r="K1370" s="5">
        <f>VLOOKUP(tabGERAL[[#This Row],[Column1.lances.CorSorteada]],'DE-PARA'!$A:$B,2,FALSE)</f>
        <v>2</v>
      </c>
      <c r="L1370" s="4" t="str">
        <f xml:space="preserve">
IF(tabGERAL[[#This Row],[Column1.lances.'#]]=0,
    TEXT(tabGERAL[[#This Row],[CorSorteada]],"0"),
    IF(LEN(L1369&amp;tabGERAL[[#This Row],[CorSorteada]])&gt;$P$2,
        RIGHT(SUBSTITUTE(L1369&amp;tabGERAL[[#This Row],[CorSorteada]],tabGERAL[[#Headers],[Sequencia]],""),$P$2),
        SUBSTITUTE(L1369&amp;tabGERAL[[#This Row],[CorSorteada]],tabGERAL[[#Headers],[Sequencia]],"")
    )
)</f>
        <v>011112</v>
      </c>
      <c r="M1370" s="4" t="b">
        <f>tabGERAL[[#This Row],[SugestaoIA]]=tabGERAL[[#This Row],[CorSorteada]]</f>
        <v>1</v>
      </c>
    </row>
    <row r="1371" spans="1:13" x14ac:dyDescent="0.25">
      <c r="A1371" t="s">
        <v>48</v>
      </c>
      <c r="B1371" s="1">
        <v>35</v>
      </c>
      <c r="C1371">
        <v>1205.2000000000007</v>
      </c>
      <c r="D1371">
        <v>8</v>
      </c>
      <c r="E1371">
        <v>0</v>
      </c>
      <c r="F1371">
        <v>24</v>
      </c>
      <c r="G1371" t="s">
        <v>17</v>
      </c>
      <c r="H1371" t="s">
        <v>14</v>
      </c>
      <c r="I1371">
        <v>1173.2000000000007</v>
      </c>
      <c r="J1371" s="5">
        <f>VLOOKUP(tabGERAL[[#This Row],[Column1.lances.SugestaoIA]],'DE-PARA'!$A:$B,2,FALSE)</f>
        <v>2</v>
      </c>
      <c r="K1371" s="5">
        <f>VLOOKUP(tabGERAL[[#This Row],[Column1.lances.CorSorteada]],'DE-PARA'!$A:$B,2,FALSE)</f>
        <v>1</v>
      </c>
      <c r="L1371" s="4" t="str">
        <f xml:space="preserve">
IF(tabGERAL[[#This Row],[Column1.lances.'#]]=0,
    TEXT(tabGERAL[[#This Row],[CorSorteada]],"0"),
    IF(LEN(L1370&amp;tabGERAL[[#This Row],[CorSorteada]])&gt;$P$2,
        RIGHT(SUBSTITUTE(L1370&amp;tabGERAL[[#This Row],[CorSorteada]],tabGERAL[[#Headers],[Sequencia]],""),$P$2),
        SUBSTITUTE(L1370&amp;tabGERAL[[#This Row],[CorSorteada]],tabGERAL[[#Headers],[Sequencia]],"")
    )
)</f>
        <v>111121</v>
      </c>
      <c r="M1371" s="4" t="b">
        <f>tabGERAL[[#This Row],[SugestaoIA]]=tabGERAL[[#This Row],[CorSorteada]]</f>
        <v>0</v>
      </c>
    </row>
    <row r="1372" spans="1:13" x14ac:dyDescent="0.25">
      <c r="A1372" t="s">
        <v>48</v>
      </c>
      <c r="B1372" s="1">
        <v>36</v>
      </c>
      <c r="C1372">
        <v>1173.2000000000007</v>
      </c>
      <c r="D1372">
        <v>10.4</v>
      </c>
      <c r="E1372">
        <v>0</v>
      </c>
      <c r="F1372">
        <v>31.200000000000003</v>
      </c>
      <c r="G1372" t="s">
        <v>17</v>
      </c>
      <c r="H1372" t="s">
        <v>14</v>
      </c>
      <c r="I1372">
        <v>1131.6000000000006</v>
      </c>
      <c r="J1372" s="5">
        <f>VLOOKUP(tabGERAL[[#This Row],[Column1.lances.SugestaoIA]],'DE-PARA'!$A:$B,2,FALSE)</f>
        <v>2</v>
      </c>
      <c r="K1372" s="5">
        <f>VLOOKUP(tabGERAL[[#This Row],[Column1.lances.CorSorteada]],'DE-PARA'!$A:$B,2,FALSE)</f>
        <v>1</v>
      </c>
      <c r="L1372" s="4" t="str">
        <f xml:space="preserve">
IF(tabGERAL[[#This Row],[Column1.lances.'#]]=0,
    TEXT(tabGERAL[[#This Row],[CorSorteada]],"0"),
    IF(LEN(L1371&amp;tabGERAL[[#This Row],[CorSorteada]])&gt;$P$2,
        RIGHT(SUBSTITUTE(L1371&amp;tabGERAL[[#This Row],[CorSorteada]],tabGERAL[[#Headers],[Sequencia]],""),$P$2),
        SUBSTITUTE(L1371&amp;tabGERAL[[#This Row],[CorSorteada]],tabGERAL[[#Headers],[Sequencia]],"")
    )
)</f>
        <v>111211</v>
      </c>
      <c r="M1372" s="4" t="b">
        <f>tabGERAL[[#This Row],[SugestaoIA]]=tabGERAL[[#This Row],[CorSorteada]]</f>
        <v>0</v>
      </c>
    </row>
    <row r="1373" spans="1:13" x14ac:dyDescent="0.25">
      <c r="A1373" t="s">
        <v>48</v>
      </c>
      <c r="B1373" s="1">
        <v>37</v>
      </c>
      <c r="C1373">
        <v>1131.6000000000006</v>
      </c>
      <c r="D1373">
        <v>13.6</v>
      </c>
      <c r="E1373">
        <v>0</v>
      </c>
      <c r="F1373">
        <v>40.799999999999997</v>
      </c>
      <c r="G1373" t="s">
        <v>17</v>
      </c>
      <c r="H1373" t="s">
        <v>14</v>
      </c>
      <c r="I1373">
        <v>1077.2000000000007</v>
      </c>
      <c r="J1373" s="5">
        <f>VLOOKUP(tabGERAL[[#This Row],[Column1.lances.SugestaoIA]],'DE-PARA'!$A:$B,2,FALSE)</f>
        <v>2</v>
      </c>
      <c r="K1373" s="5">
        <f>VLOOKUP(tabGERAL[[#This Row],[Column1.lances.CorSorteada]],'DE-PARA'!$A:$B,2,FALSE)</f>
        <v>1</v>
      </c>
      <c r="L1373" s="4" t="str">
        <f xml:space="preserve">
IF(tabGERAL[[#This Row],[Column1.lances.'#]]=0,
    TEXT(tabGERAL[[#This Row],[CorSorteada]],"0"),
    IF(LEN(L1372&amp;tabGERAL[[#This Row],[CorSorteada]])&gt;$P$2,
        RIGHT(SUBSTITUTE(L1372&amp;tabGERAL[[#This Row],[CorSorteada]],tabGERAL[[#Headers],[Sequencia]],""),$P$2),
        SUBSTITUTE(L1372&amp;tabGERAL[[#This Row],[CorSorteada]],tabGERAL[[#Headers],[Sequencia]],"")
    )
)</f>
        <v>112111</v>
      </c>
      <c r="M1373" s="4" t="b">
        <f>tabGERAL[[#This Row],[SugestaoIA]]=tabGERAL[[#This Row],[CorSorteada]]</f>
        <v>0</v>
      </c>
    </row>
    <row r="1374" spans="1:13" x14ac:dyDescent="0.25">
      <c r="A1374" t="s">
        <v>48</v>
      </c>
      <c r="B1374" s="1">
        <v>38</v>
      </c>
      <c r="C1374">
        <v>1077.2000000000007</v>
      </c>
      <c r="D1374">
        <v>17.8</v>
      </c>
      <c r="E1374">
        <v>53.400000000000006</v>
      </c>
      <c r="F1374">
        <v>0</v>
      </c>
      <c r="G1374" t="s">
        <v>13</v>
      </c>
      <c r="H1374" t="s">
        <v>14</v>
      </c>
      <c r="I1374">
        <v>1112.8000000000009</v>
      </c>
      <c r="J1374" s="5">
        <f>VLOOKUP(tabGERAL[[#This Row],[Column1.lances.SugestaoIA]],'DE-PARA'!$A:$B,2,FALSE)</f>
        <v>1</v>
      </c>
      <c r="K1374" s="5">
        <f>VLOOKUP(tabGERAL[[#This Row],[Column1.lances.CorSorteada]],'DE-PARA'!$A:$B,2,FALSE)</f>
        <v>1</v>
      </c>
      <c r="L1374" s="4" t="str">
        <f xml:space="preserve">
IF(tabGERAL[[#This Row],[Column1.lances.'#]]=0,
    TEXT(tabGERAL[[#This Row],[CorSorteada]],"0"),
    IF(LEN(L1373&amp;tabGERAL[[#This Row],[CorSorteada]])&gt;$P$2,
        RIGHT(SUBSTITUTE(L1373&amp;tabGERAL[[#This Row],[CorSorteada]],tabGERAL[[#Headers],[Sequencia]],""),$P$2),
        SUBSTITUTE(L1373&amp;tabGERAL[[#This Row],[CorSorteada]],tabGERAL[[#Headers],[Sequencia]],"")
    )
)</f>
        <v>121111</v>
      </c>
      <c r="M1374" s="4" t="b">
        <f>tabGERAL[[#This Row],[SugestaoIA]]=tabGERAL[[#This Row],[CorSorteada]]</f>
        <v>1</v>
      </c>
    </row>
    <row r="1375" spans="1:13" x14ac:dyDescent="0.25">
      <c r="A1375" t="s">
        <v>48</v>
      </c>
      <c r="B1375" s="1">
        <v>39</v>
      </c>
      <c r="C1375">
        <v>1112.8000000000009</v>
      </c>
      <c r="D1375">
        <v>15</v>
      </c>
      <c r="E1375">
        <v>0</v>
      </c>
      <c r="F1375">
        <v>45</v>
      </c>
      <c r="G1375" t="s">
        <v>17</v>
      </c>
      <c r="H1375" t="s">
        <v>15</v>
      </c>
      <c r="I1375">
        <v>1142.8000000000009</v>
      </c>
      <c r="J1375" s="5">
        <f>VLOOKUP(tabGERAL[[#This Row],[Column1.lances.SugestaoIA]],'DE-PARA'!$A:$B,2,FALSE)</f>
        <v>2</v>
      </c>
      <c r="K1375" s="5">
        <f>VLOOKUP(tabGERAL[[#This Row],[Column1.lances.CorSorteada]],'DE-PARA'!$A:$B,2,FALSE)</f>
        <v>2</v>
      </c>
      <c r="L1375" s="4" t="str">
        <f xml:space="preserve">
IF(tabGERAL[[#This Row],[Column1.lances.'#]]=0,
    TEXT(tabGERAL[[#This Row],[CorSorteada]],"0"),
    IF(LEN(L1374&amp;tabGERAL[[#This Row],[CorSorteada]])&gt;$P$2,
        RIGHT(SUBSTITUTE(L1374&amp;tabGERAL[[#This Row],[CorSorteada]],tabGERAL[[#Headers],[Sequencia]],""),$P$2),
        SUBSTITUTE(L1374&amp;tabGERAL[[#This Row],[CorSorteada]],tabGERAL[[#Headers],[Sequencia]],"")
    )
)</f>
        <v>211112</v>
      </c>
      <c r="M1375" s="4" t="b">
        <f>tabGERAL[[#This Row],[SugestaoIA]]=tabGERAL[[#This Row],[CorSorteada]]</f>
        <v>1</v>
      </c>
    </row>
    <row r="1376" spans="1:13" x14ac:dyDescent="0.25">
      <c r="A1376" t="s">
        <v>48</v>
      </c>
      <c r="B1376" s="1">
        <v>40</v>
      </c>
      <c r="C1376">
        <v>1142.8000000000009</v>
      </c>
      <c r="D1376">
        <v>12.7</v>
      </c>
      <c r="E1376">
        <v>0</v>
      </c>
      <c r="F1376">
        <v>38.099999999999994</v>
      </c>
      <c r="G1376" t="s">
        <v>17</v>
      </c>
      <c r="H1376" t="s">
        <v>14</v>
      </c>
      <c r="I1376">
        <v>1092.0000000000009</v>
      </c>
      <c r="J1376" s="5">
        <f>VLOOKUP(tabGERAL[[#This Row],[Column1.lances.SugestaoIA]],'DE-PARA'!$A:$B,2,FALSE)</f>
        <v>2</v>
      </c>
      <c r="K1376" s="5">
        <f>VLOOKUP(tabGERAL[[#This Row],[Column1.lances.CorSorteada]],'DE-PARA'!$A:$B,2,FALSE)</f>
        <v>1</v>
      </c>
      <c r="L1376" s="4" t="str">
        <f xml:space="preserve">
IF(tabGERAL[[#This Row],[Column1.lances.'#]]=0,
    TEXT(tabGERAL[[#This Row],[CorSorteada]],"0"),
    IF(LEN(L1375&amp;tabGERAL[[#This Row],[CorSorteada]])&gt;$P$2,
        RIGHT(SUBSTITUTE(L1375&amp;tabGERAL[[#This Row],[CorSorteada]],tabGERAL[[#Headers],[Sequencia]],""),$P$2),
        SUBSTITUTE(L1375&amp;tabGERAL[[#This Row],[CorSorteada]],tabGERAL[[#Headers],[Sequencia]],"")
    )
)</f>
        <v>111121</v>
      </c>
      <c r="M1376" s="4" t="b">
        <f>tabGERAL[[#This Row],[SugestaoIA]]=tabGERAL[[#This Row],[CorSorteada]]</f>
        <v>0</v>
      </c>
    </row>
    <row r="1377" spans="1:13" x14ac:dyDescent="0.25">
      <c r="A1377" t="s">
        <v>48</v>
      </c>
      <c r="B1377" s="1">
        <v>41</v>
      </c>
      <c r="C1377">
        <v>1092.0000000000009</v>
      </c>
      <c r="D1377">
        <v>16.600000000000001</v>
      </c>
      <c r="E1377">
        <v>0</v>
      </c>
      <c r="F1377">
        <v>49.8</v>
      </c>
      <c r="G1377" t="s">
        <v>17</v>
      </c>
      <c r="H1377" t="s">
        <v>14</v>
      </c>
      <c r="I1377">
        <v>1025.600000000001</v>
      </c>
      <c r="J1377" s="5">
        <f>VLOOKUP(tabGERAL[[#This Row],[Column1.lances.SugestaoIA]],'DE-PARA'!$A:$B,2,FALSE)</f>
        <v>2</v>
      </c>
      <c r="K1377" s="5">
        <f>VLOOKUP(tabGERAL[[#This Row],[Column1.lances.CorSorteada]],'DE-PARA'!$A:$B,2,FALSE)</f>
        <v>1</v>
      </c>
      <c r="L1377" s="4" t="str">
        <f xml:space="preserve">
IF(tabGERAL[[#This Row],[Column1.lances.'#]]=0,
    TEXT(tabGERAL[[#This Row],[CorSorteada]],"0"),
    IF(LEN(L1376&amp;tabGERAL[[#This Row],[CorSorteada]])&gt;$P$2,
        RIGHT(SUBSTITUTE(L1376&amp;tabGERAL[[#This Row],[CorSorteada]],tabGERAL[[#Headers],[Sequencia]],""),$P$2),
        SUBSTITUTE(L1376&amp;tabGERAL[[#This Row],[CorSorteada]],tabGERAL[[#Headers],[Sequencia]],"")
    )
)</f>
        <v>111211</v>
      </c>
      <c r="M1377" s="4" t="b">
        <f>tabGERAL[[#This Row],[SugestaoIA]]=tabGERAL[[#This Row],[CorSorteada]]</f>
        <v>0</v>
      </c>
    </row>
    <row r="1378" spans="1:13" x14ac:dyDescent="0.25">
      <c r="A1378" t="s">
        <v>48</v>
      </c>
      <c r="B1378" s="1">
        <v>42</v>
      </c>
      <c r="C1378">
        <v>1025.600000000001</v>
      </c>
      <c r="D1378">
        <v>21.8</v>
      </c>
      <c r="E1378">
        <v>0</v>
      </c>
      <c r="F1378">
        <v>65.400000000000006</v>
      </c>
      <c r="G1378" t="s">
        <v>17</v>
      </c>
      <c r="H1378" t="s">
        <v>14</v>
      </c>
      <c r="I1378">
        <v>938.40000000000123</v>
      </c>
      <c r="J1378" s="5">
        <f>VLOOKUP(tabGERAL[[#This Row],[Column1.lances.SugestaoIA]],'DE-PARA'!$A:$B,2,FALSE)</f>
        <v>2</v>
      </c>
      <c r="K1378" s="5">
        <f>VLOOKUP(tabGERAL[[#This Row],[Column1.lances.CorSorteada]],'DE-PARA'!$A:$B,2,FALSE)</f>
        <v>1</v>
      </c>
      <c r="L1378" s="4" t="str">
        <f xml:space="preserve">
IF(tabGERAL[[#This Row],[Column1.lances.'#]]=0,
    TEXT(tabGERAL[[#This Row],[CorSorteada]],"0"),
    IF(LEN(L1377&amp;tabGERAL[[#This Row],[CorSorteada]])&gt;$P$2,
        RIGHT(SUBSTITUTE(L1377&amp;tabGERAL[[#This Row],[CorSorteada]],tabGERAL[[#Headers],[Sequencia]],""),$P$2),
        SUBSTITUTE(L1377&amp;tabGERAL[[#This Row],[CorSorteada]],tabGERAL[[#Headers],[Sequencia]],"")
    )
)</f>
        <v>112111</v>
      </c>
      <c r="M1378" s="4" t="b">
        <f>tabGERAL[[#This Row],[SugestaoIA]]=tabGERAL[[#This Row],[CorSorteada]]</f>
        <v>0</v>
      </c>
    </row>
    <row r="1379" spans="1:13" x14ac:dyDescent="0.25">
      <c r="A1379" t="s">
        <v>48</v>
      </c>
      <c r="B1379" s="1">
        <v>43</v>
      </c>
      <c r="C1379">
        <v>938.40000000000123</v>
      </c>
      <c r="D1379">
        <v>28.5</v>
      </c>
      <c r="E1379">
        <v>85.5</v>
      </c>
      <c r="F1379">
        <v>0</v>
      </c>
      <c r="G1379" t="s">
        <v>13</v>
      </c>
      <c r="H1379" t="s">
        <v>15</v>
      </c>
      <c r="I1379">
        <v>824.40000000000111</v>
      </c>
      <c r="J1379" s="5">
        <f>VLOOKUP(tabGERAL[[#This Row],[Column1.lances.SugestaoIA]],'DE-PARA'!$A:$B,2,FALSE)</f>
        <v>1</v>
      </c>
      <c r="K1379" s="5">
        <f>VLOOKUP(tabGERAL[[#This Row],[Column1.lances.CorSorteada]],'DE-PARA'!$A:$B,2,FALSE)</f>
        <v>2</v>
      </c>
      <c r="L1379" s="4" t="str">
        <f xml:space="preserve">
IF(tabGERAL[[#This Row],[Column1.lances.'#]]=0,
    TEXT(tabGERAL[[#This Row],[CorSorteada]],"0"),
    IF(LEN(L1378&amp;tabGERAL[[#This Row],[CorSorteada]])&gt;$P$2,
        RIGHT(SUBSTITUTE(L1378&amp;tabGERAL[[#This Row],[CorSorteada]],tabGERAL[[#Headers],[Sequencia]],""),$P$2),
        SUBSTITUTE(L1378&amp;tabGERAL[[#This Row],[CorSorteada]],tabGERAL[[#Headers],[Sequencia]],"")
    )
)</f>
        <v>121112</v>
      </c>
      <c r="M1379" s="4" t="b">
        <f>tabGERAL[[#This Row],[SugestaoIA]]=tabGERAL[[#This Row],[CorSorteada]]</f>
        <v>0</v>
      </c>
    </row>
    <row r="1380" spans="1:13" x14ac:dyDescent="0.25">
      <c r="A1380" t="s">
        <v>48</v>
      </c>
      <c r="B1380" s="1">
        <v>44</v>
      </c>
      <c r="C1380">
        <v>824.40000000000111</v>
      </c>
      <c r="D1380">
        <v>37.299999999999997</v>
      </c>
      <c r="E1380">
        <v>0</v>
      </c>
      <c r="F1380">
        <v>111.9</v>
      </c>
      <c r="G1380" t="s">
        <v>17</v>
      </c>
      <c r="H1380" t="s">
        <v>14</v>
      </c>
      <c r="I1380">
        <v>675.20000000000118</v>
      </c>
      <c r="J1380" s="5">
        <f>VLOOKUP(tabGERAL[[#This Row],[Column1.lances.SugestaoIA]],'DE-PARA'!$A:$B,2,FALSE)</f>
        <v>2</v>
      </c>
      <c r="K1380" s="5">
        <f>VLOOKUP(tabGERAL[[#This Row],[Column1.lances.CorSorteada]],'DE-PARA'!$A:$B,2,FALSE)</f>
        <v>1</v>
      </c>
      <c r="L1380" s="4" t="str">
        <f xml:space="preserve">
IF(tabGERAL[[#This Row],[Column1.lances.'#]]=0,
    TEXT(tabGERAL[[#This Row],[CorSorteada]],"0"),
    IF(LEN(L1379&amp;tabGERAL[[#This Row],[CorSorteada]])&gt;$P$2,
        RIGHT(SUBSTITUTE(L1379&amp;tabGERAL[[#This Row],[CorSorteada]],tabGERAL[[#Headers],[Sequencia]],""),$P$2),
        SUBSTITUTE(L1379&amp;tabGERAL[[#This Row],[CorSorteada]],tabGERAL[[#Headers],[Sequencia]],"")
    )
)</f>
        <v>211121</v>
      </c>
      <c r="M1380" s="4" t="b">
        <f>tabGERAL[[#This Row],[SugestaoIA]]=tabGERAL[[#This Row],[CorSorteada]]</f>
        <v>0</v>
      </c>
    </row>
    <row r="1381" spans="1:13" x14ac:dyDescent="0.25">
      <c r="A1381" t="s">
        <v>48</v>
      </c>
      <c r="B1381" s="1">
        <v>45</v>
      </c>
      <c r="C1381">
        <v>675.20000000000118</v>
      </c>
      <c r="D1381">
        <v>48.7</v>
      </c>
      <c r="E1381">
        <v>0</v>
      </c>
      <c r="F1381">
        <v>146.10000000000002</v>
      </c>
      <c r="G1381" t="s">
        <v>17</v>
      </c>
      <c r="H1381" t="s">
        <v>14</v>
      </c>
      <c r="I1381">
        <v>480.40000000000111</v>
      </c>
      <c r="J1381" s="5">
        <f>VLOOKUP(tabGERAL[[#This Row],[Column1.lances.SugestaoIA]],'DE-PARA'!$A:$B,2,FALSE)</f>
        <v>2</v>
      </c>
      <c r="K1381" s="5">
        <f>VLOOKUP(tabGERAL[[#This Row],[Column1.lances.CorSorteada]],'DE-PARA'!$A:$B,2,FALSE)</f>
        <v>1</v>
      </c>
      <c r="L1381" s="4" t="str">
        <f xml:space="preserve">
IF(tabGERAL[[#This Row],[Column1.lances.'#]]=0,
    TEXT(tabGERAL[[#This Row],[CorSorteada]],"0"),
    IF(LEN(L1380&amp;tabGERAL[[#This Row],[CorSorteada]])&gt;$P$2,
        RIGHT(SUBSTITUTE(L1380&amp;tabGERAL[[#This Row],[CorSorteada]],tabGERAL[[#Headers],[Sequencia]],""),$P$2),
        SUBSTITUTE(L1380&amp;tabGERAL[[#This Row],[CorSorteada]],tabGERAL[[#Headers],[Sequencia]],"")
    )
)</f>
        <v>111211</v>
      </c>
      <c r="M1381" s="4" t="b">
        <f>tabGERAL[[#This Row],[SugestaoIA]]=tabGERAL[[#This Row],[CorSorteada]]</f>
        <v>0</v>
      </c>
    </row>
    <row r="1382" spans="1:13" x14ac:dyDescent="0.25">
      <c r="A1382" t="s">
        <v>48</v>
      </c>
      <c r="B1382" s="1">
        <v>46</v>
      </c>
      <c r="C1382">
        <v>480.40000000000111</v>
      </c>
      <c r="D1382">
        <v>63.7</v>
      </c>
      <c r="E1382">
        <v>0</v>
      </c>
      <c r="F1382">
        <v>191.1</v>
      </c>
      <c r="G1382" t="s">
        <v>17</v>
      </c>
      <c r="H1382" t="s">
        <v>15</v>
      </c>
      <c r="I1382">
        <v>607.80000000000109</v>
      </c>
      <c r="J1382" s="5">
        <f>VLOOKUP(tabGERAL[[#This Row],[Column1.lances.SugestaoIA]],'DE-PARA'!$A:$B,2,FALSE)</f>
        <v>2</v>
      </c>
      <c r="K1382" s="5">
        <f>VLOOKUP(tabGERAL[[#This Row],[Column1.lances.CorSorteada]],'DE-PARA'!$A:$B,2,FALSE)</f>
        <v>2</v>
      </c>
      <c r="L1382" s="4" t="str">
        <f xml:space="preserve">
IF(tabGERAL[[#This Row],[Column1.lances.'#]]=0,
    TEXT(tabGERAL[[#This Row],[CorSorteada]],"0"),
    IF(LEN(L1381&amp;tabGERAL[[#This Row],[CorSorteada]])&gt;$P$2,
        RIGHT(SUBSTITUTE(L1381&amp;tabGERAL[[#This Row],[CorSorteada]],tabGERAL[[#Headers],[Sequencia]],""),$P$2),
        SUBSTITUTE(L1381&amp;tabGERAL[[#This Row],[CorSorteada]],tabGERAL[[#Headers],[Sequencia]],"")
    )
)</f>
        <v>112112</v>
      </c>
      <c r="M1382" s="4" t="b">
        <f>tabGERAL[[#This Row],[SugestaoIA]]=tabGERAL[[#This Row],[CorSorteada]]</f>
        <v>1</v>
      </c>
    </row>
    <row r="1383" spans="1:13" x14ac:dyDescent="0.25">
      <c r="A1383" t="s">
        <v>48</v>
      </c>
      <c r="B1383" s="1">
        <v>47</v>
      </c>
      <c r="C1383">
        <v>607.80000000000109</v>
      </c>
      <c r="D1383">
        <v>53.9</v>
      </c>
      <c r="E1383">
        <v>161.69999999999999</v>
      </c>
      <c r="F1383">
        <v>0</v>
      </c>
      <c r="G1383" t="s">
        <v>13</v>
      </c>
      <c r="H1383" t="s">
        <v>15</v>
      </c>
      <c r="I1383">
        <v>392.20000000000113</v>
      </c>
      <c r="J1383" s="5">
        <f>VLOOKUP(tabGERAL[[#This Row],[Column1.lances.SugestaoIA]],'DE-PARA'!$A:$B,2,FALSE)</f>
        <v>1</v>
      </c>
      <c r="K1383" s="5">
        <f>VLOOKUP(tabGERAL[[#This Row],[Column1.lances.CorSorteada]],'DE-PARA'!$A:$B,2,FALSE)</f>
        <v>2</v>
      </c>
      <c r="L1383" s="4" t="str">
        <f xml:space="preserve">
IF(tabGERAL[[#This Row],[Column1.lances.'#]]=0,
    TEXT(tabGERAL[[#This Row],[CorSorteada]],"0"),
    IF(LEN(L1382&amp;tabGERAL[[#This Row],[CorSorteada]])&gt;$P$2,
        RIGHT(SUBSTITUTE(L1382&amp;tabGERAL[[#This Row],[CorSorteada]],tabGERAL[[#Headers],[Sequencia]],""),$P$2),
        SUBSTITUTE(L1382&amp;tabGERAL[[#This Row],[CorSorteada]],tabGERAL[[#Headers],[Sequencia]],"")
    )
)</f>
        <v>121122</v>
      </c>
      <c r="M1383" s="4" t="b">
        <f>tabGERAL[[#This Row],[SugestaoIA]]=tabGERAL[[#This Row],[CorSorteada]]</f>
        <v>0</v>
      </c>
    </row>
    <row r="1384" spans="1:13" x14ac:dyDescent="0.25">
      <c r="A1384" t="s">
        <v>48</v>
      </c>
      <c r="B1384" s="1">
        <v>48</v>
      </c>
      <c r="C1384">
        <v>392.20000000000113</v>
      </c>
      <c r="D1384">
        <v>70.5</v>
      </c>
      <c r="E1384">
        <v>0</v>
      </c>
      <c r="F1384">
        <v>211.5</v>
      </c>
      <c r="G1384" t="s">
        <v>17</v>
      </c>
      <c r="H1384" t="s">
        <v>14</v>
      </c>
      <c r="I1384">
        <v>110.20000000000113</v>
      </c>
      <c r="J1384" s="5">
        <f>VLOOKUP(tabGERAL[[#This Row],[Column1.lances.SugestaoIA]],'DE-PARA'!$A:$B,2,FALSE)</f>
        <v>2</v>
      </c>
      <c r="K1384" s="5">
        <f>VLOOKUP(tabGERAL[[#This Row],[Column1.lances.CorSorteada]],'DE-PARA'!$A:$B,2,FALSE)</f>
        <v>1</v>
      </c>
      <c r="L1384" s="4" t="str">
        <f xml:space="preserve">
IF(tabGERAL[[#This Row],[Column1.lances.'#]]=0,
    TEXT(tabGERAL[[#This Row],[CorSorteada]],"0"),
    IF(LEN(L1383&amp;tabGERAL[[#This Row],[CorSorteada]])&gt;$P$2,
        RIGHT(SUBSTITUTE(L1383&amp;tabGERAL[[#This Row],[CorSorteada]],tabGERAL[[#Headers],[Sequencia]],""),$P$2),
        SUBSTITUTE(L1383&amp;tabGERAL[[#This Row],[CorSorteada]],tabGERAL[[#Headers],[Sequencia]],"")
    )
)</f>
        <v>211221</v>
      </c>
      <c r="M1384" s="4" t="b">
        <f>tabGERAL[[#This Row],[SugestaoIA]]=tabGERAL[[#This Row],[CorSorteada]]</f>
        <v>0</v>
      </c>
    </row>
    <row r="1385" spans="1:13" x14ac:dyDescent="0.25">
      <c r="A1385" t="s">
        <v>49</v>
      </c>
      <c r="B1385" s="1">
        <v>0</v>
      </c>
      <c r="C1385">
        <v>1000</v>
      </c>
      <c r="D1385">
        <v>7.8</v>
      </c>
      <c r="E1385">
        <v>0</v>
      </c>
      <c r="F1385">
        <v>23.4</v>
      </c>
      <c r="G1385" t="s">
        <v>17</v>
      </c>
      <c r="H1385" t="s">
        <v>14</v>
      </c>
      <c r="I1385">
        <v>968.8</v>
      </c>
      <c r="J1385" s="5">
        <f>VLOOKUP(tabGERAL[[#This Row],[Column1.lances.SugestaoIA]],'DE-PARA'!$A:$B,2,FALSE)</f>
        <v>2</v>
      </c>
      <c r="K1385" s="5">
        <f>VLOOKUP(tabGERAL[[#This Row],[Column1.lances.CorSorteada]],'DE-PARA'!$A:$B,2,FALSE)</f>
        <v>1</v>
      </c>
      <c r="L1385" s="4" t="str">
        <f xml:space="preserve">
IF(tabGERAL[[#This Row],[Column1.lances.'#]]=0,
    TEXT(tabGERAL[[#This Row],[CorSorteada]],"0"),
    IF(LEN(L1384&amp;tabGERAL[[#This Row],[CorSorteada]])&gt;$P$2,
        RIGHT(SUBSTITUTE(L1384&amp;tabGERAL[[#This Row],[CorSorteada]],tabGERAL[[#Headers],[Sequencia]],""),$P$2),
        SUBSTITUTE(L1384&amp;tabGERAL[[#This Row],[CorSorteada]],tabGERAL[[#Headers],[Sequencia]],"")
    )
)</f>
        <v>1</v>
      </c>
      <c r="M1385" s="4" t="b">
        <f>tabGERAL[[#This Row],[SugestaoIA]]=tabGERAL[[#This Row],[CorSorteada]]</f>
        <v>0</v>
      </c>
    </row>
    <row r="1386" spans="1:13" x14ac:dyDescent="0.25">
      <c r="A1386" t="s">
        <v>49</v>
      </c>
      <c r="B1386" s="1">
        <v>1</v>
      </c>
      <c r="C1386">
        <v>968.8</v>
      </c>
      <c r="D1386">
        <v>10.1</v>
      </c>
      <c r="E1386">
        <v>0</v>
      </c>
      <c r="F1386">
        <v>30.299999999999997</v>
      </c>
      <c r="G1386" t="s">
        <v>17</v>
      </c>
      <c r="H1386" t="s">
        <v>15</v>
      </c>
      <c r="I1386">
        <v>989</v>
      </c>
      <c r="J1386" s="5">
        <f>VLOOKUP(tabGERAL[[#This Row],[Column1.lances.SugestaoIA]],'DE-PARA'!$A:$B,2,FALSE)</f>
        <v>2</v>
      </c>
      <c r="K1386" s="5">
        <f>VLOOKUP(tabGERAL[[#This Row],[Column1.lances.CorSorteada]],'DE-PARA'!$A:$B,2,FALSE)</f>
        <v>2</v>
      </c>
      <c r="L1386" s="4" t="str">
        <f xml:space="preserve">
IF(tabGERAL[[#This Row],[Column1.lances.'#]]=0,
    TEXT(tabGERAL[[#This Row],[CorSorteada]],"0"),
    IF(LEN(L1385&amp;tabGERAL[[#This Row],[CorSorteada]])&gt;$P$2,
        RIGHT(SUBSTITUTE(L1385&amp;tabGERAL[[#This Row],[CorSorteada]],tabGERAL[[#Headers],[Sequencia]],""),$P$2),
        SUBSTITUTE(L1385&amp;tabGERAL[[#This Row],[CorSorteada]],tabGERAL[[#Headers],[Sequencia]],"")
    )
)</f>
        <v>12</v>
      </c>
      <c r="M1386" s="4" t="b">
        <f>tabGERAL[[#This Row],[SugestaoIA]]=tabGERAL[[#This Row],[CorSorteada]]</f>
        <v>1</v>
      </c>
    </row>
    <row r="1387" spans="1:13" x14ac:dyDescent="0.25">
      <c r="A1387" t="s">
        <v>49</v>
      </c>
      <c r="B1387" s="1">
        <v>2</v>
      </c>
      <c r="C1387">
        <v>989</v>
      </c>
      <c r="D1387">
        <v>8.6</v>
      </c>
      <c r="E1387">
        <v>25.799999999999997</v>
      </c>
      <c r="F1387">
        <v>0</v>
      </c>
      <c r="G1387" t="s">
        <v>13</v>
      </c>
      <c r="H1387" t="s">
        <v>15</v>
      </c>
      <c r="I1387">
        <v>954.6</v>
      </c>
      <c r="J1387" s="5">
        <f>VLOOKUP(tabGERAL[[#This Row],[Column1.lances.SugestaoIA]],'DE-PARA'!$A:$B,2,FALSE)</f>
        <v>1</v>
      </c>
      <c r="K1387" s="5">
        <f>VLOOKUP(tabGERAL[[#This Row],[Column1.lances.CorSorteada]],'DE-PARA'!$A:$B,2,FALSE)</f>
        <v>2</v>
      </c>
      <c r="L1387" s="4" t="str">
        <f xml:space="preserve">
IF(tabGERAL[[#This Row],[Column1.lances.'#]]=0,
    TEXT(tabGERAL[[#This Row],[CorSorteada]],"0"),
    IF(LEN(L1386&amp;tabGERAL[[#This Row],[CorSorteada]])&gt;$P$2,
        RIGHT(SUBSTITUTE(L1386&amp;tabGERAL[[#This Row],[CorSorteada]],tabGERAL[[#Headers],[Sequencia]],""),$P$2),
        SUBSTITUTE(L1386&amp;tabGERAL[[#This Row],[CorSorteada]],tabGERAL[[#Headers],[Sequencia]],"")
    )
)</f>
        <v>122</v>
      </c>
      <c r="M1387" s="4" t="b">
        <f>tabGERAL[[#This Row],[SugestaoIA]]=tabGERAL[[#This Row],[CorSorteada]]</f>
        <v>0</v>
      </c>
    </row>
    <row r="1388" spans="1:13" x14ac:dyDescent="0.25">
      <c r="A1388" t="s">
        <v>49</v>
      </c>
      <c r="B1388" s="1">
        <v>3</v>
      </c>
      <c r="C1388">
        <v>954.6</v>
      </c>
      <c r="D1388">
        <v>11.2</v>
      </c>
      <c r="E1388">
        <v>0</v>
      </c>
      <c r="F1388">
        <v>33.599999999999994</v>
      </c>
      <c r="G1388" t="s">
        <v>17</v>
      </c>
      <c r="H1388" t="s">
        <v>15</v>
      </c>
      <c r="I1388">
        <v>977</v>
      </c>
      <c r="J1388" s="5">
        <f>VLOOKUP(tabGERAL[[#This Row],[Column1.lances.SugestaoIA]],'DE-PARA'!$A:$B,2,FALSE)</f>
        <v>2</v>
      </c>
      <c r="K1388" s="5">
        <f>VLOOKUP(tabGERAL[[#This Row],[Column1.lances.CorSorteada]],'DE-PARA'!$A:$B,2,FALSE)</f>
        <v>2</v>
      </c>
      <c r="L1388" s="4" t="str">
        <f xml:space="preserve">
IF(tabGERAL[[#This Row],[Column1.lances.'#]]=0,
    TEXT(tabGERAL[[#This Row],[CorSorteada]],"0"),
    IF(LEN(L1387&amp;tabGERAL[[#This Row],[CorSorteada]])&gt;$P$2,
        RIGHT(SUBSTITUTE(L1387&amp;tabGERAL[[#This Row],[CorSorteada]],tabGERAL[[#Headers],[Sequencia]],""),$P$2),
        SUBSTITUTE(L1387&amp;tabGERAL[[#This Row],[CorSorteada]],tabGERAL[[#Headers],[Sequencia]],"")
    )
)</f>
        <v>1222</v>
      </c>
      <c r="M1388" s="4" t="b">
        <f>tabGERAL[[#This Row],[SugestaoIA]]=tabGERAL[[#This Row],[CorSorteada]]</f>
        <v>1</v>
      </c>
    </row>
    <row r="1389" spans="1:13" x14ac:dyDescent="0.25">
      <c r="A1389" t="s">
        <v>49</v>
      </c>
      <c r="B1389" s="1">
        <v>4</v>
      </c>
      <c r="C1389">
        <v>977</v>
      </c>
      <c r="D1389">
        <v>9.5</v>
      </c>
      <c r="E1389">
        <v>0</v>
      </c>
      <c r="F1389">
        <v>28.5</v>
      </c>
      <c r="G1389" t="s">
        <v>17</v>
      </c>
      <c r="H1389" t="s">
        <v>16</v>
      </c>
      <c r="I1389">
        <v>1072</v>
      </c>
      <c r="J1389" s="5">
        <f>VLOOKUP(tabGERAL[[#This Row],[Column1.lances.SugestaoIA]],'DE-PARA'!$A:$B,2,FALSE)</f>
        <v>2</v>
      </c>
      <c r="K1389" s="5">
        <f>VLOOKUP(tabGERAL[[#This Row],[Column1.lances.CorSorteada]],'DE-PARA'!$A:$B,2,FALSE)</f>
        <v>0</v>
      </c>
      <c r="L1389" s="4" t="str">
        <f xml:space="preserve">
IF(tabGERAL[[#This Row],[Column1.lances.'#]]=0,
    TEXT(tabGERAL[[#This Row],[CorSorteada]],"0"),
    IF(LEN(L1388&amp;tabGERAL[[#This Row],[CorSorteada]])&gt;$P$2,
        RIGHT(SUBSTITUTE(L1388&amp;tabGERAL[[#This Row],[CorSorteada]],tabGERAL[[#Headers],[Sequencia]],""),$P$2),
        SUBSTITUTE(L1388&amp;tabGERAL[[#This Row],[CorSorteada]],tabGERAL[[#Headers],[Sequencia]],"")
    )
)</f>
        <v>12220</v>
      </c>
      <c r="M1389" s="4" t="b">
        <f>tabGERAL[[#This Row],[SugestaoIA]]=tabGERAL[[#This Row],[CorSorteada]]</f>
        <v>0</v>
      </c>
    </row>
    <row r="1390" spans="1:13" x14ac:dyDescent="0.25">
      <c r="A1390" t="s">
        <v>49</v>
      </c>
      <c r="B1390" s="1">
        <v>5</v>
      </c>
      <c r="C1390">
        <v>1072</v>
      </c>
      <c r="D1390">
        <v>2.2000000000000002</v>
      </c>
      <c r="E1390">
        <v>0</v>
      </c>
      <c r="F1390">
        <v>6.6000000000000005</v>
      </c>
      <c r="G1390" t="s">
        <v>17</v>
      </c>
      <c r="H1390" t="s">
        <v>16</v>
      </c>
      <c r="I1390">
        <v>1094</v>
      </c>
      <c r="J1390" s="5">
        <f>VLOOKUP(tabGERAL[[#This Row],[Column1.lances.SugestaoIA]],'DE-PARA'!$A:$B,2,FALSE)</f>
        <v>2</v>
      </c>
      <c r="K1390" s="5">
        <f>VLOOKUP(tabGERAL[[#This Row],[Column1.lances.CorSorteada]],'DE-PARA'!$A:$B,2,FALSE)</f>
        <v>0</v>
      </c>
      <c r="L1390" s="4" t="str">
        <f xml:space="preserve">
IF(tabGERAL[[#This Row],[Column1.lances.'#]]=0,
    TEXT(tabGERAL[[#This Row],[CorSorteada]],"0"),
    IF(LEN(L1389&amp;tabGERAL[[#This Row],[CorSorteada]])&gt;$P$2,
        RIGHT(SUBSTITUTE(L1389&amp;tabGERAL[[#This Row],[CorSorteada]],tabGERAL[[#Headers],[Sequencia]],""),$P$2),
        SUBSTITUTE(L1389&amp;tabGERAL[[#This Row],[CorSorteada]],tabGERAL[[#Headers],[Sequencia]],"")
    )
)</f>
        <v>122200</v>
      </c>
      <c r="M1390" s="4" t="b">
        <f>tabGERAL[[#This Row],[SugestaoIA]]=tabGERAL[[#This Row],[CorSorteada]]</f>
        <v>0</v>
      </c>
    </row>
    <row r="1391" spans="1:13" x14ac:dyDescent="0.25">
      <c r="A1391" t="s">
        <v>49</v>
      </c>
      <c r="B1391" s="1">
        <v>6</v>
      </c>
      <c r="C1391">
        <v>1094</v>
      </c>
      <c r="D1391">
        <v>1</v>
      </c>
      <c r="E1391">
        <v>0</v>
      </c>
      <c r="F1391">
        <v>5</v>
      </c>
      <c r="G1391" t="s">
        <v>17</v>
      </c>
      <c r="H1391" t="s">
        <v>14</v>
      </c>
      <c r="I1391">
        <v>1088</v>
      </c>
      <c r="J1391" s="5">
        <f>VLOOKUP(tabGERAL[[#This Row],[Column1.lances.SugestaoIA]],'DE-PARA'!$A:$B,2,FALSE)</f>
        <v>2</v>
      </c>
      <c r="K1391" s="5">
        <f>VLOOKUP(tabGERAL[[#This Row],[Column1.lances.CorSorteada]],'DE-PARA'!$A:$B,2,FALSE)</f>
        <v>1</v>
      </c>
      <c r="L1391" s="4" t="str">
        <f xml:space="preserve">
IF(tabGERAL[[#This Row],[Column1.lances.'#]]=0,
    TEXT(tabGERAL[[#This Row],[CorSorteada]],"0"),
    IF(LEN(L1390&amp;tabGERAL[[#This Row],[CorSorteada]])&gt;$P$2,
        RIGHT(SUBSTITUTE(L1390&amp;tabGERAL[[#This Row],[CorSorteada]],tabGERAL[[#Headers],[Sequencia]],""),$P$2),
        SUBSTITUTE(L1390&amp;tabGERAL[[#This Row],[CorSorteada]],tabGERAL[[#Headers],[Sequencia]],"")
    )
)</f>
        <v>222001</v>
      </c>
      <c r="M1391" s="4" t="b">
        <f>tabGERAL[[#This Row],[SugestaoIA]]=tabGERAL[[#This Row],[CorSorteada]]</f>
        <v>0</v>
      </c>
    </row>
    <row r="1392" spans="1:13" x14ac:dyDescent="0.25">
      <c r="A1392" t="s">
        <v>49</v>
      </c>
      <c r="B1392" s="1">
        <v>7</v>
      </c>
      <c r="C1392">
        <v>1088</v>
      </c>
      <c r="D1392">
        <v>1</v>
      </c>
      <c r="E1392">
        <v>5</v>
      </c>
      <c r="F1392">
        <v>0</v>
      </c>
      <c r="G1392" t="s">
        <v>13</v>
      </c>
      <c r="H1392" t="s">
        <v>14</v>
      </c>
      <c r="I1392">
        <v>1092</v>
      </c>
      <c r="J1392" s="5">
        <f>VLOOKUP(tabGERAL[[#This Row],[Column1.lances.SugestaoIA]],'DE-PARA'!$A:$B,2,FALSE)</f>
        <v>1</v>
      </c>
      <c r="K1392" s="5">
        <f>VLOOKUP(tabGERAL[[#This Row],[Column1.lances.CorSorteada]],'DE-PARA'!$A:$B,2,FALSE)</f>
        <v>1</v>
      </c>
      <c r="L1392" s="4" t="str">
        <f xml:space="preserve">
IF(tabGERAL[[#This Row],[Column1.lances.'#]]=0,
    TEXT(tabGERAL[[#This Row],[CorSorteada]],"0"),
    IF(LEN(L1391&amp;tabGERAL[[#This Row],[CorSorteada]])&gt;$P$2,
        RIGHT(SUBSTITUTE(L1391&amp;tabGERAL[[#This Row],[CorSorteada]],tabGERAL[[#Headers],[Sequencia]],""),$P$2),
        SUBSTITUTE(L1391&amp;tabGERAL[[#This Row],[CorSorteada]],tabGERAL[[#Headers],[Sequencia]],"")
    )
)</f>
        <v>220011</v>
      </c>
      <c r="M1392" s="4" t="b">
        <f>tabGERAL[[#This Row],[SugestaoIA]]=tabGERAL[[#This Row],[CorSorteada]]</f>
        <v>1</v>
      </c>
    </row>
    <row r="1393" spans="1:13" x14ac:dyDescent="0.25">
      <c r="A1393" t="s">
        <v>49</v>
      </c>
      <c r="B1393" s="1">
        <v>8</v>
      </c>
      <c r="C1393">
        <v>1092</v>
      </c>
      <c r="D1393">
        <v>1</v>
      </c>
      <c r="E1393">
        <v>0</v>
      </c>
      <c r="F1393">
        <v>5</v>
      </c>
      <c r="G1393" t="s">
        <v>17</v>
      </c>
      <c r="H1393" t="s">
        <v>15</v>
      </c>
      <c r="I1393">
        <v>1096</v>
      </c>
      <c r="J1393" s="5">
        <f>VLOOKUP(tabGERAL[[#This Row],[Column1.lances.SugestaoIA]],'DE-PARA'!$A:$B,2,FALSE)</f>
        <v>2</v>
      </c>
      <c r="K1393" s="5">
        <f>VLOOKUP(tabGERAL[[#This Row],[Column1.lances.CorSorteada]],'DE-PARA'!$A:$B,2,FALSE)</f>
        <v>2</v>
      </c>
      <c r="L1393" s="4" t="str">
        <f xml:space="preserve">
IF(tabGERAL[[#This Row],[Column1.lances.'#]]=0,
    TEXT(tabGERAL[[#This Row],[CorSorteada]],"0"),
    IF(LEN(L1392&amp;tabGERAL[[#This Row],[CorSorteada]])&gt;$P$2,
        RIGHT(SUBSTITUTE(L1392&amp;tabGERAL[[#This Row],[CorSorteada]],tabGERAL[[#Headers],[Sequencia]],""),$P$2),
        SUBSTITUTE(L1392&amp;tabGERAL[[#This Row],[CorSorteada]],tabGERAL[[#Headers],[Sequencia]],"")
    )
)</f>
        <v>200112</v>
      </c>
      <c r="M1393" s="4" t="b">
        <f>tabGERAL[[#This Row],[SugestaoIA]]=tabGERAL[[#This Row],[CorSorteada]]</f>
        <v>1</v>
      </c>
    </row>
    <row r="1394" spans="1:13" x14ac:dyDescent="0.25">
      <c r="A1394" t="s">
        <v>49</v>
      </c>
      <c r="B1394" s="1">
        <v>9</v>
      </c>
      <c r="C1394">
        <v>1096</v>
      </c>
      <c r="D1394">
        <v>1</v>
      </c>
      <c r="E1394">
        <v>0</v>
      </c>
      <c r="F1394">
        <v>5</v>
      </c>
      <c r="G1394" t="s">
        <v>17</v>
      </c>
      <c r="H1394" t="s">
        <v>14</v>
      </c>
      <c r="I1394">
        <v>1090</v>
      </c>
      <c r="J1394" s="5">
        <f>VLOOKUP(tabGERAL[[#This Row],[Column1.lances.SugestaoIA]],'DE-PARA'!$A:$B,2,FALSE)</f>
        <v>2</v>
      </c>
      <c r="K1394" s="5">
        <f>VLOOKUP(tabGERAL[[#This Row],[Column1.lances.CorSorteada]],'DE-PARA'!$A:$B,2,FALSE)</f>
        <v>1</v>
      </c>
      <c r="L1394" s="4" t="str">
        <f xml:space="preserve">
IF(tabGERAL[[#This Row],[Column1.lances.'#]]=0,
    TEXT(tabGERAL[[#This Row],[CorSorteada]],"0"),
    IF(LEN(L1393&amp;tabGERAL[[#This Row],[CorSorteada]])&gt;$P$2,
        RIGHT(SUBSTITUTE(L1393&amp;tabGERAL[[#This Row],[CorSorteada]],tabGERAL[[#Headers],[Sequencia]],""),$P$2),
        SUBSTITUTE(L1393&amp;tabGERAL[[#This Row],[CorSorteada]],tabGERAL[[#Headers],[Sequencia]],"")
    )
)</f>
        <v>001121</v>
      </c>
      <c r="M1394" s="4" t="b">
        <f>tabGERAL[[#This Row],[SugestaoIA]]=tabGERAL[[#This Row],[CorSorteada]]</f>
        <v>0</v>
      </c>
    </row>
    <row r="1395" spans="1:13" x14ac:dyDescent="0.25">
      <c r="A1395" t="s">
        <v>49</v>
      </c>
      <c r="B1395" s="1">
        <v>10</v>
      </c>
      <c r="C1395">
        <v>1090</v>
      </c>
      <c r="D1395">
        <v>1</v>
      </c>
      <c r="E1395">
        <v>0</v>
      </c>
      <c r="F1395">
        <v>5</v>
      </c>
      <c r="G1395" t="s">
        <v>17</v>
      </c>
      <c r="H1395" t="s">
        <v>15</v>
      </c>
      <c r="I1395">
        <v>1094</v>
      </c>
      <c r="J1395" s="5">
        <f>VLOOKUP(tabGERAL[[#This Row],[Column1.lances.SugestaoIA]],'DE-PARA'!$A:$B,2,FALSE)</f>
        <v>2</v>
      </c>
      <c r="K1395" s="5">
        <f>VLOOKUP(tabGERAL[[#This Row],[Column1.lances.CorSorteada]],'DE-PARA'!$A:$B,2,FALSE)</f>
        <v>2</v>
      </c>
      <c r="L1395" s="4" t="str">
        <f xml:space="preserve">
IF(tabGERAL[[#This Row],[Column1.lances.'#]]=0,
    TEXT(tabGERAL[[#This Row],[CorSorteada]],"0"),
    IF(LEN(L1394&amp;tabGERAL[[#This Row],[CorSorteada]])&gt;$P$2,
        RIGHT(SUBSTITUTE(L1394&amp;tabGERAL[[#This Row],[CorSorteada]],tabGERAL[[#Headers],[Sequencia]],""),$P$2),
        SUBSTITUTE(L1394&amp;tabGERAL[[#This Row],[CorSorteada]],tabGERAL[[#Headers],[Sequencia]],"")
    )
)</f>
        <v>011212</v>
      </c>
      <c r="M1395" s="4" t="b">
        <f>tabGERAL[[#This Row],[SugestaoIA]]=tabGERAL[[#This Row],[CorSorteada]]</f>
        <v>1</v>
      </c>
    </row>
    <row r="1396" spans="1:13" x14ac:dyDescent="0.25">
      <c r="A1396" t="s">
        <v>49</v>
      </c>
      <c r="B1396" s="1">
        <v>11</v>
      </c>
      <c r="C1396">
        <v>1094</v>
      </c>
      <c r="D1396">
        <v>1</v>
      </c>
      <c r="E1396">
        <v>0</v>
      </c>
      <c r="F1396">
        <v>5</v>
      </c>
      <c r="G1396" t="s">
        <v>17</v>
      </c>
      <c r="H1396" t="s">
        <v>14</v>
      </c>
      <c r="I1396">
        <v>1088</v>
      </c>
      <c r="J1396" s="5">
        <f>VLOOKUP(tabGERAL[[#This Row],[Column1.lances.SugestaoIA]],'DE-PARA'!$A:$B,2,FALSE)</f>
        <v>2</v>
      </c>
      <c r="K1396" s="5">
        <f>VLOOKUP(tabGERAL[[#This Row],[Column1.lances.CorSorteada]],'DE-PARA'!$A:$B,2,FALSE)</f>
        <v>1</v>
      </c>
      <c r="L1396" s="4" t="str">
        <f xml:space="preserve">
IF(tabGERAL[[#This Row],[Column1.lances.'#]]=0,
    TEXT(tabGERAL[[#This Row],[CorSorteada]],"0"),
    IF(LEN(L1395&amp;tabGERAL[[#This Row],[CorSorteada]])&gt;$P$2,
        RIGHT(SUBSTITUTE(L1395&amp;tabGERAL[[#This Row],[CorSorteada]],tabGERAL[[#Headers],[Sequencia]],""),$P$2),
        SUBSTITUTE(L1395&amp;tabGERAL[[#This Row],[CorSorteada]],tabGERAL[[#Headers],[Sequencia]],"")
    )
)</f>
        <v>112121</v>
      </c>
      <c r="M1396" s="4" t="b">
        <f>tabGERAL[[#This Row],[SugestaoIA]]=tabGERAL[[#This Row],[CorSorteada]]</f>
        <v>0</v>
      </c>
    </row>
    <row r="1397" spans="1:13" x14ac:dyDescent="0.25">
      <c r="A1397" t="s">
        <v>49</v>
      </c>
      <c r="B1397" s="1">
        <v>12</v>
      </c>
      <c r="C1397">
        <v>1088</v>
      </c>
      <c r="D1397">
        <v>1</v>
      </c>
      <c r="E1397">
        <v>5</v>
      </c>
      <c r="F1397">
        <v>0</v>
      </c>
      <c r="G1397" t="s">
        <v>13</v>
      </c>
      <c r="H1397" t="s">
        <v>16</v>
      </c>
      <c r="I1397">
        <v>1096</v>
      </c>
      <c r="J1397" s="5">
        <f>VLOOKUP(tabGERAL[[#This Row],[Column1.lances.SugestaoIA]],'DE-PARA'!$A:$B,2,FALSE)</f>
        <v>1</v>
      </c>
      <c r="K1397" s="5">
        <f>VLOOKUP(tabGERAL[[#This Row],[Column1.lances.CorSorteada]],'DE-PARA'!$A:$B,2,FALSE)</f>
        <v>0</v>
      </c>
      <c r="L1397" s="4" t="str">
        <f xml:space="preserve">
IF(tabGERAL[[#This Row],[Column1.lances.'#]]=0,
    TEXT(tabGERAL[[#This Row],[CorSorteada]],"0"),
    IF(LEN(L1396&amp;tabGERAL[[#This Row],[CorSorteada]])&gt;$P$2,
        RIGHT(SUBSTITUTE(L1396&amp;tabGERAL[[#This Row],[CorSorteada]],tabGERAL[[#Headers],[Sequencia]],""),$P$2),
        SUBSTITUTE(L1396&amp;tabGERAL[[#This Row],[CorSorteada]],tabGERAL[[#Headers],[Sequencia]],"")
    )
)</f>
        <v>121210</v>
      </c>
      <c r="M1397" s="4" t="b">
        <f>tabGERAL[[#This Row],[SugestaoIA]]=tabGERAL[[#This Row],[CorSorteada]]</f>
        <v>0</v>
      </c>
    </row>
    <row r="1398" spans="1:13" x14ac:dyDescent="0.25">
      <c r="A1398" t="s">
        <v>49</v>
      </c>
      <c r="B1398" s="1">
        <v>13</v>
      </c>
      <c r="C1398">
        <v>1096</v>
      </c>
      <c r="D1398">
        <v>1</v>
      </c>
      <c r="E1398">
        <v>0</v>
      </c>
      <c r="F1398">
        <v>5</v>
      </c>
      <c r="G1398" t="s">
        <v>17</v>
      </c>
      <c r="H1398" t="s">
        <v>15</v>
      </c>
      <c r="I1398">
        <v>1100</v>
      </c>
      <c r="J1398" s="5">
        <f>VLOOKUP(tabGERAL[[#This Row],[Column1.lances.SugestaoIA]],'DE-PARA'!$A:$B,2,FALSE)</f>
        <v>2</v>
      </c>
      <c r="K1398" s="5">
        <f>VLOOKUP(tabGERAL[[#This Row],[Column1.lances.CorSorteada]],'DE-PARA'!$A:$B,2,FALSE)</f>
        <v>2</v>
      </c>
      <c r="L1398" s="4" t="str">
        <f xml:space="preserve">
IF(tabGERAL[[#This Row],[Column1.lances.'#]]=0,
    TEXT(tabGERAL[[#This Row],[CorSorteada]],"0"),
    IF(LEN(L1397&amp;tabGERAL[[#This Row],[CorSorteada]])&gt;$P$2,
        RIGHT(SUBSTITUTE(L1397&amp;tabGERAL[[#This Row],[CorSorteada]],tabGERAL[[#Headers],[Sequencia]],""),$P$2),
        SUBSTITUTE(L1397&amp;tabGERAL[[#This Row],[CorSorteada]],tabGERAL[[#Headers],[Sequencia]],"")
    )
)</f>
        <v>212102</v>
      </c>
      <c r="M1398" s="4" t="b">
        <f>tabGERAL[[#This Row],[SugestaoIA]]=tabGERAL[[#This Row],[CorSorteada]]</f>
        <v>1</v>
      </c>
    </row>
    <row r="1399" spans="1:13" x14ac:dyDescent="0.25">
      <c r="A1399" t="s">
        <v>49</v>
      </c>
      <c r="B1399" s="1">
        <v>14</v>
      </c>
      <c r="C1399">
        <v>1100</v>
      </c>
      <c r="D1399">
        <v>7.8</v>
      </c>
      <c r="E1399">
        <v>23.4</v>
      </c>
      <c r="F1399">
        <v>0</v>
      </c>
      <c r="G1399" t="s">
        <v>13</v>
      </c>
      <c r="H1399" t="s">
        <v>14</v>
      </c>
      <c r="I1399">
        <v>1115.5999999999999</v>
      </c>
      <c r="J1399" s="5">
        <f>VLOOKUP(tabGERAL[[#This Row],[Column1.lances.SugestaoIA]],'DE-PARA'!$A:$B,2,FALSE)</f>
        <v>1</v>
      </c>
      <c r="K1399" s="5">
        <f>VLOOKUP(tabGERAL[[#This Row],[Column1.lances.CorSorteada]],'DE-PARA'!$A:$B,2,FALSE)</f>
        <v>1</v>
      </c>
      <c r="L1399" s="4" t="str">
        <f xml:space="preserve">
IF(tabGERAL[[#This Row],[Column1.lances.'#]]=0,
    TEXT(tabGERAL[[#This Row],[CorSorteada]],"0"),
    IF(LEN(L1398&amp;tabGERAL[[#This Row],[CorSorteada]])&gt;$P$2,
        RIGHT(SUBSTITUTE(L1398&amp;tabGERAL[[#This Row],[CorSorteada]],tabGERAL[[#Headers],[Sequencia]],""),$P$2),
        SUBSTITUTE(L1398&amp;tabGERAL[[#This Row],[CorSorteada]],tabGERAL[[#Headers],[Sequencia]],"")
    )
)</f>
        <v>121021</v>
      </c>
      <c r="M1399" s="4" t="b">
        <f>tabGERAL[[#This Row],[SugestaoIA]]=tabGERAL[[#This Row],[CorSorteada]]</f>
        <v>1</v>
      </c>
    </row>
    <row r="1400" spans="1:13" x14ac:dyDescent="0.25">
      <c r="A1400" t="s">
        <v>49</v>
      </c>
      <c r="B1400" s="1">
        <v>15</v>
      </c>
      <c r="C1400">
        <v>1115.5999999999999</v>
      </c>
      <c r="D1400">
        <v>6.6</v>
      </c>
      <c r="E1400">
        <v>0</v>
      </c>
      <c r="F1400">
        <v>19.799999999999997</v>
      </c>
      <c r="G1400" t="s">
        <v>17</v>
      </c>
      <c r="H1400" t="s">
        <v>15</v>
      </c>
      <c r="I1400">
        <v>1128.8</v>
      </c>
      <c r="J1400" s="5">
        <f>VLOOKUP(tabGERAL[[#This Row],[Column1.lances.SugestaoIA]],'DE-PARA'!$A:$B,2,FALSE)</f>
        <v>2</v>
      </c>
      <c r="K1400" s="5">
        <f>VLOOKUP(tabGERAL[[#This Row],[Column1.lances.CorSorteada]],'DE-PARA'!$A:$B,2,FALSE)</f>
        <v>2</v>
      </c>
      <c r="L1400" s="4" t="str">
        <f xml:space="preserve">
IF(tabGERAL[[#This Row],[Column1.lances.'#]]=0,
    TEXT(tabGERAL[[#This Row],[CorSorteada]],"0"),
    IF(LEN(L1399&amp;tabGERAL[[#This Row],[CorSorteada]])&gt;$P$2,
        RIGHT(SUBSTITUTE(L1399&amp;tabGERAL[[#This Row],[CorSorteada]],tabGERAL[[#Headers],[Sequencia]],""),$P$2),
        SUBSTITUTE(L1399&amp;tabGERAL[[#This Row],[CorSorteada]],tabGERAL[[#Headers],[Sequencia]],"")
    )
)</f>
        <v>210212</v>
      </c>
      <c r="M1400" s="4" t="b">
        <f>tabGERAL[[#This Row],[SugestaoIA]]=tabGERAL[[#This Row],[CorSorteada]]</f>
        <v>1</v>
      </c>
    </row>
    <row r="1401" spans="1:13" x14ac:dyDescent="0.25">
      <c r="A1401" t="s">
        <v>49</v>
      </c>
      <c r="B1401" s="1">
        <v>16</v>
      </c>
      <c r="C1401">
        <v>1128.8</v>
      </c>
      <c r="D1401">
        <v>5.6</v>
      </c>
      <c r="E1401">
        <v>0</v>
      </c>
      <c r="F1401">
        <v>16.799999999999997</v>
      </c>
      <c r="G1401" t="s">
        <v>17</v>
      </c>
      <c r="H1401" t="s">
        <v>16</v>
      </c>
      <c r="I1401">
        <v>1184.8000000000002</v>
      </c>
      <c r="J1401" s="5">
        <f>VLOOKUP(tabGERAL[[#This Row],[Column1.lances.SugestaoIA]],'DE-PARA'!$A:$B,2,FALSE)</f>
        <v>2</v>
      </c>
      <c r="K1401" s="5">
        <f>VLOOKUP(tabGERAL[[#This Row],[Column1.lances.CorSorteada]],'DE-PARA'!$A:$B,2,FALSE)</f>
        <v>0</v>
      </c>
      <c r="L1401" s="4" t="str">
        <f xml:space="preserve">
IF(tabGERAL[[#This Row],[Column1.lances.'#]]=0,
    TEXT(tabGERAL[[#This Row],[CorSorteada]],"0"),
    IF(LEN(L1400&amp;tabGERAL[[#This Row],[CorSorteada]])&gt;$P$2,
        RIGHT(SUBSTITUTE(L1400&amp;tabGERAL[[#This Row],[CorSorteada]],tabGERAL[[#Headers],[Sequencia]],""),$P$2),
        SUBSTITUTE(L1400&amp;tabGERAL[[#This Row],[CorSorteada]],tabGERAL[[#Headers],[Sequencia]],"")
    )
)</f>
        <v>102120</v>
      </c>
      <c r="M1401" s="4" t="b">
        <f>tabGERAL[[#This Row],[SugestaoIA]]=tabGERAL[[#This Row],[CorSorteada]]</f>
        <v>0</v>
      </c>
    </row>
    <row r="1402" spans="1:13" x14ac:dyDescent="0.25">
      <c r="A1402" t="s">
        <v>49</v>
      </c>
      <c r="B1402" s="1">
        <v>17</v>
      </c>
      <c r="C1402">
        <v>1184.8000000000002</v>
      </c>
      <c r="D1402">
        <v>1.2</v>
      </c>
      <c r="E1402">
        <v>0</v>
      </c>
      <c r="F1402">
        <v>5</v>
      </c>
      <c r="G1402" t="s">
        <v>17</v>
      </c>
      <c r="H1402" t="s">
        <v>15</v>
      </c>
      <c r="I1402">
        <v>1188.5999999999999</v>
      </c>
      <c r="J1402" s="5">
        <f>VLOOKUP(tabGERAL[[#This Row],[Column1.lances.SugestaoIA]],'DE-PARA'!$A:$B,2,FALSE)</f>
        <v>2</v>
      </c>
      <c r="K1402" s="5">
        <f>VLOOKUP(tabGERAL[[#This Row],[Column1.lances.CorSorteada]],'DE-PARA'!$A:$B,2,FALSE)</f>
        <v>2</v>
      </c>
      <c r="L1402" s="4" t="str">
        <f xml:space="preserve">
IF(tabGERAL[[#This Row],[Column1.lances.'#]]=0,
    TEXT(tabGERAL[[#This Row],[CorSorteada]],"0"),
    IF(LEN(L1401&amp;tabGERAL[[#This Row],[CorSorteada]])&gt;$P$2,
        RIGHT(SUBSTITUTE(L1401&amp;tabGERAL[[#This Row],[CorSorteada]],tabGERAL[[#Headers],[Sequencia]],""),$P$2),
        SUBSTITUTE(L1401&amp;tabGERAL[[#This Row],[CorSorteada]],tabGERAL[[#Headers],[Sequencia]],"")
    )
)</f>
        <v>021202</v>
      </c>
      <c r="M1402" s="4" t="b">
        <f>tabGERAL[[#This Row],[SugestaoIA]]=tabGERAL[[#This Row],[CorSorteada]]</f>
        <v>1</v>
      </c>
    </row>
    <row r="1403" spans="1:13" x14ac:dyDescent="0.25">
      <c r="A1403" t="s">
        <v>49</v>
      </c>
      <c r="B1403" s="1">
        <v>18</v>
      </c>
      <c r="C1403">
        <v>1188.5999999999999</v>
      </c>
      <c r="D1403">
        <v>1</v>
      </c>
      <c r="E1403">
        <v>0</v>
      </c>
      <c r="F1403">
        <v>5</v>
      </c>
      <c r="G1403" t="s">
        <v>17</v>
      </c>
      <c r="H1403" t="s">
        <v>16</v>
      </c>
      <c r="I1403">
        <v>1196.5999999999999</v>
      </c>
      <c r="J1403" s="5">
        <f>VLOOKUP(tabGERAL[[#This Row],[Column1.lances.SugestaoIA]],'DE-PARA'!$A:$B,2,FALSE)</f>
        <v>2</v>
      </c>
      <c r="K1403" s="5">
        <f>VLOOKUP(tabGERAL[[#This Row],[Column1.lances.CorSorteada]],'DE-PARA'!$A:$B,2,FALSE)</f>
        <v>0</v>
      </c>
      <c r="L1403" s="4" t="str">
        <f xml:space="preserve">
IF(tabGERAL[[#This Row],[Column1.lances.'#]]=0,
    TEXT(tabGERAL[[#This Row],[CorSorteada]],"0"),
    IF(LEN(L1402&amp;tabGERAL[[#This Row],[CorSorteada]])&gt;$P$2,
        RIGHT(SUBSTITUTE(L1402&amp;tabGERAL[[#This Row],[CorSorteada]],tabGERAL[[#Headers],[Sequencia]],""),$P$2),
        SUBSTITUTE(L1402&amp;tabGERAL[[#This Row],[CorSorteada]],tabGERAL[[#Headers],[Sequencia]],"")
    )
)</f>
        <v>212020</v>
      </c>
      <c r="M1403" s="4" t="b">
        <f>tabGERAL[[#This Row],[SugestaoIA]]=tabGERAL[[#This Row],[CorSorteada]]</f>
        <v>0</v>
      </c>
    </row>
    <row r="1404" spans="1:13" x14ac:dyDescent="0.25">
      <c r="A1404" t="s">
        <v>49</v>
      </c>
      <c r="B1404" s="1">
        <v>19</v>
      </c>
      <c r="C1404">
        <v>1196.5999999999999</v>
      </c>
      <c r="D1404">
        <v>1</v>
      </c>
      <c r="E1404">
        <v>5</v>
      </c>
      <c r="F1404">
        <v>0</v>
      </c>
      <c r="G1404" t="s">
        <v>13</v>
      </c>
      <c r="H1404" t="s">
        <v>15</v>
      </c>
      <c r="I1404">
        <v>1190.5999999999999</v>
      </c>
      <c r="J1404" s="5">
        <f>VLOOKUP(tabGERAL[[#This Row],[Column1.lances.SugestaoIA]],'DE-PARA'!$A:$B,2,FALSE)</f>
        <v>1</v>
      </c>
      <c r="K1404" s="5">
        <f>VLOOKUP(tabGERAL[[#This Row],[Column1.lances.CorSorteada]],'DE-PARA'!$A:$B,2,FALSE)</f>
        <v>2</v>
      </c>
      <c r="L1404" s="4" t="str">
        <f xml:space="preserve">
IF(tabGERAL[[#This Row],[Column1.lances.'#]]=0,
    TEXT(tabGERAL[[#This Row],[CorSorteada]],"0"),
    IF(LEN(L1403&amp;tabGERAL[[#This Row],[CorSorteada]])&gt;$P$2,
        RIGHT(SUBSTITUTE(L1403&amp;tabGERAL[[#This Row],[CorSorteada]],tabGERAL[[#Headers],[Sequencia]],""),$P$2),
        SUBSTITUTE(L1403&amp;tabGERAL[[#This Row],[CorSorteada]],tabGERAL[[#Headers],[Sequencia]],"")
    )
)</f>
        <v>120202</v>
      </c>
      <c r="M1404" s="4" t="b">
        <f>tabGERAL[[#This Row],[SugestaoIA]]=tabGERAL[[#This Row],[CorSorteada]]</f>
        <v>0</v>
      </c>
    </row>
    <row r="1405" spans="1:13" x14ac:dyDescent="0.25">
      <c r="A1405" t="s">
        <v>49</v>
      </c>
      <c r="B1405" s="1">
        <v>20</v>
      </c>
      <c r="C1405">
        <v>1190.5999999999999</v>
      </c>
      <c r="D1405">
        <v>1</v>
      </c>
      <c r="E1405">
        <v>0</v>
      </c>
      <c r="F1405">
        <v>5</v>
      </c>
      <c r="G1405" t="s">
        <v>17</v>
      </c>
      <c r="H1405" t="s">
        <v>15</v>
      </c>
      <c r="I1405">
        <v>1194.5999999999999</v>
      </c>
      <c r="J1405" s="5">
        <f>VLOOKUP(tabGERAL[[#This Row],[Column1.lances.SugestaoIA]],'DE-PARA'!$A:$B,2,FALSE)</f>
        <v>2</v>
      </c>
      <c r="K1405" s="5">
        <f>VLOOKUP(tabGERAL[[#This Row],[Column1.lances.CorSorteada]],'DE-PARA'!$A:$B,2,FALSE)</f>
        <v>2</v>
      </c>
      <c r="L1405" s="4" t="str">
        <f xml:space="preserve">
IF(tabGERAL[[#This Row],[Column1.lances.'#]]=0,
    TEXT(tabGERAL[[#This Row],[CorSorteada]],"0"),
    IF(LEN(L1404&amp;tabGERAL[[#This Row],[CorSorteada]])&gt;$P$2,
        RIGHT(SUBSTITUTE(L1404&amp;tabGERAL[[#This Row],[CorSorteada]],tabGERAL[[#Headers],[Sequencia]],""),$P$2),
        SUBSTITUTE(L1404&amp;tabGERAL[[#This Row],[CorSorteada]],tabGERAL[[#Headers],[Sequencia]],"")
    )
)</f>
        <v>202022</v>
      </c>
      <c r="M1405" s="4" t="b">
        <f>tabGERAL[[#This Row],[SugestaoIA]]=tabGERAL[[#This Row],[CorSorteada]]</f>
        <v>1</v>
      </c>
    </row>
    <row r="1406" spans="1:13" x14ac:dyDescent="0.25">
      <c r="A1406" t="s">
        <v>49</v>
      </c>
      <c r="B1406" s="1">
        <v>21</v>
      </c>
      <c r="C1406">
        <v>1194.5999999999999</v>
      </c>
      <c r="D1406">
        <v>1</v>
      </c>
      <c r="E1406">
        <v>0</v>
      </c>
      <c r="F1406">
        <v>5</v>
      </c>
      <c r="G1406" t="s">
        <v>17</v>
      </c>
      <c r="H1406" t="s">
        <v>15</v>
      </c>
      <c r="I1406">
        <v>1198.5999999999999</v>
      </c>
      <c r="J1406" s="5">
        <f>VLOOKUP(tabGERAL[[#This Row],[Column1.lances.SugestaoIA]],'DE-PARA'!$A:$B,2,FALSE)</f>
        <v>2</v>
      </c>
      <c r="K1406" s="5">
        <f>VLOOKUP(tabGERAL[[#This Row],[Column1.lances.CorSorteada]],'DE-PARA'!$A:$B,2,FALSE)</f>
        <v>2</v>
      </c>
      <c r="L1406" s="4" t="str">
        <f xml:space="preserve">
IF(tabGERAL[[#This Row],[Column1.lances.'#]]=0,
    TEXT(tabGERAL[[#This Row],[CorSorteada]],"0"),
    IF(LEN(L1405&amp;tabGERAL[[#This Row],[CorSorteada]])&gt;$P$2,
        RIGHT(SUBSTITUTE(L1405&amp;tabGERAL[[#This Row],[CorSorteada]],tabGERAL[[#Headers],[Sequencia]],""),$P$2),
        SUBSTITUTE(L1405&amp;tabGERAL[[#This Row],[CorSorteada]],tabGERAL[[#Headers],[Sequencia]],"")
    )
)</f>
        <v>020222</v>
      </c>
      <c r="M1406" s="4" t="b">
        <f>tabGERAL[[#This Row],[SugestaoIA]]=tabGERAL[[#This Row],[CorSorteada]]</f>
        <v>1</v>
      </c>
    </row>
    <row r="1407" spans="1:13" x14ac:dyDescent="0.25">
      <c r="A1407" t="s">
        <v>49</v>
      </c>
      <c r="B1407" s="1">
        <v>22</v>
      </c>
      <c r="C1407">
        <v>1198.5999999999999</v>
      </c>
      <c r="D1407">
        <v>1</v>
      </c>
      <c r="E1407">
        <v>0</v>
      </c>
      <c r="F1407">
        <v>5</v>
      </c>
      <c r="G1407" t="s">
        <v>17</v>
      </c>
      <c r="H1407" t="s">
        <v>16</v>
      </c>
      <c r="I1407">
        <v>1206.5999999999999</v>
      </c>
      <c r="J1407" s="5">
        <f>VLOOKUP(tabGERAL[[#This Row],[Column1.lances.SugestaoIA]],'DE-PARA'!$A:$B,2,FALSE)</f>
        <v>2</v>
      </c>
      <c r="K1407" s="5">
        <f>VLOOKUP(tabGERAL[[#This Row],[Column1.lances.CorSorteada]],'DE-PARA'!$A:$B,2,FALSE)</f>
        <v>0</v>
      </c>
      <c r="L1407" s="4" t="str">
        <f xml:space="preserve">
IF(tabGERAL[[#This Row],[Column1.lances.'#]]=0,
    TEXT(tabGERAL[[#This Row],[CorSorteada]],"0"),
    IF(LEN(L1406&amp;tabGERAL[[#This Row],[CorSorteada]])&gt;$P$2,
        RIGHT(SUBSTITUTE(L1406&amp;tabGERAL[[#This Row],[CorSorteada]],tabGERAL[[#Headers],[Sequencia]],""),$P$2),
        SUBSTITUTE(L1406&amp;tabGERAL[[#This Row],[CorSorteada]],tabGERAL[[#Headers],[Sequencia]],"")
    )
)</f>
        <v>202220</v>
      </c>
      <c r="M1407" s="4" t="b">
        <f>tabGERAL[[#This Row],[SugestaoIA]]=tabGERAL[[#This Row],[CorSorteada]]</f>
        <v>0</v>
      </c>
    </row>
    <row r="1408" spans="1:13" x14ac:dyDescent="0.25">
      <c r="A1408" t="s">
        <v>49</v>
      </c>
      <c r="B1408" s="1">
        <v>23</v>
      </c>
      <c r="C1408">
        <v>1206.5999999999999</v>
      </c>
      <c r="D1408">
        <v>7.8</v>
      </c>
      <c r="E1408">
        <v>23.4</v>
      </c>
      <c r="F1408">
        <v>0</v>
      </c>
      <c r="G1408" t="s">
        <v>13</v>
      </c>
      <c r="H1408" t="s">
        <v>14</v>
      </c>
      <c r="I1408">
        <v>1222.2</v>
      </c>
      <c r="J1408" s="5">
        <f>VLOOKUP(tabGERAL[[#This Row],[Column1.lances.SugestaoIA]],'DE-PARA'!$A:$B,2,FALSE)</f>
        <v>1</v>
      </c>
      <c r="K1408" s="5">
        <f>VLOOKUP(tabGERAL[[#This Row],[Column1.lances.CorSorteada]],'DE-PARA'!$A:$B,2,FALSE)</f>
        <v>1</v>
      </c>
      <c r="L1408" s="4" t="str">
        <f xml:space="preserve">
IF(tabGERAL[[#This Row],[Column1.lances.'#]]=0,
    TEXT(tabGERAL[[#This Row],[CorSorteada]],"0"),
    IF(LEN(L1407&amp;tabGERAL[[#This Row],[CorSorteada]])&gt;$P$2,
        RIGHT(SUBSTITUTE(L1407&amp;tabGERAL[[#This Row],[CorSorteada]],tabGERAL[[#Headers],[Sequencia]],""),$P$2),
        SUBSTITUTE(L1407&amp;tabGERAL[[#This Row],[CorSorteada]],tabGERAL[[#Headers],[Sequencia]],"")
    )
)</f>
        <v>022201</v>
      </c>
      <c r="M1408" s="4" t="b">
        <f>tabGERAL[[#This Row],[SugestaoIA]]=tabGERAL[[#This Row],[CorSorteada]]</f>
        <v>1</v>
      </c>
    </row>
    <row r="1409" spans="1:13" x14ac:dyDescent="0.25">
      <c r="A1409" t="s">
        <v>49</v>
      </c>
      <c r="B1409" s="1">
        <v>24</v>
      </c>
      <c r="C1409">
        <v>1222.2</v>
      </c>
      <c r="D1409">
        <v>6.6</v>
      </c>
      <c r="E1409">
        <v>0</v>
      </c>
      <c r="F1409">
        <v>19.799999999999997</v>
      </c>
      <c r="G1409" t="s">
        <v>17</v>
      </c>
      <c r="H1409" t="s">
        <v>14</v>
      </c>
      <c r="I1409">
        <v>1195.8000000000002</v>
      </c>
      <c r="J1409" s="5">
        <f>VLOOKUP(tabGERAL[[#This Row],[Column1.lances.SugestaoIA]],'DE-PARA'!$A:$B,2,FALSE)</f>
        <v>2</v>
      </c>
      <c r="K1409" s="5">
        <f>VLOOKUP(tabGERAL[[#This Row],[Column1.lances.CorSorteada]],'DE-PARA'!$A:$B,2,FALSE)</f>
        <v>1</v>
      </c>
      <c r="L1409" s="4" t="str">
        <f xml:space="preserve">
IF(tabGERAL[[#This Row],[Column1.lances.'#]]=0,
    TEXT(tabGERAL[[#This Row],[CorSorteada]],"0"),
    IF(LEN(L1408&amp;tabGERAL[[#This Row],[CorSorteada]])&gt;$P$2,
        RIGHT(SUBSTITUTE(L1408&amp;tabGERAL[[#This Row],[CorSorteada]],tabGERAL[[#Headers],[Sequencia]],""),$P$2),
        SUBSTITUTE(L1408&amp;tabGERAL[[#This Row],[CorSorteada]],tabGERAL[[#Headers],[Sequencia]],"")
    )
)</f>
        <v>222011</v>
      </c>
      <c r="M1409" s="4" t="b">
        <f>tabGERAL[[#This Row],[SugestaoIA]]=tabGERAL[[#This Row],[CorSorteada]]</f>
        <v>0</v>
      </c>
    </row>
    <row r="1410" spans="1:13" x14ac:dyDescent="0.25">
      <c r="A1410" t="s">
        <v>49</v>
      </c>
      <c r="B1410" s="1">
        <v>25</v>
      </c>
      <c r="C1410">
        <v>1195.8000000000002</v>
      </c>
      <c r="D1410">
        <v>8.6</v>
      </c>
      <c r="E1410">
        <v>25.799999999999997</v>
      </c>
      <c r="F1410">
        <v>0</v>
      </c>
      <c r="G1410" t="s">
        <v>13</v>
      </c>
      <c r="H1410" t="s">
        <v>15</v>
      </c>
      <c r="I1410">
        <v>1161.4000000000003</v>
      </c>
      <c r="J1410" s="5">
        <f>VLOOKUP(tabGERAL[[#This Row],[Column1.lances.SugestaoIA]],'DE-PARA'!$A:$B,2,FALSE)</f>
        <v>1</v>
      </c>
      <c r="K1410" s="5">
        <f>VLOOKUP(tabGERAL[[#This Row],[Column1.lances.CorSorteada]],'DE-PARA'!$A:$B,2,FALSE)</f>
        <v>2</v>
      </c>
      <c r="L1410" s="4" t="str">
        <f xml:space="preserve">
IF(tabGERAL[[#This Row],[Column1.lances.'#]]=0,
    TEXT(tabGERAL[[#This Row],[CorSorteada]],"0"),
    IF(LEN(L1409&amp;tabGERAL[[#This Row],[CorSorteada]])&gt;$P$2,
        RIGHT(SUBSTITUTE(L1409&amp;tabGERAL[[#This Row],[CorSorteada]],tabGERAL[[#Headers],[Sequencia]],""),$P$2),
        SUBSTITUTE(L1409&amp;tabGERAL[[#This Row],[CorSorteada]],tabGERAL[[#Headers],[Sequencia]],"")
    )
)</f>
        <v>220112</v>
      </c>
      <c r="M1410" s="4" t="b">
        <f>tabGERAL[[#This Row],[SugestaoIA]]=tabGERAL[[#This Row],[CorSorteada]]</f>
        <v>0</v>
      </c>
    </row>
    <row r="1411" spans="1:13" x14ac:dyDescent="0.25">
      <c r="A1411" t="s">
        <v>49</v>
      </c>
      <c r="B1411" s="1">
        <v>26</v>
      </c>
      <c r="C1411">
        <v>1161.4000000000003</v>
      </c>
      <c r="D1411">
        <v>11.2</v>
      </c>
      <c r="E1411">
        <v>0</v>
      </c>
      <c r="F1411">
        <v>33.599999999999994</v>
      </c>
      <c r="G1411" t="s">
        <v>17</v>
      </c>
      <c r="H1411" t="s">
        <v>14</v>
      </c>
      <c r="I1411">
        <v>1116.6000000000004</v>
      </c>
      <c r="J1411" s="5">
        <f>VLOOKUP(tabGERAL[[#This Row],[Column1.lances.SugestaoIA]],'DE-PARA'!$A:$B,2,FALSE)</f>
        <v>2</v>
      </c>
      <c r="K1411" s="5">
        <f>VLOOKUP(tabGERAL[[#This Row],[Column1.lances.CorSorteada]],'DE-PARA'!$A:$B,2,FALSE)</f>
        <v>1</v>
      </c>
      <c r="L1411" s="4" t="str">
        <f xml:space="preserve">
IF(tabGERAL[[#This Row],[Column1.lances.'#]]=0,
    TEXT(tabGERAL[[#This Row],[CorSorteada]],"0"),
    IF(LEN(L1410&amp;tabGERAL[[#This Row],[CorSorteada]])&gt;$P$2,
        RIGHT(SUBSTITUTE(L1410&amp;tabGERAL[[#This Row],[CorSorteada]],tabGERAL[[#Headers],[Sequencia]],""),$P$2),
        SUBSTITUTE(L1410&amp;tabGERAL[[#This Row],[CorSorteada]],tabGERAL[[#Headers],[Sequencia]],"")
    )
)</f>
        <v>201121</v>
      </c>
      <c r="M1411" s="4" t="b">
        <f>tabGERAL[[#This Row],[SugestaoIA]]=tabGERAL[[#This Row],[CorSorteada]]</f>
        <v>0</v>
      </c>
    </row>
    <row r="1412" spans="1:13" x14ac:dyDescent="0.25">
      <c r="A1412" t="s">
        <v>49</v>
      </c>
      <c r="B1412" s="1">
        <v>27</v>
      </c>
      <c r="C1412">
        <v>1116.6000000000004</v>
      </c>
      <c r="D1412">
        <v>14.7</v>
      </c>
      <c r="E1412">
        <v>0</v>
      </c>
      <c r="F1412">
        <v>44.099999999999994</v>
      </c>
      <c r="G1412" t="s">
        <v>17</v>
      </c>
      <c r="H1412" t="s">
        <v>14</v>
      </c>
      <c r="I1412">
        <v>1057.8000000000004</v>
      </c>
      <c r="J1412" s="5">
        <f>VLOOKUP(tabGERAL[[#This Row],[Column1.lances.SugestaoIA]],'DE-PARA'!$A:$B,2,FALSE)</f>
        <v>2</v>
      </c>
      <c r="K1412" s="5">
        <f>VLOOKUP(tabGERAL[[#This Row],[Column1.lances.CorSorteada]],'DE-PARA'!$A:$B,2,FALSE)</f>
        <v>1</v>
      </c>
      <c r="L1412" s="4" t="str">
        <f xml:space="preserve">
IF(tabGERAL[[#This Row],[Column1.lances.'#]]=0,
    TEXT(tabGERAL[[#This Row],[CorSorteada]],"0"),
    IF(LEN(L1411&amp;tabGERAL[[#This Row],[CorSorteada]])&gt;$P$2,
        RIGHT(SUBSTITUTE(L1411&amp;tabGERAL[[#This Row],[CorSorteada]],tabGERAL[[#Headers],[Sequencia]],""),$P$2),
        SUBSTITUTE(L1411&amp;tabGERAL[[#This Row],[CorSorteada]],tabGERAL[[#Headers],[Sequencia]],"")
    )
)</f>
        <v>011211</v>
      </c>
      <c r="M1412" s="4" t="b">
        <f>tabGERAL[[#This Row],[SugestaoIA]]=tabGERAL[[#This Row],[CorSorteada]]</f>
        <v>0</v>
      </c>
    </row>
    <row r="1413" spans="1:13" x14ac:dyDescent="0.25">
      <c r="A1413" t="s">
        <v>49</v>
      </c>
      <c r="B1413" s="1">
        <v>28</v>
      </c>
      <c r="C1413">
        <v>1057.8000000000004</v>
      </c>
      <c r="D1413">
        <v>19.2</v>
      </c>
      <c r="E1413">
        <v>0</v>
      </c>
      <c r="F1413">
        <v>57.599999999999994</v>
      </c>
      <c r="G1413" t="s">
        <v>17</v>
      </c>
      <c r="H1413" t="s">
        <v>15</v>
      </c>
      <c r="I1413">
        <v>1096.2000000000005</v>
      </c>
      <c r="J1413" s="5">
        <f>VLOOKUP(tabGERAL[[#This Row],[Column1.lances.SugestaoIA]],'DE-PARA'!$A:$B,2,FALSE)</f>
        <v>2</v>
      </c>
      <c r="K1413" s="5">
        <f>VLOOKUP(tabGERAL[[#This Row],[Column1.lances.CorSorteada]],'DE-PARA'!$A:$B,2,FALSE)</f>
        <v>2</v>
      </c>
      <c r="L1413" s="4" t="str">
        <f xml:space="preserve">
IF(tabGERAL[[#This Row],[Column1.lances.'#]]=0,
    TEXT(tabGERAL[[#This Row],[CorSorteada]],"0"),
    IF(LEN(L1412&amp;tabGERAL[[#This Row],[CorSorteada]])&gt;$P$2,
        RIGHT(SUBSTITUTE(L1412&amp;tabGERAL[[#This Row],[CorSorteada]],tabGERAL[[#Headers],[Sequencia]],""),$P$2),
        SUBSTITUTE(L1412&amp;tabGERAL[[#This Row],[CorSorteada]],tabGERAL[[#Headers],[Sequencia]],"")
    )
)</f>
        <v>112112</v>
      </c>
      <c r="M1413" s="4" t="b">
        <f>tabGERAL[[#This Row],[SugestaoIA]]=tabGERAL[[#This Row],[CorSorteada]]</f>
        <v>1</v>
      </c>
    </row>
    <row r="1414" spans="1:13" x14ac:dyDescent="0.25">
      <c r="A1414" t="s">
        <v>49</v>
      </c>
      <c r="B1414" s="1">
        <v>29</v>
      </c>
      <c r="C1414">
        <v>1096.2000000000005</v>
      </c>
      <c r="D1414">
        <v>16.2</v>
      </c>
      <c r="E1414">
        <v>48.599999999999994</v>
      </c>
      <c r="F1414">
        <v>0</v>
      </c>
      <c r="G1414" t="s">
        <v>13</v>
      </c>
      <c r="H1414" t="s">
        <v>14</v>
      </c>
      <c r="I1414">
        <v>1128.6000000000004</v>
      </c>
      <c r="J1414" s="5">
        <f>VLOOKUP(tabGERAL[[#This Row],[Column1.lances.SugestaoIA]],'DE-PARA'!$A:$B,2,FALSE)</f>
        <v>1</v>
      </c>
      <c r="K1414" s="5">
        <f>VLOOKUP(tabGERAL[[#This Row],[Column1.lances.CorSorteada]],'DE-PARA'!$A:$B,2,FALSE)</f>
        <v>1</v>
      </c>
      <c r="L1414" s="4" t="str">
        <f xml:space="preserve">
IF(tabGERAL[[#This Row],[Column1.lances.'#]]=0,
    TEXT(tabGERAL[[#This Row],[CorSorteada]],"0"),
    IF(LEN(L1413&amp;tabGERAL[[#This Row],[CorSorteada]])&gt;$P$2,
        RIGHT(SUBSTITUTE(L1413&amp;tabGERAL[[#This Row],[CorSorteada]],tabGERAL[[#Headers],[Sequencia]],""),$P$2),
        SUBSTITUTE(L1413&amp;tabGERAL[[#This Row],[CorSorteada]],tabGERAL[[#Headers],[Sequencia]],"")
    )
)</f>
        <v>121121</v>
      </c>
      <c r="M1414" s="4" t="b">
        <f>tabGERAL[[#This Row],[SugestaoIA]]=tabGERAL[[#This Row],[CorSorteada]]</f>
        <v>1</v>
      </c>
    </row>
    <row r="1415" spans="1:13" x14ac:dyDescent="0.25">
      <c r="A1415" t="s">
        <v>49</v>
      </c>
      <c r="B1415" s="1">
        <v>30</v>
      </c>
      <c r="C1415">
        <v>1128.6000000000004</v>
      </c>
      <c r="D1415">
        <v>13.7</v>
      </c>
      <c r="E1415">
        <v>0</v>
      </c>
      <c r="F1415">
        <v>41.099999999999994</v>
      </c>
      <c r="G1415" t="s">
        <v>17</v>
      </c>
      <c r="H1415" t="s">
        <v>16</v>
      </c>
      <c r="I1415">
        <v>1265.6000000000004</v>
      </c>
      <c r="J1415" s="5">
        <f>VLOOKUP(tabGERAL[[#This Row],[Column1.lances.SugestaoIA]],'DE-PARA'!$A:$B,2,FALSE)</f>
        <v>2</v>
      </c>
      <c r="K1415" s="5">
        <f>VLOOKUP(tabGERAL[[#This Row],[Column1.lances.CorSorteada]],'DE-PARA'!$A:$B,2,FALSE)</f>
        <v>0</v>
      </c>
      <c r="L1415" s="4" t="str">
        <f xml:space="preserve">
IF(tabGERAL[[#This Row],[Column1.lances.'#]]=0,
    TEXT(tabGERAL[[#This Row],[CorSorteada]],"0"),
    IF(LEN(L1414&amp;tabGERAL[[#This Row],[CorSorteada]])&gt;$P$2,
        RIGHT(SUBSTITUTE(L1414&amp;tabGERAL[[#This Row],[CorSorteada]],tabGERAL[[#Headers],[Sequencia]],""),$P$2),
        SUBSTITUTE(L1414&amp;tabGERAL[[#This Row],[CorSorteada]],tabGERAL[[#Headers],[Sequencia]],"")
    )
)</f>
        <v>211210</v>
      </c>
      <c r="M1415" s="4" t="b">
        <f>tabGERAL[[#This Row],[SugestaoIA]]=tabGERAL[[#This Row],[CorSorteada]]</f>
        <v>0</v>
      </c>
    </row>
    <row r="1416" spans="1:13" x14ac:dyDescent="0.25">
      <c r="A1416" t="s">
        <v>49</v>
      </c>
      <c r="B1416" s="1">
        <v>31</v>
      </c>
      <c r="C1416">
        <v>1265.6000000000004</v>
      </c>
      <c r="D1416">
        <v>3.2</v>
      </c>
      <c r="E1416">
        <v>0</v>
      </c>
      <c r="F1416">
        <v>9.6</v>
      </c>
      <c r="G1416" t="s">
        <v>17</v>
      </c>
      <c r="H1416" t="s">
        <v>14</v>
      </c>
      <c r="I1416">
        <v>1252.8000000000004</v>
      </c>
      <c r="J1416" s="5">
        <f>VLOOKUP(tabGERAL[[#This Row],[Column1.lances.SugestaoIA]],'DE-PARA'!$A:$B,2,FALSE)</f>
        <v>2</v>
      </c>
      <c r="K1416" s="5">
        <f>VLOOKUP(tabGERAL[[#This Row],[Column1.lances.CorSorteada]],'DE-PARA'!$A:$B,2,FALSE)</f>
        <v>1</v>
      </c>
      <c r="L1416" s="4" t="str">
        <f xml:space="preserve">
IF(tabGERAL[[#This Row],[Column1.lances.'#]]=0,
    TEXT(tabGERAL[[#This Row],[CorSorteada]],"0"),
    IF(LEN(L1415&amp;tabGERAL[[#This Row],[CorSorteada]])&gt;$P$2,
        RIGHT(SUBSTITUTE(L1415&amp;tabGERAL[[#This Row],[CorSorteada]],tabGERAL[[#Headers],[Sequencia]],""),$P$2),
        SUBSTITUTE(L1415&amp;tabGERAL[[#This Row],[CorSorteada]],tabGERAL[[#Headers],[Sequencia]],"")
    )
)</f>
        <v>112101</v>
      </c>
      <c r="M1416" s="4" t="b">
        <f>tabGERAL[[#This Row],[SugestaoIA]]=tabGERAL[[#This Row],[CorSorteada]]</f>
        <v>0</v>
      </c>
    </row>
    <row r="1417" spans="1:13" x14ac:dyDescent="0.25">
      <c r="A1417" t="s">
        <v>49</v>
      </c>
      <c r="B1417" s="1">
        <v>32</v>
      </c>
      <c r="C1417">
        <v>1252.8000000000004</v>
      </c>
      <c r="D1417">
        <v>4.2</v>
      </c>
      <c r="E1417">
        <v>0</v>
      </c>
      <c r="F1417">
        <v>12.6</v>
      </c>
      <c r="G1417" t="s">
        <v>17</v>
      </c>
      <c r="H1417" t="s">
        <v>14</v>
      </c>
      <c r="I1417">
        <v>1236.0000000000005</v>
      </c>
      <c r="J1417" s="5">
        <f>VLOOKUP(tabGERAL[[#This Row],[Column1.lances.SugestaoIA]],'DE-PARA'!$A:$B,2,FALSE)</f>
        <v>2</v>
      </c>
      <c r="K1417" s="5">
        <f>VLOOKUP(tabGERAL[[#This Row],[Column1.lances.CorSorteada]],'DE-PARA'!$A:$B,2,FALSE)</f>
        <v>1</v>
      </c>
      <c r="L1417" s="4" t="str">
        <f xml:space="preserve">
IF(tabGERAL[[#This Row],[Column1.lances.'#]]=0,
    TEXT(tabGERAL[[#This Row],[CorSorteada]],"0"),
    IF(LEN(L1416&amp;tabGERAL[[#This Row],[CorSorteada]])&gt;$P$2,
        RIGHT(SUBSTITUTE(L1416&amp;tabGERAL[[#This Row],[CorSorteada]],tabGERAL[[#Headers],[Sequencia]],""),$P$2),
        SUBSTITUTE(L1416&amp;tabGERAL[[#This Row],[CorSorteada]],tabGERAL[[#Headers],[Sequencia]],"")
    )
)</f>
        <v>121011</v>
      </c>
      <c r="M1417" s="4" t="b">
        <f>tabGERAL[[#This Row],[SugestaoIA]]=tabGERAL[[#This Row],[CorSorteada]]</f>
        <v>0</v>
      </c>
    </row>
    <row r="1418" spans="1:13" x14ac:dyDescent="0.25">
      <c r="A1418" t="s">
        <v>49</v>
      </c>
      <c r="B1418" s="1">
        <v>33</v>
      </c>
      <c r="C1418">
        <v>1236.0000000000005</v>
      </c>
      <c r="D1418">
        <v>5.5</v>
      </c>
      <c r="E1418">
        <v>0</v>
      </c>
      <c r="F1418">
        <v>16.5</v>
      </c>
      <c r="G1418" t="s">
        <v>17</v>
      </c>
      <c r="H1418" t="s">
        <v>14</v>
      </c>
      <c r="I1418">
        <v>1214.0000000000005</v>
      </c>
      <c r="J1418" s="5">
        <f>VLOOKUP(tabGERAL[[#This Row],[Column1.lances.SugestaoIA]],'DE-PARA'!$A:$B,2,FALSE)</f>
        <v>2</v>
      </c>
      <c r="K1418" s="5">
        <f>VLOOKUP(tabGERAL[[#This Row],[Column1.lances.CorSorteada]],'DE-PARA'!$A:$B,2,FALSE)</f>
        <v>1</v>
      </c>
      <c r="L1418" s="4" t="str">
        <f xml:space="preserve">
IF(tabGERAL[[#This Row],[Column1.lances.'#]]=0,
    TEXT(tabGERAL[[#This Row],[CorSorteada]],"0"),
    IF(LEN(L1417&amp;tabGERAL[[#This Row],[CorSorteada]])&gt;$P$2,
        RIGHT(SUBSTITUTE(L1417&amp;tabGERAL[[#This Row],[CorSorteada]],tabGERAL[[#Headers],[Sequencia]],""),$P$2),
        SUBSTITUTE(L1417&amp;tabGERAL[[#This Row],[CorSorteada]],tabGERAL[[#Headers],[Sequencia]],"")
    )
)</f>
        <v>210111</v>
      </c>
      <c r="M1418" s="4" t="b">
        <f>tabGERAL[[#This Row],[SugestaoIA]]=tabGERAL[[#This Row],[CorSorteada]]</f>
        <v>0</v>
      </c>
    </row>
    <row r="1419" spans="1:13" x14ac:dyDescent="0.25">
      <c r="A1419" t="s">
        <v>49</v>
      </c>
      <c r="B1419" s="1">
        <v>34</v>
      </c>
      <c r="C1419">
        <v>1214.0000000000005</v>
      </c>
      <c r="D1419">
        <v>7.2</v>
      </c>
      <c r="E1419">
        <v>0</v>
      </c>
      <c r="F1419">
        <v>21.6</v>
      </c>
      <c r="G1419" t="s">
        <v>17</v>
      </c>
      <c r="H1419" t="s">
        <v>14</v>
      </c>
      <c r="I1419">
        <v>1185.2000000000005</v>
      </c>
      <c r="J1419" s="5">
        <f>VLOOKUP(tabGERAL[[#This Row],[Column1.lances.SugestaoIA]],'DE-PARA'!$A:$B,2,FALSE)</f>
        <v>2</v>
      </c>
      <c r="K1419" s="5">
        <f>VLOOKUP(tabGERAL[[#This Row],[Column1.lances.CorSorteada]],'DE-PARA'!$A:$B,2,FALSE)</f>
        <v>1</v>
      </c>
      <c r="L1419" s="4" t="str">
        <f xml:space="preserve">
IF(tabGERAL[[#This Row],[Column1.lances.'#]]=0,
    TEXT(tabGERAL[[#This Row],[CorSorteada]],"0"),
    IF(LEN(L1418&amp;tabGERAL[[#This Row],[CorSorteada]])&gt;$P$2,
        RIGHT(SUBSTITUTE(L1418&amp;tabGERAL[[#This Row],[CorSorteada]],tabGERAL[[#Headers],[Sequencia]],""),$P$2),
        SUBSTITUTE(L1418&amp;tabGERAL[[#This Row],[CorSorteada]],tabGERAL[[#Headers],[Sequencia]],"")
    )
)</f>
        <v>101111</v>
      </c>
      <c r="M1419" s="4" t="b">
        <f>tabGERAL[[#This Row],[SugestaoIA]]=tabGERAL[[#This Row],[CorSorteada]]</f>
        <v>0</v>
      </c>
    </row>
    <row r="1420" spans="1:13" x14ac:dyDescent="0.25">
      <c r="A1420" t="s">
        <v>49</v>
      </c>
      <c r="B1420" s="1">
        <v>35</v>
      </c>
      <c r="C1420">
        <v>1185.2000000000005</v>
      </c>
      <c r="D1420">
        <v>9.4</v>
      </c>
      <c r="E1420">
        <v>0</v>
      </c>
      <c r="F1420">
        <v>28.200000000000003</v>
      </c>
      <c r="G1420" t="s">
        <v>17</v>
      </c>
      <c r="H1420" t="s">
        <v>15</v>
      </c>
      <c r="I1420">
        <v>1204.0000000000005</v>
      </c>
      <c r="J1420" s="5">
        <f>VLOOKUP(tabGERAL[[#This Row],[Column1.lances.SugestaoIA]],'DE-PARA'!$A:$B,2,FALSE)</f>
        <v>2</v>
      </c>
      <c r="K1420" s="5">
        <f>VLOOKUP(tabGERAL[[#This Row],[Column1.lances.CorSorteada]],'DE-PARA'!$A:$B,2,FALSE)</f>
        <v>2</v>
      </c>
      <c r="L1420" s="4" t="str">
        <f xml:space="preserve">
IF(tabGERAL[[#This Row],[Column1.lances.'#]]=0,
    TEXT(tabGERAL[[#This Row],[CorSorteada]],"0"),
    IF(LEN(L1419&amp;tabGERAL[[#This Row],[CorSorteada]])&gt;$P$2,
        RIGHT(SUBSTITUTE(L1419&amp;tabGERAL[[#This Row],[CorSorteada]],tabGERAL[[#Headers],[Sequencia]],""),$P$2),
        SUBSTITUTE(L1419&amp;tabGERAL[[#This Row],[CorSorteada]],tabGERAL[[#Headers],[Sequencia]],"")
    )
)</f>
        <v>011112</v>
      </c>
      <c r="M1420" s="4" t="b">
        <f>tabGERAL[[#This Row],[SugestaoIA]]=tabGERAL[[#This Row],[CorSorteada]]</f>
        <v>1</v>
      </c>
    </row>
    <row r="1421" spans="1:13" x14ac:dyDescent="0.25">
      <c r="A1421" t="s">
        <v>49</v>
      </c>
      <c r="B1421" s="1">
        <v>36</v>
      </c>
      <c r="C1421">
        <v>1204.0000000000005</v>
      </c>
      <c r="D1421">
        <v>8</v>
      </c>
      <c r="E1421">
        <v>0</v>
      </c>
      <c r="F1421">
        <v>24</v>
      </c>
      <c r="G1421" t="s">
        <v>17</v>
      </c>
      <c r="H1421" t="s">
        <v>14</v>
      </c>
      <c r="I1421">
        <v>1172.0000000000005</v>
      </c>
      <c r="J1421" s="5">
        <f>VLOOKUP(tabGERAL[[#This Row],[Column1.lances.SugestaoIA]],'DE-PARA'!$A:$B,2,FALSE)</f>
        <v>2</v>
      </c>
      <c r="K1421" s="5">
        <f>VLOOKUP(tabGERAL[[#This Row],[Column1.lances.CorSorteada]],'DE-PARA'!$A:$B,2,FALSE)</f>
        <v>1</v>
      </c>
      <c r="L1421" s="4" t="str">
        <f xml:space="preserve">
IF(tabGERAL[[#This Row],[Column1.lances.'#]]=0,
    TEXT(tabGERAL[[#This Row],[CorSorteada]],"0"),
    IF(LEN(L1420&amp;tabGERAL[[#This Row],[CorSorteada]])&gt;$P$2,
        RIGHT(SUBSTITUTE(L1420&amp;tabGERAL[[#This Row],[CorSorteada]],tabGERAL[[#Headers],[Sequencia]],""),$P$2),
        SUBSTITUTE(L1420&amp;tabGERAL[[#This Row],[CorSorteada]],tabGERAL[[#Headers],[Sequencia]],"")
    )
)</f>
        <v>111121</v>
      </c>
      <c r="M1421" s="4" t="b">
        <f>tabGERAL[[#This Row],[SugestaoIA]]=tabGERAL[[#This Row],[CorSorteada]]</f>
        <v>0</v>
      </c>
    </row>
    <row r="1422" spans="1:13" x14ac:dyDescent="0.25">
      <c r="A1422" t="s">
        <v>49</v>
      </c>
      <c r="B1422" s="1">
        <v>37</v>
      </c>
      <c r="C1422">
        <v>1172.0000000000005</v>
      </c>
      <c r="D1422">
        <v>10.4</v>
      </c>
      <c r="E1422">
        <v>0</v>
      </c>
      <c r="F1422">
        <v>31.200000000000003</v>
      </c>
      <c r="G1422" t="s">
        <v>17</v>
      </c>
      <c r="H1422" t="s">
        <v>14</v>
      </c>
      <c r="I1422">
        <v>1130.4000000000003</v>
      </c>
      <c r="J1422" s="5">
        <f>VLOOKUP(tabGERAL[[#This Row],[Column1.lances.SugestaoIA]],'DE-PARA'!$A:$B,2,FALSE)</f>
        <v>2</v>
      </c>
      <c r="K1422" s="5">
        <f>VLOOKUP(tabGERAL[[#This Row],[Column1.lances.CorSorteada]],'DE-PARA'!$A:$B,2,FALSE)</f>
        <v>1</v>
      </c>
      <c r="L1422" s="4" t="str">
        <f xml:space="preserve">
IF(tabGERAL[[#This Row],[Column1.lances.'#]]=0,
    TEXT(tabGERAL[[#This Row],[CorSorteada]],"0"),
    IF(LEN(L1421&amp;tabGERAL[[#This Row],[CorSorteada]])&gt;$P$2,
        RIGHT(SUBSTITUTE(L1421&amp;tabGERAL[[#This Row],[CorSorteada]],tabGERAL[[#Headers],[Sequencia]],""),$P$2),
        SUBSTITUTE(L1421&amp;tabGERAL[[#This Row],[CorSorteada]],tabGERAL[[#Headers],[Sequencia]],"")
    )
)</f>
        <v>111211</v>
      </c>
      <c r="M1422" s="4" t="b">
        <f>tabGERAL[[#This Row],[SugestaoIA]]=tabGERAL[[#This Row],[CorSorteada]]</f>
        <v>0</v>
      </c>
    </row>
    <row r="1423" spans="1:13" x14ac:dyDescent="0.25">
      <c r="A1423" t="s">
        <v>49</v>
      </c>
      <c r="B1423" s="1">
        <v>38</v>
      </c>
      <c r="C1423">
        <v>1130.4000000000003</v>
      </c>
      <c r="D1423">
        <v>13.6</v>
      </c>
      <c r="E1423">
        <v>0</v>
      </c>
      <c r="F1423">
        <v>40.799999999999997</v>
      </c>
      <c r="G1423" t="s">
        <v>17</v>
      </c>
      <c r="H1423" t="s">
        <v>14</v>
      </c>
      <c r="I1423">
        <v>1076.0000000000005</v>
      </c>
      <c r="J1423" s="5">
        <f>VLOOKUP(tabGERAL[[#This Row],[Column1.lances.SugestaoIA]],'DE-PARA'!$A:$B,2,FALSE)</f>
        <v>2</v>
      </c>
      <c r="K1423" s="5">
        <f>VLOOKUP(tabGERAL[[#This Row],[Column1.lances.CorSorteada]],'DE-PARA'!$A:$B,2,FALSE)</f>
        <v>1</v>
      </c>
      <c r="L1423" s="4" t="str">
        <f xml:space="preserve">
IF(tabGERAL[[#This Row],[Column1.lances.'#]]=0,
    TEXT(tabGERAL[[#This Row],[CorSorteada]],"0"),
    IF(LEN(L1422&amp;tabGERAL[[#This Row],[CorSorteada]])&gt;$P$2,
        RIGHT(SUBSTITUTE(L1422&amp;tabGERAL[[#This Row],[CorSorteada]],tabGERAL[[#Headers],[Sequencia]],""),$P$2),
        SUBSTITUTE(L1422&amp;tabGERAL[[#This Row],[CorSorteada]],tabGERAL[[#Headers],[Sequencia]],"")
    )
)</f>
        <v>112111</v>
      </c>
      <c r="M1423" s="4" t="b">
        <f>tabGERAL[[#This Row],[SugestaoIA]]=tabGERAL[[#This Row],[CorSorteada]]</f>
        <v>0</v>
      </c>
    </row>
    <row r="1424" spans="1:13" x14ac:dyDescent="0.25">
      <c r="A1424" t="s">
        <v>49</v>
      </c>
      <c r="B1424" s="1">
        <v>39</v>
      </c>
      <c r="C1424">
        <v>1076.0000000000005</v>
      </c>
      <c r="D1424">
        <v>17.8</v>
      </c>
      <c r="E1424">
        <v>53.400000000000006</v>
      </c>
      <c r="F1424">
        <v>0</v>
      </c>
      <c r="G1424" t="s">
        <v>13</v>
      </c>
      <c r="H1424" t="s">
        <v>14</v>
      </c>
      <c r="I1424">
        <v>1111.6000000000006</v>
      </c>
      <c r="J1424" s="5">
        <f>VLOOKUP(tabGERAL[[#This Row],[Column1.lances.SugestaoIA]],'DE-PARA'!$A:$B,2,FALSE)</f>
        <v>1</v>
      </c>
      <c r="K1424" s="5">
        <f>VLOOKUP(tabGERAL[[#This Row],[Column1.lances.CorSorteada]],'DE-PARA'!$A:$B,2,FALSE)</f>
        <v>1</v>
      </c>
      <c r="L1424" s="4" t="str">
        <f xml:space="preserve">
IF(tabGERAL[[#This Row],[Column1.lances.'#]]=0,
    TEXT(tabGERAL[[#This Row],[CorSorteada]],"0"),
    IF(LEN(L1423&amp;tabGERAL[[#This Row],[CorSorteada]])&gt;$P$2,
        RIGHT(SUBSTITUTE(L1423&amp;tabGERAL[[#This Row],[CorSorteada]],tabGERAL[[#Headers],[Sequencia]],""),$P$2),
        SUBSTITUTE(L1423&amp;tabGERAL[[#This Row],[CorSorteada]],tabGERAL[[#Headers],[Sequencia]],"")
    )
)</f>
        <v>121111</v>
      </c>
      <c r="M1424" s="4" t="b">
        <f>tabGERAL[[#This Row],[SugestaoIA]]=tabGERAL[[#This Row],[CorSorteada]]</f>
        <v>1</v>
      </c>
    </row>
    <row r="1425" spans="1:13" x14ac:dyDescent="0.25">
      <c r="A1425" t="s">
        <v>49</v>
      </c>
      <c r="B1425" s="1">
        <v>40</v>
      </c>
      <c r="C1425">
        <v>1111.6000000000006</v>
      </c>
      <c r="D1425">
        <v>15</v>
      </c>
      <c r="E1425">
        <v>0</v>
      </c>
      <c r="F1425">
        <v>45</v>
      </c>
      <c r="G1425" t="s">
        <v>17</v>
      </c>
      <c r="H1425" t="s">
        <v>15</v>
      </c>
      <c r="I1425">
        <v>1141.6000000000006</v>
      </c>
      <c r="J1425" s="5">
        <f>VLOOKUP(tabGERAL[[#This Row],[Column1.lances.SugestaoIA]],'DE-PARA'!$A:$B,2,FALSE)</f>
        <v>2</v>
      </c>
      <c r="K1425" s="5">
        <f>VLOOKUP(tabGERAL[[#This Row],[Column1.lances.CorSorteada]],'DE-PARA'!$A:$B,2,FALSE)</f>
        <v>2</v>
      </c>
      <c r="L1425" s="4" t="str">
        <f xml:space="preserve">
IF(tabGERAL[[#This Row],[Column1.lances.'#]]=0,
    TEXT(tabGERAL[[#This Row],[CorSorteada]],"0"),
    IF(LEN(L1424&amp;tabGERAL[[#This Row],[CorSorteada]])&gt;$P$2,
        RIGHT(SUBSTITUTE(L1424&amp;tabGERAL[[#This Row],[CorSorteada]],tabGERAL[[#Headers],[Sequencia]],""),$P$2),
        SUBSTITUTE(L1424&amp;tabGERAL[[#This Row],[CorSorteada]],tabGERAL[[#Headers],[Sequencia]],"")
    )
)</f>
        <v>211112</v>
      </c>
      <c r="M1425" s="4" t="b">
        <f>tabGERAL[[#This Row],[SugestaoIA]]=tabGERAL[[#This Row],[CorSorteada]]</f>
        <v>1</v>
      </c>
    </row>
    <row r="1426" spans="1:13" x14ac:dyDescent="0.25">
      <c r="A1426" t="s">
        <v>49</v>
      </c>
      <c r="B1426" s="1">
        <v>41</v>
      </c>
      <c r="C1426">
        <v>1141.6000000000006</v>
      </c>
      <c r="D1426">
        <v>12.7</v>
      </c>
      <c r="E1426">
        <v>0</v>
      </c>
      <c r="F1426">
        <v>38.099999999999994</v>
      </c>
      <c r="G1426" t="s">
        <v>17</v>
      </c>
      <c r="H1426" t="s">
        <v>14</v>
      </c>
      <c r="I1426">
        <v>1090.8000000000006</v>
      </c>
      <c r="J1426" s="5">
        <f>VLOOKUP(tabGERAL[[#This Row],[Column1.lances.SugestaoIA]],'DE-PARA'!$A:$B,2,FALSE)</f>
        <v>2</v>
      </c>
      <c r="K1426" s="5">
        <f>VLOOKUP(tabGERAL[[#This Row],[Column1.lances.CorSorteada]],'DE-PARA'!$A:$B,2,FALSE)</f>
        <v>1</v>
      </c>
      <c r="L1426" s="4" t="str">
        <f xml:space="preserve">
IF(tabGERAL[[#This Row],[Column1.lances.'#]]=0,
    TEXT(tabGERAL[[#This Row],[CorSorteada]],"0"),
    IF(LEN(L1425&amp;tabGERAL[[#This Row],[CorSorteada]])&gt;$P$2,
        RIGHT(SUBSTITUTE(L1425&amp;tabGERAL[[#This Row],[CorSorteada]],tabGERAL[[#Headers],[Sequencia]],""),$P$2),
        SUBSTITUTE(L1425&amp;tabGERAL[[#This Row],[CorSorteada]],tabGERAL[[#Headers],[Sequencia]],"")
    )
)</f>
        <v>111121</v>
      </c>
      <c r="M1426" s="4" t="b">
        <f>tabGERAL[[#This Row],[SugestaoIA]]=tabGERAL[[#This Row],[CorSorteada]]</f>
        <v>0</v>
      </c>
    </row>
    <row r="1427" spans="1:13" x14ac:dyDescent="0.25">
      <c r="A1427" t="s">
        <v>49</v>
      </c>
      <c r="B1427" s="1">
        <v>42</v>
      </c>
      <c r="C1427">
        <v>1090.8000000000006</v>
      </c>
      <c r="D1427">
        <v>16.600000000000001</v>
      </c>
      <c r="E1427">
        <v>0</v>
      </c>
      <c r="F1427">
        <v>49.8</v>
      </c>
      <c r="G1427" t="s">
        <v>17</v>
      </c>
      <c r="H1427" t="s">
        <v>14</v>
      </c>
      <c r="I1427">
        <v>1024.4000000000008</v>
      </c>
      <c r="J1427" s="5">
        <f>VLOOKUP(tabGERAL[[#This Row],[Column1.lances.SugestaoIA]],'DE-PARA'!$A:$B,2,FALSE)</f>
        <v>2</v>
      </c>
      <c r="K1427" s="5">
        <f>VLOOKUP(tabGERAL[[#This Row],[Column1.lances.CorSorteada]],'DE-PARA'!$A:$B,2,FALSE)</f>
        <v>1</v>
      </c>
      <c r="L1427" s="4" t="str">
        <f xml:space="preserve">
IF(tabGERAL[[#This Row],[Column1.lances.'#]]=0,
    TEXT(tabGERAL[[#This Row],[CorSorteada]],"0"),
    IF(LEN(L1426&amp;tabGERAL[[#This Row],[CorSorteada]])&gt;$P$2,
        RIGHT(SUBSTITUTE(L1426&amp;tabGERAL[[#This Row],[CorSorteada]],tabGERAL[[#Headers],[Sequencia]],""),$P$2),
        SUBSTITUTE(L1426&amp;tabGERAL[[#This Row],[CorSorteada]],tabGERAL[[#Headers],[Sequencia]],"")
    )
)</f>
        <v>111211</v>
      </c>
      <c r="M1427" s="4" t="b">
        <f>tabGERAL[[#This Row],[SugestaoIA]]=tabGERAL[[#This Row],[CorSorteada]]</f>
        <v>0</v>
      </c>
    </row>
    <row r="1428" spans="1:13" x14ac:dyDescent="0.25">
      <c r="A1428" t="s">
        <v>49</v>
      </c>
      <c r="B1428" s="1">
        <v>43</v>
      </c>
      <c r="C1428">
        <v>1024.4000000000008</v>
      </c>
      <c r="D1428">
        <v>21.8</v>
      </c>
      <c r="E1428">
        <v>0</v>
      </c>
      <c r="F1428">
        <v>65.400000000000006</v>
      </c>
      <c r="G1428" t="s">
        <v>17</v>
      </c>
      <c r="H1428" t="s">
        <v>14</v>
      </c>
      <c r="I1428">
        <v>937.20000000000084</v>
      </c>
      <c r="J1428" s="5">
        <f>VLOOKUP(tabGERAL[[#This Row],[Column1.lances.SugestaoIA]],'DE-PARA'!$A:$B,2,FALSE)</f>
        <v>2</v>
      </c>
      <c r="K1428" s="5">
        <f>VLOOKUP(tabGERAL[[#This Row],[Column1.lances.CorSorteada]],'DE-PARA'!$A:$B,2,FALSE)</f>
        <v>1</v>
      </c>
      <c r="L1428" s="4" t="str">
        <f xml:space="preserve">
IF(tabGERAL[[#This Row],[Column1.lances.'#]]=0,
    TEXT(tabGERAL[[#This Row],[CorSorteada]],"0"),
    IF(LEN(L1427&amp;tabGERAL[[#This Row],[CorSorteada]])&gt;$P$2,
        RIGHT(SUBSTITUTE(L1427&amp;tabGERAL[[#This Row],[CorSorteada]],tabGERAL[[#Headers],[Sequencia]],""),$P$2),
        SUBSTITUTE(L1427&amp;tabGERAL[[#This Row],[CorSorteada]],tabGERAL[[#Headers],[Sequencia]],"")
    )
)</f>
        <v>112111</v>
      </c>
      <c r="M1428" s="4" t="b">
        <f>tabGERAL[[#This Row],[SugestaoIA]]=tabGERAL[[#This Row],[CorSorteada]]</f>
        <v>0</v>
      </c>
    </row>
    <row r="1429" spans="1:13" x14ac:dyDescent="0.25">
      <c r="A1429" t="s">
        <v>49</v>
      </c>
      <c r="B1429" s="1">
        <v>44</v>
      </c>
      <c r="C1429">
        <v>937.20000000000084</v>
      </c>
      <c r="D1429">
        <v>28.5</v>
      </c>
      <c r="E1429">
        <v>85.5</v>
      </c>
      <c r="F1429">
        <v>0</v>
      </c>
      <c r="G1429" t="s">
        <v>13</v>
      </c>
      <c r="H1429" t="s">
        <v>15</v>
      </c>
      <c r="I1429">
        <v>823.20000000000084</v>
      </c>
      <c r="J1429" s="5">
        <f>VLOOKUP(tabGERAL[[#This Row],[Column1.lances.SugestaoIA]],'DE-PARA'!$A:$B,2,FALSE)</f>
        <v>1</v>
      </c>
      <c r="K1429" s="5">
        <f>VLOOKUP(tabGERAL[[#This Row],[Column1.lances.CorSorteada]],'DE-PARA'!$A:$B,2,FALSE)</f>
        <v>2</v>
      </c>
      <c r="L1429" s="4" t="str">
        <f xml:space="preserve">
IF(tabGERAL[[#This Row],[Column1.lances.'#]]=0,
    TEXT(tabGERAL[[#This Row],[CorSorteada]],"0"),
    IF(LEN(L1428&amp;tabGERAL[[#This Row],[CorSorteada]])&gt;$P$2,
        RIGHT(SUBSTITUTE(L1428&amp;tabGERAL[[#This Row],[CorSorteada]],tabGERAL[[#Headers],[Sequencia]],""),$P$2),
        SUBSTITUTE(L1428&amp;tabGERAL[[#This Row],[CorSorteada]],tabGERAL[[#Headers],[Sequencia]],"")
    )
)</f>
        <v>121112</v>
      </c>
      <c r="M1429" s="4" t="b">
        <f>tabGERAL[[#This Row],[SugestaoIA]]=tabGERAL[[#This Row],[CorSorteada]]</f>
        <v>0</v>
      </c>
    </row>
    <row r="1430" spans="1:13" x14ac:dyDescent="0.25">
      <c r="A1430" t="s">
        <v>49</v>
      </c>
      <c r="B1430" s="1">
        <v>45</v>
      </c>
      <c r="C1430">
        <v>823.20000000000084</v>
      </c>
      <c r="D1430">
        <v>37.299999999999997</v>
      </c>
      <c r="E1430">
        <v>0</v>
      </c>
      <c r="F1430">
        <v>111.9</v>
      </c>
      <c r="G1430" t="s">
        <v>17</v>
      </c>
      <c r="H1430" t="s">
        <v>14</v>
      </c>
      <c r="I1430">
        <v>674.00000000000091</v>
      </c>
      <c r="J1430" s="5">
        <f>VLOOKUP(tabGERAL[[#This Row],[Column1.lances.SugestaoIA]],'DE-PARA'!$A:$B,2,FALSE)</f>
        <v>2</v>
      </c>
      <c r="K1430" s="5">
        <f>VLOOKUP(tabGERAL[[#This Row],[Column1.lances.CorSorteada]],'DE-PARA'!$A:$B,2,FALSE)</f>
        <v>1</v>
      </c>
      <c r="L1430" s="4" t="str">
        <f xml:space="preserve">
IF(tabGERAL[[#This Row],[Column1.lances.'#]]=0,
    TEXT(tabGERAL[[#This Row],[CorSorteada]],"0"),
    IF(LEN(L1429&amp;tabGERAL[[#This Row],[CorSorteada]])&gt;$P$2,
        RIGHT(SUBSTITUTE(L1429&amp;tabGERAL[[#This Row],[CorSorteada]],tabGERAL[[#Headers],[Sequencia]],""),$P$2),
        SUBSTITUTE(L1429&amp;tabGERAL[[#This Row],[CorSorteada]],tabGERAL[[#Headers],[Sequencia]],"")
    )
)</f>
        <v>211121</v>
      </c>
      <c r="M1430" s="4" t="b">
        <f>tabGERAL[[#This Row],[SugestaoIA]]=tabGERAL[[#This Row],[CorSorteada]]</f>
        <v>0</v>
      </c>
    </row>
    <row r="1431" spans="1:13" x14ac:dyDescent="0.25">
      <c r="A1431" t="s">
        <v>49</v>
      </c>
      <c r="B1431" s="1">
        <v>46</v>
      </c>
      <c r="C1431">
        <v>674.00000000000091</v>
      </c>
      <c r="D1431">
        <v>48.7</v>
      </c>
      <c r="E1431">
        <v>0</v>
      </c>
      <c r="F1431">
        <v>146.10000000000002</v>
      </c>
      <c r="G1431" t="s">
        <v>17</v>
      </c>
      <c r="H1431" t="s">
        <v>14</v>
      </c>
      <c r="I1431">
        <v>479.20000000000078</v>
      </c>
      <c r="J1431" s="5">
        <f>VLOOKUP(tabGERAL[[#This Row],[Column1.lances.SugestaoIA]],'DE-PARA'!$A:$B,2,FALSE)</f>
        <v>2</v>
      </c>
      <c r="K1431" s="5">
        <f>VLOOKUP(tabGERAL[[#This Row],[Column1.lances.CorSorteada]],'DE-PARA'!$A:$B,2,FALSE)</f>
        <v>1</v>
      </c>
      <c r="L1431" s="4" t="str">
        <f xml:space="preserve">
IF(tabGERAL[[#This Row],[Column1.lances.'#]]=0,
    TEXT(tabGERAL[[#This Row],[CorSorteada]],"0"),
    IF(LEN(L1430&amp;tabGERAL[[#This Row],[CorSorteada]])&gt;$P$2,
        RIGHT(SUBSTITUTE(L1430&amp;tabGERAL[[#This Row],[CorSorteada]],tabGERAL[[#Headers],[Sequencia]],""),$P$2),
        SUBSTITUTE(L1430&amp;tabGERAL[[#This Row],[CorSorteada]],tabGERAL[[#Headers],[Sequencia]],"")
    )
)</f>
        <v>111211</v>
      </c>
      <c r="M1431" s="4" t="b">
        <f>tabGERAL[[#This Row],[SugestaoIA]]=tabGERAL[[#This Row],[CorSorteada]]</f>
        <v>0</v>
      </c>
    </row>
    <row r="1432" spans="1:13" x14ac:dyDescent="0.25">
      <c r="A1432" t="s">
        <v>49</v>
      </c>
      <c r="B1432" s="1">
        <v>47</v>
      </c>
      <c r="C1432">
        <v>479.20000000000078</v>
      </c>
      <c r="D1432">
        <v>63.7</v>
      </c>
      <c r="E1432">
        <v>0</v>
      </c>
      <c r="F1432">
        <v>191.1</v>
      </c>
      <c r="G1432" t="s">
        <v>17</v>
      </c>
      <c r="H1432" t="s">
        <v>15</v>
      </c>
      <c r="I1432">
        <v>606.60000000000082</v>
      </c>
      <c r="J1432" s="5">
        <f>VLOOKUP(tabGERAL[[#This Row],[Column1.lances.SugestaoIA]],'DE-PARA'!$A:$B,2,FALSE)</f>
        <v>2</v>
      </c>
      <c r="K1432" s="5">
        <f>VLOOKUP(tabGERAL[[#This Row],[Column1.lances.CorSorteada]],'DE-PARA'!$A:$B,2,FALSE)</f>
        <v>2</v>
      </c>
      <c r="L1432" s="4" t="str">
        <f xml:space="preserve">
IF(tabGERAL[[#This Row],[Column1.lances.'#]]=0,
    TEXT(tabGERAL[[#This Row],[CorSorteada]],"0"),
    IF(LEN(L1431&amp;tabGERAL[[#This Row],[CorSorteada]])&gt;$P$2,
        RIGHT(SUBSTITUTE(L1431&amp;tabGERAL[[#This Row],[CorSorteada]],tabGERAL[[#Headers],[Sequencia]],""),$P$2),
        SUBSTITUTE(L1431&amp;tabGERAL[[#This Row],[CorSorteada]],tabGERAL[[#Headers],[Sequencia]],"")
    )
)</f>
        <v>112112</v>
      </c>
      <c r="M1432" s="4" t="b">
        <f>tabGERAL[[#This Row],[SugestaoIA]]=tabGERAL[[#This Row],[CorSorteada]]</f>
        <v>1</v>
      </c>
    </row>
    <row r="1433" spans="1:13" x14ac:dyDescent="0.25">
      <c r="A1433" t="s">
        <v>49</v>
      </c>
      <c r="B1433" s="1">
        <v>48</v>
      </c>
      <c r="C1433">
        <v>606.60000000000082</v>
      </c>
      <c r="D1433">
        <v>53.9</v>
      </c>
      <c r="E1433">
        <v>161.69999999999999</v>
      </c>
      <c r="F1433">
        <v>0</v>
      </c>
      <c r="G1433" t="s">
        <v>13</v>
      </c>
      <c r="H1433" t="s">
        <v>15</v>
      </c>
      <c r="I1433">
        <v>391.00000000000085</v>
      </c>
      <c r="J1433" s="5">
        <f>VLOOKUP(tabGERAL[[#This Row],[Column1.lances.SugestaoIA]],'DE-PARA'!$A:$B,2,FALSE)</f>
        <v>1</v>
      </c>
      <c r="K1433" s="5">
        <f>VLOOKUP(tabGERAL[[#This Row],[Column1.lances.CorSorteada]],'DE-PARA'!$A:$B,2,FALSE)</f>
        <v>2</v>
      </c>
      <c r="L1433" s="4" t="str">
        <f xml:space="preserve">
IF(tabGERAL[[#This Row],[Column1.lances.'#]]=0,
    TEXT(tabGERAL[[#This Row],[CorSorteada]],"0"),
    IF(LEN(L1432&amp;tabGERAL[[#This Row],[CorSorteada]])&gt;$P$2,
        RIGHT(SUBSTITUTE(L1432&amp;tabGERAL[[#This Row],[CorSorteada]],tabGERAL[[#Headers],[Sequencia]],""),$P$2),
        SUBSTITUTE(L1432&amp;tabGERAL[[#This Row],[CorSorteada]],tabGERAL[[#Headers],[Sequencia]],"")
    )
)</f>
        <v>121122</v>
      </c>
      <c r="M1433" s="4" t="b">
        <f>tabGERAL[[#This Row],[SugestaoIA]]=tabGERAL[[#This Row],[CorSorteada]]</f>
        <v>0</v>
      </c>
    </row>
    <row r="1434" spans="1:13" x14ac:dyDescent="0.25">
      <c r="A1434" t="s">
        <v>49</v>
      </c>
      <c r="B1434" s="1">
        <v>49</v>
      </c>
      <c r="C1434">
        <v>391.00000000000085</v>
      </c>
      <c r="D1434">
        <v>70.5</v>
      </c>
      <c r="E1434">
        <v>0</v>
      </c>
      <c r="F1434">
        <v>211.5</v>
      </c>
      <c r="G1434" t="s">
        <v>17</v>
      </c>
      <c r="H1434" t="s">
        <v>14</v>
      </c>
      <c r="I1434">
        <v>109.00000000000084</v>
      </c>
      <c r="J1434" s="5">
        <f>VLOOKUP(tabGERAL[[#This Row],[Column1.lances.SugestaoIA]],'DE-PARA'!$A:$B,2,FALSE)</f>
        <v>2</v>
      </c>
      <c r="K1434" s="5">
        <f>VLOOKUP(tabGERAL[[#This Row],[Column1.lances.CorSorteada]],'DE-PARA'!$A:$B,2,FALSE)</f>
        <v>1</v>
      </c>
      <c r="L1434" s="4" t="str">
        <f xml:space="preserve">
IF(tabGERAL[[#This Row],[Column1.lances.'#]]=0,
    TEXT(tabGERAL[[#This Row],[CorSorteada]],"0"),
    IF(LEN(L1433&amp;tabGERAL[[#This Row],[CorSorteada]])&gt;$P$2,
        RIGHT(SUBSTITUTE(L1433&amp;tabGERAL[[#This Row],[CorSorteada]],tabGERAL[[#Headers],[Sequencia]],""),$P$2),
        SUBSTITUTE(L1433&amp;tabGERAL[[#This Row],[CorSorteada]],tabGERAL[[#Headers],[Sequencia]],"")
    )
)</f>
        <v>211221</v>
      </c>
      <c r="M1434" s="4" t="b">
        <f>tabGERAL[[#This Row],[SugestaoIA]]=tabGERAL[[#This Row],[CorSorteada]]</f>
        <v>0</v>
      </c>
    </row>
    <row r="1435" spans="1:13" x14ac:dyDescent="0.25">
      <c r="A1435" t="s">
        <v>50</v>
      </c>
      <c r="B1435" s="1">
        <v>0</v>
      </c>
      <c r="C1435">
        <v>1000</v>
      </c>
      <c r="D1435">
        <v>7.8</v>
      </c>
      <c r="E1435">
        <v>0</v>
      </c>
      <c r="F1435">
        <v>23.4</v>
      </c>
      <c r="G1435" t="s">
        <v>17</v>
      </c>
      <c r="H1435" t="s">
        <v>15</v>
      </c>
      <c r="I1435">
        <v>1015.6</v>
      </c>
      <c r="J1435" s="5">
        <f>VLOOKUP(tabGERAL[[#This Row],[Column1.lances.SugestaoIA]],'DE-PARA'!$A:$B,2,FALSE)</f>
        <v>2</v>
      </c>
      <c r="K1435" s="5">
        <f>VLOOKUP(tabGERAL[[#This Row],[Column1.lances.CorSorteada]],'DE-PARA'!$A:$B,2,FALSE)</f>
        <v>2</v>
      </c>
      <c r="L1435" s="4" t="str">
        <f xml:space="preserve">
IF(tabGERAL[[#This Row],[Column1.lances.'#]]=0,
    TEXT(tabGERAL[[#This Row],[CorSorteada]],"0"),
    IF(LEN(L1434&amp;tabGERAL[[#This Row],[CorSorteada]])&gt;$P$2,
        RIGHT(SUBSTITUTE(L1434&amp;tabGERAL[[#This Row],[CorSorteada]],tabGERAL[[#Headers],[Sequencia]],""),$P$2),
        SUBSTITUTE(L1434&amp;tabGERAL[[#This Row],[CorSorteada]],tabGERAL[[#Headers],[Sequencia]],"")
    )
)</f>
        <v>2</v>
      </c>
      <c r="M1435" s="4" t="b">
        <f>tabGERAL[[#This Row],[SugestaoIA]]=tabGERAL[[#This Row],[CorSorteada]]</f>
        <v>1</v>
      </c>
    </row>
    <row r="1436" spans="1:13" x14ac:dyDescent="0.25">
      <c r="A1436" t="s">
        <v>50</v>
      </c>
      <c r="B1436" s="1">
        <v>1</v>
      </c>
      <c r="C1436">
        <v>1015.6</v>
      </c>
      <c r="D1436">
        <v>6.6</v>
      </c>
      <c r="E1436">
        <v>19.799999999999997</v>
      </c>
      <c r="F1436">
        <v>0</v>
      </c>
      <c r="G1436" t="s">
        <v>13</v>
      </c>
      <c r="H1436" t="s">
        <v>14</v>
      </c>
      <c r="I1436">
        <v>1028.8</v>
      </c>
      <c r="J1436" s="5">
        <f>VLOOKUP(tabGERAL[[#This Row],[Column1.lances.SugestaoIA]],'DE-PARA'!$A:$B,2,FALSE)</f>
        <v>1</v>
      </c>
      <c r="K1436" s="5">
        <f>VLOOKUP(tabGERAL[[#This Row],[Column1.lances.CorSorteada]],'DE-PARA'!$A:$B,2,FALSE)</f>
        <v>1</v>
      </c>
      <c r="L1436" s="4" t="str">
        <f xml:space="preserve">
IF(tabGERAL[[#This Row],[Column1.lances.'#]]=0,
    TEXT(tabGERAL[[#This Row],[CorSorteada]],"0"),
    IF(LEN(L1435&amp;tabGERAL[[#This Row],[CorSorteada]])&gt;$P$2,
        RIGHT(SUBSTITUTE(L1435&amp;tabGERAL[[#This Row],[CorSorteada]],tabGERAL[[#Headers],[Sequencia]],""),$P$2),
        SUBSTITUTE(L1435&amp;tabGERAL[[#This Row],[CorSorteada]],tabGERAL[[#Headers],[Sequencia]],"")
    )
)</f>
        <v>21</v>
      </c>
      <c r="M1436" s="4" t="b">
        <f>tabGERAL[[#This Row],[SugestaoIA]]=tabGERAL[[#This Row],[CorSorteada]]</f>
        <v>1</v>
      </c>
    </row>
    <row r="1437" spans="1:13" x14ac:dyDescent="0.25">
      <c r="A1437" t="s">
        <v>50</v>
      </c>
      <c r="B1437" s="1">
        <v>2</v>
      </c>
      <c r="C1437">
        <v>1028.8</v>
      </c>
      <c r="D1437">
        <v>5.6</v>
      </c>
      <c r="E1437">
        <v>0</v>
      </c>
      <c r="F1437">
        <v>16.799999999999997</v>
      </c>
      <c r="G1437" t="s">
        <v>17</v>
      </c>
      <c r="H1437" t="s">
        <v>16</v>
      </c>
      <c r="I1437">
        <v>1084.8</v>
      </c>
      <c r="J1437" s="5">
        <f>VLOOKUP(tabGERAL[[#This Row],[Column1.lances.SugestaoIA]],'DE-PARA'!$A:$B,2,FALSE)</f>
        <v>2</v>
      </c>
      <c r="K1437" s="5">
        <f>VLOOKUP(tabGERAL[[#This Row],[Column1.lances.CorSorteada]],'DE-PARA'!$A:$B,2,FALSE)</f>
        <v>0</v>
      </c>
      <c r="L1437" s="4" t="str">
        <f xml:space="preserve">
IF(tabGERAL[[#This Row],[Column1.lances.'#]]=0,
    TEXT(tabGERAL[[#This Row],[CorSorteada]],"0"),
    IF(LEN(L1436&amp;tabGERAL[[#This Row],[CorSorteada]])&gt;$P$2,
        RIGHT(SUBSTITUTE(L1436&amp;tabGERAL[[#This Row],[CorSorteada]],tabGERAL[[#Headers],[Sequencia]],""),$P$2),
        SUBSTITUTE(L1436&amp;tabGERAL[[#This Row],[CorSorteada]],tabGERAL[[#Headers],[Sequencia]],"")
    )
)</f>
        <v>210</v>
      </c>
      <c r="M1437" s="4" t="b">
        <f>tabGERAL[[#This Row],[SugestaoIA]]=tabGERAL[[#This Row],[CorSorteada]]</f>
        <v>0</v>
      </c>
    </row>
    <row r="1438" spans="1:13" x14ac:dyDescent="0.25">
      <c r="A1438" t="s">
        <v>50</v>
      </c>
      <c r="B1438" s="1">
        <v>3</v>
      </c>
      <c r="C1438">
        <v>1084.8</v>
      </c>
      <c r="D1438">
        <v>1.2</v>
      </c>
      <c r="E1438">
        <v>0</v>
      </c>
      <c r="F1438">
        <v>5</v>
      </c>
      <c r="G1438" t="s">
        <v>17</v>
      </c>
      <c r="H1438" t="s">
        <v>14</v>
      </c>
      <c r="I1438">
        <v>1078.5999999999999</v>
      </c>
      <c r="J1438" s="5">
        <f>VLOOKUP(tabGERAL[[#This Row],[Column1.lances.SugestaoIA]],'DE-PARA'!$A:$B,2,FALSE)</f>
        <v>2</v>
      </c>
      <c r="K1438" s="5">
        <f>VLOOKUP(tabGERAL[[#This Row],[Column1.lances.CorSorteada]],'DE-PARA'!$A:$B,2,FALSE)</f>
        <v>1</v>
      </c>
      <c r="L1438" s="4" t="str">
        <f xml:space="preserve">
IF(tabGERAL[[#This Row],[Column1.lances.'#]]=0,
    TEXT(tabGERAL[[#This Row],[CorSorteada]],"0"),
    IF(LEN(L1437&amp;tabGERAL[[#This Row],[CorSorteada]])&gt;$P$2,
        RIGHT(SUBSTITUTE(L1437&amp;tabGERAL[[#This Row],[CorSorteada]],tabGERAL[[#Headers],[Sequencia]],""),$P$2),
        SUBSTITUTE(L1437&amp;tabGERAL[[#This Row],[CorSorteada]],tabGERAL[[#Headers],[Sequencia]],"")
    )
)</f>
        <v>2101</v>
      </c>
      <c r="M1438" s="4" t="b">
        <f>tabGERAL[[#This Row],[SugestaoIA]]=tabGERAL[[#This Row],[CorSorteada]]</f>
        <v>0</v>
      </c>
    </row>
    <row r="1439" spans="1:13" x14ac:dyDescent="0.25">
      <c r="A1439" t="s">
        <v>50</v>
      </c>
      <c r="B1439" s="1">
        <v>4</v>
      </c>
      <c r="C1439">
        <v>1078.5999999999999</v>
      </c>
      <c r="D1439">
        <v>1.7</v>
      </c>
      <c r="E1439">
        <v>0</v>
      </c>
      <c r="F1439">
        <v>5.0999999999999996</v>
      </c>
      <c r="G1439" t="s">
        <v>17</v>
      </c>
      <c r="H1439" t="s">
        <v>14</v>
      </c>
      <c r="I1439">
        <v>1071.8</v>
      </c>
      <c r="J1439" s="5">
        <f>VLOOKUP(tabGERAL[[#This Row],[Column1.lances.SugestaoIA]],'DE-PARA'!$A:$B,2,FALSE)</f>
        <v>2</v>
      </c>
      <c r="K1439" s="5">
        <f>VLOOKUP(tabGERAL[[#This Row],[Column1.lances.CorSorteada]],'DE-PARA'!$A:$B,2,FALSE)</f>
        <v>1</v>
      </c>
      <c r="L1439" s="4" t="str">
        <f xml:space="preserve">
IF(tabGERAL[[#This Row],[Column1.lances.'#]]=0,
    TEXT(tabGERAL[[#This Row],[CorSorteada]],"0"),
    IF(LEN(L1438&amp;tabGERAL[[#This Row],[CorSorteada]])&gt;$P$2,
        RIGHT(SUBSTITUTE(L1438&amp;tabGERAL[[#This Row],[CorSorteada]],tabGERAL[[#Headers],[Sequencia]],""),$P$2),
        SUBSTITUTE(L1438&amp;tabGERAL[[#This Row],[CorSorteada]],tabGERAL[[#Headers],[Sequencia]],"")
    )
)</f>
        <v>21011</v>
      </c>
      <c r="M1439" s="4" t="b">
        <f>tabGERAL[[#This Row],[SugestaoIA]]=tabGERAL[[#This Row],[CorSorteada]]</f>
        <v>0</v>
      </c>
    </row>
    <row r="1440" spans="1:13" x14ac:dyDescent="0.25">
      <c r="A1440" t="s">
        <v>50</v>
      </c>
      <c r="B1440" s="1">
        <v>5</v>
      </c>
      <c r="C1440">
        <v>1071.8</v>
      </c>
      <c r="D1440">
        <v>2.2999999999999998</v>
      </c>
      <c r="E1440">
        <v>0</v>
      </c>
      <c r="F1440">
        <v>6.8999999999999995</v>
      </c>
      <c r="G1440" t="s">
        <v>17</v>
      </c>
      <c r="H1440" t="s">
        <v>14</v>
      </c>
      <c r="I1440">
        <v>1062.5999999999999</v>
      </c>
      <c r="J1440" s="5">
        <f>VLOOKUP(tabGERAL[[#This Row],[Column1.lances.SugestaoIA]],'DE-PARA'!$A:$B,2,FALSE)</f>
        <v>2</v>
      </c>
      <c r="K1440" s="5">
        <f>VLOOKUP(tabGERAL[[#This Row],[Column1.lances.CorSorteada]],'DE-PARA'!$A:$B,2,FALSE)</f>
        <v>1</v>
      </c>
      <c r="L1440" s="4" t="str">
        <f xml:space="preserve">
IF(tabGERAL[[#This Row],[Column1.lances.'#]]=0,
    TEXT(tabGERAL[[#This Row],[CorSorteada]],"0"),
    IF(LEN(L1439&amp;tabGERAL[[#This Row],[CorSorteada]])&gt;$P$2,
        RIGHT(SUBSTITUTE(L1439&amp;tabGERAL[[#This Row],[CorSorteada]],tabGERAL[[#Headers],[Sequencia]],""),$P$2),
        SUBSTITUTE(L1439&amp;tabGERAL[[#This Row],[CorSorteada]],tabGERAL[[#Headers],[Sequencia]],"")
    )
)</f>
        <v>210111</v>
      </c>
      <c r="M1440" s="4" t="b">
        <f>tabGERAL[[#This Row],[SugestaoIA]]=tabGERAL[[#This Row],[CorSorteada]]</f>
        <v>0</v>
      </c>
    </row>
    <row r="1441" spans="1:13" x14ac:dyDescent="0.25">
      <c r="A1441" t="s">
        <v>50</v>
      </c>
      <c r="B1441" s="1">
        <v>6</v>
      </c>
      <c r="C1441">
        <v>1062.5999999999999</v>
      </c>
      <c r="D1441">
        <v>3</v>
      </c>
      <c r="E1441">
        <v>0</v>
      </c>
      <c r="F1441">
        <v>9</v>
      </c>
      <c r="G1441" t="s">
        <v>17</v>
      </c>
      <c r="H1441" t="s">
        <v>14</v>
      </c>
      <c r="I1441">
        <v>1050.5999999999999</v>
      </c>
      <c r="J1441" s="5">
        <f>VLOOKUP(tabGERAL[[#This Row],[Column1.lances.SugestaoIA]],'DE-PARA'!$A:$B,2,FALSE)</f>
        <v>2</v>
      </c>
      <c r="K1441" s="5">
        <f>VLOOKUP(tabGERAL[[#This Row],[Column1.lances.CorSorteada]],'DE-PARA'!$A:$B,2,FALSE)</f>
        <v>1</v>
      </c>
      <c r="L1441" s="4" t="str">
        <f xml:space="preserve">
IF(tabGERAL[[#This Row],[Column1.lances.'#]]=0,
    TEXT(tabGERAL[[#This Row],[CorSorteada]],"0"),
    IF(LEN(L1440&amp;tabGERAL[[#This Row],[CorSorteada]])&gt;$P$2,
        RIGHT(SUBSTITUTE(L1440&amp;tabGERAL[[#This Row],[CorSorteada]],tabGERAL[[#Headers],[Sequencia]],""),$P$2),
        SUBSTITUTE(L1440&amp;tabGERAL[[#This Row],[CorSorteada]],tabGERAL[[#Headers],[Sequencia]],"")
    )
)</f>
        <v>101111</v>
      </c>
      <c r="M1441" s="4" t="b">
        <f>tabGERAL[[#This Row],[SugestaoIA]]=tabGERAL[[#This Row],[CorSorteada]]</f>
        <v>0</v>
      </c>
    </row>
    <row r="1442" spans="1:13" x14ac:dyDescent="0.25">
      <c r="A1442" t="s">
        <v>50</v>
      </c>
      <c r="B1442" s="1">
        <v>7</v>
      </c>
      <c r="C1442">
        <v>1050.5999999999999</v>
      </c>
      <c r="D1442">
        <v>3.9</v>
      </c>
      <c r="E1442">
        <v>0</v>
      </c>
      <c r="F1442">
        <v>11.7</v>
      </c>
      <c r="G1442" t="s">
        <v>17</v>
      </c>
      <c r="H1442" t="s">
        <v>15</v>
      </c>
      <c r="I1442">
        <v>1058.4000000000001</v>
      </c>
      <c r="J1442" s="5">
        <f>VLOOKUP(tabGERAL[[#This Row],[Column1.lances.SugestaoIA]],'DE-PARA'!$A:$B,2,FALSE)</f>
        <v>2</v>
      </c>
      <c r="K1442" s="5">
        <f>VLOOKUP(tabGERAL[[#This Row],[Column1.lances.CorSorteada]],'DE-PARA'!$A:$B,2,FALSE)</f>
        <v>2</v>
      </c>
      <c r="L1442" s="4" t="str">
        <f xml:space="preserve">
IF(tabGERAL[[#This Row],[Column1.lances.'#]]=0,
    TEXT(tabGERAL[[#This Row],[CorSorteada]],"0"),
    IF(LEN(L1441&amp;tabGERAL[[#This Row],[CorSorteada]])&gt;$P$2,
        RIGHT(SUBSTITUTE(L1441&amp;tabGERAL[[#This Row],[CorSorteada]],tabGERAL[[#Headers],[Sequencia]],""),$P$2),
        SUBSTITUTE(L1441&amp;tabGERAL[[#This Row],[CorSorteada]],tabGERAL[[#Headers],[Sequencia]],"")
    )
)</f>
        <v>011112</v>
      </c>
      <c r="M1442" s="4" t="b">
        <f>tabGERAL[[#This Row],[SugestaoIA]]=tabGERAL[[#This Row],[CorSorteada]]</f>
        <v>1</v>
      </c>
    </row>
    <row r="1443" spans="1:13" x14ac:dyDescent="0.25">
      <c r="A1443" t="s">
        <v>50</v>
      </c>
      <c r="B1443" s="1">
        <v>8</v>
      </c>
      <c r="C1443">
        <v>1058.4000000000001</v>
      </c>
      <c r="D1443">
        <v>3.3</v>
      </c>
      <c r="E1443">
        <v>0</v>
      </c>
      <c r="F1443">
        <v>9.9</v>
      </c>
      <c r="G1443" t="s">
        <v>17</v>
      </c>
      <c r="H1443" t="s">
        <v>14</v>
      </c>
      <c r="I1443">
        <v>1045.1999999999998</v>
      </c>
      <c r="J1443" s="5">
        <f>VLOOKUP(tabGERAL[[#This Row],[Column1.lances.SugestaoIA]],'DE-PARA'!$A:$B,2,FALSE)</f>
        <v>2</v>
      </c>
      <c r="K1443" s="5">
        <f>VLOOKUP(tabGERAL[[#This Row],[Column1.lances.CorSorteada]],'DE-PARA'!$A:$B,2,FALSE)</f>
        <v>1</v>
      </c>
      <c r="L1443" s="4" t="str">
        <f xml:space="preserve">
IF(tabGERAL[[#This Row],[Column1.lances.'#]]=0,
    TEXT(tabGERAL[[#This Row],[CorSorteada]],"0"),
    IF(LEN(L1442&amp;tabGERAL[[#This Row],[CorSorteada]])&gt;$P$2,
        RIGHT(SUBSTITUTE(L1442&amp;tabGERAL[[#This Row],[CorSorteada]],tabGERAL[[#Headers],[Sequencia]],""),$P$2),
        SUBSTITUTE(L1442&amp;tabGERAL[[#This Row],[CorSorteada]],tabGERAL[[#Headers],[Sequencia]],"")
    )
)</f>
        <v>111121</v>
      </c>
      <c r="M1443" s="4" t="b">
        <f>tabGERAL[[#This Row],[SugestaoIA]]=tabGERAL[[#This Row],[CorSorteada]]</f>
        <v>0</v>
      </c>
    </row>
    <row r="1444" spans="1:13" x14ac:dyDescent="0.25">
      <c r="A1444" t="s">
        <v>50</v>
      </c>
      <c r="B1444" s="1">
        <v>9</v>
      </c>
      <c r="C1444">
        <v>1045.1999999999998</v>
      </c>
      <c r="D1444">
        <v>4.3</v>
      </c>
      <c r="E1444">
        <v>0</v>
      </c>
      <c r="F1444">
        <v>12.9</v>
      </c>
      <c r="G1444" t="s">
        <v>17</v>
      </c>
      <c r="H1444" t="s">
        <v>14</v>
      </c>
      <c r="I1444">
        <v>1027.9999999999998</v>
      </c>
      <c r="J1444" s="5">
        <f>VLOOKUP(tabGERAL[[#This Row],[Column1.lances.SugestaoIA]],'DE-PARA'!$A:$B,2,FALSE)</f>
        <v>2</v>
      </c>
      <c r="K1444" s="5">
        <f>VLOOKUP(tabGERAL[[#This Row],[Column1.lances.CorSorteada]],'DE-PARA'!$A:$B,2,FALSE)</f>
        <v>1</v>
      </c>
      <c r="L1444" s="4" t="str">
        <f xml:space="preserve">
IF(tabGERAL[[#This Row],[Column1.lances.'#]]=0,
    TEXT(tabGERAL[[#This Row],[CorSorteada]],"0"),
    IF(LEN(L1443&amp;tabGERAL[[#This Row],[CorSorteada]])&gt;$P$2,
        RIGHT(SUBSTITUTE(L1443&amp;tabGERAL[[#This Row],[CorSorteada]],tabGERAL[[#Headers],[Sequencia]],""),$P$2),
        SUBSTITUTE(L1443&amp;tabGERAL[[#This Row],[CorSorteada]],tabGERAL[[#Headers],[Sequencia]],"")
    )
)</f>
        <v>111211</v>
      </c>
      <c r="M1444" s="4" t="b">
        <f>tabGERAL[[#This Row],[SugestaoIA]]=tabGERAL[[#This Row],[CorSorteada]]</f>
        <v>0</v>
      </c>
    </row>
    <row r="1445" spans="1:13" x14ac:dyDescent="0.25">
      <c r="A1445" t="s">
        <v>50</v>
      </c>
      <c r="B1445" s="1">
        <v>10</v>
      </c>
      <c r="C1445">
        <v>1027.9999999999998</v>
      </c>
      <c r="D1445">
        <v>5.6</v>
      </c>
      <c r="E1445">
        <v>0</v>
      </c>
      <c r="F1445">
        <v>16.799999999999997</v>
      </c>
      <c r="G1445" t="s">
        <v>17</v>
      </c>
      <c r="H1445" t="s">
        <v>14</v>
      </c>
      <c r="I1445">
        <v>1005.5999999999998</v>
      </c>
      <c r="J1445" s="5">
        <f>VLOOKUP(tabGERAL[[#This Row],[Column1.lances.SugestaoIA]],'DE-PARA'!$A:$B,2,FALSE)</f>
        <v>2</v>
      </c>
      <c r="K1445" s="5">
        <f>VLOOKUP(tabGERAL[[#This Row],[Column1.lances.CorSorteada]],'DE-PARA'!$A:$B,2,FALSE)</f>
        <v>1</v>
      </c>
      <c r="L1445" s="4" t="str">
        <f xml:space="preserve">
IF(tabGERAL[[#This Row],[Column1.lances.'#]]=0,
    TEXT(tabGERAL[[#This Row],[CorSorteada]],"0"),
    IF(LEN(L1444&amp;tabGERAL[[#This Row],[CorSorteada]])&gt;$P$2,
        RIGHT(SUBSTITUTE(L1444&amp;tabGERAL[[#This Row],[CorSorteada]],tabGERAL[[#Headers],[Sequencia]],""),$P$2),
        SUBSTITUTE(L1444&amp;tabGERAL[[#This Row],[CorSorteada]],tabGERAL[[#Headers],[Sequencia]],"")
    )
)</f>
        <v>112111</v>
      </c>
      <c r="M1445" s="4" t="b">
        <f>tabGERAL[[#This Row],[SugestaoIA]]=tabGERAL[[#This Row],[CorSorteada]]</f>
        <v>0</v>
      </c>
    </row>
    <row r="1446" spans="1:13" x14ac:dyDescent="0.25">
      <c r="A1446" t="s">
        <v>50</v>
      </c>
      <c r="B1446" s="1">
        <v>11</v>
      </c>
      <c r="C1446">
        <v>1005.5999999999998</v>
      </c>
      <c r="D1446">
        <v>7.3</v>
      </c>
      <c r="E1446">
        <v>21.9</v>
      </c>
      <c r="F1446">
        <v>0</v>
      </c>
      <c r="G1446" t="s">
        <v>13</v>
      </c>
      <c r="H1446" t="s">
        <v>14</v>
      </c>
      <c r="I1446">
        <v>1020.1999999999998</v>
      </c>
      <c r="J1446" s="5">
        <f>VLOOKUP(tabGERAL[[#This Row],[Column1.lances.SugestaoIA]],'DE-PARA'!$A:$B,2,FALSE)</f>
        <v>1</v>
      </c>
      <c r="K1446" s="5">
        <f>VLOOKUP(tabGERAL[[#This Row],[Column1.lances.CorSorteada]],'DE-PARA'!$A:$B,2,FALSE)</f>
        <v>1</v>
      </c>
      <c r="L1446" s="4" t="str">
        <f xml:space="preserve">
IF(tabGERAL[[#This Row],[Column1.lances.'#]]=0,
    TEXT(tabGERAL[[#This Row],[CorSorteada]],"0"),
    IF(LEN(L1445&amp;tabGERAL[[#This Row],[CorSorteada]])&gt;$P$2,
        RIGHT(SUBSTITUTE(L1445&amp;tabGERAL[[#This Row],[CorSorteada]],tabGERAL[[#Headers],[Sequencia]],""),$P$2),
        SUBSTITUTE(L1445&amp;tabGERAL[[#This Row],[CorSorteada]],tabGERAL[[#Headers],[Sequencia]],"")
    )
)</f>
        <v>121111</v>
      </c>
      <c r="M1446" s="4" t="b">
        <f>tabGERAL[[#This Row],[SugestaoIA]]=tabGERAL[[#This Row],[CorSorteada]]</f>
        <v>1</v>
      </c>
    </row>
    <row r="1447" spans="1:13" x14ac:dyDescent="0.25">
      <c r="A1447" t="s">
        <v>50</v>
      </c>
      <c r="B1447" s="1">
        <v>12</v>
      </c>
      <c r="C1447">
        <v>1020.1999999999998</v>
      </c>
      <c r="D1447">
        <v>6.2</v>
      </c>
      <c r="E1447">
        <v>0</v>
      </c>
      <c r="F1447">
        <v>18.600000000000001</v>
      </c>
      <c r="G1447" t="s">
        <v>17</v>
      </c>
      <c r="H1447" t="s">
        <v>15</v>
      </c>
      <c r="I1447">
        <v>1032.5999999999997</v>
      </c>
      <c r="J1447" s="5">
        <f>VLOOKUP(tabGERAL[[#This Row],[Column1.lances.SugestaoIA]],'DE-PARA'!$A:$B,2,FALSE)</f>
        <v>2</v>
      </c>
      <c r="K1447" s="5">
        <f>VLOOKUP(tabGERAL[[#This Row],[Column1.lances.CorSorteada]],'DE-PARA'!$A:$B,2,FALSE)</f>
        <v>2</v>
      </c>
      <c r="L1447" s="4" t="str">
        <f xml:space="preserve">
IF(tabGERAL[[#This Row],[Column1.lances.'#]]=0,
    TEXT(tabGERAL[[#This Row],[CorSorteada]],"0"),
    IF(LEN(L1446&amp;tabGERAL[[#This Row],[CorSorteada]])&gt;$P$2,
        RIGHT(SUBSTITUTE(L1446&amp;tabGERAL[[#This Row],[CorSorteada]],tabGERAL[[#Headers],[Sequencia]],""),$P$2),
        SUBSTITUTE(L1446&amp;tabGERAL[[#This Row],[CorSorteada]],tabGERAL[[#Headers],[Sequencia]],"")
    )
)</f>
        <v>211112</v>
      </c>
      <c r="M1447" s="4" t="b">
        <f>tabGERAL[[#This Row],[SugestaoIA]]=tabGERAL[[#This Row],[CorSorteada]]</f>
        <v>1</v>
      </c>
    </row>
    <row r="1448" spans="1:13" x14ac:dyDescent="0.25">
      <c r="A1448" t="s">
        <v>50</v>
      </c>
      <c r="B1448" s="1">
        <v>13</v>
      </c>
      <c r="C1448">
        <v>1032.5999999999997</v>
      </c>
      <c r="D1448">
        <v>5.3</v>
      </c>
      <c r="E1448">
        <v>0</v>
      </c>
      <c r="F1448">
        <v>15.9</v>
      </c>
      <c r="G1448" t="s">
        <v>17</v>
      </c>
      <c r="H1448" t="s">
        <v>14</v>
      </c>
      <c r="I1448">
        <v>1011.3999999999996</v>
      </c>
      <c r="J1448" s="5">
        <f>VLOOKUP(tabGERAL[[#This Row],[Column1.lances.SugestaoIA]],'DE-PARA'!$A:$B,2,FALSE)</f>
        <v>2</v>
      </c>
      <c r="K1448" s="5">
        <f>VLOOKUP(tabGERAL[[#This Row],[Column1.lances.CorSorteada]],'DE-PARA'!$A:$B,2,FALSE)</f>
        <v>1</v>
      </c>
      <c r="L1448" s="4" t="str">
        <f xml:space="preserve">
IF(tabGERAL[[#This Row],[Column1.lances.'#]]=0,
    TEXT(tabGERAL[[#This Row],[CorSorteada]],"0"),
    IF(LEN(L1447&amp;tabGERAL[[#This Row],[CorSorteada]])&gt;$P$2,
        RIGHT(SUBSTITUTE(L1447&amp;tabGERAL[[#This Row],[CorSorteada]],tabGERAL[[#Headers],[Sequencia]],""),$P$2),
        SUBSTITUTE(L1447&amp;tabGERAL[[#This Row],[CorSorteada]],tabGERAL[[#Headers],[Sequencia]],"")
    )
)</f>
        <v>111121</v>
      </c>
      <c r="M1448" s="4" t="b">
        <f>tabGERAL[[#This Row],[SugestaoIA]]=tabGERAL[[#This Row],[CorSorteada]]</f>
        <v>0</v>
      </c>
    </row>
    <row r="1449" spans="1:13" x14ac:dyDescent="0.25">
      <c r="A1449" t="s">
        <v>50</v>
      </c>
      <c r="B1449" s="1">
        <v>14</v>
      </c>
      <c r="C1449">
        <v>1011.3999999999996</v>
      </c>
      <c r="D1449">
        <v>6.9</v>
      </c>
      <c r="E1449">
        <v>0</v>
      </c>
      <c r="F1449">
        <v>20.700000000000003</v>
      </c>
      <c r="G1449" t="s">
        <v>17</v>
      </c>
      <c r="H1449" t="s">
        <v>14</v>
      </c>
      <c r="I1449">
        <v>983.79999999999961</v>
      </c>
      <c r="J1449" s="5">
        <f>VLOOKUP(tabGERAL[[#This Row],[Column1.lances.SugestaoIA]],'DE-PARA'!$A:$B,2,FALSE)</f>
        <v>2</v>
      </c>
      <c r="K1449" s="5">
        <f>VLOOKUP(tabGERAL[[#This Row],[Column1.lances.CorSorteada]],'DE-PARA'!$A:$B,2,FALSE)</f>
        <v>1</v>
      </c>
      <c r="L1449" s="4" t="str">
        <f xml:space="preserve">
IF(tabGERAL[[#This Row],[Column1.lances.'#]]=0,
    TEXT(tabGERAL[[#This Row],[CorSorteada]],"0"),
    IF(LEN(L1448&amp;tabGERAL[[#This Row],[CorSorteada]])&gt;$P$2,
        RIGHT(SUBSTITUTE(L1448&amp;tabGERAL[[#This Row],[CorSorteada]],tabGERAL[[#Headers],[Sequencia]],""),$P$2),
        SUBSTITUTE(L1448&amp;tabGERAL[[#This Row],[CorSorteada]],tabGERAL[[#Headers],[Sequencia]],"")
    )
)</f>
        <v>111211</v>
      </c>
      <c r="M1449" s="4" t="b">
        <f>tabGERAL[[#This Row],[SugestaoIA]]=tabGERAL[[#This Row],[CorSorteada]]</f>
        <v>0</v>
      </c>
    </row>
    <row r="1450" spans="1:13" x14ac:dyDescent="0.25">
      <c r="A1450" t="s">
        <v>50</v>
      </c>
      <c r="B1450" s="1">
        <v>15</v>
      </c>
      <c r="C1450">
        <v>983.79999999999961</v>
      </c>
      <c r="D1450">
        <v>9</v>
      </c>
      <c r="E1450">
        <v>0</v>
      </c>
      <c r="F1450">
        <v>27</v>
      </c>
      <c r="G1450" t="s">
        <v>17</v>
      </c>
      <c r="H1450" t="s">
        <v>14</v>
      </c>
      <c r="I1450">
        <v>947.79999999999961</v>
      </c>
      <c r="J1450" s="5">
        <f>VLOOKUP(tabGERAL[[#This Row],[Column1.lances.SugestaoIA]],'DE-PARA'!$A:$B,2,FALSE)</f>
        <v>2</v>
      </c>
      <c r="K1450" s="5">
        <f>VLOOKUP(tabGERAL[[#This Row],[Column1.lances.CorSorteada]],'DE-PARA'!$A:$B,2,FALSE)</f>
        <v>1</v>
      </c>
      <c r="L1450" s="4" t="str">
        <f xml:space="preserve">
IF(tabGERAL[[#This Row],[Column1.lances.'#]]=0,
    TEXT(tabGERAL[[#This Row],[CorSorteada]],"0"),
    IF(LEN(L1449&amp;tabGERAL[[#This Row],[CorSorteada]])&gt;$P$2,
        RIGHT(SUBSTITUTE(L1449&amp;tabGERAL[[#This Row],[CorSorteada]],tabGERAL[[#Headers],[Sequencia]],""),$P$2),
        SUBSTITUTE(L1449&amp;tabGERAL[[#This Row],[CorSorteada]],tabGERAL[[#Headers],[Sequencia]],"")
    )
)</f>
        <v>112111</v>
      </c>
      <c r="M1450" s="4" t="b">
        <f>tabGERAL[[#This Row],[SugestaoIA]]=tabGERAL[[#This Row],[CorSorteada]]</f>
        <v>0</v>
      </c>
    </row>
    <row r="1451" spans="1:13" x14ac:dyDescent="0.25">
      <c r="A1451" t="s">
        <v>50</v>
      </c>
      <c r="B1451" s="1">
        <v>16</v>
      </c>
      <c r="C1451">
        <v>947.79999999999961</v>
      </c>
      <c r="D1451">
        <v>11.8</v>
      </c>
      <c r="E1451">
        <v>35.400000000000006</v>
      </c>
      <c r="F1451">
        <v>0</v>
      </c>
      <c r="G1451" t="s">
        <v>13</v>
      </c>
      <c r="H1451" t="s">
        <v>15</v>
      </c>
      <c r="I1451">
        <v>900.5999999999998</v>
      </c>
      <c r="J1451" s="5">
        <f>VLOOKUP(tabGERAL[[#This Row],[Column1.lances.SugestaoIA]],'DE-PARA'!$A:$B,2,FALSE)</f>
        <v>1</v>
      </c>
      <c r="K1451" s="5">
        <f>VLOOKUP(tabGERAL[[#This Row],[Column1.lances.CorSorteada]],'DE-PARA'!$A:$B,2,FALSE)</f>
        <v>2</v>
      </c>
      <c r="L1451" s="4" t="str">
        <f xml:space="preserve">
IF(tabGERAL[[#This Row],[Column1.lances.'#]]=0,
    TEXT(tabGERAL[[#This Row],[CorSorteada]],"0"),
    IF(LEN(L1450&amp;tabGERAL[[#This Row],[CorSorteada]])&gt;$P$2,
        RIGHT(SUBSTITUTE(L1450&amp;tabGERAL[[#This Row],[CorSorteada]],tabGERAL[[#Headers],[Sequencia]],""),$P$2),
        SUBSTITUTE(L1450&amp;tabGERAL[[#This Row],[CorSorteada]],tabGERAL[[#Headers],[Sequencia]],"")
    )
)</f>
        <v>121112</v>
      </c>
      <c r="M1451" s="4" t="b">
        <f>tabGERAL[[#This Row],[SugestaoIA]]=tabGERAL[[#This Row],[CorSorteada]]</f>
        <v>0</v>
      </c>
    </row>
    <row r="1452" spans="1:13" x14ac:dyDescent="0.25">
      <c r="A1452" t="s">
        <v>50</v>
      </c>
      <c r="B1452" s="1">
        <v>17</v>
      </c>
      <c r="C1452">
        <v>900.5999999999998</v>
      </c>
      <c r="D1452">
        <v>15.4</v>
      </c>
      <c r="E1452">
        <v>0</v>
      </c>
      <c r="F1452">
        <v>46.2</v>
      </c>
      <c r="G1452" t="s">
        <v>17</v>
      </c>
      <c r="H1452" t="s">
        <v>14</v>
      </c>
      <c r="I1452">
        <v>838.99999999999977</v>
      </c>
      <c r="J1452" s="5">
        <f>VLOOKUP(tabGERAL[[#This Row],[Column1.lances.SugestaoIA]],'DE-PARA'!$A:$B,2,FALSE)</f>
        <v>2</v>
      </c>
      <c r="K1452" s="5">
        <f>VLOOKUP(tabGERAL[[#This Row],[Column1.lances.CorSorteada]],'DE-PARA'!$A:$B,2,FALSE)</f>
        <v>1</v>
      </c>
      <c r="L1452" s="4" t="str">
        <f xml:space="preserve">
IF(tabGERAL[[#This Row],[Column1.lances.'#]]=0,
    TEXT(tabGERAL[[#This Row],[CorSorteada]],"0"),
    IF(LEN(L1451&amp;tabGERAL[[#This Row],[CorSorteada]])&gt;$P$2,
        RIGHT(SUBSTITUTE(L1451&amp;tabGERAL[[#This Row],[CorSorteada]],tabGERAL[[#Headers],[Sequencia]],""),$P$2),
        SUBSTITUTE(L1451&amp;tabGERAL[[#This Row],[CorSorteada]],tabGERAL[[#Headers],[Sequencia]],"")
    )
)</f>
        <v>211121</v>
      </c>
      <c r="M1452" s="4" t="b">
        <f>tabGERAL[[#This Row],[SugestaoIA]]=tabGERAL[[#This Row],[CorSorteada]]</f>
        <v>0</v>
      </c>
    </row>
    <row r="1453" spans="1:13" x14ac:dyDescent="0.25">
      <c r="A1453" t="s">
        <v>50</v>
      </c>
      <c r="B1453" s="1">
        <v>18</v>
      </c>
      <c r="C1453">
        <v>838.99999999999977</v>
      </c>
      <c r="D1453">
        <v>20.100000000000001</v>
      </c>
      <c r="E1453">
        <v>0</v>
      </c>
      <c r="F1453">
        <v>60.3</v>
      </c>
      <c r="G1453" t="s">
        <v>17</v>
      </c>
      <c r="H1453" t="s">
        <v>14</v>
      </c>
      <c r="I1453">
        <v>758.5999999999998</v>
      </c>
      <c r="J1453" s="5">
        <f>VLOOKUP(tabGERAL[[#This Row],[Column1.lances.SugestaoIA]],'DE-PARA'!$A:$B,2,FALSE)</f>
        <v>2</v>
      </c>
      <c r="K1453" s="5">
        <f>VLOOKUP(tabGERAL[[#This Row],[Column1.lances.CorSorteada]],'DE-PARA'!$A:$B,2,FALSE)</f>
        <v>1</v>
      </c>
      <c r="L1453" s="4" t="str">
        <f xml:space="preserve">
IF(tabGERAL[[#This Row],[Column1.lances.'#]]=0,
    TEXT(tabGERAL[[#This Row],[CorSorteada]],"0"),
    IF(LEN(L1452&amp;tabGERAL[[#This Row],[CorSorteada]])&gt;$P$2,
        RIGHT(SUBSTITUTE(L1452&amp;tabGERAL[[#This Row],[CorSorteada]],tabGERAL[[#Headers],[Sequencia]],""),$P$2),
        SUBSTITUTE(L1452&amp;tabGERAL[[#This Row],[CorSorteada]],tabGERAL[[#Headers],[Sequencia]],"")
    )
)</f>
        <v>111211</v>
      </c>
      <c r="M1453" s="4" t="b">
        <f>tabGERAL[[#This Row],[SugestaoIA]]=tabGERAL[[#This Row],[CorSorteada]]</f>
        <v>0</v>
      </c>
    </row>
    <row r="1454" spans="1:13" x14ac:dyDescent="0.25">
      <c r="A1454" t="s">
        <v>50</v>
      </c>
      <c r="B1454" s="1">
        <v>19</v>
      </c>
      <c r="C1454">
        <v>758.5999999999998</v>
      </c>
      <c r="D1454">
        <v>26.4</v>
      </c>
      <c r="E1454">
        <v>0</v>
      </c>
      <c r="F1454">
        <v>79.199999999999989</v>
      </c>
      <c r="G1454" t="s">
        <v>17</v>
      </c>
      <c r="H1454" t="s">
        <v>15</v>
      </c>
      <c r="I1454">
        <v>811.39999999999975</v>
      </c>
      <c r="J1454" s="5">
        <f>VLOOKUP(tabGERAL[[#This Row],[Column1.lances.SugestaoIA]],'DE-PARA'!$A:$B,2,FALSE)</f>
        <v>2</v>
      </c>
      <c r="K1454" s="5">
        <f>VLOOKUP(tabGERAL[[#This Row],[Column1.lances.CorSorteada]],'DE-PARA'!$A:$B,2,FALSE)</f>
        <v>2</v>
      </c>
      <c r="L1454" s="4" t="str">
        <f xml:space="preserve">
IF(tabGERAL[[#This Row],[Column1.lances.'#]]=0,
    TEXT(tabGERAL[[#This Row],[CorSorteada]],"0"),
    IF(LEN(L1453&amp;tabGERAL[[#This Row],[CorSorteada]])&gt;$P$2,
        RIGHT(SUBSTITUTE(L1453&amp;tabGERAL[[#This Row],[CorSorteada]],tabGERAL[[#Headers],[Sequencia]],""),$P$2),
        SUBSTITUTE(L1453&amp;tabGERAL[[#This Row],[CorSorteada]],tabGERAL[[#Headers],[Sequencia]],"")
    )
)</f>
        <v>112112</v>
      </c>
      <c r="M1454" s="4" t="b">
        <f>tabGERAL[[#This Row],[SugestaoIA]]=tabGERAL[[#This Row],[CorSorteada]]</f>
        <v>1</v>
      </c>
    </row>
    <row r="1455" spans="1:13" x14ac:dyDescent="0.25">
      <c r="A1455" t="s">
        <v>50</v>
      </c>
      <c r="B1455" s="1">
        <v>20</v>
      </c>
      <c r="C1455">
        <v>811.39999999999975</v>
      </c>
      <c r="D1455">
        <v>22.3</v>
      </c>
      <c r="E1455">
        <v>66.900000000000006</v>
      </c>
      <c r="F1455">
        <v>0</v>
      </c>
      <c r="G1455" t="s">
        <v>13</v>
      </c>
      <c r="H1455" t="s">
        <v>15</v>
      </c>
      <c r="I1455">
        <v>722.19999999999982</v>
      </c>
      <c r="J1455" s="5">
        <f>VLOOKUP(tabGERAL[[#This Row],[Column1.lances.SugestaoIA]],'DE-PARA'!$A:$B,2,FALSE)</f>
        <v>1</v>
      </c>
      <c r="K1455" s="5">
        <f>VLOOKUP(tabGERAL[[#This Row],[Column1.lances.CorSorteada]],'DE-PARA'!$A:$B,2,FALSE)</f>
        <v>2</v>
      </c>
      <c r="L1455" s="4" t="str">
        <f xml:space="preserve">
IF(tabGERAL[[#This Row],[Column1.lances.'#]]=0,
    TEXT(tabGERAL[[#This Row],[CorSorteada]],"0"),
    IF(LEN(L1454&amp;tabGERAL[[#This Row],[CorSorteada]])&gt;$P$2,
        RIGHT(SUBSTITUTE(L1454&amp;tabGERAL[[#This Row],[CorSorteada]],tabGERAL[[#Headers],[Sequencia]],""),$P$2),
        SUBSTITUTE(L1454&amp;tabGERAL[[#This Row],[CorSorteada]],tabGERAL[[#Headers],[Sequencia]],"")
    )
)</f>
        <v>121122</v>
      </c>
      <c r="M1455" s="4" t="b">
        <f>tabGERAL[[#This Row],[SugestaoIA]]=tabGERAL[[#This Row],[CorSorteada]]</f>
        <v>0</v>
      </c>
    </row>
    <row r="1456" spans="1:13" x14ac:dyDescent="0.25">
      <c r="A1456" t="s">
        <v>50</v>
      </c>
      <c r="B1456" s="1">
        <v>21</v>
      </c>
      <c r="C1456">
        <v>722.19999999999982</v>
      </c>
      <c r="D1456">
        <v>29.2</v>
      </c>
      <c r="E1456">
        <v>0</v>
      </c>
      <c r="F1456">
        <v>87.6</v>
      </c>
      <c r="G1456" t="s">
        <v>17</v>
      </c>
      <c r="H1456" t="s">
        <v>14</v>
      </c>
      <c r="I1456">
        <v>605.39999999999975</v>
      </c>
      <c r="J1456" s="5">
        <f>VLOOKUP(tabGERAL[[#This Row],[Column1.lances.SugestaoIA]],'DE-PARA'!$A:$B,2,FALSE)</f>
        <v>2</v>
      </c>
      <c r="K1456" s="5">
        <f>VLOOKUP(tabGERAL[[#This Row],[Column1.lances.CorSorteada]],'DE-PARA'!$A:$B,2,FALSE)</f>
        <v>1</v>
      </c>
      <c r="L1456" s="4" t="str">
        <f xml:space="preserve">
IF(tabGERAL[[#This Row],[Column1.lances.'#]]=0,
    TEXT(tabGERAL[[#This Row],[CorSorteada]],"0"),
    IF(LEN(L1455&amp;tabGERAL[[#This Row],[CorSorteada]])&gt;$P$2,
        RIGHT(SUBSTITUTE(L1455&amp;tabGERAL[[#This Row],[CorSorteada]],tabGERAL[[#Headers],[Sequencia]],""),$P$2),
        SUBSTITUTE(L1455&amp;tabGERAL[[#This Row],[CorSorteada]],tabGERAL[[#Headers],[Sequencia]],"")
    )
)</f>
        <v>211221</v>
      </c>
      <c r="M1456" s="4" t="b">
        <f>tabGERAL[[#This Row],[SugestaoIA]]=tabGERAL[[#This Row],[CorSorteada]]</f>
        <v>0</v>
      </c>
    </row>
    <row r="1457" spans="1:13" x14ac:dyDescent="0.25">
      <c r="A1457" t="s">
        <v>50</v>
      </c>
      <c r="B1457" s="1">
        <v>22</v>
      </c>
      <c r="C1457">
        <v>605.39999999999975</v>
      </c>
      <c r="D1457">
        <v>38.1</v>
      </c>
      <c r="E1457">
        <v>0</v>
      </c>
      <c r="F1457">
        <v>114.3</v>
      </c>
      <c r="G1457" t="s">
        <v>17</v>
      </c>
      <c r="H1457" t="s">
        <v>14</v>
      </c>
      <c r="I1457">
        <v>452.99999999999972</v>
      </c>
      <c r="J1457" s="5">
        <f>VLOOKUP(tabGERAL[[#This Row],[Column1.lances.SugestaoIA]],'DE-PARA'!$A:$B,2,FALSE)</f>
        <v>2</v>
      </c>
      <c r="K1457" s="5">
        <f>VLOOKUP(tabGERAL[[#This Row],[Column1.lances.CorSorteada]],'DE-PARA'!$A:$B,2,FALSE)</f>
        <v>1</v>
      </c>
      <c r="L1457" s="4" t="str">
        <f xml:space="preserve">
IF(tabGERAL[[#This Row],[Column1.lances.'#]]=0,
    TEXT(tabGERAL[[#This Row],[CorSorteada]],"0"),
    IF(LEN(L1456&amp;tabGERAL[[#This Row],[CorSorteada]])&gt;$P$2,
        RIGHT(SUBSTITUTE(L1456&amp;tabGERAL[[#This Row],[CorSorteada]],tabGERAL[[#Headers],[Sequencia]],""),$P$2),
        SUBSTITUTE(L1456&amp;tabGERAL[[#This Row],[CorSorteada]],tabGERAL[[#Headers],[Sequencia]],"")
    )
)</f>
        <v>112211</v>
      </c>
      <c r="M1457" s="4" t="b">
        <f>tabGERAL[[#This Row],[SugestaoIA]]=tabGERAL[[#This Row],[CorSorteada]]</f>
        <v>0</v>
      </c>
    </row>
    <row r="1458" spans="1:13" x14ac:dyDescent="0.25">
      <c r="A1458" t="s">
        <v>50</v>
      </c>
      <c r="B1458" s="1">
        <v>23</v>
      </c>
      <c r="C1458">
        <v>452.99999999999972</v>
      </c>
      <c r="D1458">
        <v>49.9</v>
      </c>
      <c r="E1458">
        <v>149.69999999999999</v>
      </c>
      <c r="F1458">
        <v>0</v>
      </c>
      <c r="G1458" t="s">
        <v>13</v>
      </c>
      <c r="H1458" t="s">
        <v>15</v>
      </c>
      <c r="I1458">
        <v>253.39999999999975</v>
      </c>
      <c r="J1458" s="5">
        <f>VLOOKUP(tabGERAL[[#This Row],[Column1.lances.SugestaoIA]],'DE-PARA'!$A:$B,2,FALSE)</f>
        <v>1</v>
      </c>
      <c r="K1458" s="5">
        <f>VLOOKUP(tabGERAL[[#This Row],[Column1.lances.CorSorteada]],'DE-PARA'!$A:$B,2,FALSE)</f>
        <v>2</v>
      </c>
      <c r="L1458" s="4" t="str">
        <f xml:space="preserve">
IF(tabGERAL[[#This Row],[Column1.lances.'#]]=0,
    TEXT(tabGERAL[[#This Row],[CorSorteada]],"0"),
    IF(LEN(L1457&amp;tabGERAL[[#This Row],[CorSorteada]])&gt;$P$2,
        RIGHT(SUBSTITUTE(L1457&amp;tabGERAL[[#This Row],[CorSorteada]],tabGERAL[[#Headers],[Sequencia]],""),$P$2),
        SUBSTITUTE(L1457&amp;tabGERAL[[#This Row],[CorSorteada]],tabGERAL[[#Headers],[Sequencia]],"")
    )
)</f>
        <v>122112</v>
      </c>
      <c r="M1458" s="4" t="b">
        <f>tabGERAL[[#This Row],[SugestaoIA]]=tabGERAL[[#This Row],[CorSorteada]]</f>
        <v>0</v>
      </c>
    </row>
    <row r="1459" spans="1:13" x14ac:dyDescent="0.25">
      <c r="A1459" t="s">
        <v>51</v>
      </c>
      <c r="B1459" s="1">
        <v>0</v>
      </c>
      <c r="C1459">
        <v>1000</v>
      </c>
      <c r="D1459">
        <v>7.8</v>
      </c>
      <c r="E1459">
        <v>23.4</v>
      </c>
      <c r="F1459">
        <v>0</v>
      </c>
      <c r="G1459" t="s">
        <v>13</v>
      </c>
      <c r="H1459" t="s">
        <v>14</v>
      </c>
      <c r="I1459">
        <v>1015.6</v>
      </c>
      <c r="J1459" s="5">
        <f>VLOOKUP(tabGERAL[[#This Row],[Column1.lances.SugestaoIA]],'DE-PARA'!$A:$B,2,FALSE)</f>
        <v>1</v>
      </c>
      <c r="K1459" s="5">
        <f>VLOOKUP(tabGERAL[[#This Row],[Column1.lances.CorSorteada]],'DE-PARA'!$A:$B,2,FALSE)</f>
        <v>1</v>
      </c>
      <c r="L1459" s="4" t="str">
        <f xml:space="preserve">
IF(tabGERAL[[#This Row],[Column1.lances.'#]]=0,
    TEXT(tabGERAL[[#This Row],[CorSorteada]],"0"),
    IF(LEN(L1458&amp;tabGERAL[[#This Row],[CorSorteada]])&gt;$P$2,
        RIGHT(SUBSTITUTE(L1458&amp;tabGERAL[[#This Row],[CorSorteada]],tabGERAL[[#Headers],[Sequencia]],""),$P$2),
        SUBSTITUTE(L1458&amp;tabGERAL[[#This Row],[CorSorteada]],tabGERAL[[#Headers],[Sequencia]],"")
    )
)</f>
        <v>1</v>
      </c>
      <c r="M1459" s="4" t="b">
        <f>tabGERAL[[#This Row],[SugestaoIA]]=tabGERAL[[#This Row],[CorSorteada]]</f>
        <v>1</v>
      </c>
    </row>
    <row r="1460" spans="1:13" x14ac:dyDescent="0.25">
      <c r="A1460" t="s">
        <v>51</v>
      </c>
      <c r="B1460" s="1">
        <v>1</v>
      </c>
      <c r="C1460">
        <v>1015.6</v>
      </c>
      <c r="D1460">
        <v>6.6</v>
      </c>
      <c r="E1460">
        <v>0</v>
      </c>
      <c r="F1460">
        <v>19.799999999999997</v>
      </c>
      <c r="G1460" t="s">
        <v>17</v>
      </c>
      <c r="H1460" t="s">
        <v>14</v>
      </c>
      <c r="I1460">
        <v>989.2</v>
      </c>
      <c r="J1460" s="5">
        <f>VLOOKUP(tabGERAL[[#This Row],[Column1.lances.SugestaoIA]],'DE-PARA'!$A:$B,2,FALSE)</f>
        <v>2</v>
      </c>
      <c r="K1460" s="5">
        <f>VLOOKUP(tabGERAL[[#This Row],[Column1.lances.CorSorteada]],'DE-PARA'!$A:$B,2,FALSE)</f>
        <v>1</v>
      </c>
      <c r="L1460" s="4" t="str">
        <f xml:space="preserve">
IF(tabGERAL[[#This Row],[Column1.lances.'#]]=0,
    TEXT(tabGERAL[[#This Row],[CorSorteada]],"0"),
    IF(LEN(L1459&amp;tabGERAL[[#This Row],[CorSorteada]])&gt;$P$2,
        RIGHT(SUBSTITUTE(L1459&amp;tabGERAL[[#This Row],[CorSorteada]],tabGERAL[[#Headers],[Sequencia]],""),$P$2),
        SUBSTITUTE(L1459&amp;tabGERAL[[#This Row],[CorSorteada]],tabGERAL[[#Headers],[Sequencia]],"")
    )
)</f>
        <v>11</v>
      </c>
      <c r="M1460" s="4" t="b">
        <f>tabGERAL[[#This Row],[SugestaoIA]]=tabGERAL[[#This Row],[CorSorteada]]</f>
        <v>0</v>
      </c>
    </row>
    <row r="1461" spans="1:13" x14ac:dyDescent="0.25">
      <c r="A1461" t="s">
        <v>51</v>
      </c>
      <c r="B1461" s="1">
        <v>2</v>
      </c>
      <c r="C1461">
        <v>989.2</v>
      </c>
      <c r="D1461">
        <v>8.6</v>
      </c>
      <c r="E1461">
        <v>0</v>
      </c>
      <c r="F1461">
        <v>25.799999999999997</v>
      </c>
      <c r="G1461" t="s">
        <v>17</v>
      </c>
      <c r="H1461" t="s">
        <v>15</v>
      </c>
      <c r="I1461">
        <v>1006.4</v>
      </c>
      <c r="J1461" s="5">
        <f>VLOOKUP(tabGERAL[[#This Row],[Column1.lances.SugestaoIA]],'DE-PARA'!$A:$B,2,FALSE)</f>
        <v>2</v>
      </c>
      <c r="K1461" s="5">
        <f>VLOOKUP(tabGERAL[[#This Row],[Column1.lances.CorSorteada]],'DE-PARA'!$A:$B,2,FALSE)</f>
        <v>2</v>
      </c>
      <c r="L1461" s="4" t="str">
        <f xml:space="preserve">
IF(tabGERAL[[#This Row],[Column1.lances.'#]]=0,
    TEXT(tabGERAL[[#This Row],[CorSorteada]],"0"),
    IF(LEN(L1460&amp;tabGERAL[[#This Row],[CorSorteada]])&gt;$P$2,
        RIGHT(SUBSTITUTE(L1460&amp;tabGERAL[[#This Row],[CorSorteada]],tabGERAL[[#Headers],[Sequencia]],""),$P$2),
        SUBSTITUTE(L1460&amp;tabGERAL[[#This Row],[CorSorteada]],tabGERAL[[#Headers],[Sequencia]],"")
    )
)</f>
        <v>112</v>
      </c>
      <c r="M1461" s="4" t="b">
        <f>tabGERAL[[#This Row],[SugestaoIA]]=tabGERAL[[#This Row],[CorSorteada]]</f>
        <v>1</v>
      </c>
    </row>
    <row r="1462" spans="1:13" x14ac:dyDescent="0.25">
      <c r="A1462" t="s">
        <v>51</v>
      </c>
      <c r="B1462" s="1">
        <v>3</v>
      </c>
      <c r="C1462">
        <v>1006.4</v>
      </c>
      <c r="D1462">
        <v>7.3</v>
      </c>
      <c r="E1462">
        <v>0</v>
      </c>
      <c r="F1462">
        <v>21.9</v>
      </c>
      <c r="G1462" t="s">
        <v>17</v>
      </c>
      <c r="H1462" t="s">
        <v>15</v>
      </c>
      <c r="I1462">
        <v>1021</v>
      </c>
      <c r="J1462" s="5">
        <f>VLOOKUP(tabGERAL[[#This Row],[Column1.lances.SugestaoIA]],'DE-PARA'!$A:$B,2,FALSE)</f>
        <v>2</v>
      </c>
      <c r="K1462" s="5">
        <f>VLOOKUP(tabGERAL[[#This Row],[Column1.lances.CorSorteada]],'DE-PARA'!$A:$B,2,FALSE)</f>
        <v>2</v>
      </c>
      <c r="L1462" s="4" t="str">
        <f xml:space="preserve">
IF(tabGERAL[[#This Row],[Column1.lances.'#]]=0,
    TEXT(tabGERAL[[#This Row],[CorSorteada]],"0"),
    IF(LEN(L1461&amp;tabGERAL[[#This Row],[CorSorteada]])&gt;$P$2,
        RIGHT(SUBSTITUTE(L1461&amp;tabGERAL[[#This Row],[CorSorteada]],tabGERAL[[#Headers],[Sequencia]],""),$P$2),
        SUBSTITUTE(L1461&amp;tabGERAL[[#This Row],[CorSorteada]],tabGERAL[[#Headers],[Sequencia]],"")
    )
)</f>
        <v>1122</v>
      </c>
      <c r="M1462" s="4" t="b">
        <f>tabGERAL[[#This Row],[SugestaoIA]]=tabGERAL[[#This Row],[CorSorteada]]</f>
        <v>1</v>
      </c>
    </row>
    <row r="1463" spans="1:13" x14ac:dyDescent="0.25">
      <c r="A1463" t="s">
        <v>51</v>
      </c>
      <c r="B1463" s="1">
        <v>4</v>
      </c>
      <c r="C1463">
        <v>1021</v>
      </c>
      <c r="D1463">
        <v>6.1</v>
      </c>
      <c r="E1463">
        <v>0</v>
      </c>
      <c r="F1463">
        <v>18.299999999999997</v>
      </c>
      <c r="G1463" t="s">
        <v>17</v>
      </c>
      <c r="H1463" t="s">
        <v>14</v>
      </c>
      <c r="I1463">
        <v>996.6</v>
      </c>
      <c r="J1463" s="5">
        <f>VLOOKUP(tabGERAL[[#This Row],[Column1.lances.SugestaoIA]],'DE-PARA'!$A:$B,2,FALSE)</f>
        <v>2</v>
      </c>
      <c r="K1463" s="5">
        <f>VLOOKUP(tabGERAL[[#This Row],[Column1.lances.CorSorteada]],'DE-PARA'!$A:$B,2,FALSE)</f>
        <v>1</v>
      </c>
      <c r="L1463" s="4" t="str">
        <f xml:space="preserve">
IF(tabGERAL[[#This Row],[Column1.lances.'#]]=0,
    TEXT(tabGERAL[[#This Row],[CorSorteada]],"0"),
    IF(LEN(L1462&amp;tabGERAL[[#This Row],[CorSorteada]])&gt;$P$2,
        RIGHT(SUBSTITUTE(L1462&amp;tabGERAL[[#This Row],[CorSorteada]],tabGERAL[[#Headers],[Sequencia]],""),$P$2),
        SUBSTITUTE(L1462&amp;tabGERAL[[#This Row],[CorSorteada]],tabGERAL[[#Headers],[Sequencia]],"")
    )
)</f>
        <v>11221</v>
      </c>
      <c r="M1463" s="4" t="b">
        <f>tabGERAL[[#This Row],[SugestaoIA]]=tabGERAL[[#This Row],[CorSorteada]]</f>
        <v>0</v>
      </c>
    </row>
    <row r="1464" spans="1:13" x14ac:dyDescent="0.25">
      <c r="A1464" t="s">
        <v>51</v>
      </c>
      <c r="B1464" s="1">
        <v>5</v>
      </c>
      <c r="C1464">
        <v>996.6</v>
      </c>
      <c r="D1464">
        <v>8</v>
      </c>
      <c r="E1464">
        <v>0</v>
      </c>
      <c r="F1464">
        <v>24</v>
      </c>
      <c r="G1464" t="s">
        <v>17</v>
      </c>
      <c r="H1464" t="s">
        <v>15</v>
      </c>
      <c r="I1464">
        <v>1012.6</v>
      </c>
      <c r="J1464" s="5">
        <f>VLOOKUP(tabGERAL[[#This Row],[Column1.lances.SugestaoIA]],'DE-PARA'!$A:$B,2,FALSE)</f>
        <v>2</v>
      </c>
      <c r="K1464" s="5">
        <f>VLOOKUP(tabGERAL[[#This Row],[Column1.lances.CorSorteada]],'DE-PARA'!$A:$B,2,FALSE)</f>
        <v>2</v>
      </c>
      <c r="L1464" s="4" t="str">
        <f xml:space="preserve">
IF(tabGERAL[[#This Row],[Column1.lances.'#]]=0,
    TEXT(tabGERAL[[#This Row],[CorSorteada]],"0"),
    IF(LEN(L1463&amp;tabGERAL[[#This Row],[CorSorteada]])&gt;$P$2,
        RIGHT(SUBSTITUTE(L1463&amp;tabGERAL[[#This Row],[CorSorteada]],tabGERAL[[#Headers],[Sequencia]],""),$P$2),
        SUBSTITUTE(L1463&amp;tabGERAL[[#This Row],[CorSorteada]],tabGERAL[[#Headers],[Sequencia]],"")
    )
)</f>
        <v>112212</v>
      </c>
      <c r="M1464" s="4" t="b">
        <f>tabGERAL[[#This Row],[SugestaoIA]]=tabGERAL[[#This Row],[CorSorteada]]</f>
        <v>1</v>
      </c>
    </row>
    <row r="1465" spans="1:13" x14ac:dyDescent="0.25">
      <c r="A1465" t="s">
        <v>51</v>
      </c>
      <c r="B1465" s="1">
        <v>6</v>
      </c>
      <c r="C1465">
        <v>1012.6</v>
      </c>
      <c r="D1465">
        <v>6.8</v>
      </c>
      <c r="E1465">
        <v>20.399999999999999</v>
      </c>
      <c r="F1465">
        <v>0</v>
      </c>
      <c r="G1465" t="s">
        <v>13</v>
      </c>
      <c r="H1465" t="s">
        <v>15</v>
      </c>
      <c r="I1465">
        <v>985.4000000000002</v>
      </c>
      <c r="J1465" s="5">
        <f>VLOOKUP(tabGERAL[[#This Row],[Column1.lances.SugestaoIA]],'DE-PARA'!$A:$B,2,FALSE)</f>
        <v>1</v>
      </c>
      <c r="K1465" s="5">
        <f>VLOOKUP(tabGERAL[[#This Row],[Column1.lances.CorSorteada]],'DE-PARA'!$A:$B,2,FALSE)</f>
        <v>2</v>
      </c>
      <c r="L1465" s="4" t="str">
        <f xml:space="preserve">
IF(tabGERAL[[#This Row],[Column1.lances.'#]]=0,
    TEXT(tabGERAL[[#This Row],[CorSorteada]],"0"),
    IF(LEN(L1464&amp;tabGERAL[[#This Row],[CorSorteada]])&gt;$P$2,
        RIGHT(SUBSTITUTE(L1464&amp;tabGERAL[[#This Row],[CorSorteada]],tabGERAL[[#Headers],[Sequencia]],""),$P$2),
        SUBSTITUTE(L1464&amp;tabGERAL[[#This Row],[CorSorteada]],tabGERAL[[#Headers],[Sequencia]],"")
    )
)</f>
        <v>122122</v>
      </c>
      <c r="M1465" s="4" t="b">
        <f>tabGERAL[[#This Row],[SugestaoIA]]=tabGERAL[[#This Row],[CorSorteada]]</f>
        <v>0</v>
      </c>
    </row>
    <row r="1466" spans="1:13" x14ac:dyDescent="0.25">
      <c r="A1466" t="s">
        <v>51</v>
      </c>
      <c r="B1466" s="1">
        <v>7</v>
      </c>
      <c r="C1466">
        <v>985.4000000000002</v>
      </c>
      <c r="D1466">
        <v>8.9</v>
      </c>
      <c r="E1466">
        <v>0</v>
      </c>
      <c r="F1466">
        <v>26.700000000000003</v>
      </c>
      <c r="G1466" t="s">
        <v>17</v>
      </c>
      <c r="H1466" t="s">
        <v>15</v>
      </c>
      <c r="I1466">
        <v>1003.2000000000002</v>
      </c>
      <c r="J1466" s="5">
        <f>VLOOKUP(tabGERAL[[#This Row],[Column1.lances.SugestaoIA]],'DE-PARA'!$A:$B,2,FALSE)</f>
        <v>2</v>
      </c>
      <c r="K1466" s="5">
        <f>VLOOKUP(tabGERAL[[#This Row],[Column1.lances.CorSorteada]],'DE-PARA'!$A:$B,2,FALSE)</f>
        <v>2</v>
      </c>
      <c r="L1466" s="4" t="str">
        <f xml:space="preserve">
IF(tabGERAL[[#This Row],[Column1.lances.'#]]=0,
    TEXT(tabGERAL[[#This Row],[CorSorteada]],"0"),
    IF(LEN(L1465&amp;tabGERAL[[#This Row],[CorSorteada]])&gt;$P$2,
        RIGHT(SUBSTITUTE(L1465&amp;tabGERAL[[#This Row],[CorSorteada]],tabGERAL[[#Headers],[Sequencia]],""),$P$2),
        SUBSTITUTE(L1465&amp;tabGERAL[[#This Row],[CorSorteada]],tabGERAL[[#Headers],[Sequencia]],"")
    )
)</f>
        <v>221222</v>
      </c>
      <c r="M1466" s="4" t="b">
        <f>tabGERAL[[#This Row],[SugestaoIA]]=tabGERAL[[#This Row],[CorSorteada]]</f>
        <v>1</v>
      </c>
    </row>
    <row r="1467" spans="1:13" x14ac:dyDescent="0.25">
      <c r="A1467" t="s">
        <v>51</v>
      </c>
      <c r="B1467" s="1">
        <v>8</v>
      </c>
      <c r="C1467">
        <v>1003.2000000000002</v>
      </c>
      <c r="D1467">
        <v>7.5</v>
      </c>
      <c r="E1467">
        <v>0</v>
      </c>
      <c r="F1467">
        <v>22.5</v>
      </c>
      <c r="G1467" t="s">
        <v>17</v>
      </c>
      <c r="H1467" t="s">
        <v>16</v>
      </c>
      <c r="I1467">
        <v>1078.2000000000005</v>
      </c>
      <c r="J1467" s="5">
        <f>VLOOKUP(tabGERAL[[#This Row],[Column1.lances.SugestaoIA]],'DE-PARA'!$A:$B,2,FALSE)</f>
        <v>2</v>
      </c>
      <c r="K1467" s="5">
        <f>VLOOKUP(tabGERAL[[#This Row],[Column1.lances.CorSorteada]],'DE-PARA'!$A:$B,2,FALSE)</f>
        <v>0</v>
      </c>
      <c r="L1467" s="4" t="str">
        <f xml:space="preserve">
IF(tabGERAL[[#This Row],[Column1.lances.'#]]=0,
    TEXT(tabGERAL[[#This Row],[CorSorteada]],"0"),
    IF(LEN(L1466&amp;tabGERAL[[#This Row],[CorSorteada]])&gt;$P$2,
        RIGHT(SUBSTITUTE(L1466&amp;tabGERAL[[#This Row],[CorSorteada]],tabGERAL[[#Headers],[Sequencia]],""),$P$2),
        SUBSTITUTE(L1466&amp;tabGERAL[[#This Row],[CorSorteada]],tabGERAL[[#Headers],[Sequencia]],"")
    )
)</f>
        <v>212220</v>
      </c>
      <c r="M1467" s="4" t="b">
        <f>tabGERAL[[#This Row],[SugestaoIA]]=tabGERAL[[#This Row],[CorSorteada]]</f>
        <v>0</v>
      </c>
    </row>
    <row r="1468" spans="1:13" x14ac:dyDescent="0.25">
      <c r="A1468" t="s">
        <v>51</v>
      </c>
      <c r="B1468" s="1">
        <v>9</v>
      </c>
      <c r="C1468">
        <v>1078.2000000000005</v>
      </c>
      <c r="D1468">
        <v>1.7</v>
      </c>
      <c r="E1468">
        <v>0</v>
      </c>
      <c r="F1468">
        <v>5.0999999999999996</v>
      </c>
      <c r="G1468" t="s">
        <v>17</v>
      </c>
      <c r="H1468" t="s">
        <v>16</v>
      </c>
      <c r="I1468">
        <v>1095.2000000000005</v>
      </c>
      <c r="J1468" s="5">
        <f>VLOOKUP(tabGERAL[[#This Row],[Column1.lances.SugestaoIA]],'DE-PARA'!$A:$B,2,FALSE)</f>
        <v>2</v>
      </c>
      <c r="K1468" s="5">
        <f>VLOOKUP(tabGERAL[[#This Row],[Column1.lances.CorSorteada]],'DE-PARA'!$A:$B,2,FALSE)</f>
        <v>0</v>
      </c>
      <c r="L1468" s="4" t="str">
        <f xml:space="preserve">
IF(tabGERAL[[#This Row],[Column1.lances.'#]]=0,
    TEXT(tabGERAL[[#This Row],[CorSorteada]],"0"),
    IF(LEN(L1467&amp;tabGERAL[[#This Row],[CorSorteada]])&gt;$P$2,
        RIGHT(SUBSTITUTE(L1467&amp;tabGERAL[[#This Row],[CorSorteada]],tabGERAL[[#Headers],[Sequencia]],""),$P$2),
        SUBSTITUTE(L1467&amp;tabGERAL[[#This Row],[CorSorteada]],tabGERAL[[#Headers],[Sequencia]],"")
    )
)</f>
        <v>122200</v>
      </c>
      <c r="M1468" s="4" t="b">
        <f>tabGERAL[[#This Row],[SugestaoIA]]=tabGERAL[[#This Row],[CorSorteada]]</f>
        <v>0</v>
      </c>
    </row>
    <row r="1469" spans="1:13" x14ac:dyDescent="0.25">
      <c r="A1469" t="s">
        <v>51</v>
      </c>
      <c r="B1469" s="1">
        <v>10</v>
      </c>
      <c r="C1469">
        <v>1095.2000000000005</v>
      </c>
      <c r="D1469">
        <v>1</v>
      </c>
      <c r="E1469">
        <v>0</v>
      </c>
      <c r="F1469">
        <v>5</v>
      </c>
      <c r="G1469" t="s">
        <v>17</v>
      </c>
      <c r="H1469" t="s">
        <v>14</v>
      </c>
      <c r="I1469">
        <v>1089.2000000000005</v>
      </c>
      <c r="J1469" s="5">
        <f>VLOOKUP(tabGERAL[[#This Row],[Column1.lances.SugestaoIA]],'DE-PARA'!$A:$B,2,FALSE)</f>
        <v>2</v>
      </c>
      <c r="K1469" s="5">
        <f>VLOOKUP(tabGERAL[[#This Row],[Column1.lances.CorSorteada]],'DE-PARA'!$A:$B,2,FALSE)</f>
        <v>1</v>
      </c>
      <c r="L1469" s="4" t="str">
        <f xml:space="preserve">
IF(tabGERAL[[#This Row],[Column1.lances.'#]]=0,
    TEXT(tabGERAL[[#This Row],[CorSorteada]],"0"),
    IF(LEN(L1468&amp;tabGERAL[[#This Row],[CorSorteada]])&gt;$P$2,
        RIGHT(SUBSTITUTE(L1468&amp;tabGERAL[[#This Row],[CorSorteada]],tabGERAL[[#Headers],[Sequencia]],""),$P$2),
        SUBSTITUTE(L1468&amp;tabGERAL[[#This Row],[CorSorteada]],tabGERAL[[#Headers],[Sequencia]],"")
    )
)</f>
        <v>222001</v>
      </c>
      <c r="M1469" s="4" t="b">
        <f>tabGERAL[[#This Row],[SugestaoIA]]=tabGERAL[[#This Row],[CorSorteada]]</f>
        <v>0</v>
      </c>
    </row>
    <row r="1470" spans="1:13" x14ac:dyDescent="0.25">
      <c r="A1470" t="s">
        <v>51</v>
      </c>
      <c r="B1470" s="1">
        <v>11</v>
      </c>
      <c r="C1470">
        <v>1089.2000000000005</v>
      </c>
      <c r="D1470">
        <v>1</v>
      </c>
      <c r="E1470">
        <v>5</v>
      </c>
      <c r="F1470">
        <v>0</v>
      </c>
      <c r="G1470" t="s">
        <v>13</v>
      </c>
      <c r="H1470" t="s">
        <v>14</v>
      </c>
      <c r="I1470">
        <v>1093.2000000000005</v>
      </c>
      <c r="J1470" s="5">
        <f>VLOOKUP(tabGERAL[[#This Row],[Column1.lances.SugestaoIA]],'DE-PARA'!$A:$B,2,FALSE)</f>
        <v>1</v>
      </c>
      <c r="K1470" s="5">
        <f>VLOOKUP(tabGERAL[[#This Row],[Column1.lances.CorSorteada]],'DE-PARA'!$A:$B,2,FALSE)</f>
        <v>1</v>
      </c>
      <c r="L1470" s="4" t="str">
        <f xml:space="preserve">
IF(tabGERAL[[#This Row],[Column1.lances.'#]]=0,
    TEXT(tabGERAL[[#This Row],[CorSorteada]],"0"),
    IF(LEN(L1469&amp;tabGERAL[[#This Row],[CorSorteada]])&gt;$P$2,
        RIGHT(SUBSTITUTE(L1469&amp;tabGERAL[[#This Row],[CorSorteada]],tabGERAL[[#Headers],[Sequencia]],""),$P$2),
        SUBSTITUTE(L1469&amp;tabGERAL[[#This Row],[CorSorteada]],tabGERAL[[#Headers],[Sequencia]],"")
    )
)</f>
        <v>220011</v>
      </c>
      <c r="M1470" s="4" t="b">
        <f>tabGERAL[[#This Row],[SugestaoIA]]=tabGERAL[[#This Row],[CorSorteada]]</f>
        <v>1</v>
      </c>
    </row>
    <row r="1471" spans="1:13" x14ac:dyDescent="0.25">
      <c r="A1471" t="s">
        <v>51</v>
      </c>
      <c r="B1471" s="1">
        <v>12</v>
      </c>
      <c r="C1471">
        <v>1093.2000000000005</v>
      </c>
      <c r="D1471">
        <v>1</v>
      </c>
      <c r="E1471">
        <v>0</v>
      </c>
      <c r="F1471">
        <v>5</v>
      </c>
      <c r="G1471" t="s">
        <v>17</v>
      </c>
      <c r="H1471" t="s">
        <v>15</v>
      </c>
      <c r="I1471">
        <v>1097.2000000000005</v>
      </c>
      <c r="J1471" s="5">
        <f>VLOOKUP(tabGERAL[[#This Row],[Column1.lances.SugestaoIA]],'DE-PARA'!$A:$B,2,FALSE)</f>
        <v>2</v>
      </c>
      <c r="K1471" s="5">
        <f>VLOOKUP(tabGERAL[[#This Row],[Column1.lances.CorSorteada]],'DE-PARA'!$A:$B,2,FALSE)</f>
        <v>2</v>
      </c>
      <c r="L1471" s="4" t="str">
        <f xml:space="preserve">
IF(tabGERAL[[#This Row],[Column1.lances.'#]]=0,
    TEXT(tabGERAL[[#This Row],[CorSorteada]],"0"),
    IF(LEN(L1470&amp;tabGERAL[[#This Row],[CorSorteada]])&gt;$P$2,
        RIGHT(SUBSTITUTE(L1470&amp;tabGERAL[[#This Row],[CorSorteada]],tabGERAL[[#Headers],[Sequencia]],""),$P$2),
        SUBSTITUTE(L1470&amp;tabGERAL[[#This Row],[CorSorteada]],tabGERAL[[#Headers],[Sequencia]],"")
    )
)</f>
        <v>200112</v>
      </c>
      <c r="M1471" s="4" t="b">
        <f>tabGERAL[[#This Row],[SugestaoIA]]=tabGERAL[[#This Row],[CorSorteada]]</f>
        <v>1</v>
      </c>
    </row>
    <row r="1472" spans="1:13" x14ac:dyDescent="0.25">
      <c r="A1472" t="s">
        <v>51</v>
      </c>
      <c r="B1472" s="1">
        <v>13</v>
      </c>
      <c r="C1472">
        <v>1097.2000000000005</v>
      </c>
      <c r="D1472">
        <v>1</v>
      </c>
      <c r="E1472">
        <v>0</v>
      </c>
      <c r="F1472">
        <v>5</v>
      </c>
      <c r="G1472" t="s">
        <v>17</v>
      </c>
      <c r="H1472" t="s">
        <v>14</v>
      </c>
      <c r="I1472">
        <v>1091.2000000000005</v>
      </c>
      <c r="J1472" s="5">
        <f>VLOOKUP(tabGERAL[[#This Row],[Column1.lances.SugestaoIA]],'DE-PARA'!$A:$B,2,FALSE)</f>
        <v>2</v>
      </c>
      <c r="K1472" s="5">
        <f>VLOOKUP(tabGERAL[[#This Row],[Column1.lances.CorSorteada]],'DE-PARA'!$A:$B,2,FALSE)</f>
        <v>1</v>
      </c>
      <c r="L1472" s="4" t="str">
        <f xml:space="preserve">
IF(tabGERAL[[#This Row],[Column1.lances.'#]]=0,
    TEXT(tabGERAL[[#This Row],[CorSorteada]],"0"),
    IF(LEN(L1471&amp;tabGERAL[[#This Row],[CorSorteada]])&gt;$P$2,
        RIGHT(SUBSTITUTE(L1471&amp;tabGERAL[[#This Row],[CorSorteada]],tabGERAL[[#Headers],[Sequencia]],""),$P$2),
        SUBSTITUTE(L1471&amp;tabGERAL[[#This Row],[CorSorteada]],tabGERAL[[#Headers],[Sequencia]],"")
    )
)</f>
        <v>001121</v>
      </c>
      <c r="M1472" s="4" t="b">
        <f>tabGERAL[[#This Row],[SugestaoIA]]=tabGERAL[[#This Row],[CorSorteada]]</f>
        <v>0</v>
      </c>
    </row>
    <row r="1473" spans="1:13" x14ac:dyDescent="0.25">
      <c r="A1473" t="s">
        <v>51</v>
      </c>
      <c r="B1473" s="1">
        <v>14</v>
      </c>
      <c r="C1473">
        <v>1091.2000000000005</v>
      </c>
      <c r="D1473">
        <v>1</v>
      </c>
      <c r="E1473">
        <v>0</v>
      </c>
      <c r="F1473">
        <v>5</v>
      </c>
      <c r="G1473" t="s">
        <v>17</v>
      </c>
      <c r="H1473" t="s">
        <v>15</v>
      </c>
      <c r="I1473">
        <v>1095.2000000000005</v>
      </c>
      <c r="J1473" s="5">
        <f>VLOOKUP(tabGERAL[[#This Row],[Column1.lances.SugestaoIA]],'DE-PARA'!$A:$B,2,FALSE)</f>
        <v>2</v>
      </c>
      <c r="K1473" s="5">
        <f>VLOOKUP(tabGERAL[[#This Row],[Column1.lances.CorSorteada]],'DE-PARA'!$A:$B,2,FALSE)</f>
        <v>2</v>
      </c>
      <c r="L1473" s="4" t="str">
        <f xml:space="preserve">
IF(tabGERAL[[#This Row],[Column1.lances.'#]]=0,
    TEXT(tabGERAL[[#This Row],[CorSorteada]],"0"),
    IF(LEN(L1472&amp;tabGERAL[[#This Row],[CorSorteada]])&gt;$P$2,
        RIGHT(SUBSTITUTE(L1472&amp;tabGERAL[[#This Row],[CorSorteada]],tabGERAL[[#Headers],[Sequencia]],""),$P$2),
        SUBSTITUTE(L1472&amp;tabGERAL[[#This Row],[CorSorteada]],tabGERAL[[#Headers],[Sequencia]],"")
    )
)</f>
        <v>011212</v>
      </c>
      <c r="M1473" s="4" t="b">
        <f>tabGERAL[[#This Row],[SugestaoIA]]=tabGERAL[[#This Row],[CorSorteada]]</f>
        <v>1</v>
      </c>
    </row>
    <row r="1474" spans="1:13" x14ac:dyDescent="0.25">
      <c r="A1474" t="s">
        <v>51</v>
      </c>
      <c r="B1474" s="1">
        <v>15</v>
      </c>
      <c r="C1474">
        <v>1095.2000000000005</v>
      </c>
      <c r="D1474">
        <v>1</v>
      </c>
      <c r="E1474">
        <v>0</v>
      </c>
      <c r="F1474">
        <v>5</v>
      </c>
      <c r="G1474" t="s">
        <v>17</v>
      </c>
      <c r="H1474" t="s">
        <v>14</v>
      </c>
      <c r="I1474">
        <v>1089.2000000000005</v>
      </c>
      <c r="J1474" s="5">
        <f>VLOOKUP(tabGERAL[[#This Row],[Column1.lances.SugestaoIA]],'DE-PARA'!$A:$B,2,FALSE)</f>
        <v>2</v>
      </c>
      <c r="K1474" s="5">
        <f>VLOOKUP(tabGERAL[[#This Row],[Column1.lances.CorSorteada]],'DE-PARA'!$A:$B,2,FALSE)</f>
        <v>1</v>
      </c>
      <c r="L1474" s="4" t="str">
        <f xml:space="preserve">
IF(tabGERAL[[#This Row],[Column1.lances.'#]]=0,
    TEXT(tabGERAL[[#This Row],[CorSorteada]],"0"),
    IF(LEN(L1473&amp;tabGERAL[[#This Row],[CorSorteada]])&gt;$P$2,
        RIGHT(SUBSTITUTE(L1473&amp;tabGERAL[[#This Row],[CorSorteada]],tabGERAL[[#Headers],[Sequencia]],""),$P$2),
        SUBSTITUTE(L1473&amp;tabGERAL[[#This Row],[CorSorteada]],tabGERAL[[#Headers],[Sequencia]],"")
    )
)</f>
        <v>112121</v>
      </c>
      <c r="M1474" s="4" t="b">
        <f>tabGERAL[[#This Row],[SugestaoIA]]=tabGERAL[[#This Row],[CorSorteada]]</f>
        <v>0</v>
      </c>
    </row>
    <row r="1475" spans="1:13" x14ac:dyDescent="0.25">
      <c r="A1475" t="s">
        <v>51</v>
      </c>
      <c r="B1475" s="1">
        <v>16</v>
      </c>
      <c r="C1475">
        <v>1089.2000000000005</v>
      </c>
      <c r="D1475">
        <v>1</v>
      </c>
      <c r="E1475">
        <v>5</v>
      </c>
      <c r="F1475">
        <v>0</v>
      </c>
      <c r="G1475" t="s">
        <v>13</v>
      </c>
      <c r="H1475" t="s">
        <v>16</v>
      </c>
      <c r="I1475">
        <v>1097.2000000000005</v>
      </c>
      <c r="J1475" s="5">
        <f>VLOOKUP(tabGERAL[[#This Row],[Column1.lances.SugestaoIA]],'DE-PARA'!$A:$B,2,FALSE)</f>
        <v>1</v>
      </c>
      <c r="K1475" s="5">
        <f>VLOOKUP(tabGERAL[[#This Row],[Column1.lances.CorSorteada]],'DE-PARA'!$A:$B,2,FALSE)</f>
        <v>0</v>
      </c>
      <c r="L1475" s="4" t="str">
        <f xml:space="preserve">
IF(tabGERAL[[#This Row],[Column1.lances.'#]]=0,
    TEXT(tabGERAL[[#This Row],[CorSorteada]],"0"),
    IF(LEN(L1474&amp;tabGERAL[[#This Row],[CorSorteada]])&gt;$P$2,
        RIGHT(SUBSTITUTE(L1474&amp;tabGERAL[[#This Row],[CorSorteada]],tabGERAL[[#Headers],[Sequencia]],""),$P$2),
        SUBSTITUTE(L1474&amp;tabGERAL[[#This Row],[CorSorteada]],tabGERAL[[#Headers],[Sequencia]],"")
    )
)</f>
        <v>121210</v>
      </c>
      <c r="M1475" s="4" t="b">
        <f>tabGERAL[[#This Row],[SugestaoIA]]=tabGERAL[[#This Row],[CorSorteada]]</f>
        <v>0</v>
      </c>
    </row>
    <row r="1476" spans="1:13" x14ac:dyDescent="0.25">
      <c r="A1476" t="s">
        <v>51</v>
      </c>
      <c r="B1476" s="1">
        <v>17</v>
      </c>
      <c r="C1476">
        <v>1097.2000000000005</v>
      </c>
      <c r="D1476">
        <v>1</v>
      </c>
      <c r="E1476">
        <v>0</v>
      </c>
      <c r="F1476">
        <v>5</v>
      </c>
      <c r="G1476" t="s">
        <v>17</v>
      </c>
      <c r="H1476" t="s">
        <v>15</v>
      </c>
      <c r="I1476">
        <v>1101.2000000000005</v>
      </c>
      <c r="J1476" s="5">
        <f>VLOOKUP(tabGERAL[[#This Row],[Column1.lances.SugestaoIA]],'DE-PARA'!$A:$B,2,FALSE)</f>
        <v>2</v>
      </c>
      <c r="K1476" s="5">
        <f>VLOOKUP(tabGERAL[[#This Row],[Column1.lances.CorSorteada]],'DE-PARA'!$A:$B,2,FALSE)</f>
        <v>2</v>
      </c>
      <c r="L1476" s="4" t="str">
        <f xml:space="preserve">
IF(tabGERAL[[#This Row],[Column1.lances.'#]]=0,
    TEXT(tabGERAL[[#This Row],[CorSorteada]],"0"),
    IF(LEN(L1475&amp;tabGERAL[[#This Row],[CorSorteada]])&gt;$P$2,
        RIGHT(SUBSTITUTE(L1475&amp;tabGERAL[[#This Row],[CorSorteada]],tabGERAL[[#Headers],[Sequencia]],""),$P$2),
        SUBSTITUTE(L1475&amp;tabGERAL[[#This Row],[CorSorteada]],tabGERAL[[#Headers],[Sequencia]],"")
    )
)</f>
        <v>212102</v>
      </c>
      <c r="M1476" s="4" t="b">
        <f>tabGERAL[[#This Row],[SugestaoIA]]=tabGERAL[[#This Row],[CorSorteada]]</f>
        <v>1</v>
      </c>
    </row>
    <row r="1477" spans="1:13" x14ac:dyDescent="0.25">
      <c r="A1477" t="s">
        <v>51</v>
      </c>
      <c r="B1477" s="1">
        <v>18</v>
      </c>
      <c r="C1477">
        <v>1101.2000000000005</v>
      </c>
      <c r="D1477">
        <v>7.8</v>
      </c>
      <c r="E1477">
        <v>23.4</v>
      </c>
      <c r="F1477">
        <v>0</v>
      </c>
      <c r="G1477" t="s">
        <v>13</v>
      </c>
      <c r="H1477" t="s">
        <v>14</v>
      </c>
      <c r="I1477">
        <v>1116.8000000000002</v>
      </c>
      <c r="J1477" s="5">
        <f>VLOOKUP(tabGERAL[[#This Row],[Column1.lances.SugestaoIA]],'DE-PARA'!$A:$B,2,FALSE)</f>
        <v>1</v>
      </c>
      <c r="K1477" s="5">
        <f>VLOOKUP(tabGERAL[[#This Row],[Column1.lances.CorSorteada]],'DE-PARA'!$A:$B,2,FALSE)</f>
        <v>1</v>
      </c>
      <c r="L1477" s="4" t="str">
        <f xml:space="preserve">
IF(tabGERAL[[#This Row],[Column1.lances.'#]]=0,
    TEXT(tabGERAL[[#This Row],[CorSorteada]],"0"),
    IF(LEN(L1476&amp;tabGERAL[[#This Row],[CorSorteada]])&gt;$P$2,
        RIGHT(SUBSTITUTE(L1476&amp;tabGERAL[[#This Row],[CorSorteada]],tabGERAL[[#Headers],[Sequencia]],""),$P$2),
        SUBSTITUTE(L1476&amp;tabGERAL[[#This Row],[CorSorteada]],tabGERAL[[#Headers],[Sequencia]],"")
    )
)</f>
        <v>121021</v>
      </c>
      <c r="M1477" s="4" t="b">
        <f>tabGERAL[[#This Row],[SugestaoIA]]=tabGERAL[[#This Row],[CorSorteada]]</f>
        <v>1</v>
      </c>
    </row>
    <row r="1478" spans="1:13" x14ac:dyDescent="0.25">
      <c r="A1478" t="s">
        <v>51</v>
      </c>
      <c r="B1478" s="1">
        <v>19</v>
      </c>
      <c r="C1478">
        <v>1116.8000000000002</v>
      </c>
      <c r="D1478">
        <v>6.6</v>
      </c>
      <c r="E1478">
        <v>0</v>
      </c>
      <c r="F1478">
        <v>19.799999999999997</v>
      </c>
      <c r="G1478" t="s">
        <v>17</v>
      </c>
      <c r="H1478" t="s">
        <v>15</v>
      </c>
      <c r="I1478">
        <v>1130.0000000000002</v>
      </c>
      <c r="J1478" s="5">
        <f>VLOOKUP(tabGERAL[[#This Row],[Column1.lances.SugestaoIA]],'DE-PARA'!$A:$B,2,FALSE)</f>
        <v>2</v>
      </c>
      <c r="K1478" s="5">
        <f>VLOOKUP(tabGERAL[[#This Row],[Column1.lances.CorSorteada]],'DE-PARA'!$A:$B,2,FALSE)</f>
        <v>2</v>
      </c>
      <c r="L1478" s="4" t="str">
        <f xml:space="preserve">
IF(tabGERAL[[#This Row],[Column1.lances.'#]]=0,
    TEXT(tabGERAL[[#This Row],[CorSorteada]],"0"),
    IF(LEN(L1477&amp;tabGERAL[[#This Row],[CorSorteada]])&gt;$P$2,
        RIGHT(SUBSTITUTE(L1477&amp;tabGERAL[[#This Row],[CorSorteada]],tabGERAL[[#Headers],[Sequencia]],""),$P$2),
        SUBSTITUTE(L1477&amp;tabGERAL[[#This Row],[CorSorteada]],tabGERAL[[#Headers],[Sequencia]],"")
    )
)</f>
        <v>210212</v>
      </c>
      <c r="M1478" s="4" t="b">
        <f>tabGERAL[[#This Row],[SugestaoIA]]=tabGERAL[[#This Row],[CorSorteada]]</f>
        <v>1</v>
      </c>
    </row>
    <row r="1479" spans="1:13" x14ac:dyDescent="0.25">
      <c r="A1479" t="s">
        <v>51</v>
      </c>
      <c r="B1479" s="1">
        <v>20</v>
      </c>
      <c r="C1479">
        <v>1130.0000000000002</v>
      </c>
      <c r="D1479">
        <v>5.6</v>
      </c>
      <c r="E1479">
        <v>0</v>
      </c>
      <c r="F1479">
        <v>16.799999999999997</v>
      </c>
      <c r="G1479" t="s">
        <v>17</v>
      </c>
      <c r="H1479" t="s">
        <v>16</v>
      </c>
      <c r="I1479">
        <v>1186.0000000000005</v>
      </c>
      <c r="J1479" s="5">
        <f>VLOOKUP(tabGERAL[[#This Row],[Column1.lances.SugestaoIA]],'DE-PARA'!$A:$B,2,FALSE)</f>
        <v>2</v>
      </c>
      <c r="K1479" s="5">
        <f>VLOOKUP(tabGERAL[[#This Row],[Column1.lances.CorSorteada]],'DE-PARA'!$A:$B,2,FALSE)</f>
        <v>0</v>
      </c>
      <c r="L1479" s="4" t="str">
        <f xml:space="preserve">
IF(tabGERAL[[#This Row],[Column1.lances.'#]]=0,
    TEXT(tabGERAL[[#This Row],[CorSorteada]],"0"),
    IF(LEN(L1478&amp;tabGERAL[[#This Row],[CorSorteada]])&gt;$P$2,
        RIGHT(SUBSTITUTE(L1478&amp;tabGERAL[[#This Row],[CorSorteada]],tabGERAL[[#Headers],[Sequencia]],""),$P$2),
        SUBSTITUTE(L1478&amp;tabGERAL[[#This Row],[CorSorteada]],tabGERAL[[#Headers],[Sequencia]],"")
    )
)</f>
        <v>102120</v>
      </c>
      <c r="M1479" s="4" t="b">
        <f>tabGERAL[[#This Row],[SugestaoIA]]=tabGERAL[[#This Row],[CorSorteada]]</f>
        <v>0</v>
      </c>
    </row>
    <row r="1480" spans="1:13" x14ac:dyDescent="0.25">
      <c r="A1480" t="s">
        <v>51</v>
      </c>
      <c r="B1480" s="1">
        <v>21</v>
      </c>
      <c r="C1480">
        <v>1186.0000000000005</v>
      </c>
      <c r="D1480">
        <v>1.2</v>
      </c>
      <c r="E1480">
        <v>0</v>
      </c>
      <c r="F1480">
        <v>5</v>
      </c>
      <c r="G1480" t="s">
        <v>17</v>
      </c>
      <c r="H1480" t="s">
        <v>15</v>
      </c>
      <c r="I1480">
        <v>1189.8000000000004</v>
      </c>
      <c r="J1480" s="5">
        <f>VLOOKUP(tabGERAL[[#This Row],[Column1.lances.SugestaoIA]],'DE-PARA'!$A:$B,2,FALSE)</f>
        <v>2</v>
      </c>
      <c r="K1480" s="5">
        <f>VLOOKUP(tabGERAL[[#This Row],[Column1.lances.CorSorteada]],'DE-PARA'!$A:$B,2,FALSE)</f>
        <v>2</v>
      </c>
      <c r="L1480" s="4" t="str">
        <f xml:space="preserve">
IF(tabGERAL[[#This Row],[Column1.lances.'#]]=0,
    TEXT(tabGERAL[[#This Row],[CorSorteada]],"0"),
    IF(LEN(L1479&amp;tabGERAL[[#This Row],[CorSorteada]])&gt;$P$2,
        RIGHT(SUBSTITUTE(L1479&amp;tabGERAL[[#This Row],[CorSorteada]],tabGERAL[[#Headers],[Sequencia]],""),$P$2),
        SUBSTITUTE(L1479&amp;tabGERAL[[#This Row],[CorSorteada]],tabGERAL[[#Headers],[Sequencia]],"")
    )
)</f>
        <v>021202</v>
      </c>
      <c r="M1480" s="4" t="b">
        <f>tabGERAL[[#This Row],[SugestaoIA]]=tabGERAL[[#This Row],[CorSorteada]]</f>
        <v>1</v>
      </c>
    </row>
    <row r="1481" spans="1:13" x14ac:dyDescent="0.25">
      <c r="A1481" t="s">
        <v>51</v>
      </c>
      <c r="B1481" s="1">
        <v>22</v>
      </c>
      <c r="C1481">
        <v>1189.8000000000004</v>
      </c>
      <c r="D1481">
        <v>1</v>
      </c>
      <c r="E1481">
        <v>0</v>
      </c>
      <c r="F1481">
        <v>5</v>
      </c>
      <c r="G1481" t="s">
        <v>17</v>
      </c>
      <c r="H1481" t="s">
        <v>16</v>
      </c>
      <c r="I1481">
        <v>1197.8000000000004</v>
      </c>
      <c r="J1481" s="5">
        <f>VLOOKUP(tabGERAL[[#This Row],[Column1.lances.SugestaoIA]],'DE-PARA'!$A:$B,2,FALSE)</f>
        <v>2</v>
      </c>
      <c r="K1481" s="5">
        <f>VLOOKUP(tabGERAL[[#This Row],[Column1.lances.CorSorteada]],'DE-PARA'!$A:$B,2,FALSE)</f>
        <v>0</v>
      </c>
      <c r="L1481" s="4" t="str">
        <f xml:space="preserve">
IF(tabGERAL[[#This Row],[Column1.lances.'#]]=0,
    TEXT(tabGERAL[[#This Row],[CorSorteada]],"0"),
    IF(LEN(L1480&amp;tabGERAL[[#This Row],[CorSorteada]])&gt;$P$2,
        RIGHT(SUBSTITUTE(L1480&amp;tabGERAL[[#This Row],[CorSorteada]],tabGERAL[[#Headers],[Sequencia]],""),$P$2),
        SUBSTITUTE(L1480&amp;tabGERAL[[#This Row],[CorSorteada]],tabGERAL[[#Headers],[Sequencia]],"")
    )
)</f>
        <v>212020</v>
      </c>
      <c r="M1481" s="4" t="b">
        <f>tabGERAL[[#This Row],[SugestaoIA]]=tabGERAL[[#This Row],[CorSorteada]]</f>
        <v>0</v>
      </c>
    </row>
    <row r="1482" spans="1:13" x14ac:dyDescent="0.25">
      <c r="A1482" t="s">
        <v>51</v>
      </c>
      <c r="B1482" s="1">
        <v>23</v>
      </c>
      <c r="C1482">
        <v>1197.8000000000004</v>
      </c>
      <c r="D1482">
        <v>1</v>
      </c>
      <c r="E1482">
        <v>5</v>
      </c>
      <c r="F1482">
        <v>0</v>
      </c>
      <c r="G1482" t="s">
        <v>13</v>
      </c>
      <c r="H1482" t="s">
        <v>15</v>
      </c>
      <c r="I1482">
        <v>1191.8000000000004</v>
      </c>
      <c r="J1482" s="5">
        <f>VLOOKUP(tabGERAL[[#This Row],[Column1.lances.SugestaoIA]],'DE-PARA'!$A:$B,2,FALSE)</f>
        <v>1</v>
      </c>
      <c r="K1482" s="5">
        <f>VLOOKUP(tabGERAL[[#This Row],[Column1.lances.CorSorteada]],'DE-PARA'!$A:$B,2,FALSE)</f>
        <v>2</v>
      </c>
      <c r="L1482" s="4" t="str">
        <f xml:space="preserve">
IF(tabGERAL[[#This Row],[Column1.lances.'#]]=0,
    TEXT(tabGERAL[[#This Row],[CorSorteada]],"0"),
    IF(LEN(L1481&amp;tabGERAL[[#This Row],[CorSorteada]])&gt;$P$2,
        RIGHT(SUBSTITUTE(L1481&amp;tabGERAL[[#This Row],[CorSorteada]],tabGERAL[[#Headers],[Sequencia]],""),$P$2),
        SUBSTITUTE(L1481&amp;tabGERAL[[#This Row],[CorSorteada]],tabGERAL[[#Headers],[Sequencia]],"")
    )
)</f>
        <v>120202</v>
      </c>
      <c r="M1482" s="4" t="b">
        <f>tabGERAL[[#This Row],[SugestaoIA]]=tabGERAL[[#This Row],[CorSorteada]]</f>
        <v>0</v>
      </c>
    </row>
    <row r="1483" spans="1:13" x14ac:dyDescent="0.25">
      <c r="A1483" t="s">
        <v>51</v>
      </c>
      <c r="B1483" s="1">
        <v>24</v>
      </c>
      <c r="C1483">
        <v>1191.8000000000004</v>
      </c>
      <c r="D1483">
        <v>1</v>
      </c>
      <c r="E1483">
        <v>0</v>
      </c>
      <c r="F1483">
        <v>5</v>
      </c>
      <c r="G1483" t="s">
        <v>17</v>
      </c>
      <c r="H1483" t="s">
        <v>15</v>
      </c>
      <c r="I1483">
        <v>1195.8000000000004</v>
      </c>
      <c r="J1483" s="5">
        <f>VLOOKUP(tabGERAL[[#This Row],[Column1.lances.SugestaoIA]],'DE-PARA'!$A:$B,2,FALSE)</f>
        <v>2</v>
      </c>
      <c r="K1483" s="5">
        <f>VLOOKUP(tabGERAL[[#This Row],[Column1.lances.CorSorteada]],'DE-PARA'!$A:$B,2,FALSE)</f>
        <v>2</v>
      </c>
      <c r="L1483" s="4" t="str">
        <f xml:space="preserve">
IF(tabGERAL[[#This Row],[Column1.lances.'#]]=0,
    TEXT(tabGERAL[[#This Row],[CorSorteada]],"0"),
    IF(LEN(L1482&amp;tabGERAL[[#This Row],[CorSorteada]])&gt;$P$2,
        RIGHT(SUBSTITUTE(L1482&amp;tabGERAL[[#This Row],[CorSorteada]],tabGERAL[[#Headers],[Sequencia]],""),$P$2),
        SUBSTITUTE(L1482&amp;tabGERAL[[#This Row],[CorSorteada]],tabGERAL[[#Headers],[Sequencia]],"")
    )
)</f>
        <v>202022</v>
      </c>
      <c r="M1483" s="4" t="b">
        <f>tabGERAL[[#This Row],[SugestaoIA]]=tabGERAL[[#This Row],[CorSorteada]]</f>
        <v>1</v>
      </c>
    </row>
    <row r="1484" spans="1:13" x14ac:dyDescent="0.25">
      <c r="A1484" t="s">
        <v>51</v>
      </c>
      <c r="B1484" s="1">
        <v>25</v>
      </c>
      <c r="C1484">
        <v>1195.8000000000004</v>
      </c>
      <c r="D1484">
        <v>1</v>
      </c>
      <c r="E1484">
        <v>0</v>
      </c>
      <c r="F1484">
        <v>5</v>
      </c>
      <c r="G1484" t="s">
        <v>17</v>
      </c>
      <c r="H1484" t="s">
        <v>15</v>
      </c>
      <c r="I1484">
        <v>1199.8000000000004</v>
      </c>
      <c r="J1484" s="5">
        <f>VLOOKUP(tabGERAL[[#This Row],[Column1.lances.SugestaoIA]],'DE-PARA'!$A:$B,2,FALSE)</f>
        <v>2</v>
      </c>
      <c r="K1484" s="5">
        <f>VLOOKUP(tabGERAL[[#This Row],[Column1.lances.CorSorteada]],'DE-PARA'!$A:$B,2,FALSE)</f>
        <v>2</v>
      </c>
      <c r="L1484" s="4" t="str">
        <f xml:space="preserve">
IF(tabGERAL[[#This Row],[Column1.lances.'#]]=0,
    TEXT(tabGERAL[[#This Row],[CorSorteada]],"0"),
    IF(LEN(L1483&amp;tabGERAL[[#This Row],[CorSorteada]])&gt;$P$2,
        RIGHT(SUBSTITUTE(L1483&amp;tabGERAL[[#This Row],[CorSorteada]],tabGERAL[[#Headers],[Sequencia]],""),$P$2),
        SUBSTITUTE(L1483&amp;tabGERAL[[#This Row],[CorSorteada]],tabGERAL[[#Headers],[Sequencia]],"")
    )
)</f>
        <v>020222</v>
      </c>
      <c r="M1484" s="4" t="b">
        <f>tabGERAL[[#This Row],[SugestaoIA]]=tabGERAL[[#This Row],[CorSorteada]]</f>
        <v>1</v>
      </c>
    </row>
    <row r="1485" spans="1:13" x14ac:dyDescent="0.25">
      <c r="A1485" t="s">
        <v>51</v>
      </c>
      <c r="B1485" s="1">
        <v>26</v>
      </c>
      <c r="C1485">
        <v>1199.8000000000004</v>
      </c>
      <c r="D1485">
        <v>1</v>
      </c>
      <c r="E1485">
        <v>0</v>
      </c>
      <c r="F1485">
        <v>5</v>
      </c>
      <c r="G1485" t="s">
        <v>17</v>
      </c>
      <c r="H1485" t="s">
        <v>16</v>
      </c>
      <c r="I1485">
        <v>1207.8000000000004</v>
      </c>
      <c r="J1485" s="5">
        <f>VLOOKUP(tabGERAL[[#This Row],[Column1.lances.SugestaoIA]],'DE-PARA'!$A:$B,2,FALSE)</f>
        <v>2</v>
      </c>
      <c r="K1485" s="5">
        <f>VLOOKUP(tabGERAL[[#This Row],[Column1.lances.CorSorteada]],'DE-PARA'!$A:$B,2,FALSE)</f>
        <v>0</v>
      </c>
      <c r="L1485" s="4" t="str">
        <f xml:space="preserve">
IF(tabGERAL[[#This Row],[Column1.lances.'#]]=0,
    TEXT(tabGERAL[[#This Row],[CorSorteada]],"0"),
    IF(LEN(L1484&amp;tabGERAL[[#This Row],[CorSorteada]])&gt;$P$2,
        RIGHT(SUBSTITUTE(L1484&amp;tabGERAL[[#This Row],[CorSorteada]],tabGERAL[[#Headers],[Sequencia]],""),$P$2),
        SUBSTITUTE(L1484&amp;tabGERAL[[#This Row],[CorSorteada]],tabGERAL[[#Headers],[Sequencia]],"")
    )
)</f>
        <v>202220</v>
      </c>
      <c r="M1485" s="4" t="b">
        <f>tabGERAL[[#This Row],[SugestaoIA]]=tabGERAL[[#This Row],[CorSorteada]]</f>
        <v>0</v>
      </c>
    </row>
    <row r="1486" spans="1:13" x14ac:dyDescent="0.25">
      <c r="A1486" t="s">
        <v>51</v>
      </c>
      <c r="B1486" s="1">
        <v>27</v>
      </c>
      <c r="C1486">
        <v>1207.8000000000004</v>
      </c>
      <c r="D1486">
        <v>7.8</v>
      </c>
      <c r="E1486">
        <v>23.4</v>
      </c>
      <c r="F1486">
        <v>0</v>
      </c>
      <c r="G1486" t="s">
        <v>13</v>
      </c>
      <c r="H1486" t="s">
        <v>14</v>
      </c>
      <c r="I1486">
        <v>1223.4000000000003</v>
      </c>
      <c r="J1486" s="5">
        <f>VLOOKUP(tabGERAL[[#This Row],[Column1.lances.SugestaoIA]],'DE-PARA'!$A:$B,2,FALSE)</f>
        <v>1</v>
      </c>
      <c r="K1486" s="5">
        <f>VLOOKUP(tabGERAL[[#This Row],[Column1.lances.CorSorteada]],'DE-PARA'!$A:$B,2,FALSE)</f>
        <v>1</v>
      </c>
      <c r="L1486" s="4" t="str">
        <f xml:space="preserve">
IF(tabGERAL[[#This Row],[Column1.lances.'#]]=0,
    TEXT(tabGERAL[[#This Row],[CorSorteada]],"0"),
    IF(LEN(L1485&amp;tabGERAL[[#This Row],[CorSorteada]])&gt;$P$2,
        RIGHT(SUBSTITUTE(L1485&amp;tabGERAL[[#This Row],[CorSorteada]],tabGERAL[[#Headers],[Sequencia]],""),$P$2),
        SUBSTITUTE(L1485&amp;tabGERAL[[#This Row],[CorSorteada]],tabGERAL[[#Headers],[Sequencia]],"")
    )
)</f>
        <v>022201</v>
      </c>
      <c r="M1486" s="4" t="b">
        <f>tabGERAL[[#This Row],[SugestaoIA]]=tabGERAL[[#This Row],[CorSorteada]]</f>
        <v>1</v>
      </c>
    </row>
    <row r="1487" spans="1:13" x14ac:dyDescent="0.25">
      <c r="A1487" t="s">
        <v>51</v>
      </c>
      <c r="B1487" s="1">
        <v>28</v>
      </c>
      <c r="C1487">
        <v>1223.4000000000003</v>
      </c>
      <c r="D1487">
        <v>6.6</v>
      </c>
      <c r="E1487">
        <v>0</v>
      </c>
      <c r="F1487">
        <v>19.799999999999997</v>
      </c>
      <c r="G1487" t="s">
        <v>17</v>
      </c>
      <c r="H1487" t="s">
        <v>14</v>
      </c>
      <c r="I1487">
        <v>1197.0000000000005</v>
      </c>
      <c r="J1487" s="5">
        <f>VLOOKUP(tabGERAL[[#This Row],[Column1.lances.SugestaoIA]],'DE-PARA'!$A:$B,2,FALSE)</f>
        <v>2</v>
      </c>
      <c r="K1487" s="5">
        <f>VLOOKUP(tabGERAL[[#This Row],[Column1.lances.CorSorteada]],'DE-PARA'!$A:$B,2,FALSE)</f>
        <v>1</v>
      </c>
      <c r="L1487" s="4" t="str">
        <f xml:space="preserve">
IF(tabGERAL[[#This Row],[Column1.lances.'#]]=0,
    TEXT(tabGERAL[[#This Row],[CorSorteada]],"0"),
    IF(LEN(L1486&amp;tabGERAL[[#This Row],[CorSorteada]])&gt;$P$2,
        RIGHT(SUBSTITUTE(L1486&amp;tabGERAL[[#This Row],[CorSorteada]],tabGERAL[[#Headers],[Sequencia]],""),$P$2),
        SUBSTITUTE(L1486&amp;tabGERAL[[#This Row],[CorSorteada]],tabGERAL[[#Headers],[Sequencia]],"")
    )
)</f>
        <v>222011</v>
      </c>
      <c r="M1487" s="4" t="b">
        <f>tabGERAL[[#This Row],[SugestaoIA]]=tabGERAL[[#This Row],[CorSorteada]]</f>
        <v>0</v>
      </c>
    </row>
    <row r="1488" spans="1:13" x14ac:dyDescent="0.25">
      <c r="A1488" t="s">
        <v>51</v>
      </c>
      <c r="B1488" s="1">
        <v>29</v>
      </c>
      <c r="C1488">
        <v>1197.0000000000005</v>
      </c>
      <c r="D1488">
        <v>8.6</v>
      </c>
      <c r="E1488">
        <v>25.799999999999997</v>
      </c>
      <c r="F1488">
        <v>0</v>
      </c>
      <c r="G1488" t="s">
        <v>13</v>
      </c>
      <c r="H1488" t="s">
        <v>15</v>
      </c>
      <c r="I1488">
        <v>1162.6000000000006</v>
      </c>
      <c r="J1488" s="5">
        <f>VLOOKUP(tabGERAL[[#This Row],[Column1.lances.SugestaoIA]],'DE-PARA'!$A:$B,2,FALSE)</f>
        <v>1</v>
      </c>
      <c r="K1488" s="5">
        <f>VLOOKUP(tabGERAL[[#This Row],[Column1.lances.CorSorteada]],'DE-PARA'!$A:$B,2,FALSE)</f>
        <v>2</v>
      </c>
      <c r="L1488" s="4" t="str">
        <f xml:space="preserve">
IF(tabGERAL[[#This Row],[Column1.lances.'#]]=0,
    TEXT(tabGERAL[[#This Row],[CorSorteada]],"0"),
    IF(LEN(L1487&amp;tabGERAL[[#This Row],[CorSorteada]])&gt;$P$2,
        RIGHT(SUBSTITUTE(L1487&amp;tabGERAL[[#This Row],[CorSorteada]],tabGERAL[[#Headers],[Sequencia]],""),$P$2),
        SUBSTITUTE(L1487&amp;tabGERAL[[#This Row],[CorSorteada]],tabGERAL[[#Headers],[Sequencia]],"")
    )
)</f>
        <v>220112</v>
      </c>
      <c r="M1488" s="4" t="b">
        <f>tabGERAL[[#This Row],[SugestaoIA]]=tabGERAL[[#This Row],[CorSorteada]]</f>
        <v>0</v>
      </c>
    </row>
    <row r="1489" spans="1:13" x14ac:dyDescent="0.25">
      <c r="A1489" t="s">
        <v>51</v>
      </c>
      <c r="B1489" s="1">
        <v>30</v>
      </c>
      <c r="C1489">
        <v>1162.6000000000006</v>
      </c>
      <c r="D1489">
        <v>11.2</v>
      </c>
      <c r="E1489">
        <v>0</v>
      </c>
      <c r="F1489">
        <v>33.599999999999994</v>
      </c>
      <c r="G1489" t="s">
        <v>17</v>
      </c>
      <c r="H1489" t="s">
        <v>14</v>
      </c>
      <c r="I1489">
        <v>1117.8000000000006</v>
      </c>
      <c r="J1489" s="5">
        <f>VLOOKUP(tabGERAL[[#This Row],[Column1.lances.SugestaoIA]],'DE-PARA'!$A:$B,2,FALSE)</f>
        <v>2</v>
      </c>
      <c r="K1489" s="5">
        <f>VLOOKUP(tabGERAL[[#This Row],[Column1.lances.CorSorteada]],'DE-PARA'!$A:$B,2,FALSE)</f>
        <v>1</v>
      </c>
      <c r="L1489" s="4" t="str">
        <f xml:space="preserve">
IF(tabGERAL[[#This Row],[Column1.lances.'#]]=0,
    TEXT(tabGERAL[[#This Row],[CorSorteada]],"0"),
    IF(LEN(L1488&amp;tabGERAL[[#This Row],[CorSorteada]])&gt;$P$2,
        RIGHT(SUBSTITUTE(L1488&amp;tabGERAL[[#This Row],[CorSorteada]],tabGERAL[[#Headers],[Sequencia]],""),$P$2),
        SUBSTITUTE(L1488&amp;tabGERAL[[#This Row],[CorSorteada]],tabGERAL[[#Headers],[Sequencia]],"")
    )
)</f>
        <v>201121</v>
      </c>
      <c r="M1489" s="4" t="b">
        <f>tabGERAL[[#This Row],[SugestaoIA]]=tabGERAL[[#This Row],[CorSorteada]]</f>
        <v>0</v>
      </c>
    </row>
    <row r="1490" spans="1:13" x14ac:dyDescent="0.25">
      <c r="A1490" t="s">
        <v>51</v>
      </c>
      <c r="B1490" s="1">
        <v>31</v>
      </c>
      <c r="C1490">
        <v>1117.8000000000006</v>
      </c>
      <c r="D1490">
        <v>14.7</v>
      </c>
      <c r="E1490">
        <v>0</v>
      </c>
      <c r="F1490">
        <v>44.099999999999994</v>
      </c>
      <c r="G1490" t="s">
        <v>17</v>
      </c>
      <c r="H1490" t="s">
        <v>14</v>
      </c>
      <c r="I1490">
        <v>1059.0000000000009</v>
      </c>
      <c r="J1490" s="5">
        <f>VLOOKUP(tabGERAL[[#This Row],[Column1.lances.SugestaoIA]],'DE-PARA'!$A:$B,2,FALSE)</f>
        <v>2</v>
      </c>
      <c r="K1490" s="5">
        <f>VLOOKUP(tabGERAL[[#This Row],[Column1.lances.CorSorteada]],'DE-PARA'!$A:$B,2,FALSE)</f>
        <v>1</v>
      </c>
      <c r="L1490" s="4" t="str">
        <f xml:space="preserve">
IF(tabGERAL[[#This Row],[Column1.lances.'#]]=0,
    TEXT(tabGERAL[[#This Row],[CorSorteada]],"0"),
    IF(LEN(L1489&amp;tabGERAL[[#This Row],[CorSorteada]])&gt;$P$2,
        RIGHT(SUBSTITUTE(L1489&amp;tabGERAL[[#This Row],[CorSorteada]],tabGERAL[[#Headers],[Sequencia]],""),$P$2),
        SUBSTITUTE(L1489&amp;tabGERAL[[#This Row],[CorSorteada]],tabGERAL[[#Headers],[Sequencia]],"")
    )
)</f>
        <v>011211</v>
      </c>
      <c r="M1490" s="4" t="b">
        <f>tabGERAL[[#This Row],[SugestaoIA]]=tabGERAL[[#This Row],[CorSorteada]]</f>
        <v>0</v>
      </c>
    </row>
    <row r="1491" spans="1:13" x14ac:dyDescent="0.25">
      <c r="A1491" t="s">
        <v>51</v>
      </c>
      <c r="B1491" s="1">
        <v>32</v>
      </c>
      <c r="C1491">
        <v>1059.0000000000009</v>
      </c>
      <c r="D1491">
        <v>19.2</v>
      </c>
      <c r="E1491">
        <v>0</v>
      </c>
      <c r="F1491">
        <v>57.599999999999994</v>
      </c>
      <c r="G1491" t="s">
        <v>17</v>
      </c>
      <c r="H1491" t="s">
        <v>15</v>
      </c>
      <c r="I1491">
        <v>1097.4000000000003</v>
      </c>
      <c r="J1491" s="5">
        <f>VLOOKUP(tabGERAL[[#This Row],[Column1.lances.SugestaoIA]],'DE-PARA'!$A:$B,2,FALSE)</f>
        <v>2</v>
      </c>
      <c r="K1491" s="5">
        <f>VLOOKUP(tabGERAL[[#This Row],[Column1.lances.CorSorteada]],'DE-PARA'!$A:$B,2,FALSE)</f>
        <v>2</v>
      </c>
      <c r="L1491" s="4" t="str">
        <f xml:space="preserve">
IF(tabGERAL[[#This Row],[Column1.lances.'#]]=0,
    TEXT(tabGERAL[[#This Row],[CorSorteada]],"0"),
    IF(LEN(L1490&amp;tabGERAL[[#This Row],[CorSorteada]])&gt;$P$2,
        RIGHT(SUBSTITUTE(L1490&amp;tabGERAL[[#This Row],[CorSorteada]],tabGERAL[[#Headers],[Sequencia]],""),$P$2),
        SUBSTITUTE(L1490&amp;tabGERAL[[#This Row],[CorSorteada]],tabGERAL[[#Headers],[Sequencia]],"")
    )
)</f>
        <v>112112</v>
      </c>
      <c r="M1491" s="4" t="b">
        <f>tabGERAL[[#This Row],[SugestaoIA]]=tabGERAL[[#This Row],[CorSorteada]]</f>
        <v>1</v>
      </c>
    </row>
    <row r="1492" spans="1:13" x14ac:dyDescent="0.25">
      <c r="A1492" t="s">
        <v>51</v>
      </c>
      <c r="B1492" s="1">
        <v>33</v>
      </c>
      <c r="C1492">
        <v>1097.4000000000003</v>
      </c>
      <c r="D1492">
        <v>16.2</v>
      </c>
      <c r="E1492">
        <v>48.599999999999994</v>
      </c>
      <c r="F1492">
        <v>0</v>
      </c>
      <c r="G1492" t="s">
        <v>13</v>
      </c>
      <c r="H1492" t="s">
        <v>14</v>
      </c>
      <c r="I1492">
        <v>1129.8000000000006</v>
      </c>
      <c r="J1492" s="5">
        <f>VLOOKUP(tabGERAL[[#This Row],[Column1.lances.SugestaoIA]],'DE-PARA'!$A:$B,2,FALSE)</f>
        <v>1</v>
      </c>
      <c r="K1492" s="5">
        <f>VLOOKUP(tabGERAL[[#This Row],[Column1.lances.CorSorteada]],'DE-PARA'!$A:$B,2,FALSE)</f>
        <v>1</v>
      </c>
      <c r="L1492" s="4" t="str">
        <f xml:space="preserve">
IF(tabGERAL[[#This Row],[Column1.lances.'#]]=0,
    TEXT(tabGERAL[[#This Row],[CorSorteada]],"0"),
    IF(LEN(L1491&amp;tabGERAL[[#This Row],[CorSorteada]])&gt;$P$2,
        RIGHT(SUBSTITUTE(L1491&amp;tabGERAL[[#This Row],[CorSorteada]],tabGERAL[[#Headers],[Sequencia]],""),$P$2),
        SUBSTITUTE(L1491&amp;tabGERAL[[#This Row],[CorSorteada]],tabGERAL[[#Headers],[Sequencia]],"")
    )
)</f>
        <v>121121</v>
      </c>
      <c r="M1492" s="4" t="b">
        <f>tabGERAL[[#This Row],[SugestaoIA]]=tabGERAL[[#This Row],[CorSorteada]]</f>
        <v>1</v>
      </c>
    </row>
    <row r="1493" spans="1:13" x14ac:dyDescent="0.25">
      <c r="A1493" t="s">
        <v>51</v>
      </c>
      <c r="B1493" s="1">
        <v>34</v>
      </c>
      <c r="C1493">
        <v>1129.8000000000006</v>
      </c>
      <c r="D1493">
        <v>13.7</v>
      </c>
      <c r="E1493">
        <v>0</v>
      </c>
      <c r="F1493">
        <v>41.099999999999994</v>
      </c>
      <c r="G1493" t="s">
        <v>17</v>
      </c>
      <c r="H1493" t="s">
        <v>16</v>
      </c>
      <c r="I1493">
        <v>1266.8000000000006</v>
      </c>
      <c r="J1493" s="5">
        <f>VLOOKUP(tabGERAL[[#This Row],[Column1.lances.SugestaoIA]],'DE-PARA'!$A:$B,2,FALSE)</f>
        <v>2</v>
      </c>
      <c r="K1493" s="5">
        <f>VLOOKUP(tabGERAL[[#This Row],[Column1.lances.CorSorteada]],'DE-PARA'!$A:$B,2,FALSE)</f>
        <v>0</v>
      </c>
      <c r="L1493" s="4" t="str">
        <f xml:space="preserve">
IF(tabGERAL[[#This Row],[Column1.lances.'#]]=0,
    TEXT(tabGERAL[[#This Row],[CorSorteada]],"0"),
    IF(LEN(L1492&amp;tabGERAL[[#This Row],[CorSorteada]])&gt;$P$2,
        RIGHT(SUBSTITUTE(L1492&amp;tabGERAL[[#This Row],[CorSorteada]],tabGERAL[[#Headers],[Sequencia]],""),$P$2),
        SUBSTITUTE(L1492&amp;tabGERAL[[#This Row],[CorSorteada]],tabGERAL[[#Headers],[Sequencia]],"")
    )
)</f>
        <v>211210</v>
      </c>
      <c r="M1493" s="4" t="b">
        <f>tabGERAL[[#This Row],[SugestaoIA]]=tabGERAL[[#This Row],[CorSorteada]]</f>
        <v>0</v>
      </c>
    </row>
    <row r="1494" spans="1:13" x14ac:dyDescent="0.25">
      <c r="A1494" t="s">
        <v>51</v>
      </c>
      <c r="B1494" s="1">
        <v>35</v>
      </c>
      <c r="C1494">
        <v>1266.8000000000006</v>
      </c>
      <c r="D1494">
        <v>3.2</v>
      </c>
      <c r="E1494">
        <v>0</v>
      </c>
      <c r="F1494">
        <v>9.6</v>
      </c>
      <c r="G1494" t="s">
        <v>17</v>
      </c>
      <c r="H1494" t="s">
        <v>14</v>
      </c>
      <c r="I1494">
        <v>1254.0000000000009</v>
      </c>
      <c r="J1494" s="5">
        <f>VLOOKUP(tabGERAL[[#This Row],[Column1.lances.SugestaoIA]],'DE-PARA'!$A:$B,2,FALSE)</f>
        <v>2</v>
      </c>
      <c r="K1494" s="5">
        <f>VLOOKUP(tabGERAL[[#This Row],[Column1.lances.CorSorteada]],'DE-PARA'!$A:$B,2,FALSE)</f>
        <v>1</v>
      </c>
      <c r="L1494" s="4" t="str">
        <f xml:space="preserve">
IF(tabGERAL[[#This Row],[Column1.lances.'#]]=0,
    TEXT(tabGERAL[[#This Row],[CorSorteada]],"0"),
    IF(LEN(L1493&amp;tabGERAL[[#This Row],[CorSorteada]])&gt;$P$2,
        RIGHT(SUBSTITUTE(L1493&amp;tabGERAL[[#This Row],[CorSorteada]],tabGERAL[[#Headers],[Sequencia]],""),$P$2),
        SUBSTITUTE(L1493&amp;tabGERAL[[#This Row],[CorSorteada]],tabGERAL[[#Headers],[Sequencia]],"")
    )
)</f>
        <v>112101</v>
      </c>
      <c r="M1494" s="4" t="b">
        <f>tabGERAL[[#This Row],[SugestaoIA]]=tabGERAL[[#This Row],[CorSorteada]]</f>
        <v>0</v>
      </c>
    </row>
    <row r="1495" spans="1:13" x14ac:dyDescent="0.25">
      <c r="A1495" t="s">
        <v>51</v>
      </c>
      <c r="B1495" s="1">
        <v>36</v>
      </c>
      <c r="C1495">
        <v>1254.0000000000009</v>
      </c>
      <c r="D1495">
        <v>4.2</v>
      </c>
      <c r="E1495">
        <v>0</v>
      </c>
      <c r="F1495">
        <v>12.6</v>
      </c>
      <c r="G1495" t="s">
        <v>17</v>
      </c>
      <c r="H1495" t="s">
        <v>14</v>
      </c>
      <c r="I1495">
        <v>1237.2000000000007</v>
      </c>
      <c r="J1495" s="5">
        <f>VLOOKUP(tabGERAL[[#This Row],[Column1.lances.SugestaoIA]],'DE-PARA'!$A:$B,2,FALSE)</f>
        <v>2</v>
      </c>
      <c r="K1495" s="5">
        <f>VLOOKUP(tabGERAL[[#This Row],[Column1.lances.CorSorteada]],'DE-PARA'!$A:$B,2,FALSE)</f>
        <v>1</v>
      </c>
      <c r="L1495" s="4" t="str">
        <f xml:space="preserve">
IF(tabGERAL[[#This Row],[Column1.lances.'#]]=0,
    TEXT(tabGERAL[[#This Row],[CorSorteada]],"0"),
    IF(LEN(L1494&amp;tabGERAL[[#This Row],[CorSorteada]])&gt;$P$2,
        RIGHT(SUBSTITUTE(L1494&amp;tabGERAL[[#This Row],[CorSorteada]],tabGERAL[[#Headers],[Sequencia]],""),$P$2),
        SUBSTITUTE(L1494&amp;tabGERAL[[#This Row],[CorSorteada]],tabGERAL[[#Headers],[Sequencia]],"")
    )
)</f>
        <v>121011</v>
      </c>
      <c r="M1495" s="4" t="b">
        <f>tabGERAL[[#This Row],[SugestaoIA]]=tabGERAL[[#This Row],[CorSorteada]]</f>
        <v>0</v>
      </c>
    </row>
    <row r="1496" spans="1:13" x14ac:dyDescent="0.25">
      <c r="A1496" t="s">
        <v>51</v>
      </c>
      <c r="B1496" s="1">
        <v>37</v>
      </c>
      <c r="C1496">
        <v>1237.2000000000007</v>
      </c>
      <c r="D1496">
        <v>5.5</v>
      </c>
      <c r="E1496">
        <v>0</v>
      </c>
      <c r="F1496">
        <v>16.5</v>
      </c>
      <c r="G1496" t="s">
        <v>17</v>
      </c>
      <c r="H1496" t="s">
        <v>14</v>
      </c>
      <c r="I1496">
        <v>1215.2000000000007</v>
      </c>
      <c r="J1496" s="5">
        <f>VLOOKUP(tabGERAL[[#This Row],[Column1.lances.SugestaoIA]],'DE-PARA'!$A:$B,2,FALSE)</f>
        <v>2</v>
      </c>
      <c r="K1496" s="5">
        <f>VLOOKUP(tabGERAL[[#This Row],[Column1.lances.CorSorteada]],'DE-PARA'!$A:$B,2,FALSE)</f>
        <v>1</v>
      </c>
      <c r="L1496" s="4" t="str">
        <f xml:space="preserve">
IF(tabGERAL[[#This Row],[Column1.lances.'#]]=0,
    TEXT(tabGERAL[[#This Row],[CorSorteada]],"0"),
    IF(LEN(L1495&amp;tabGERAL[[#This Row],[CorSorteada]])&gt;$P$2,
        RIGHT(SUBSTITUTE(L1495&amp;tabGERAL[[#This Row],[CorSorteada]],tabGERAL[[#Headers],[Sequencia]],""),$P$2),
        SUBSTITUTE(L1495&amp;tabGERAL[[#This Row],[CorSorteada]],tabGERAL[[#Headers],[Sequencia]],"")
    )
)</f>
        <v>210111</v>
      </c>
      <c r="M1496" s="4" t="b">
        <f>tabGERAL[[#This Row],[SugestaoIA]]=tabGERAL[[#This Row],[CorSorteada]]</f>
        <v>0</v>
      </c>
    </row>
    <row r="1497" spans="1:13" x14ac:dyDescent="0.25">
      <c r="A1497" t="s">
        <v>51</v>
      </c>
      <c r="B1497" s="1">
        <v>38</v>
      </c>
      <c r="C1497">
        <v>1215.2000000000007</v>
      </c>
      <c r="D1497">
        <v>7.2</v>
      </c>
      <c r="E1497">
        <v>0</v>
      </c>
      <c r="F1497">
        <v>21.6</v>
      </c>
      <c r="G1497" t="s">
        <v>17</v>
      </c>
      <c r="H1497" t="s">
        <v>14</v>
      </c>
      <c r="I1497">
        <v>1186.4000000000008</v>
      </c>
      <c r="J1497" s="5">
        <f>VLOOKUP(tabGERAL[[#This Row],[Column1.lances.SugestaoIA]],'DE-PARA'!$A:$B,2,FALSE)</f>
        <v>2</v>
      </c>
      <c r="K1497" s="5">
        <f>VLOOKUP(tabGERAL[[#This Row],[Column1.lances.CorSorteada]],'DE-PARA'!$A:$B,2,FALSE)</f>
        <v>1</v>
      </c>
      <c r="L1497" s="4" t="str">
        <f xml:space="preserve">
IF(tabGERAL[[#This Row],[Column1.lances.'#]]=0,
    TEXT(tabGERAL[[#This Row],[CorSorteada]],"0"),
    IF(LEN(L1496&amp;tabGERAL[[#This Row],[CorSorteada]])&gt;$P$2,
        RIGHT(SUBSTITUTE(L1496&amp;tabGERAL[[#This Row],[CorSorteada]],tabGERAL[[#Headers],[Sequencia]],""),$P$2),
        SUBSTITUTE(L1496&amp;tabGERAL[[#This Row],[CorSorteada]],tabGERAL[[#Headers],[Sequencia]],"")
    )
)</f>
        <v>101111</v>
      </c>
      <c r="M1497" s="4" t="b">
        <f>tabGERAL[[#This Row],[SugestaoIA]]=tabGERAL[[#This Row],[CorSorteada]]</f>
        <v>0</v>
      </c>
    </row>
    <row r="1498" spans="1:13" x14ac:dyDescent="0.25">
      <c r="A1498" t="s">
        <v>51</v>
      </c>
      <c r="B1498" s="1">
        <v>39</v>
      </c>
      <c r="C1498">
        <v>1186.4000000000008</v>
      </c>
      <c r="D1498">
        <v>9.4</v>
      </c>
      <c r="E1498">
        <v>0</v>
      </c>
      <c r="F1498">
        <v>28.200000000000003</v>
      </c>
      <c r="G1498" t="s">
        <v>17</v>
      </c>
      <c r="H1498" t="s">
        <v>15</v>
      </c>
      <c r="I1498">
        <v>1205.2000000000007</v>
      </c>
      <c r="J1498" s="5">
        <f>VLOOKUP(tabGERAL[[#This Row],[Column1.lances.SugestaoIA]],'DE-PARA'!$A:$B,2,FALSE)</f>
        <v>2</v>
      </c>
      <c r="K1498" s="5">
        <f>VLOOKUP(tabGERAL[[#This Row],[Column1.lances.CorSorteada]],'DE-PARA'!$A:$B,2,FALSE)</f>
        <v>2</v>
      </c>
      <c r="L1498" s="4" t="str">
        <f xml:space="preserve">
IF(tabGERAL[[#This Row],[Column1.lances.'#]]=0,
    TEXT(tabGERAL[[#This Row],[CorSorteada]],"0"),
    IF(LEN(L1497&amp;tabGERAL[[#This Row],[CorSorteada]])&gt;$P$2,
        RIGHT(SUBSTITUTE(L1497&amp;tabGERAL[[#This Row],[CorSorteada]],tabGERAL[[#Headers],[Sequencia]],""),$P$2),
        SUBSTITUTE(L1497&amp;tabGERAL[[#This Row],[CorSorteada]],tabGERAL[[#Headers],[Sequencia]],"")
    )
)</f>
        <v>011112</v>
      </c>
      <c r="M1498" s="4" t="b">
        <f>tabGERAL[[#This Row],[SugestaoIA]]=tabGERAL[[#This Row],[CorSorteada]]</f>
        <v>1</v>
      </c>
    </row>
    <row r="1499" spans="1:13" x14ac:dyDescent="0.25">
      <c r="A1499" t="s">
        <v>51</v>
      </c>
      <c r="B1499" s="1">
        <v>40</v>
      </c>
      <c r="C1499">
        <v>1205.2000000000007</v>
      </c>
      <c r="D1499">
        <v>8</v>
      </c>
      <c r="E1499">
        <v>0</v>
      </c>
      <c r="F1499">
        <v>24</v>
      </c>
      <c r="G1499" t="s">
        <v>17</v>
      </c>
      <c r="H1499" t="s">
        <v>14</v>
      </c>
      <c r="I1499">
        <v>1173.2000000000007</v>
      </c>
      <c r="J1499" s="5">
        <f>VLOOKUP(tabGERAL[[#This Row],[Column1.lances.SugestaoIA]],'DE-PARA'!$A:$B,2,FALSE)</f>
        <v>2</v>
      </c>
      <c r="K1499" s="5">
        <f>VLOOKUP(tabGERAL[[#This Row],[Column1.lances.CorSorteada]],'DE-PARA'!$A:$B,2,FALSE)</f>
        <v>1</v>
      </c>
      <c r="L1499" s="4" t="str">
        <f xml:space="preserve">
IF(tabGERAL[[#This Row],[Column1.lances.'#]]=0,
    TEXT(tabGERAL[[#This Row],[CorSorteada]],"0"),
    IF(LEN(L1498&amp;tabGERAL[[#This Row],[CorSorteada]])&gt;$P$2,
        RIGHT(SUBSTITUTE(L1498&amp;tabGERAL[[#This Row],[CorSorteada]],tabGERAL[[#Headers],[Sequencia]],""),$P$2),
        SUBSTITUTE(L1498&amp;tabGERAL[[#This Row],[CorSorteada]],tabGERAL[[#Headers],[Sequencia]],"")
    )
)</f>
        <v>111121</v>
      </c>
      <c r="M1499" s="4" t="b">
        <f>tabGERAL[[#This Row],[SugestaoIA]]=tabGERAL[[#This Row],[CorSorteada]]</f>
        <v>0</v>
      </c>
    </row>
    <row r="1500" spans="1:13" x14ac:dyDescent="0.25">
      <c r="A1500" t="s">
        <v>51</v>
      </c>
      <c r="B1500" s="1">
        <v>41</v>
      </c>
      <c r="C1500">
        <v>1173.2000000000007</v>
      </c>
      <c r="D1500">
        <v>10.4</v>
      </c>
      <c r="E1500">
        <v>0</v>
      </c>
      <c r="F1500">
        <v>31.200000000000003</v>
      </c>
      <c r="G1500" t="s">
        <v>17</v>
      </c>
      <c r="H1500" t="s">
        <v>14</v>
      </c>
      <c r="I1500">
        <v>1131.6000000000006</v>
      </c>
      <c r="J1500" s="5">
        <f>VLOOKUP(tabGERAL[[#This Row],[Column1.lances.SugestaoIA]],'DE-PARA'!$A:$B,2,FALSE)</f>
        <v>2</v>
      </c>
      <c r="K1500" s="5">
        <f>VLOOKUP(tabGERAL[[#This Row],[Column1.lances.CorSorteada]],'DE-PARA'!$A:$B,2,FALSE)</f>
        <v>1</v>
      </c>
      <c r="L1500" s="4" t="str">
        <f xml:space="preserve">
IF(tabGERAL[[#This Row],[Column1.lances.'#]]=0,
    TEXT(tabGERAL[[#This Row],[CorSorteada]],"0"),
    IF(LEN(L1499&amp;tabGERAL[[#This Row],[CorSorteada]])&gt;$P$2,
        RIGHT(SUBSTITUTE(L1499&amp;tabGERAL[[#This Row],[CorSorteada]],tabGERAL[[#Headers],[Sequencia]],""),$P$2),
        SUBSTITUTE(L1499&amp;tabGERAL[[#This Row],[CorSorteada]],tabGERAL[[#Headers],[Sequencia]],"")
    )
)</f>
        <v>111211</v>
      </c>
      <c r="M1500" s="4" t="b">
        <f>tabGERAL[[#This Row],[SugestaoIA]]=tabGERAL[[#This Row],[CorSorteada]]</f>
        <v>0</v>
      </c>
    </row>
    <row r="1501" spans="1:13" x14ac:dyDescent="0.25">
      <c r="A1501" t="s">
        <v>51</v>
      </c>
      <c r="B1501" s="1">
        <v>42</v>
      </c>
      <c r="C1501">
        <v>1131.6000000000006</v>
      </c>
      <c r="D1501">
        <v>13.6</v>
      </c>
      <c r="E1501">
        <v>0</v>
      </c>
      <c r="F1501">
        <v>40.799999999999997</v>
      </c>
      <c r="G1501" t="s">
        <v>17</v>
      </c>
      <c r="H1501" t="s">
        <v>14</v>
      </c>
      <c r="I1501">
        <v>1077.2000000000007</v>
      </c>
      <c r="J1501" s="5">
        <f>VLOOKUP(tabGERAL[[#This Row],[Column1.lances.SugestaoIA]],'DE-PARA'!$A:$B,2,FALSE)</f>
        <v>2</v>
      </c>
      <c r="K1501" s="5">
        <f>VLOOKUP(tabGERAL[[#This Row],[Column1.lances.CorSorteada]],'DE-PARA'!$A:$B,2,FALSE)</f>
        <v>1</v>
      </c>
      <c r="L1501" s="4" t="str">
        <f xml:space="preserve">
IF(tabGERAL[[#This Row],[Column1.lances.'#]]=0,
    TEXT(tabGERAL[[#This Row],[CorSorteada]],"0"),
    IF(LEN(L1500&amp;tabGERAL[[#This Row],[CorSorteada]])&gt;$P$2,
        RIGHT(SUBSTITUTE(L1500&amp;tabGERAL[[#This Row],[CorSorteada]],tabGERAL[[#Headers],[Sequencia]],""),$P$2),
        SUBSTITUTE(L1500&amp;tabGERAL[[#This Row],[CorSorteada]],tabGERAL[[#Headers],[Sequencia]],"")
    )
)</f>
        <v>112111</v>
      </c>
      <c r="M1501" s="4" t="b">
        <f>tabGERAL[[#This Row],[SugestaoIA]]=tabGERAL[[#This Row],[CorSorteada]]</f>
        <v>0</v>
      </c>
    </row>
    <row r="1502" spans="1:13" x14ac:dyDescent="0.25">
      <c r="A1502" t="s">
        <v>51</v>
      </c>
      <c r="B1502" s="1">
        <v>43</v>
      </c>
      <c r="C1502">
        <v>1077.2000000000007</v>
      </c>
      <c r="D1502">
        <v>17.8</v>
      </c>
      <c r="E1502">
        <v>53.400000000000006</v>
      </c>
      <c r="F1502">
        <v>0</v>
      </c>
      <c r="G1502" t="s">
        <v>13</v>
      </c>
      <c r="H1502" t="s">
        <v>14</v>
      </c>
      <c r="I1502">
        <v>1112.8000000000009</v>
      </c>
      <c r="J1502" s="5">
        <f>VLOOKUP(tabGERAL[[#This Row],[Column1.lances.SugestaoIA]],'DE-PARA'!$A:$B,2,FALSE)</f>
        <v>1</v>
      </c>
      <c r="K1502" s="5">
        <f>VLOOKUP(tabGERAL[[#This Row],[Column1.lances.CorSorteada]],'DE-PARA'!$A:$B,2,FALSE)</f>
        <v>1</v>
      </c>
      <c r="L1502" s="4" t="str">
        <f xml:space="preserve">
IF(tabGERAL[[#This Row],[Column1.lances.'#]]=0,
    TEXT(tabGERAL[[#This Row],[CorSorteada]],"0"),
    IF(LEN(L1501&amp;tabGERAL[[#This Row],[CorSorteada]])&gt;$P$2,
        RIGHT(SUBSTITUTE(L1501&amp;tabGERAL[[#This Row],[CorSorteada]],tabGERAL[[#Headers],[Sequencia]],""),$P$2),
        SUBSTITUTE(L1501&amp;tabGERAL[[#This Row],[CorSorteada]],tabGERAL[[#Headers],[Sequencia]],"")
    )
)</f>
        <v>121111</v>
      </c>
      <c r="M1502" s="4" t="b">
        <f>tabGERAL[[#This Row],[SugestaoIA]]=tabGERAL[[#This Row],[CorSorteada]]</f>
        <v>1</v>
      </c>
    </row>
    <row r="1503" spans="1:13" x14ac:dyDescent="0.25">
      <c r="A1503" t="s">
        <v>51</v>
      </c>
      <c r="B1503" s="1">
        <v>44</v>
      </c>
      <c r="C1503">
        <v>1112.8000000000009</v>
      </c>
      <c r="D1503">
        <v>15</v>
      </c>
      <c r="E1503">
        <v>0</v>
      </c>
      <c r="F1503">
        <v>45</v>
      </c>
      <c r="G1503" t="s">
        <v>17</v>
      </c>
      <c r="H1503" t="s">
        <v>15</v>
      </c>
      <c r="I1503">
        <v>1142.8000000000009</v>
      </c>
      <c r="J1503" s="5">
        <f>VLOOKUP(tabGERAL[[#This Row],[Column1.lances.SugestaoIA]],'DE-PARA'!$A:$B,2,FALSE)</f>
        <v>2</v>
      </c>
      <c r="K1503" s="5">
        <f>VLOOKUP(tabGERAL[[#This Row],[Column1.lances.CorSorteada]],'DE-PARA'!$A:$B,2,FALSE)</f>
        <v>2</v>
      </c>
      <c r="L1503" s="4" t="str">
        <f xml:space="preserve">
IF(tabGERAL[[#This Row],[Column1.lances.'#]]=0,
    TEXT(tabGERAL[[#This Row],[CorSorteada]],"0"),
    IF(LEN(L1502&amp;tabGERAL[[#This Row],[CorSorteada]])&gt;$P$2,
        RIGHT(SUBSTITUTE(L1502&amp;tabGERAL[[#This Row],[CorSorteada]],tabGERAL[[#Headers],[Sequencia]],""),$P$2),
        SUBSTITUTE(L1502&amp;tabGERAL[[#This Row],[CorSorteada]],tabGERAL[[#Headers],[Sequencia]],"")
    )
)</f>
        <v>211112</v>
      </c>
      <c r="M1503" s="4" t="b">
        <f>tabGERAL[[#This Row],[SugestaoIA]]=tabGERAL[[#This Row],[CorSorteada]]</f>
        <v>1</v>
      </c>
    </row>
    <row r="1504" spans="1:13" x14ac:dyDescent="0.25">
      <c r="A1504" t="s">
        <v>51</v>
      </c>
      <c r="B1504" s="1">
        <v>45</v>
      </c>
      <c r="C1504">
        <v>1142.8000000000009</v>
      </c>
      <c r="D1504">
        <v>12.7</v>
      </c>
      <c r="E1504">
        <v>0</v>
      </c>
      <c r="F1504">
        <v>38.099999999999994</v>
      </c>
      <c r="G1504" t="s">
        <v>17</v>
      </c>
      <c r="H1504" t="s">
        <v>14</v>
      </c>
      <c r="I1504">
        <v>1092.0000000000009</v>
      </c>
      <c r="J1504" s="5">
        <f>VLOOKUP(tabGERAL[[#This Row],[Column1.lances.SugestaoIA]],'DE-PARA'!$A:$B,2,FALSE)</f>
        <v>2</v>
      </c>
      <c r="K1504" s="5">
        <f>VLOOKUP(tabGERAL[[#This Row],[Column1.lances.CorSorteada]],'DE-PARA'!$A:$B,2,FALSE)</f>
        <v>1</v>
      </c>
      <c r="L1504" s="4" t="str">
        <f xml:space="preserve">
IF(tabGERAL[[#This Row],[Column1.lances.'#]]=0,
    TEXT(tabGERAL[[#This Row],[CorSorteada]],"0"),
    IF(LEN(L1503&amp;tabGERAL[[#This Row],[CorSorteada]])&gt;$P$2,
        RIGHT(SUBSTITUTE(L1503&amp;tabGERAL[[#This Row],[CorSorteada]],tabGERAL[[#Headers],[Sequencia]],""),$P$2),
        SUBSTITUTE(L1503&amp;tabGERAL[[#This Row],[CorSorteada]],tabGERAL[[#Headers],[Sequencia]],"")
    )
)</f>
        <v>111121</v>
      </c>
      <c r="M1504" s="4" t="b">
        <f>tabGERAL[[#This Row],[SugestaoIA]]=tabGERAL[[#This Row],[CorSorteada]]</f>
        <v>0</v>
      </c>
    </row>
    <row r="1505" spans="1:13" x14ac:dyDescent="0.25">
      <c r="A1505" t="s">
        <v>51</v>
      </c>
      <c r="B1505" s="1">
        <v>46</v>
      </c>
      <c r="C1505">
        <v>1092.0000000000009</v>
      </c>
      <c r="D1505">
        <v>16.600000000000001</v>
      </c>
      <c r="E1505">
        <v>0</v>
      </c>
      <c r="F1505">
        <v>49.8</v>
      </c>
      <c r="G1505" t="s">
        <v>17</v>
      </c>
      <c r="H1505" t="s">
        <v>14</v>
      </c>
      <c r="I1505">
        <v>1025.600000000001</v>
      </c>
      <c r="J1505" s="5">
        <f>VLOOKUP(tabGERAL[[#This Row],[Column1.lances.SugestaoIA]],'DE-PARA'!$A:$B,2,FALSE)</f>
        <v>2</v>
      </c>
      <c r="K1505" s="5">
        <f>VLOOKUP(tabGERAL[[#This Row],[Column1.lances.CorSorteada]],'DE-PARA'!$A:$B,2,FALSE)</f>
        <v>1</v>
      </c>
      <c r="L1505" s="4" t="str">
        <f xml:space="preserve">
IF(tabGERAL[[#This Row],[Column1.lances.'#]]=0,
    TEXT(tabGERAL[[#This Row],[CorSorteada]],"0"),
    IF(LEN(L1504&amp;tabGERAL[[#This Row],[CorSorteada]])&gt;$P$2,
        RIGHT(SUBSTITUTE(L1504&amp;tabGERAL[[#This Row],[CorSorteada]],tabGERAL[[#Headers],[Sequencia]],""),$P$2),
        SUBSTITUTE(L1504&amp;tabGERAL[[#This Row],[CorSorteada]],tabGERAL[[#Headers],[Sequencia]],"")
    )
)</f>
        <v>111211</v>
      </c>
      <c r="M1505" s="4" t="b">
        <f>tabGERAL[[#This Row],[SugestaoIA]]=tabGERAL[[#This Row],[CorSorteada]]</f>
        <v>0</v>
      </c>
    </row>
    <row r="1506" spans="1:13" x14ac:dyDescent="0.25">
      <c r="A1506" t="s">
        <v>51</v>
      </c>
      <c r="B1506" s="1">
        <v>47</v>
      </c>
      <c r="C1506">
        <v>1025.600000000001</v>
      </c>
      <c r="D1506">
        <v>21.8</v>
      </c>
      <c r="E1506">
        <v>0</v>
      </c>
      <c r="F1506">
        <v>65.400000000000006</v>
      </c>
      <c r="G1506" t="s">
        <v>17</v>
      </c>
      <c r="H1506" t="s">
        <v>14</v>
      </c>
      <c r="I1506">
        <v>938.40000000000123</v>
      </c>
      <c r="J1506" s="5">
        <f>VLOOKUP(tabGERAL[[#This Row],[Column1.lances.SugestaoIA]],'DE-PARA'!$A:$B,2,FALSE)</f>
        <v>2</v>
      </c>
      <c r="K1506" s="5">
        <f>VLOOKUP(tabGERAL[[#This Row],[Column1.lances.CorSorteada]],'DE-PARA'!$A:$B,2,FALSE)</f>
        <v>1</v>
      </c>
      <c r="L1506" s="4" t="str">
        <f xml:space="preserve">
IF(tabGERAL[[#This Row],[Column1.lances.'#]]=0,
    TEXT(tabGERAL[[#This Row],[CorSorteada]],"0"),
    IF(LEN(L1505&amp;tabGERAL[[#This Row],[CorSorteada]])&gt;$P$2,
        RIGHT(SUBSTITUTE(L1505&amp;tabGERAL[[#This Row],[CorSorteada]],tabGERAL[[#Headers],[Sequencia]],""),$P$2),
        SUBSTITUTE(L1505&amp;tabGERAL[[#This Row],[CorSorteada]],tabGERAL[[#Headers],[Sequencia]],"")
    )
)</f>
        <v>112111</v>
      </c>
      <c r="M1506" s="4" t="b">
        <f>tabGERAL[[#This Row],[SugestaoIA]]=tabGERAL[[#This Row],[CorSorteada]]</f>
        <v>0</v>
      </c>
    </row>
    <row r="1507" spans="1:13" x14ac:dyDescent="0.25">
      <c r="A1507" t="s">
        <v>51</v>
      </c>
      <c r="B1507" s="1">
        <v>48</v>
      </c>
      <c r="C1507">
        <v>938.40000000000123</v>
      </c>
      <c r="D1507">
        <v>28.5</v>
      </c>
      <c r="E1507">
        <v>85.5</v>
      </c>
      <c r="F1507">
        <v>0</v>
      </c>
      <c r="G1507" t="s">
        <v>13</v>
      </c>
      <c r="H1507" t="s">
        <v>15</v>
      </c>
      <c r="I1507">
        <v>824.40000000000111</v>
      </c>
      <c r="J1507" s="5">
        <f>VLOOKUP(tabGERAL[[#This Row],[Column1.lances.SugestaoIA]],'DE-PARA'!$A:$B,2,FALSE)</f>
        <v>1</v>
      </c>
      <c r="K1507" s="5">
        <f>VLOOKUP(tabGERAL[[#This Row],[Column1.lances.CorSorteada]],'DE-PARA'!$A:$B,2,FALSE)</f>
        <v>2</v>
      </c>
      <c r="L1507" s="4" t="str">
        <f xml:space="preserve">
IF(tabGERAL[[#This Row],[Column1.lances.'#]]=0,
    TEXT(tabGERAL[[#This Row],[CorSorteada]],"0"),
    IF(LEN(L1506&amp;tabGERAL[[#This Row],[CorSorteada]])&gt;$P$2,
        RIGHT(SUBSTITUTE(L1506&amp;tabGERAL[[#This Row],[CorSorteada]],tabGERAL[[#Headers],[Sequencia]],""),$P$2),
        SUBSTITUTE(L1506&amp;tabGERAL[[#This Row],[CorSorteada]],tabGERAL[[#Headers],[Sequencia]],"")
    )
)</f>
        <v>121112</v>
      </c>
      <c r="M1507" s="4" t="b">
        <f>tabGERAL[[#This Row],[SugestaoIA]]=tabGERAL[[#This Row],[CorSorteada]]</f>
        <v>0</v>
      </c>
    </row>
    <row r="1508" spans="1:13" x14ac:dyDescent="0.25">
      <c r="A1508" t="s">
        <v>51</v>
      </c>
      <c r="B1508" s="1">
        <v>49</v>
      </c>
      <c r="C1508">
        <v>824.40000000000111</v>
      </c>
      <c r="D1508">
        <v>37.299999999999997</v>
      </c>
      <c r="E1508">
        <v>0</v>
      </c>
      <c r="F1508">
        <v>111.9</v>
      </c>
      <c r="G1508" t="s">
        <v>17</v>
      </c>
      <c r="H1508" t="s">
        <v>14</v>
      </c>
      <c r="I1508">
        <v>675.20000000000118</v>
      </c>
      <c r="J1508" s="5">
        <f>VLOOKUP(tabGERAL[[#This Row],[Column1.lances.SugestaoIA]],'DE-PARA'!$A:$B,2,FALSE)</f>
        <v>2</v>
      </c>
      <c r="K1508" s="5">
        <f>VLOOKUP(tabGERAL[[#This Row],[Column1.lances.CorSorteada]],'DE-PARA'!$A:$B,2,FALSE)</f>
        <v>1</v>
      </c>
      <c r="L1508" s="4" t="str">
        <f xml:space="preserve">
IF(tabGERAL[[#This Row],[Column1.lances.'#]]=0,
    TEXT(tabGERAL[[#This Row],[CorSorteada]],"0"),
    IF(LEN(L1507&amp;tabGERAL[[#This Row],[CorSorteada]])&gt;$P$2,
        RIGHT(SUBSTITUTE(L1507&amp;tabGERAL[[#This Row],[CorSorteada]],tabGERAL[[#Headers],[Sequencia]],""),$P$2),
        SUBSTITUTE(L1507&amp;tabGERAL[[#This Row],[CorSorteada]],tabGERAL[[#Headers],[Sequencia]],"")
    )
)</f>
        <v>211121</v>
      </c>
      <c r="M1508" s="4" t="b">
        <f>tabGERAL[[#This Row],[SugestaoIA]]=tabGERAL[[#This Row],[CorSorteada]]</f>
        <v>0</v>
      </c>
    </row>
    <row r="1509" spans="1:13" x14ac:dyDescent="0.25">
      <c r="A1509" t="s">
        <v>51</v>
      </c>
      <c r="B1509" s="1">
        <v>50</v>
      </c>
      <c r="C1509">
        <v>675.20000000000118</v>
      </c>
      <c r="D1509">
        <v>48.7</v>
      </c>
      <c r="E1509">
        <v>0</v>
      </c>
      <c r="F1509">
        <v>146.10000000000002</v>
      </c>
      <c r="G1509" t="s">
        <v>17</v>
      </c>
      <c r="H1509" t="s">
        <v>14</v>
      </c>
      <c r="I1509">
        <v>480.40000000000111</v>
      </c>
      <c r="J1509" s="5">
        <f>VLOOKUP(tabGERAL[[#This Row],[Column1.lances.SugestaoIA]],'DE-PARA'!$A:$B,2,FALSE)</f>
        <v>2</v>
      </c>
      <c r="K1509" s="5">
        <f>VLOOKUP(tabGERAL[[#This Row],[Column1.lances.CorSorteada]],'DE-PARA'!$A:$B,2,FALSE)</f>
        <v>1</v>
      </c>
      <c r="L1509" s="4" t="str">
        <f xml:space="preserve">
IF(tabGERAL[[#This Row],[Column1.lances.'#]]=0,
    TEXT(tabGERAL[[#This Row],[CorSorteada]],"0"),
    IF(LEN(L1508&amp;tabGERAL[[#This Row],[CorSorteada]])&gt;$P$2,
        RIGHT(SUBSTITUTE(L1508&amp;tabGERAL[[#This Row],[CorSorteada]],tabGERAL[[#Headers],[Sequencia]],""),$P$2),
        SUBSTITUTE(L1508&amp;tabGERAL[[#This Row],[CorSorteada]],tabGERAL[[#Headers],[Sequencia]],"")
    )
)</f>
        <v>111211</v>
      </c>
      <c r="M1509" s="4" t="b">
        <f>tabGERAL[[#This Row],[SugestaoIA]]=tabGERAL[[#This Row],[CorSorteada]]</f>
        <v>0</v>
      </c>
    </row>
    <row r="1510" spans="1:13" x14ac:dyDescent="0.25">
      <c r="A1510" t="s">
        <v>51</v>
      </c>
      <c r="B1510" s="1">
        <v>51</v>
      </c>
      <c r="C1510">
        <v>480.40000000000111</v>
      </c>
      <c r="D1510">
        <v>63.7</v>
      </c>
      <c r="E1510">
        <v>0</v>
      </c>
      <c r="F1510">
        <v>191.1</v>
      </c>
      <c r="G1510" t="s">
        <v>17</v>
      </c>
      <c r="H1510" t="s">
        <v>15</v>
      </c>
      <c r="I1510">
        <v>607.80000000000109</v>
      </c>
      <c r="J1510" s="5">
        <f>VLOOKUP(tabGERAL[[#This Row],[Column1.lances.SugestaoIA]],'DE-PARA'!$A:$B,2,FALSE)</f>
        <v>2</v>
      </c>
      <c r="K1510" s="5">
        <f>VLOOKUP(tabGERAL[[#This Row],[Column1.lances.CorSorteada]],'DE-PARA'!$A:$B,2,FALSE)</f>
        <v>2</v>
      </c>
      <c r="L1510" s="4" t="str">
        <f xml:space="preserve">
IF(tabGERAL[[#This Row],[Column1.lances.'#]]=0,
    TEXT(tabGERAL[[#This Row],[CorSorteada]],"0"),
    IF(LEN(L1509&amp;tabGERAL[[#This Row],[CorSorteada]])&gt;$P$2,
        RIGHT(SUBSTITUTE(L1509&amp;tabGERAL[[#This Row],[CorSorteada]],tabGERAL[[#Headers],[Sequencia]],""),$P$2),
        SUBSTITUTE(L1509&amp;tabGERAL[[#This Row],[CorSorteada]],tabGERAL[[#Headers],[Sequencia]],"")
    )
)</f>
        <v>112112</v>
      </c>
      <c r="M1510" s="4" t="b">
        <f>tabGERAL[[#This Row],[SugestaoIA]]=tabGERAL[[#This Row],[CorSorteada]]</f>
        <v>1</v>
      </c>
    </row>
    <row r="1511" spans="1:13" x14ac:dyDescent="0.25">
      <c r="A1511" t="s">
        <v>51</v>
      </c>
      <c r="B1511" s="1">
        <v>52</v>
      </c>
      <c r="C1511">
        <v>607.80000000000109</v>
      </c>
      <c r="D1511">
        <v>53.9</v>
      </c>
      <c r="E1511">
        <v>161.69999999999999</v>
      </c>
      <c r="F1511">
        <v>0</v>
      </c>
      <c r="G1511" t="s">
        <v>13</v>
      </c>
      <c r="H1511" t="s">
        <v>15</v>
      </c>
      <c r="I1511">
        <v>392.20000000000113</v>
      </c>
      <c r="J1511" s="5">
        <f>VLOOKUP(tabGERAL[[#This Row],[Column1.lances.SugestaoIA]],'DE-PARA'!$A:$B,2,FALSE)</f>
        <v>1</v>
      </c>
      <c r="K1511" s="5">
        <f>VLOOKUP(tabGERAL[[#This Row],[Column1.lances.CorSorteada]],'DE-PARA'!$A:$B,2,FALSE)</f>
        <v>2</v>
      </c>
      <c r="L1511" s="4" t="str">
        <f xml:space="preserve">
IF(tabGERAL[[#This Row],[Column1.lances.'#]]=0,
    TEXT(tabGERAL[[#This Row],[CorSorteada]],"0"),
    IF(LEN(L1510&amp;tabGERAL[[#This Row],[CorSorteada]])&gt;$P$2,
        RIGHT(SUBSTITUTE(L1510&amp;tabGERAL[[#This Row],[CorSorteada]],tabGERAL[[#Headers],[Sequencia]],""),$P$2),
        SUBSTITUTE(L1510&amp;tabGERAL[[#This Row],[CorSorteada]],tabGERAL[[#Headers],[Sequencia]],"")
    )
)</f>
        <v>121122</v>
      </c>
      <c r="M1511" s="4" t="b">
        <f>tabGERAL[[#This Row],[SugestaoIA]]=tabGERAL[[#This Row],[CorSorteada]]</f>
        <v>0</v>
      </c>
    </row>
    <row r="1512" spans="1:13" x14ac:dyDescent="0.25">
      <c r="A1512" t="s">
        <v>51</v>
      </c>
      <c r="B1512" s="1">
        <v>53</v>
      </c>
      <c r="C1512">
        <v>392.20000000000113</v>
      </c>
      <c r="D1512">
        <v>70.5</v>
      </c>
      <c r="E1512">
        <v>0</v>
      </c>
      <c r="F1512">
        <v>211.5</v>
      </c>
      <c r="G1512" t="s">
        <v>17</v>
      </c>
      <c r="H1512" t="s">
        <v>14</v>
      </c>
      <c r="I1512">
        <v>110.20000000000113</v>
      </c>
      <c r="J1512" s="5">
        <f>VLOOKUP(tabGERAL[[#This Row],[Column1.lances.SugestaoIA]],'DE-PARA'!$A:$B,2,FALSE)</f>
        <v>2</v>
      </c>
      <c r="K1512" s="5">
        <f>VLOOKUP(tabGERAL[[#This Row],[Column1.lances.CorSorteada]],'DE-PARA'!$A:$B,2,FALSE)</f>
        <v>1</v>
      </c>
      <c r="L1512" s="4" t="str">
        <f xml:space="preserve">
IF(tabGERAL[[#This Row],[Column1.lances.'#]]=0,
    TEXT(tabGERAL[[#This Row],[CorSorteada]],"0"),
    IF(LEN(L1511&amp;tabGERAL[[#This Row],[CorSorteada]])&gt;$P$2,
        RIGHT(SUBSTITUTE(L1511&amp;tabGERAL[[#This Row],[CorSorteada]],tabGERAL[[#Headers],[Sequencia]],""),$P$2),
        SUBSTITUTE(L1511&amp;tabGERAL[[#This Row],[CorSorteada]],tabGERAL[[#Headers],[Sequencia]],"")
    )
)</f>
        <v>211221</v>
      </c>
      <c r="M1512" s="4" t="b">
        <f>tabGERAL[[#This Row],[SugestaoIA]]=tabGERAL[[#This Row],[CorSorteada]]</f>
        <v>0</v>
      </c>
    </row>
    <row r="1513" spans="1:13" x14ac:dyDescent="0.25">
      <c r="A1513" t="s">
        <v>52</v>
      </c>
      <c r="B1513" s="1">
        <v>0</v>
      </c>
      <c r="C1513">
        <v>1000</v>
      </c>
      <c r="D1513">
        <v>7.8</v>
      </c>
      <c r="E1513">
        <v>0</v>
      </c>
      <c r="F1513">
        <v>23.4</v>
      </c>
      <c r="G1513" t="s">
        <v>17</v>
      </c>
      <c r="H1513" t="s">
        <v>14</v>
      </c>
      <c r="I1513">
        <v>968.8</v>
      </c>
      <c r="J1513" s="5">
        <f>VLOOKUP(tabGERAL[[#This Row],[Column1.lances.SugestaoIA]],'DE-PARA'!$A:$B,2,FALSE)</f>
        <v>2</v>
      </c>
      <c r="K1513" s="5">
        <f>VLOOKUP(tabGERAL[[#This Row],[Column1.lances.CorSorteada]],'DE-PARA'!$A:$B,2,FALSE)</f>
        <v>1</v>
      </c>
      <c r="L1513" s="4" t="str">
        <f xml:space="preserve">
IF(tabGERAL[[#This Row],[Column1.lances.'#]]=0,
    TEXT(tabGERAL[[#This Row],[CorSorteada]],"0"),
    IF(LEN(L1512&amp;tabGERAL[[#This Row],[CorSorteada]])&gt;$P$2,
        RIGHT(SUBSTITUTE(L1512&amp;tabGERAL[[#This Row],[CorSorteada]],tabGERAL[[#Headers],[Sequencia]],""),$P$2),
        SUBSTITUTE(L1512&amp;tabGERAL[[#This Row],[CorSorteada]],tabGERAL[[#Headers],[Sequencia]],"")
    )
)</f>
        <v>1</v>
      </c>
      <c r="M1513" s="4" t="b">
        <f>tabGERAL[[#This Row],[SugestaoIA]]=tabGERAL[[#This Row],[CorSorteada]]</f>
        <v>0</v>
      </c>
    </row>
    <row r="1514" spans="1:13" x14ac:dyDescent="0.25">
      <c r="A1514" t="s">
        <v>52</v>
      </c>
      <c r="B1514" s="1">
        <v>1</v>
      </c>
      <c r="C1514">
        <v>968.8</v>
      </c>
      <c r="D1514">
        <v>10.1</v>
      </c>
      <c r="E1514">
        <v>0</v>
      </c>
      <c r="F1514">
        <v>30.299999999999997</v>
      </c>
      <c r="G1514" t="s">
        <v>17</v>
      </c>
      <c r="H1514" t="s">
        <v>14</v>
      </c>
      <c r="I1514">
        <v>928.4</v>
      </c>
      <c r="J1514" s="5">
        <f>VLOOKUP(tabGERAL[[#This Row],[Column1.lances.SugestaoIA]],'DE-PARA'!$A:$B,2,FALSE)</f>
        <v>2</v>
      </c>
      <c r="K1514" s="5">
        <f>VLOOKUP(tabGERAL[[#This Row],[Column1.lances.CorSorteada]],'DE-PARA'!$A:$B,2,FALSE)</f>
        <v>1</v>
      </c>
      <c r="L1514" s="4" t="str">
        <f xml:space="preserve">
IF(tabGERAL[[#This Row],[Column1.lances.'#]]=0,
    TEXT(tabGERAL[[#This Row],[CorSorteada]],"0"),
    IF(LEN(L1513&amp;tabGERAL[[#This Row],[CorSorteada]])&gt;$P$2,
        RIGHT(SUBSTITUTE(L1513&amp;tabGERAL[[#This Row],[CorSorteada]],tabGERAL[[#Headers],[Sequencia]],""),$P$2),
        SUBSTITUTE(L1513&amp;tabGERAL[[#This Row],[CorSorteada]],tabGERAL[[#Headers],[Sequencia]],"")
    )
)</f>
        <v>11</v>
      </c>
      <c r="M1514" s="4" t="b">
        <f>tabGERAL[[#This Row],[SugestaoIA]]=tabGERAL[[#This Row],[CorSorteada]]</f>
        <v>0</v>
      </c>
    </row>
    <row r="1515" spans="1:13" x14ac:dyDescent="0.25">
      <c r="A1515" t="s">
        <v>52</v>
      </c>
      <c r="B1515" s="1">
        <v>2</v>
      </c>
      <c r="C1515">
        <v>928.4</v>
      </c>
      <c r="D1515">
        <v>13.3</v>
      </c>
      <c r="E1515">
        <v>0</v>
      </c>
      <c r="F1515">
        <v>39.900000000000006</v>
      </c>
      <c r="G1515" t="s">
        <v>17</v>
      </c>
      <c r="H1515" t="s">
        <v>14</v>
      </c>
      <c r="I1515">
        <v>875.20000000000016</v>
      </c>
      <c r="J1515" s="5">
        <f>VLOOKUP(tabGERAL[[#This Row],[Column1.lances.SugestaoIA]],'DE-PARA'!$A:$B,2,FALSE)</f>
        <v>2</v>
      </c>
      <c r="K1515" s="5">
        <f>VLOOKUP(tabGERAL[[#This Row],[Column1.lances.CorSorteada]],'DE-PARA'!$A:$B,2,FALSE)</f>
        <v>1</v>
      </c>
      <c r="L1515" s="4" t="str">
        <f xml:space="preserve">
IF(tabGERAL[[#This Row],[Column1.lances.'#]]=0,
    TEXT(tabGERAL[[#This Row],[CorSorteada]],"0"),
    IF(LEN(L1514&amp;tabGERAL[[#This Row],[CorSorteada]])&gt;$P$2,
        RIGHT(SUBSTITUTE(L1514&amp;tabGERAL[[#This Row],[CorSorteada]],tabGERAL[[#Headers],[Sequencia]],""),$P$2),
        SUBSTITUTE(L1514&amp;tabGERAL[[#This Row],[CorSorteada]],tabGERAL[[#Headers],[Sequencia]],"")
    )
)</f>
        <v>111</v>
      </c>
      <c r="M1515" s="4" t="b">
        <f>tabGERAL[[#This Row],[SugestaoIA]]=tabGERAL[[#This Row],[CorSorteada]]</f>
        <v>0</v>
      </c>
    </row>
    <row r="1516" spans="1:13" x14ac:dyDescent="0.25">
      <c r="A1516" t="s">
        <v>52</v>
      </c>
      <c r="B1516" s="1">
        <v>3</v>
      </c>
      <c r="C1516">
        <v>875.20000000000016</v>
      </c>
      <c r="D1516">
        <v>17.3</v>
      </c>
      <c r="E1516">
        <v>0</v>
      </c>
      <c r="F1516">
        <v>51.900000000000006</v>
      </c>
      <c r="G1516" t="s">
        <v>17</v>
      </c>
      <c r="H1516" t="s">
        <v>14</v>
      </c>
      <c r="I1516">
        <v>806.00000000000023</v>
      </c>
      <c r="J1516" s="5">
        <f>VLOOKUP(tabGERAL[[#This Row],[Column1.lances.SugestaoIA]],'DE-PARA'!$A:$B,2,FALSE)</f>
        <v>2</v>
      </c>
      <c r="K1516" s="5">
        <f>VLOOKUP(tabGERAL[[#This Row],[Column1.lances.CorSorteada]],'DE-PARA'!$A:$B,2,FALSE)</f>
        <v>1</v>
      </c>
      <c r="L1516" s="4" t="str">
        <f xml:space="preserve">
IF(tabGERAL[[#This Row],[Column1.lances.'#]]=0,
    TEXT(tabGERAL[[#This Row],[CorSorteada]],"0"),
    IF(LEN(L1515&amp;tabGERAL[[#This Row],[CorSorteada]])&gt;$P$2,
        RIGHT(SUBSTITUTE(L1515&amp;tabGERAL[[#This Row],[CorSorteada]],tabGERAL[[#Headers],[Sequencia]],""),$P$2),
        SUBSTITUTE(L1515&amp;tabGERAL[[#This Row],[CorSorteada]],tabGERAL[[#Headers],[Sequencia]],"")
    )
)</f>
        <v>1111</v>
      </c>
      <c r="M1516" s="4" t="b">
        <f>tabGERAL[[#This Row],[SugestaoIA]]=tabGERAL[[#This Row],[CorSorteada]]</f>
        <v>0</v>
      </c>
    </row>
    <row r="1517" spans="1:13" x14ac:dyDescent="0.25">
      <c r="A1517" t="s">
        <v>52</v>
      </c>
      <c r="B1517" s="1">
        <v>4</v>
      </c>
      <c r="C1517">
        <v>806.00000000000023</v>
      </c>
      <c r="D1517">
        <v>22.7</v>
      </c>
      <c r="E1517">
        <v>0</v>
      </c>
      <c r="F1517">
        <v>68.099999999999994</v>
      </c>
      <c r="G1517" t="s">
        <v>17</v>
      </c>
      <c r="H1517" t="s">
        <v>15</v>
      </c>
      <c r="I1517">
        <v>851.40000000000009</v>
      </c>
      <c r="J1517" s="5">
        <f>VLOOKUP(tabGERAL[[#This Row],[Column1.lances.SugestaoIA]],'DE-PARA'!$A:$B,2,FALSE)</f>
        <v>2</v>
      </c>
      <c r="K1517" s="5">
        <f>VLOOKUP(tabGERAL[[#This Row],[Column1.lances.CorSorteada]],'DE-PARA'!$A:$B,2,FALSE)</f>
        <v>2</v>
      </c>
      <c r="L1517" s="4" t="str">
        <f xml:space="preserve">
IF(tabGERAL[[#This Row],[Column1.lances.'#]]=0,
    TEXT(tabGERAL[[#This Row],[CorSorteada]],"0"),
    IF(LEN(L1516&amp;tabGERAL[[#This Row],[CorSorteada]])&gt;$P$2,
        RIGHT(SUBSTITUTE(L1516&amp;tabGERAL[[#This Row],[CorSorteada]],tabGERAL[[#Headers],[Sequencia]],""),$P$2),
        SUBSTITUTE(L1516&amp;tabGERAL[[#This Row],[CorSorteada]],tabGERAL[[#Headers],[Sequencia]],"")
    )
)</f>
        <v>11112</v>
      </c>
      <c r="M1517" s="4" t="b">
        <f>tabGERAL[[#This Row],[SugestaoIA]]=tabGERAL[[#This Row],[CorSorteada]]</f>
        <v>1</v>
      </c>
    </row>
    <row r="1518" spans="1:13" x14ac:dyDescent="0.25">
      <c r="A1518" t="s">
        <v>52</v>
      </c>
      <c r="B1518" s="1">
        <v>5</v>
      </c>
      <c r="C1518">
        <v>851.40000000000009</v>
      </c>
      <c r="D1518">
        <v>19.2</v>
      </c>
      <c r="E1518">
        <v>0</v>
      </c>
      <c r="F1518">
        <v>57.599999999999994</v>
      </c>
      <c r="G1518" t="s">
        <v>17</v>
      </c>
      <c r="H1518" t="s">
        <v>14</v>
      </c>
      <c r="I1518">
        <v>774.6</v>
      </c>
      <c r="J1518" s="5">
        <f>VLOOKUP(tabGERAL[[#This Row],[Column1.lances.SugestaoIA]],'DE-PARA'!$A:$B,2,FALSE)</f>
        <v>2</v>
      </c>
      <c r="K1518" s="5">
        <f>VLOOKUP(tabGERAL[[#This Row],[Column1.lances.CorSorteada]],'DE-PARA'!$A:$B,2,FALSE)</f>
        <v>1</v>
      </c>
      <c r="L1518" s="4" t="str">
        <f xml:space="preserve">
IF(tabGERAL[[#This Row],[Column1.lances.'#]]=0,
    TEXT(tabGERAL[[#This Row],[CorSorteada]],"0"),
    IF(LEN(L1517&amp;tabGERAL[[#This Row],[CorSorteada]])&gt;$P$2,
        RIGHT(SUBSTITUTE(L1517&amp;tabGERAL[[#This Row],[CorSorteada]],tabGERAL[[#Headers],[Sequencia]],""),$P$2),
        SUBSTITUTE(L1517&amp;tabGERAL[[#This Row],[CorSorteada]],tabGERAL[[#Headers],[Sequencia]],"")
    )
)</f>
        <v>111121</v>
      </c>
      <c r="M1518" s="4" t="b">
        <f>tabGERAL[[#This Row],[SugestaoIA]]=tabGERAL[[#This Row],[CorSorteada]]</f>
        <v>0</v>
      </c>
    </row>
    <row r="1519" spans="1:13" x14ac:dyDescent="0.25">
      <c r="A1519" t="s">
        <v>52</v>
      </c>
      <c r="B1519" s="1">
        <v>6</v>
      </c>
      <c r="C1519">
        <v>774.6</v>
      </c>
      <c r="D1519">
        <v>25.1</v>
      </c>
      <c r="E1519">
        <v>0</v>
      </c>
      <c r="F1519">
        <v>75.300000000000011</v>
      </c>
      <c r="G1519" t="s">
        <v>17</v>
      </c>
      <c r="H1519" t="s">
        <v>14</v>
      </c>
      <c r="I1519">
        <v>674.2</v>
      </c>
      <c r="J1519" s="5">
        <f>VLOOKUP(tabGERAL[[#This Row],[Column1.lances.SugestaoIA]],'DE-PARA'!$A:$B,2,FALSE)</f>
        <v>2</v>
      </c>
      <c r="K1519" s="5">
        <f>VLOOKUP(tabGERAL[[#This Row],[Column1.lances.CorSorteada]],'DE-PARA'!$A:$B,2,FALSE)</f>
        <v>1</v>
      </c>
      <c r="L1519" s="4" t="str">
        <f xml:space="preserve">
IF(tabGERAL[[#This Row],[Column1.lances.'#]]=0,
    TEXT(tabGERAL[[#This Row],[CorSorteada]],"0"),
    IF(LEN(L1518&amp;tabGERAL[[#This Row],[CorSorteada]])&gt;$P$2,
        RIGHT(SUBSTITUTE(L1518&amp;tabGERAL[[#This Row],[CorSorteada]],tabGERAL[[#Headers],[Sequencia]],""),$P$2),
        SUBSTITUTE(L1518&amp;tabGERAL[[#This Row],[CorSorteada]],tabGERAL[[#Headers],[Sequencia]],"")
    )
)</f>
        <v>111211</v>
      </c>
      <c r="M1519" s="4" t="b">
        <f>tabGERAL[[#This Row],[SugestaoIA]]=tabGERAL[[#This Row],[CorSorteada]]</f>
        <v>0</v>
      </c>
    </row>
    <row r="1520" spans="1:13" x14ac:dyDescent="0.25">
      <c r="A1520" t="s">
        <v>52</v>
      </c>
      <c r="B1520" s="1">
        <v>7</v>
      </c>
      <c r="C1520">
        <v>674.2</v>
      </c>
      <c r="D1520">
        <v>32.9</v>
      </c>
      <c r="E1520">
        <v>0</v>
      </c>
      <c r="F1520">
        <v>98.7</v>
      </c>
      <c r="G1520" t="s">
        <v>17</v>
      </c>
      <c r="H1520" t="s">
        <v>14</v>
      </c>
      <c r="I1520">
        <v>542.60000000000014</v>
      </c>
      <c r="J1520" s="5">
        <f>VLOOKUP(tabGERAL[[#This Row],[Column1.lances.SugestaoIA]],'DE-PARA'!$A:$B,2,FALSE)</f>
        <v>2</v>
      </c>
      <c r="K1520" s="5">
        <f>VLOOKUP(tabGERAL[[#This Row],[Column1.lances.CorSorteada]],'DE-PARA'!$A:$B,2,FALSE)</f>
        <v>1</v>
      </c>
      <c r="L1520" s="4" t="str">
        <f xml:space="preserve">
IF(tabGERAL[[#This Row],[Column1.lances.'#]]=0,
    TEXT(tabGERAL[[#This Row],[CorSorteada]],"0"),
    IF(LEN(L1519&amp;tabGERAL[[#This Row],[CorSorteada]])&gt;$P$2,
        RIGHT(SUBSTITUTE(L1519&amp;tabGERAL[[#This Row],[CorSorteada]],tabGERAL[[#Headers],[Sequencia]],""),$P$2),
        SUBSTITUTE(L1519&amp;tabGERAL[[#This Row],[CorSorteada]],tabGERAL[[#Headers],[Sequencia]],"")
    )
)</f>
        <v>112111</v>
      </c>
      <c r="M1520" s="4" t="b">
        <f>tabGERAL[[#This Row],[SugestaoIA]]=tabGERAL[[#This Row],[CorSorteada]]</f>
        <v>0</v>
      </c>
    </row>
    <row r="1521" spans="1:13" x14ac:dyDescent="0.25">
      <c r="A1521" t="s">
        <v>52</v>
      </c>
      <c r="B1521" s="1">
        <v>8</v>
      </c>
      <c r="C1521">
        <v>542.60000000000014</v>
      </c>
      <c r="D1521">
        <v>43</v>
      </c>
      <c r="E1521">
        <v>129</v>
      </c>
      <c r="F1521">
        <v>0</v>
      </c>
      <c r="G1521" t="s">
        <v>13</v>
      </c>
      <c r="H1521" t="s">
        <v>14</v>
      </c>
      <c r="I1521">
        <v>628.60000000000014</v>
      </c>
      <c r="J1521" s="5">
        <f>VLOOKUP(tabGERAL[[#This Row],[Column1.lances.SugestaoIA]],'DE-PARA'!$A:$B,2,FALSE)</f>
        <v>1</v>
      </c>
      <c r="K1521" s="5">
        <f>VLOOKUP(tabGERAL[[#This Row],[Column1.lances.CorSorteada]],'DE-PARA'!$A:$B,2,FALSE)</f>
        <v>1</v>
      </c>
      <c r="L1521" s="4" t="str">
        <f xml:space="preserve">
IF(tabGERAL[[#This Row],[Column1.lances.'#]]=0,
    TEXT(tabGERAL[[#This Row],[CorSorteada]],"0"),
    IF(LEN(L1520&amp;tabGERAL[[#This Row],[CorSorteada]])&gt;$P$2,
        RIGHT(SUBSTITUTE(L1520&amp;tabGERAL[[#This Row],[CorSorteada]],tabGERAL[[#Headers],[Sequencia]],""),$P$2),
        SUBSTITUTE(L1520&amp;tabGERAL[[#This Row],[CorSorteada]],tabGERAL[[#Headers],[Sequencia]],"")
    )
)</f>
        <v>121111</v>
      </c>
      <c r="M1521" s="4" t="b">
        <f>tabGERAL[[#This Row],[SugestaoIA]]=tabGERAL[[#This Row],[CorSorteada]]</f>
        <v>1</v>
      </c>
    </row>
    <row r="1522" spans="1:13" x14ac:dyDescent="0.25">
      <c r="A1522" t="s">
        <v>52</v>
      </c>
      <c r="B1522" s="1">
        <v>9</v>
      </c>
      <c r="C1522">
        <v>628.60000000000014</v>
      </c>
      <c r="D1522">
        <v>36.4</v>
      </c>
      <c r="E1522">
        <v>0</v>
      </c>
      <c r="F1522">
        <v>109.2</v>
      </c>
      <c r="G1522" t="s">
        <v>17</v>
      </c>
      <c r="H1522" t="s">
        <v>15</v>
      </c>
      <c r="I1522">
        <v>701.4000000000002</v>
      </c>
      <c r="J1522" s="5">
        <f>VLOOKUP(tabGERAL[[#This Row],[Column1.lances.SugestaoIA]],'DE-PARA'!$A:$B,2,FALSE)</f>
        <v>2</v>
      </c>
      <c r="K1522" s="5">
        <f>VLOOKUP(tabGERAL[[#This Row],[Column1.lances.CorSorteada]],'DE-PARA'!$A:$B,2,FALSE)</f>
        <v>2</v>
      </c>
      <c r="L1522" s="4" t="str">
        <f xml:space="preserve">
IF(tabGERAL[[#This Row],[Column1.lances.'#]]=0,
    TEXT(tabGERAL[[#This Row],[CorSorteada]],"0"),
    IF(LEN(L1521&amp;tabGERAL[[#This Row],[CorSorteada]])&gt;$P$2,
        RIGHT(SUBSTITUTE(L1521&amp;tabGERAL[[#This Row],[CorSorteada]],tabGERAL[[#Headers],[Sequencia]],""),$P$2),
        SUBSTITUTE(L1521&amp;tabGERAL[[#This Row],[CorSorteada]],tabGERAL[[#Headers],[Sequencia]],"")
    )
)</f>
        <v>211112</v>
      </c>
      <c r="M1522" s="4" t="b">
        <f>tabGERAL[[#This Row],[SugestaoIA]]=tabGERAL[[#This Row],[CorSorteada]]</f>
        <v>1</v>
      </c>
    </row>
    <row r="1523" spans="1:13" x14ac:dyDescent="0.25">
      <c r="A1523" t="s">
        <v>52</v>
      </c>
      <c r="B1523" s="1">
        <v>10</v>
      </c>
      <c r="C1523">
        <v>701.4000000000002</v>
      </c>
      <c r="D1523">
        <v>30.8</v>
      </c>
      <c r="E1523">
        <v>0</v>
      </c>
      <c r="F1523">
        <v>92.4</v>
      </c>
      <c r="G1523" t="s">
        <v>17</v>
      </c>
      <c r="H1523" t="s">
        <v>14</v>
      </c>
      <c r="I1523">
        <v>578.20000000000027</v>
      </c>
      <c r="J1523" s="5">
        <f>VLOOKUP(tabGERAL[[#This Row],[Column1.lances.SugestaoIA]],'DE-PARA'!$A:$B,2,FALSE)</f>
        <v>2</v>
      </c>
      <c r="K1523" s="5">
        <f>VLOOKUP(tabGERAL[[#This Row],[Column1.lances.CorSorteada]],'DE-PARA'!$A:$B,2,FALSE)</f>
        <v>1</v>
      </c>
      <c r="L1523" s="4" t="str">
        <f xml:space="preserve">
IF(tabGERAL[[#This Row],[Column1.lances.'#]]=0,
    TEXT(tabGERAL[[#This Row],[CorSorteada]],"0"),
    IF(LEN(L1522&amp;tabGERAL[[#This Row],[CorSorteada]])&gt;$P$2,
        RIGHT(SUBSTITUTE(L1522&amp;tabGERAL[[#This Row],[CorSorteada]],tabGERAL[[#Headers],[Sequencia]],""),$P$2),
        SUBSTITUTE(L1522&amp;tabGERAL[[#This Row],[CorSorteada]],tabGERAL[[#Headers],[Sequencia]],"")
    )
)</f>
        <v>111121</v>
      </c>
      <c r="M1523" s="4" t="b">
        <f>tabGERAL[[#This Row],[SugestaoIA]]=tabGERAL[[#This Row],[CorSorteada]]</f>
        <v>0</v>
      </c>
    </row>
    <row r="1524" spans="1:13" x14ac:dyDescent="0.25">
      <c r="A1524" t="s">
        <v>52</v>
      </c>
      <c r="B1524" s="1">
        <v>11</v>
      </c>
      <c r="C1524">
        <v>578.20000000000027</v>
      </c>
      <c r="D1524">
        <v>40.200000000000003</v>
      </c>
      <c r="E1524">
        <v>0</v>
      </c>
      <c r="F1524">
        <v>120.6</v>
      </c>
      <c r="G1524" t="s">
        <v>17</v>
      </c>
      <c r="H1524" t="s">
        <v>14</v>
      </c>
      <c r="I1524">
        <v>417.4000000000002</v>
      </c>
      <c r="J1524" s="5">
        <f>VLOOKUP(tabGERAL[[#This Row],[Column1.lances.SugestaoIA]],'DE-PARA'!$A:$B,2,FALSE)</f>
        <v>2</v>
      </c>
      <c r="K1524" s="5">
        <f>VLOOKUP(tabGERAL[[#This Row],[Column1.lances.CorSorteada]],'DE-PARA'!$A:$B,2,FALSE)</f>
        <v>1</v>
      </c>
      <c r="L1524" s="4" t="str">
        <f xml:space="preserve">
IF(tabGERAL[[#This Row],[Column1.lances.'#]]=0,
    TEXT(tabGERAL[[#This Row],[CorSorteada]],"0"),
    IF(LEN(L1523&amp;tabGERAL[[#This Row],[CorSorteada]])&gt;$P$2,
        RIGHT(SUBSTITUTE(L1523&amp;tabGERAL[[#This Row],[CorSorteada]],tabGERAL[[#Headers],[Sequencia]],""),$P$2),
        SUBSTITUTE(L1523&amp;tabGERAL[[#This Row],[CorSorteada]],tabGERAL[[#Headers],[Sequencia]],"")
    )
)</f>
        <v>111211</v>
      </c>
      <c r="M1524" s="4" t="b">
        <f>tabGERAL[[#This Row],[SugestaoIA]]=tabGERAL[[#This Row],[CorSorteada]]</f>
        <v>0</v>
      </c>
    </row>
    <row r="1525" spans="1:13" x14ac:dyDescent="0.25">
      <c r="A1525" t="s">
        <v>52</v>
      </c>
      <c r="B1525" s="1">
        <v>12</v>
      </c>
      <c r="C1525">
        <v>417.4000000000002</v>
      </c>
      <c r="D1525">
        <v>52.6</v>
      </c>
      <c r="E1525">
        <v>0</v>
      </c>
      <c r="F1525">
        <v>157.80000000000001</v>
      </c>
      <c r="G1525" t="s">
        <v>17</v>
      </c>
      <c r="H1525" t="s">
        <v>14</v>
      </c>
      <c r="I1525">
        <v>207.00000000000017</v>
      </c>
      <c r="J1525" s="5">
        <f>VLOOKUP(tabGERAL[[#This Row],[Column1.lances.SugestaoIA]],'DE-PARA'!$A:$B,2,FALSE)</f>
        <v>2</v>
      </c>
      <c r="K1525" s="5">
        <f>VLOOKUP(tabGERAL[[#This Row],[Column1.lances.CorSorteada]],'DE-PARA'!$A:$B,2,FALSE)</f>
        <v>1</v>
      </c>
      <c r="L1525" s="4" t="str">
        <f xml:space="preserve">
IF(tabGERAL[[#This Row],[Column1.lances.'#]]=0,
    TEXT(tabGERAL[[#This Row],[CorSorteada]],"0"),
    IF(LEN(L1524&amp;tabGERAL[[#This Row],[CorSorteada]])&gt;$P$2,
        RIGHT(SUBSTITUTE(L1524&amp;tabGERAL[[#This Row],[CorSorteada]],tabGERAL[[#Headers],[Sequencia]],""),$P$2),
        SUBSTITUTE(L1524&amp;tabGERAL[[#This Row],[CorSorteada]],tabGERAL[[#Headers],[Sequencia]],"")
    )
)</f>
        <v>112111</v>
      </c>
      <c r="M1525" s="4" t="b">
        <f>tabGERAL[[#This Row],[SugestaoIA]]=tabGERAL[[#This Row],[CorSorteada]]</f>
        <v>0</v>
      </c>
    </row>
    <row r="1526" spans="1:13" x14ac:dyDescent="0.25">
      <c r="A1526" t="s">
        <v>53</v>
      </c>
      <c r="B1526" s="1">
        <v>0</v>
      </c>
      <c r="C1526">
        <v>1000</v>
      </c>
      <c r="D1526">
        <v>7.8</v>
      </c>
      <c r="E1526">
        <v>0</v>
      </c>
      <c r="F1526">
        <v>23.4</v>
      </c>
      <c r="G1526" t="s">
        <v>17</v>
      </c>
      <c r="H1526" t="s">
        <v>15</v>
      </c>
      <c r="I1526">
        <v>1015.6</v>
      </c>
      <c r="J1526" s="5">
        <f>VLOOKUP(tabGERAL[[#This Row],[Column1.lances.SugestaoIA]],'DE-PARA'!$A:$B,2,FALSE)</f>
        <v>2</v>
      </c>
      <c r="K1526" s="5">
        <f>VLOOKUP(tabGERAL[[#This Row],[Column1.lances.CorSorteada]],'DE-PARA'!$A:$B,2,FALSE)</f>
        <v>2</v>
      </c>
      <c r="L1526" s="4" t="str">
        <f xml:space="preserve">
IF(tabGERAL[[#This Row],[Column1.lances.'#]]=0,
    TEXT(tabGERAL[[#This Row],[CorSorteada]],"0"),
    IF(LEN(L1525&amp;tabGERAL[[#This Row],[CorSorteada]])&gt;$P$2,
        RIGHT(SUBSTITUTE(L1525&amp;tabGERAL[[#This Row],[CorSorteada]],tabGERAL[[#Headers],[Sequencia]],""),$P$2),
        SUBSTITUTE(L1525&amp;tabGERAL[[#This Row],[CorSorteada]],tabGERAL[[#Headers],[Sequencia]],"")
    )
)</f>
        <v>2</v>
      </c>
      <c r="M1526" s="4" t="b">
        <f>tabGERAL[[#This Row],[SugestaoIA]]=tabGERAL[[#This Row],[CorSorteada]]</f>
        <v>1</v>
      </c>
    </row>
    <row r="1527" spans="1:13" x14ac:dyDescent="0.25">
      <c r="A1527" t="s">
        <v>53</v>
      </c>
      <c r="B1527" s="1">
        <v>1</v>
      </c>
      <c r="C1527">
        <v>1015.6</v>
      </c>
      <c r="D1527">
        <v>6.6</v>
      </c>
      <c r="E1527">
        <v>0</v>
      </c>
      <c r="F1527">
        <v>19.799999999999997</v>
      </c>
      <c r="G1527" t="s">
        <v>17</v>
      </c>
      <c r="H1527" t="s">
        <v>14</v>
      </c>
      <c r="I1527">
        <v>989.2</v>
      </c>
      <c r="J1527" s="5">
        <f>VLOOKUP(tabGERAL[[#This Row],[Column1.lances.SugestaoIA]],'DE-PARA'!$A:$B,2,FALSE)</f>
        <v>2</v>
      </c>
      <c r="K1527" s="5">
        <f>VLOOKUP(tabGERAL[[#This Row],[Column1.lances.CorSorteada]],'DE-PARA'!$A:$B,2,FALSE)</f>
        <v>1</v>
      </c>
      <c r="L1527" s="4" t="str">
        <f xml:space="preserve">
IF(tabGERAL[[#This Row],[Column1.lances.'#]]=0,
    TEXT(tabGERAL[[#This Row],[CorSorteada]],"0"),
    IF(LEN(L1526&amp;tabGERAL[[#This Row],[CorSorteada]])&gt;$P$2,
        RIGHT(SUBSTITUTE(L1526&amp;tabGERAL[[#This Row],[CorSorteada]],tabGERAL[[#Headers],[Sequencia]],""),$P$2),
        SUBSTITUTE(L1526&amp;tabGERAL[[#This Row],[CorSorteada]],tabGERAL[[#Headers],[Sequencia]],"")
    )
)</f>
        <v>21</v>
      </c>
      <c r="M1527" s="4" t="b">
        <f>tabGERAL[[#This Row],[SugestaoIA]]=tabGERAL[[#This Row],[CorSorteada]]</f>
        <v>0</v>
      </c>
    </row>
    <row r="1528" spans="1:13" x14ac:dyDescent="0.25">
      <c r="A1528" t="s">
        <v>53</v>
      </c>
      <c r="B1528" s="1">
        <v>2</v>
      </c>
      <c r="C1528">
        <v>989.2</v>
      </c>
      <c r="D1528">
        <v>8.6</v>
      </c>
      <c r="E1528">
        <v>0</v>
      </c>
      <c r="F1528">
        <v>25.799999999999997</v>
      </c>
      <c r="G1528" t="s">
        <v>17</v>
      </c>
      <c r="H1528" t="s">
        <v>14</v>
      </c>
      <c r="I1528">
        <v>954.8</v>
      </c>
      <c r="J1528" s="5">
        <f>VLOOKUP(tabGERAL[[#This Row],[Column1.lances.SugestaoIA]],'DE-PARA'!$A:$B,2,FALSE)</f>
        <v>2</v>
      </c>
      <c r="K1528" s="5">
        <f>VLOOKUP(tabGERAL[[#This Row],[Column1.lances.CorSorteada]],'DE-PARA'!$A:$B,2,FALSE)</f>
        <v>1</v>
      </c>
      <c r="L1528" s="4" t="str">
        <f xml:space="preserve">
IF(tabGERAL[[#This Row],[Column1.lances.'#]]=0,
    TEXT(tabGERAL[[#This Row],[CorSorteada]],"0"),
    IF(LEN(L1527&amp;tabGERAL[[#This Row],[CorSorteada]])&gt;$P$2,
        RIGHT(SUBSTITUTE(L1527&amp;tabGERAL[[#This Row],[CorSorteada]],tabGERAL[[#Headers],[Sequencia]],""),$P$2),
        SUBSTITUTE(L1527&amp;tabGERAL[[#This Row],[CorSorteada]],tabGERAL[[#Headers],[Sequencia]],"")
    )
)</f>
        <v>211</v>
      </c>
      <c r="M1528" s="4" t="b">
        <f>tabGERAL[[#This Row],[SugestaoIA]]=tabGERAL[[#This Row],[CorSorteada]]</f>
        <v>0</v>
      </c>
    </row>
    <row r="1529" spans="1:13" x14ac:dyDescent="0.25">
      <c r="A1529" t="s">
        <v>53</v>
      </c>
      <c r="B1529" s="1">
        <v>3</v>
      </c>
      <c r="C1529">
        <v>954.8</v>
      </c>
      <c r="D1529">
        <v>11.2</v>
      </c>
      <c r="E1529">
        <v>0</v>
      </c>
      <c r="F1529">
        <v>33.599999999999994</v>
      </c>
      <c r="G1529" t="s">
        <v>17</v>
      </c>
      <c r="H1529" t="s">
        <v>14</v>
      </c>
      <c r="I1529">
        <v>910</v>
      </c>
      <c r="J1529" s="5">
        <f>VLOOKUP(tabGERAL[[#This Row],[Column1.lances.SugestaoIA]],'DE-PARA'!$A:$B,2,FALSE)</f>
        <v>2</v>
      </c>
      <c r="K1529" s="5">
        <f>VLOOKUP(tabGERAL[[#This Row],[Column1.lances.CorSorteada]],'DE-PARA'!$A:$B,2,FALSE)</f>
        <v>1</v>
      </c>
      <c r="L1529" s="4" t="str">
        <f xml:space="preserve">
IF(tabGERAL[[#This Row],[Column1.lances.'#]]=0,
    TEXT(tabGERAL[[#This Row],[CorSorteada]],"0"),
    IF(LEN(L1528&amp;tabGERAL[[#This Row],[CorSorteada]])&gt;$P$2,
        RIGHT(SUBSTITUTE(L1528&amp;tabGERAL[[#This Row],[CorSorteada]],tabGERAL[[#Headers],[Sequencia]],""),$P$2),
        SUBSTITUTE(L1528&amp;tabGERAL[[#This Row],[CorSorteada]],tabGERAL[[#Headers],[Sequencia]],"")
    )
)</f>
        <v>2111</v>
      </c>
      <c r="M1529" s="4" t="b">
        <f>tabGERAL[[#This Row],[SugestaoIA]]=tabGERAL[[#This Row],[CorSorteada]]</f>
        <v>0</v>
      </c>
    </row>
    <row r="1530" spans="1:13" x14ac:dyDescent="0.25">
      <c r="A1530" t="s">
        <v>53</v>
      </c>
      <c r="B1530" s="1">
        <v>4</v>
      </c>
      <c r="C1530">
        <v>910</v>
      </c>
      <c r="D1530">
        <v>14.7</v>
      </c>
      <c r="E1530">
        <v>44.099999999999994</v>
      </c>
      <c r="F1530">
        <v>0</v>
      </c>
      <c r="G1530" t="s">
        <v>13</v>
      </c>
      <c r="H1530" t="s">
        <v>15</v>
      </c>
      <c r="I1530">
        <v>851.19999999999993</v>
      </c>
      <c r="J1530" s="5">
        <f>VLOOKUP(tabGERAL[[#This Row],[Column1.lances.SugestaoIA]],'DE-PARA'!$A:$B,2,FALSE)</f>
        <v>1</v>
      </c>
      <c r="K1530" s="5">
        <f>VLOOKUP(tabGERAL[[#This Row],[Column1.lances.CorSorteada]],'DE-PARA'!$A:$B,2,FALSE)</f>
        <v>2</v>
      </c>
      <c r="L1530" s="4" t="str">
        <f xml:space="preserve">
IF(tabGERAL[[#This Row],[Column1.lances.'#]]=0,
    TEXT(tabGERAL[[#This Row],[CorSorteada]],"0"),
    IF(LEN(L1529&amp;tabGERAL[[#This Row],[CorSorteada]])&gt;$P$2,
        RIGHT(SUBSTITUTE(L1529&amp;tabGERAL[[#This Row],[CorSorteada]],tabGERAL[[#Headers],[Sequencia]],""),$P$2),
        SUBSTITUTE(L1529&amp;tabGERAL[[#This Row],[CorSorteada]],tabGERAL[[#Headers],[Sequencia]],"")
    )
)</f>
        <v>21112</v>
      </c>
      <c r="M1530" s="4" t="b">
        <f>tabGERAL[[#This Row],[SugestaoIA]]=tabGERAL[[#This Row],[CorSorteada]]</f>
        <v>0</v>
      </c>
    </row>
    <row r="1531" spans="1:13" x14ac:dyDescent="0.25">
      <c r="A1531" t="s">
        <v>53</v>
      </c>
      <c r="B1531" s="1">
        <v>5</v>
      </c>
      <c r="C1531">
        <v>851.19999999999993</v>
      </c>
      <c r="D1531">
        <v>19.2</v>
      </c>
      <c r="E1531">
        <v>0</v>
      </c>
      <c r="F1531">
        <v>57.599999999999994</v>
      </c>
      <c r="G1531" t="s">
        <v>17</v>
      </c>
      <c r="H1531" t="s">
        <v>14</v>
      </c>
      <c r="I1531">
        <v>774.39999999999986</v>
      </c>
      <c r="J1531" s="5">
        <f>VLOOKUP(tabGERAL[[#This Row],[Column1.lances.SugestaoIA]],'DE-PARA'!$A:$B,2,FALSE)</f>
        <v>2</v>
      </c>
      <c r="K1531" s="5">
        <f>VLOOKUP(tabGERAL[[#This Row],[Column1.lances.CorSorteada]],'DE-PARA'!$A:$B,2,FALSE)</f>
        <v>1</v>
      </c>
      <c r="L1531" s="4" t="str">
        <f xml:space="preserve">
IF(tabGERAL[[#This Row],[Column1.lances.'#]]=0,
    TEXT(tabGERAL[[#This Row],[CorSorteada]],"0"),
    IF(LEN(L1530&amp;tabGERAL[[#This Row],[CorSorteada]])&gt;$P$2,
        RIGHT(SUBSTITUTE(L1530&amp;tabGERAL[[#This Row],[CorSorteada]],tabGERAL[[#Headers],[Sequencia]],""),$P$2),
        SUBSTITUTE(L1530&amp;tabGERAL[[#This Row],[CorSorteada]],tabGERAL[[#Headers],[Sequencia]],"")
    )
)</f>
        <v>211121</v>
      </c>
      <c r="M1531" s="4" t="b">
        <f>tabGERAL[[#This Row],[SugestaoIA]]=tabGERAL[[#This Row],[CorSorteada]]</f>
        <v>0</v>
      </c>
    </row>
    <row r="1532" spans="1:13" x14ac:dyDescent="0.25">
      <c r="A1532" t="s">
        <v>53</v>
      </c>
      <c r="B1532" s="1">
        <v>6</v>
      </c>
      <c r="C1532">
        <v>774.39999999999986</v>
      </c>
      <c r="D1532">
        <v>25.1</v>
      </c>
      <c r="E1532">
        <v>0</v>
      </c>
      <c r="F1532">
        <v>75.300000000000011</v>
      </c>
      <c r="G1532" t="s">
        <v>17</v>
      </c>
      <c r="H1532" t="s">
        <v>14</v>
      </c>
      <c r="I1532">
        <v>673.99999999999977</v>
      </c>
      <c r="J1532" s="5">
        <f>VLOOKUP(tabGERAL[[#This Row],[Column1.lances.SugestaoIA]],'DE-PARA'!$A:$B,2,FALSE)</f>
        <v>2</v>
      </c>
      <c r="K1532" s="5">
        <f>VLOOKUP(tabGERAL[[#This Row],[Column1.lances.CorSorteada]],'DE-PARA'!$A:$B,2,FALSE)</f>
        <v>1</v>
      </c>
      <c r="L1532" s="4" t="str">
        <f xml:space="preserve">
IF(tabGERAL[[#This Row],[Column1.lances.'#]]=0,
    TEXT(tabGERAL[[#This Row],[CorSorteada]],"0"),
    IF(LEN(L1531&amp;tabGERAL[[#This Row],[CorSorteada]])&gt;$P$2,
        RIGHT(SUBSTITUTE(L1531&amp;tabGERAL[[#This Row],[CorSorteada]],tabGERAL[[#Headers],[Sequencia]],""),$P$2),
        SUBSTITUTE(L1531&amp;tabGERAL[[#This Row],[CorSorteada]],tabGERAL[[#Headers],[Sequencia]],"")
    )
)</f>
        <v>111211</v>
      </c>
      <c r="M1532" s="4" t="b">
        <f>tabGERAL[[#This Row],[SugestaoIA]]=tabGERAL[[#This Row],[CorSorteada]]</f>
        <v>0</v>
      </c>
    </row>
    <row r="1533" spans="1:13" x14ac:dyDescent="0.25">
      <c r="A1533" t="s">
        <v>53</v>
      </c>
      <c r="B1533" s="1">
        <v>7</v>
      </c>
      <c r="C1533">
        <v>673.99999999999977</v>
      </c>
      <c r="D1533">
        <v>32.9</v>
      </c>
      <c r="E1533">
        <v>0</v>
      </c>
      <c r="F1533">
        <v>98.7</v>
      </c>
      <c r="G1533" t="s">
        <v>17</v>
      </c>
      <c r="H1533" t="s">
        <v>15</v>
      </c>
      <c r="I1533">
        <v>739.79999999999984</v>
      </c>
      <c r="J1533" s="5">
        <f>VLOOKUP(tabGERAL[[#This Row],[Column1.lances.SugestaoIA]],'DE-PARA'!$A:$B,2,FALSE)</f>
        <v>2</v>
      </c>
      <c r="K1533" s="5">
        <f>VLOOKUP(tabGERAL[[#This Row],[Column1.lances.CorSorteada]],'DE-PARA'!$A:$B,2,FALSE)</f>
        <v>2</v>
      </c>
      <c r="L1533" s="4" t="str">
        <f xml:space="preserve">
IF(tabGERAL[[#This Row],[Column1.lances.'#]]=0,
    TEXT(tabGERAL[[#This Row],[CorSorteada]],"0"),
    IF(LEN(L1532&amp;tabGERAL[[#This Row],[CorSorteada]])&gt;$P$2,
        RIGHT(SUBSTITUTE(L1532&amp;tabGERAL[[#This Row],[CorSorteada]],tabGERAL[[#Headers],[Sequencia]],""),$P$2),
        SUBSTITUTE(L1532&amp;tabGERAL[[#This Row],[CorSorteada]],tabGERAL[[#Headers],[Sequencia]],"")
    )
)</f>
        <v>112112</v>
      </c>
      <c r="M1533" s="4" t="b">
        <f>tabGERAL[[#This Row],[SugestaoIA]]=tabGERAL[[#This Row],[CorSorteada]]</f>
        <v>1</v>
      </c>
    </row>
    <row r="1534" spans="1:13" x14ac:dyDescent="0.25">
      <c r="A1534" t="s">
        <v>53</v>
      </c>
      <c r="B1534" s="1">
        <v>8</v>
      </c>
      <c r="C1534">
        <v>739.79999999999984</v>
      </c>
      <c r="D1534">
        <v>27.8</v>
      </c>
      <c r="E1534">
        <v>83.4</v>
      </c>
      <c r="F1534">
        <v>0</v>
      </c>
      <c r="G1534" t="s">
        <v>13</v>
      </c>
      <c r="H1534" t="s">
        <v>15</v>
      </c>
      <c r="I1534">
        <v>628.59999999999991</v>
      </c>
      <c r="J1534" s="5">
        <f>VLOOKUP(tabGERAL[[#This Row],[Column1.lances.SugestaoIA]],'DE-PARA'!$A:$B,2,FALSE)</f>
        <v>1</v>
      </c>
      <c r="K1534" s="5">
        <f>VLOOKUP(tabGERAL[[#This Row],[Column1.lances.CorSorteada]],'DE-PARA'!$A:$B,2,FALSE)</f>
        <v>2</v>
      </c>
      <c r="L1534" s="4" t="str">
        <f xml:space="preserve">
IF(tabGERAL[[#This Row],[Column1.lances.'#]]=0,
    TEXT(tabGERAL[[#This Row],[CorSorteada]],"0"),
    IF(LEN(L1533&amp;tabGERAL[[#This Row],[CorSorteada]])&gt;$P$2,
        RIGHT(SUBSTITUTE(L1533&amp;tabGERAL[[#This Row],[CorSorteada]],tabGERAL[[#Headers],[Sequencia]],""),$P$2),
        SUBSTITUTE(L1533&amp;tabGERAL[[#This Row],[CorSorteada]],tabGERAL[[#Headers],[Sequencia]],"")
    )
)</f>
        <v>121122</v>
      </c>
      <c r="M1534" s="4" t="b">
        <f>tabGERAL[[#This Row],[SugestaoIA]]=tabGERAL[[#This Row],[CorSorteada]]</f>
        <v>0</v>
      </c>
    </row>
    <row r="1535" spans="1:13" x14ac:dyDescent="0.25">
      <c r="A1535" t="s">
        <v>53</v>
      </c>
      <c r="B1535" s="1">
        <v>9</v>
      </c>
      <c r="C1535">
        <v>628.59999999999991</v>
      </c>
      <c r="D1535">
        <v>36.4</v>
      </c>
      <c r="E1535">
        <v>0</v>
      </c>
      <c r="F1535">
        <v>109.2</v>
      </c>
      <c r="G1535" t="s">
        <v>17</v>
      </c>
      <c r="H1535" t="s">
        <v>14</v>
      </c>
      <c r="I1535">
        <v>482.99999999999994</v>
      </c>
      <c r="J1535" s="5">
        <f>VLOOKUP(tabGERAL[[#This Row],[Column1.lances.SugestaoIA]],'DE-PARA'!$A:$B,2,FALSE)</f>
        <v>2</v>
      </c>
      <c r="K1535" s="5">
        <f>VLOOKUP(tabGERAL[[#This Row],[Column1.lances.CorSorteada]],'DE-PARA'!$A:$B,2,FALSE)</f>
        <v>1</v>
      </c>
      <c r="L1535" s="4" t="str">
        <f xml:space="preserve">
IF(tabGERAL[[#This Row],[Column1.lances.'#]]=0,
    TEXT(tabGERAL[[#This Row],[CorSorteada]],"0"),
    IF(LEN(L1534&amp;tabGERAL[[#This Row],[CorSorteada]])&gt;$P$2,
        RIGHT(SUBSTITUTE(L1534&amp;tabGERAL[[#This Row],[CorSorteada]],tabGERAL[[#Headers],[Sequencia]],""),$P$2),
        SUBSTITUTE(L1534&amp;tabGERAL[[#This Row],[CorSorteada]],tabGERAL[[#Headers],[Sequencia]],"")
    )
)</f>
        <v>211221</v>
      </c>
      <c r="M1535" s="4" t="b">
        <f>tabGERAL[[#This Row],[SugestaoIA]]=tabGERAL[[#This Row],[CorSorteada]]</f>
        <v>0</v>
      </c>
    </row>
    <row r="1536" spans="1:13" x14ac:dyDescent="0.25">
      <c r="A1536" t="s">
        <v>53</v>
      </c>
      <c r="B1536" s="1">
        <v>10</v>
      </c>
      <c r="C1536">
        <v>482.99999999999994</v>
      </c>
      <c r="D1536">
        <v>47.6</v>
      </c>
      <c r="E1536">
        <v>0</v>
      </c>
      <c r="F1536">
        <v>142.80000000000001</v>
      </c>
      <c r="G1536" t="s">
        <v>17</v>
      </c>
      <c r="H1536" t="s">
        <v>14</v>
      </c>
      <c r="I1536">
        <v>292.59999999999991</v>
      </c>
      <c r="J1536" s="5">
        <f>VLOOKUP(tabGERAL[[#This Row],[Column1.lances.SugestaoIA]],'DE-PARA'!$A:$B,2,FALSE)</f>
        <v>2</v>
      </c>
      <c r="K1536" s="5">
        <f>VLOOKUP(tabGERAL[[#This Row],[Column1.lances.CorSorteada]],'DE-PARA'!$A:$B,2,FALSE)</f>
        <v>1</v>
      </c>
      <c r="L1536" s="4" t="str">
        <f xml:space="preserve">
IF(tabGERAL[[#This Row],[Column1.lances.'#]]=0,
    TEXT(tabGERAL[[#This Row],[CorSorteada]],"0"),
    IF(LEN(L1535&amp;tabGERAL[[#This Row],[CorSorteada]])&gt;$P$2,
        RIGHT(SUBSTITUTE(L1535&amp;tabGERAL[[#This Row],[CorSorteada]],tabGERAL[[#Headers],[Sequencia]],""),$P$2),
        SUBSTITUTE(L1535&amp;tabGERAL[[#This Row],[CorSorteada]],tabGERAL[[#Headers],[Sequencia]],"")
    )
)</f>
        <v>112211</v>
      </c>
      <c r="M1536" s="4" t="b">
        <f>tabGERAL[[#This Row],[SugestaoIA]]=tabGERAL[[#This Row],[CorSorteada]]</f>
        <v>0</v>
      </c>
    </row>
    <row r="1537" spans="1:13" x14ac:dyDescent="0.25">
      <c r="A1537" t="s">
        <v>54</v>
      </c>
      <c r="B1537" s="1">
        <v>0</v>
      </c>
      <c r="C1537">
        <v>1000</v>
      </c>
      <c r="D1537">
        <v>7.8</v>
      </c>
      <c r="E1537">
        <v>0</v>
      </c>
      <c r="F1537">
        <v>23.4</v>
      </c>
      <c r="G1537" t="s">
        <v>17</v>
      </c>
      <c r="H1537" t="s">
        <v>14</v>
      </c>
      <c r="I1537">
        <v>968.8</v>
      </c>
      <c r="J1537" s="5">
        <f>VLOOKUP(tabGERAL[[#This Row],[Column1.lances.SugestaoIA]],'DE-PARA'!$A:$B,2,FALSE)</f>
        <v>2</v>
      </c>
      <c r="K1537" s="5">
        <f>VLOOKUP(tabGERAL[[#This Row],[Column1.lances.CorSorteada]],'DE-PARA'!$A:$B,2,FALSE)</f>
        <v>1</v>
      </c>
      <c r="L1537" s="4" t="str">
        <f xml:space="preserve">
IF(tabGERAL[[#This Row],[Column1.lances.'#]]=0,
    TEXT(tabGERAL[[#This Row],[CorSorteada]],"0"),
    IF(LEN(L1536&amp;tabGERAL[[#This Row],[CorSorteada]])&gt;$P$2,
        RIGHT(SUBSTITUTE(L1536&amp;tabGERAL[[#This Row],[CorSorteada]],tabGERAL[[#Headers],[Sequencia]],""),$P$2),
        SUBSTITUTE(L1536&amp;tabGERAL[[#This Row],[CorSorteada]],tabGERAL[[#Headers],[Sequencia]],"")
    )
)</f>
        <v>1</v>
      </c>
      <c r="M1537" s="4" t="b">
        <f>tabGERAL[[#This Row],[SugestaoIA]]=tabGERAL[[#This Row],[CorSorteada]]</f>
        <v>0</v>
      </c>
    </row>
    <row r="1538" spans="1:13" x14ac:dyDescent="0.25">
      <c r="A1538" t="s">
        <v>54</v>
      </c>
      <c r="B1538" s="1">
        <v>1</v>
      </c>
      <c r="C1538">
        <v>968.8</v>
      </c>
      <c r="D1538">
        <v>10.1</v>
      </c>
      <c r="E1538">
        <v>30.299999999999997</v>
      </c>
      <c r="F1538">
        <v>0</v>
      </c>
      <c r="G1538" t="s">
        <v>13</v>
      </c>
      <c r="H1538" t="s">
        <v>16</v>
      </c>
      <c r="I1538">
        <v>1069.8000000000002</v>
      </c>
      <c r="J1538" s="5">
        <f>VLOOKUP(tabGERAL[[#This Row],[Column1.lances.SugestaoIA]],'DE-PARA'!$A:$B,2,FALSE)</f>
        <v>1</v>
      </c>
      <c r="K1538" s="5">
        <f>VLOOKUP(tabGERAL[[#This Row],[Column1.lances.CorSorteada]],'DE-PARA'!$A:$B,2,FALSE)</f>
        <v>0</v>
      </c>
      <c r="L1538" s="4" t="str">
        <f xml:space="preserve">
IF(tabGERAL[[#This Row],[Column1.lances.'#]]=0,
    TEXT(tabGERAL[[#This Row],[CorSorteada]],"0"),
    IF(LEN(L1537&amp;tabGERAL[[#This Row],[CorSorteada]])&gt;$P$2,
        RIGHT(SUBSTITUTE(L1537&amp;tabGERAL[[#This Row],[CorSorteada]],tabGERAL[[#Headers],[Sequencia]],""),$P$2),
        SUBSTITUTE(L1537&amp;tabGERAL[[#This Row],[CorSorteada]],tabGERAL[[#Headers],[Sequencia]],"")
    )
)</f>
        <v>10</v>
      </c>
      <c r="M1538" s="4" t="b">
        <f>tabGERAL[[#This Row],[SugestaoIA]]=tabGERAL[[#This Row],[CorSorteada]]</f>
        <v>0</v>
      </c>
    </row>
    <row r="1539" spans="1:13" x14ac:dyDescent="0.25">
      <c r="A1539" t="s">
        <v>54</v>
      </c>
      <c r="B1539" s="1">
        <v>2</v>
      </c>
      <c r="C1539">
        <v>1069.8000000000002</v>
      </c>
      <c r="D1539">
        <v>2.4</v>
      </c>
      <c r="E1539">
        <v>0</v>
      </c>
      <c r="F1539">
        <v>7.1999999999999993</v>
      </c>
      <c r="G1539" t="s">
        <v>17</v>
      </c>
      <c r="H1539" t="s">
        <v>15</v>
      </c>
      <c r="I1539">
        <v>1074.5999999999999</v>
      </c>
      <c r="J1539" s="5">
        <f>VLOOKUP(tabGERAL[[#This Row],[Column1.lances.SugestaoIA]],'DE-PARA'!$A:$B,2,FALSE)</f>
        <v>2</v>
      </c>
      <c r="K1539" s="5">
        <f>VLOOKUP(tabGERAL[[#This Row],[Column1.lances.CorSorteada]],'DE-PARA'!$A:$B,2,FALSE)</f>
        <v>2</v>
      </c>
      <c r="L1539" s="4" t="str">
        <f xml:space="preserve">
IF(tabGERAL[[#This Row],[Column1.lances.'#]]=0,
    TEXT(tabGERAL[[#This Row],[CorSorteada]],"0"),
    IF(LEN(L1538&amp;tabGERAL[[#This Row],[CorSorteada]])&gt;$P$2,
        RIGHT(SUBSTITUTE(L1538&amp;tabGERAL[[#This Row],[CorSorteada]],tabGERAL[[#Headers],[Sequencia]],""),$P$2),
        SUBSTITUTE(L1538&amp;tabGERAL[[#This Row],[CorSorteada]],tabGERAL[[#Headers],[Sequencia]],"")
    )
)</f>
        <v>102</v>
      </c>
      <c r="M1539" s="4" t="b">
        <f>tabGERAL[[#This Row],[SugestaoIA]]=tabGERAL[[#This Row],[CorSorteada]]</f>
        <v>1</v>
      </c>
    </row>
    <row r="1540" spans="1:13" x14ac:dyDescent="0.25">
      <c r="A1540" t="s">
        <v>54</v>
      </c>
      <c r="B1540" s="1">
        <v>3</v>
      </c>
      <c r="C1540">
        <v>1074.5999999999999</v>
      </c>
      <c r="D1540">
        <v>2</v>
      </c>
      <c r="E1540">
        <v>6</v>
      </c>
      <c r="F1540">
        <v>0</v>
      </c>
      <c r="G1540" t="s">
        <v>13</v>
      </c>
      <c r="H1540" t="s">
        <v>14</v>
      </c>
      <c r="I1540">
        <v>1078.5999999999999</v>
      </c>
      <c r="J1540" s="5">
        <f>VLOOKUP(tabGERAL[[#This Row],[Column1.lances.SugestaoIA]],'DE-PARA'!$A:$B,2,FALSE)</f>
        <v>1</v>
      </c>
      <c r="K1540" s="5">
        <f>VLOOKUP(tabGERAL[[#This Row],[Column1.lances.CorSorteada]],'DE-PARA'!$A:$B,2,FALSE)</f>
        <v>1</v>
      </c>
      <c r="L1540" s="4" t="str">
        <f xml:space="preserve">
IF(tabGERAL[[#This Row],[Column1.lances.'#]]=0,
    TEXT(tabGERAL[[#This Row],[CorSorteada]],"0"),
    IF(LEN(L1539&amp;tabGERAL[[#This Row],[CorSorteada]])&gt;$P$2,
        RIGHT(SUBSTITUTE(L1539&amp;tabGERAL[[#This Row],[CorSorteada]],tabGERAL[[#Headers],[Sequencia]],""),$P$2),
        SUBSTITUTE(L1539&amp;tabGERAL[[#This Row],[CorSorteada]],tabGERAL[[#Headers],[Sequencia]],"")
    )
)</f>
        <v>1021</v>
      </c>
      <c r="M1540" s="4" t="b">
        <f>tabGERAL[[#This Row],[SugestaoIA]]=tabGERAL[[#This Row],[CorSorteada]]</f>
        <v>1</v>
      </c>
    </row>
    <row r="1541" spans="1:13" x14ac:dyDescent="0.25">
      <c r="A1541" t="s">
        <v>54</v>
      </c>
      <c r="B1541" s="1">
        <v>4</v>
      </c>
      <c r="C1541">
        <v>1078.5999999999999</v>
      </c>
      <c r="D1541">
        <v>1.7</v>
      </c>
      <c r="E1541">
        <v>0</v>
      </c>
      <c r="F1541">
        <v>5.0999999999999996</v>
      </c>
      <c r="G1541" t="s">
        <v>17</v>
      </c>
      <c r="H1541" t="s">
        <v>15</v>
      </c>
      <c r="I1541">
        <v>1082.0000000000002</v>
      </c>
      <c r="J1541" s="5">
        <f>VLOOKUP(tabGERAL[[#This Row],[Column1.lances.SugestaoIA]],'DE-PARA'!$A:$B,2,FALSE)</f>
        <v>2</v>
      </c>
      <c r="K1541" s="5">
        <f>VLOOKUP(tabGERAL[[#This Row],[Column1.lances.CorSorteada]],'DE-PARA'!$A:$B,2,FALSE)</f>
        <v>2</v>
      </c>
      <c r="L1541" s="4" t="str">
        <f xml:space="preserve">
IF(tabGERAL[[#This Row],[Column1.lances.'#]]=0,
    TEXT(tabGERAL[[#This Row],[CorSorteada]],"0"),
    IF(LEN(L1540&amp;tabGERAL[[#This Row],[CorSorteada]])&gt;$P$2,
        RIGHT(SUBSTITUTE(L1540&amp;tabGERAL[[#This Row],[CorSorteada]],tabGERAL[[#Headers],[Sequencia]],""),$P$2),
        SUBSTITUTE(L1540&amp;tabGERAL[[#This Row],[CorSorteada]],tabGERAL[[#Headers],[Sequencia]],"")
    )
)</f>
        <v>10212</v>
      </c>
      <c r="M1541" s="4" t="b">
        <f>tabGERAL[[#This Row],[SugestaoIA]]=tabGERAL[[#This Row],[CorSorteada]]</f>
        <v>1</v>
      </c>
    </row>
    <row r="1542" spans="1:13" x14ac:dyDescent="0.25">
      <c r="A1542" t="s">
        <v>54</v>
      </c>
      <c r="B1542" s="1">
        <v>5</v>
      </c>
      <c r="C1542">
        <v>1082.0000000000002</v>
      </c>
      <c r="D1542">
        <v>1.4</v>
      </c>
      <c r="E1542">
        <v>0</v>
      </c>
      <c r="F1542">
        <v>5</v>
      </c>
      <c r="G1542" t="s">
        <v>17</v>
      </c>
      <c r="H1542" t="s">
        <v>16</v>
      </c>
      <c r="I1542">
        <v>1095.2</v>
      </c>
      <c r="J1542" s="5">
        <f>VLOOKUP(tabGERAL[[#This Row],[Column1.lances.SugestaoIA]],'DE-PARA'!$A:$B,2,FALSE)</f>
        <v>2</v>
      </c>
      <c r="K1542" s="5">
        <f>VLOOKUP(tabGERAL[[#This Row],[Column1.lances.CorSorteada]],'DE-PARA'!$A:$B,2,FALSE)</f>
        <v>0</v>
      </c>
      <c r="L1542" s="4" t="str">
        <f xml:space="preserve">
IF(tabGERAL[[#This Row],[Column1.lances.'#]]=0,
    TEXT(tabGERAL[[#This Row],[CorSorteada]],"0"),
    IF(LEN(L1541&amp;tabGERAL[[#This Row],[CorSorteada]])&gt;$P$2,
        RIGHT(SUBSTITUTE(L1541&amp;tabGERAL[[#This Row],[CorSorteada]],tabGERAL[[#Headers],[Sequencia]],""),$P$2),
        SUBSTITUTE(L1541&amp;tabGERAL[[#This Row],[CorSorteada]],tabGERAL[[#Headers],[Sequencia]],"")
    )
)</f>
        <v>102120</v>
      </c>
      <c r="M1542" s="4" t="b">
        <f>tabGERAL[[#This Row],[SugestaoIA]]=tabGERAL[[#This Row],[CorSorteada]]</f>
        <v>0</v>
      </c>
    </row>
    <row r="1543" spans="1:13" x14ac:dyDescent="0.25">
      <c r="A1543" t="s">
        <v>54</v>
      </c>
      <c r="B1543" s="1">
        <v>6</v>
      </c>
      <c r="C1543">
        <v>1095.2</v>
      </c>
      <c r="D1543">
        <v>1</v>
      </c>
      <c r="E1543">
        <v>0</v>
      </c>
      <c r="F1543">
        <v>5</v>
      </c>
      <c r="G1543" t="s">
        <v>17</v>
      </c>
      <c r="H1543" t="s">
        <v>15</v>
      </c>
      <c r="I1543">
        <v>1099.2</v>
      </c>
      <c r="J1543" s="5">
        <f>VLOOKUP(tabGERAL[[#This Row],[Column1.lances.SugestaoIA]],'DE-PARA'!$A:$B,2,FALSE)</f>
        <v>2</v>
      </c>
      <c r="K1543" s="5">
        <f>VLOOKUP(tabGERAL[[#This Row],[Column1.lances.CorSorteada]],'DE-PARA'!$A:$B,2,FALSE)</f>
        <v>2</v>
      </c>
      <c r="L1543" s="4" t="str">
        <f xml:space="preserve">
IF(tabGERAL[[#This Row],[Column1.lances.'#]]=0,
    TEXT(tabGERAL[[#This Row],[CorSorteada]],"0"),
    IF(LEN(L1542&amp;tabGERAL[[#This Row],[CorSorteada]])&gt;$P$2,
        RIGHT(SUBSTITUTE(L1542&amp;tabGERAL[[#This Row],[CorSorteada]],tabGERAL[[#Headers],[Sequencia]],""),$P$2),
        SUBSTITUTE(L1542&amp;tabGERAL[[#This Row],[CorSorteada]],tabGERAL[[#Headers],[Sequencia]],"")
    )
)</f>
        <v>021202</v>
      </c>
      <c r="M1543" s="4" t="b">
        <f>tabGERAL[[#This Row],[SugestaoIA]]=tabGERAL[[#This Row],[CorSorteada]]</f>
        <v>1</v>
      </c>
    </row>
    <row r="1544" spans="1:13" x14ac:dyDescent="0.25">
      <c r="A1544" t="s">
        <v>54</v>
      </c>
      <c r="B1544" s="1">
        <v>7</v>
      </c>
      <c r="C1544">
        <v>1099.2</v>
      </c>
      <c r="D1544">
        <v>1</v>
      </c>
      <c r="E1544">
        <v>0</v>
      </c>
      <c r="F1544">
        <v>5</v>
      </c>
      <c r="G1544" t="s">
        <v>17</v>
      </c>
      <c r="H1544" t="s">
        <v>16</v>
      </c>
      <c r="I1544">
        <v>1107.2</v>
      </c>
      <c r="J1544" s="5">
        <f>VLOOKUP(tabGERAL[[#This Row],[Column1.lances.SugestaoIA]],'DE-PARA'!$A:$B,2,FALSE)</f>
        <v>2</v>
      </c>
      <c r="K1544" s="5">
        <f>VLOOKUP(tabGERAL[[#This Row],[Column1.lances.CorSorteada]],'DE-PARA'!$A:$B,2,FALSE)</f>
        <v>0</v>
      </c>
      <c r="L1544" s="4" t="str">
        <f xml:space="preserve">
IF(tabGERAL[[#This Row],[Column1.lances.'#]]=0,
    TEXT(tabGERAL[[#This Row],[CorSorteada]],"0"),
    IF(LEN(L1543&amp;tabGERAL[[#This Row],[CorSorteada]])&gt;$P$2,
        RIGHT(SUBSTITUTE(L1543&amp;tabGERAL[[#This Row],[CorSorteada]],tabGERAL[[#Headers],[Sequencia]],""),$P$2),
        SUBSTITUTE(L1543&amp;tabGERAL[[#This Row],[CorSorteada]],tabGERAL[[#Headers],[Sequencia]],"")
    )
)</f>
        <v>212020</v>
      </c>
      <c r="M1544" s="4" t="b">
        <f>tabGERAL[[#This Row],[SugestaoIA]]=tabGERAL[[#This Row],[CorSorteada]]</f>
        <v>0</v>
      </c>
    </row>
    <row r="1545" spans="1:13" x14ac:dyDescent="0.25">
      <c r="A1545" t="s">
        <v>54</v>
      </c>
      <c r="B1545" s="1">
        <v>8</v>
      </c>
      <c r="C1545">
        <v>1107.2</v>
      </c>
      <c r="D1545">
        <v>7.8</v>
      </c>
      <c r="E1545">
        <v>23.4</v>
      </c>
      <c r="F1545">
        <v>0</v>
      </c>
      <c r="G1545" t="s">
        <v>13</v>
      </c>
      <c r="H1545" t="s">
        <v>15</v>
      </c>
      <c r="I1545">
        <v>1076</v>
      </c>
      <c r="J1545" s="5">
        <f>VLOOKUP(tabGERAL[[#This Row],[Column1.lances.SugestaoIA]],'DE-PARA'!$A:$B,2,FALSE)</f>
        <v>1</v>
      </c>
      <c r="K1545" s="5">
        <f>VLOOKUP(tabGERAL[[#This Row],[Column1.lances.CorSorteada]],'DE-PARA'!$A:$B,2,FALSE)</f>
        <v>2</v>
      </c>
      <c r="L1545" s="4" t="str">
        <f xml:space="preserve">
IF(tabGERAL[[#This Row],[Column1.lances.'#]]=0,
    TEXT(tabGERAL[[#This Row],[CorSorteada]],"0"),
    IF(LEN(L1544&amp;tabGERAL[[#This Row],[CorSorteada]])&gt;$P$2,
        RIGHT(SUBSTITUTE(L1544&amp;tabGERAL[[#This Row],[CorSorteada]],tabGERAL[[#Headers],[Sequencia]],""),$P$2),
        SUBSTITUTE(L1544&amp;tabGERAL[[#This Row],[CorSorteada]],tabGERAL[[#Headers],[Sequencia]],"")
    )
)</f>
        <v>120202</v>
      </c>
      <c r="M1545" s="4" t="b">
        <f>tabGERAL[[#This Row],[SugestaoIA]]=tabGERAL[[#This Row],[CorSorteada]]</f>
        <v>0</v>
      </c>
    </row>
    <row r="1546" spans="1:13" x14ac:dyDescent="0.25">
      <c r="A1546" t="s">
        <v>54</v>
      </c>
      <c r="B1546" s="1">
        <v>9</v>
      </c>
      <c r="C1546">
        <v>1076</v>
      </c>
      <c r="D1546">
        <v>10.199999999999999</v>
      </c>
      <c r="E1546">
        <v>0</v>
      </c>
      <c r="F1546">
        <v>30.6</v>
      </c>
      <c r="G1546" t="s">
        <v>17</v>
      </c>
      <c r="H1546" t="s">
        <v>15</v>
      </c>
      <c r="I1546">
        <v>1096.4000000000001</v>
      </c>
      <c r="J1546" s="5">
        <f>VLOOKUP(tabGERAL[[#This Row],[Column1.lances.SugestaoIA]],'DE-PARA'!$A:$B,2,FALSE)</f>
        <v>2</v>
      </c>
      <c r="K1546" s="5">
        <f>VLOOKUP(tabGERAL[[#This Row],[Column1.lances.CorSorteada]],'DE-PARA'!$A:$B,2,FALSE)</f>
        <v>2</v>
      </c>
      <c r="L1546" s="4" t="str">
        <f xml:space="preserve">
IF(tabGERAL[[#This Row],[Column1.lances.'#]]=0,
    TEXT(tabGERAL[[#This Row],[CorSorteada]],"0"),
    IF(LEN(L1545&amp;tabGERAL[[#This Row],[CorSorteada]])&gt;$P$2,
        RIGHT(SUBSTITUTE(L1545&amp;tabGERAL[[#This Row],[CorSorteada]],tabGERAL[[#Headers],[Sequencia]],""),$P$2),
        SUBSTITUTE(L1545&amp;tabGERAL[[#This Row],[CorSorteada]],tabGERAL[[#Headers],[Sequencia]],"")
    )
)</f>
        <v>202022</v>
      </c>
      <c r="M1546" s="4" t="b">
        <f>tabGERAL[[#This Row],[SugestaoIA]]=tabGERAL[[#This Row],[CorSorteada]]</f>
        <v>1</v>
      </c>
    </row>
    <row r="1547" spans="1:13" x14ac:dyDescent="0.25">
      <c r="A1547" t="s">
        <v>54</v>
      </c>
      <c r="B1547" s="1">
        <v>10</v>
      </c>
      <c r="C1547">
        <v>1096.4000000000001</v>
      </c>
      <c r="D1547">
        <v>8.6</v>
      </c>
      <c r="E1547">
        <v>0</v>
      </c>
      <c r="F1547">
        <v>25.799999999999997</v>
      </c>
      <c r="G1547" t="s">
        <v>17</v>
      </c>
      <c r="H1547" t="s">
        <v>15</v>
      </c>
      <c r="I1547">
        <v>1113.5999999999999</v>
      </c>
      <c r="J1547" s="5">
        <f>VLOOKUP(tabGERAL[[#This Row],[Column1.lances.SugestaoIA]],'DE-PARA'!$A:$B,2,FALSE)</f>
        <v>2</v>
      </c>
      <c r="K1547" s="5">
        <f>VLOOKUP(tabGERAL[[#This Row],[Column1.lances.CorSorteada]],'DE-PARA'!$A:$B,2,FALSE)</f>
        <v>2</v>
      </c>
      <c r="L1547" s="4" t="str">
        <f xml:space="preserve">
IF(tabGERAL[[#This Row],[Column1.lances.'#]]=0,
    TEXT(tabGERAL[[#This Row],[CorSorteada]],"0"),
    IF(LEN(L1546&amp;tabGERAL[[#This Row],[CorSorteada]])&gt;$P$2,
        RIGHT(SUBSTITUTE(L1546&amp;tabGERAL[[#This Row],[CorSorteada]],tabGERAL[[#Headers],[Sequencia]],""),$P$2),
        SUBSTITUTE(L1546&amp;tabGERAL[[#This Row],[CorSorteada]],tabGERAL[[#Headers],[Sequencia]],"")
    )
)</f>
        <v>020222</v>
      </c>
      <c r="M1547" s="4" t="b">
        <f>tabGERAL[[#This Row],[SugestaoIA]]=tabGERAL[[#This Row],[CorSorteada]]</f>
        <v>1</v>
      </c>
    </row>
    <row r="1548" spans="1:13" x14ac:dyDescent="0.25">
      <c r="A1548" t="s">
        <v>54</v>
      </c>
      <c r="B1548" s="1">
        <v>11</v>
      </c>
      <c r="C1548">
        <v>1113.5999999999999</v>
      </c>
      <c r="D1548">
        <v>7.3</v>
      </c>
      <c r="E1548">
        <v>0</v>
      </c>
      <c r="F1548">
        <v>21.9</v>
      </c>
      <c r="G1548" t="s">
        <v>17</v>
      </c>
      <c r="H1548" t="s">
        <v>16</v>
      </c>
      <c r="I1548">
        <v>1186.5999999999999</v>
      </c>
      <c r="J1548" s="5">
        <f>VLOOKUP(tabGERAL[[#This Row],[Column1.lances.SugestaoIA]],'DE-PARA'!$A:$B,2,FALSE)</f>
        <v>2</v>
      </c>
      <c r="K1548" s="5">
        <f>VLOOKUP(tabGERAL[[#This Row],[Column1.lances.CorSorteada]],'DE-PARA'!$A:$B,2,FALSE)</f>
        <v>0</v>
      </c>
      <c r="L1548" s="4" t="str">
        <f xml:space="preserve">
IF(tabGERAL[[#This Row],[Column1.lances.'#]]=0,
    TEXT(tabGERAL[[#This Row],[CorSorteada]],"0"),
    IF(LEN(L1547&amp;tabGERAL[[#This Row],[CorSorteada]])&gt;$P$2,
        RIGHT(SUBSTITUTE(L1547&amp;tabGERAL[[#This Row],[CorSorteada]],tabGERAL[[#Headers],[Sequencia]],""),$P$2),
        SUBSTITUTE(L1547&amp;tabGERAL[[#This Row],[CorSorteada]],tabGERAL[[#Headers],[Sequencia]],"")
    )
)</f>
        <v>202220</v>
      </c>
      <c r="M1548" s="4" t="b">
        <f>tabGERAL[[#This Row],[SugestaoIA]]=tabGERAL[[#This Row],[CorSorteada]]</f>
        <v>0</v>
      </c>
    </row>
    <row r="1549" spans="1:13" x14ac:dyDescent="0.25">
      <c r="A1549" t="s">
        <v>54</v>
      </c>
      <c r="B1549" s="1">
        <v>12</v>
      </c>
      <c r="C1549">
        <v>1186.5999999999999</v>
      </c>
      <c r="D1549">
        <v>1.6</v>
      </c>
      <c r="E1549">
        <v>5</v>
      </c>
      <c r="F1549">
        <v>0</v>
      </c>
      <c r="G1549" t="s">
        <v>13</v>
      </c>
      <c r="H1549" t="s">
        <v>14</v>
      </c>
      <c r="I1549">
        <v>1190.0000000000002</v>
      </c>
      <c r="J1549" s="5">
        <f>VLOOKUP(tabGERAL[[#This Row],[Column1.lances.SugestaoIA]],'DE-PARA'!$A:$B,2,FALSE)</f>
        <v>1</v>
      </c>
      <c r="K1549" s="5">
        <f>VLOOKUP(tabGERAL[[#This Row],[Column1.lances.CorSorteada]],'DE-PARA'!$A:$B,2,FALSE)</f>
        <v>1</v>
      </c>
      <c r="L1549" s="4" t="str">
        <f xml:space="preserve">
IF(tabGERAL[[#This Row],[Column1.lances.'#]]=0,
    TEXT(tabGERAL[[#This Row],[CorSorteada]],"0"),
    IF(LEN(L1548&amp;tabGERAL[[#This Row],[CorSorteada]])&gt;$P$2,
        RIGHT(SUBSTITUTE(L1548&amp;tabGERAL[[#This Row],[CorSorteada]],tabGERAL[[#Headers],[Sequencia]],""),$P$2),
        SUBSTITUTE(L1548&amp;tabGERAL[[#This Row],[CorSorteada]],tabGERAL[[#Headers],[Sequencia]],"")
    )
)</f>
        <v>022201</v>
      </c>
      <c r="M1549" s="4" t="b">
        <f>tabGERAL[[#This Row],[SugestaoIA]]=tabGERAL[[#This Row],[CorSorteada]]</f>
        <v>1</v>
      </c>
    </row>
    <row r="1550" spans="1:13" x14ac:dyDescent="0.25">
      <c r="A1550" t="s">
        <v>54</v>
      </c>
      <c r="B1550" s="1">
        <v>13</v>
      </c>
      <c r="C1550">
        <v>1190.0000000000002</v>
      </c>
      <c r="D1550">
        <v>1.4</v>
      </c>
      <c r="E1550">
        <v>0</v>
      </c>
      <c r="F1550">
        <v>5</v>
      </c>
      <c r="G1550" t="s">
        <v>17</v>
      </c>
      <c r="H1550" t="s">
        <v>14</v>
      </c>
      <c r="I1550">
        <v>1183.5999999999999</v>
      </c>
      <c r="J1550" s="5">
        <f>VLOOKUP(tabGERAL[[#This Row],[Column1.lances.SugestaoIA]],'DE-PARA'!$A:$B,2,FALSE)</f>
        <v>2</v>
      </c>
      <c r="K1550" s="5">
        <f>VLOOKUP(tabGERAL[[#This Row],[Column1.lances.CorSorteada]],'DE-PARA'!$A:$B,2,FALSE)</f>
        <v>1</v>
      </c>
      <c r="L1550" s="4" t="str">
        <f xml:space="preserve">
IF(tabGERAL[[#This Row],[Column1.lances.'#]]=0,
    TEXT(tabGERAL[[#This Row],[CorSorteada]],"0"),
    IF(LEN(L1549&amp;tabGERAL[[#This Row],[CorSorteada]])&gt;$P$2,
        RIGHT(SUBSTITUTE(L1549&amp;tabGERAL[[#This Row],[CorSorteada]],tabGERAL[[#Headers],[Sequencia]],""),$P$2),
        SUBSTITUTE(L1549&amp;tabGERAL[[#This Row],[CorSorteada]],tabGERAL[[#Headers],[Sequencia]],"")
    )
)</f>
        <v>222011</v>
      </c>
      <c r="M1550" s="4" t="b">
        <f>tabGERAL[[#This Row],[SugestaoIA]]=tabGERAL[[#This Row],[CorSorteada]]</f>
        <v>0</v>
      </c>
    </row>
    <row r="1551" spans="1:13" x14ac:dyDescent="0.25">
      <c r="A1551" t="s">
        <v>54</v>
      </c>
      <c r="B1551" s="1">
        <v>14</v>
      </c>
      <c r="C1551">
        <v>1183.5999999999999</v>
      </c>
      <c r="D1551">
        <v>1.9</v>
      </c>
      <c r="E1551">
        <v>5.6999999999999993</v>
      </c>
      <c r="F1551">
        <v>0</v>
      </c>
      <c r="G1551" t="s">
        <v>13</v>
      </c>
      <c r="H1551" t="s">
        <v>15</v>
      </c>
      <c r="I1551">
        <v>1176</v>
      </c>
      <c r="J1551" s="5">
        <f>VLOOKUP(tabGERAL[[#This Row],[Column1.lances.SugestaoIA]],'DE-PARA'!$A:$B,2,FALSE)</f>
        <v>1</v>
      </c>
      <c r="K1551" s="5">
        <f>VLOOKUP(tabGERAL[[#This Row],[Column1.lances.CorSorteada]],'DE-PARA'!$A:$B,2,FALSE)</f>
        <v>2</v>
      </c>
      <c r="L1551" s="4" t="str">
        <f xml:space="preserve">
IF(tabGERAL[[#This Row],[Column1.lances.'#]]=0,
    TEXT(tabGERAL[[#This Row],[CorSorteada]],"0"),
    IF(LEN(L1550&amp;tabGERAL[[#This Row],[CorSorteada]])&gt;$P$2,
        RIGHT(SUBSTITUTE(L1550&amp;tabGERAL[[#This Row],[CorSorteada]],tabGERAL[[#Headers],[Sequencia]],""),$P$2),
        SUBSTITUTE(L1550&amp;tabGERAL[[#This Row],[CorSorteada]],tabGERAL[[#Headers],[Sequencia]],"")
    )
)</f>
        <v>220112</v>
      </c>
      <c r="M1551" s="4" t="b">
        <f>tabGERAL[[#This Row],[SugestaoIA]]=tabGERAL[[#This Row],[CorSorteada]]</f>
        <v>0</v>
      </c>
    </row>
    <row r="1552" spans="1:13" x14ac:dyDescent="0.25">
      <c r="A1552" t="s">
        <v>54</v>
      </c>
      <c r="B1552" s="1">
        <v>15</v>
      </c>
      <c r="C1552">
        <v>1176</v>
      </c>
      <c r="D1552">
        <v>2.5</v>
      </c>
      <c r="E1552">
        <v>0</v>
      </c>
      <c r="F1552">
        <v>7.5</v>
      </c>
      <c r="G1552" t="s">
        <v>17</v>
      </c>
      <c r="H1552" t="s">
        <v>14</v>
      </c>
      <c r="I1552">
        <v>1166</v>
      </c>
      <c r="J1552" s="5">
        <f>VLOOKUP(tabGERAL[[#This Row],[Column1.lances.SugestaoIA]],'DE-PARA'!$A:$B,2,FALSE)</f>
        <v>2</v>
      </c>
      <c r="K1552" s="5">
        <f>VLOOKUP(tabGERAL[[#This Row],[Column1.lances.CorSorteada]],'DE-PARA'!$A:$B,2,FALSE)</f>
        <v>1</v>
      </c>
      <c r="L1552" s="4" t="str">
        <f xml:space="preserve">
IF(tabGERAL[[#This Row],[Column1.lances.'#]]=0,
    TEXT(tabGERAL[[#This Row],[CorSorteada]],"0"),
    IF(LEN(L1551&amp;tabGERAL[[#This Row],[CorSorteada]])&gt;$P$2,
        RIGHT(SUBSTITUTE(L1551&amp;tabGERAL[[#This Row],[CorSorteada]],tabGERAL[[#Headers],[Sequencia]],""),$P$2),
        SUBSTITUTE(L1551&amp;tabGERAL[[#This Row],[CorSorteada]],tabGERAL[[#Headers],[Sequencia]],"")
    )
)</f>
        <v>201121</v>
      </c>
      <c r="M1552" s="4" t="b">
        <f>tabGERAL[[#This Row],[SugestaoIA]]=tabGERAL[[#This Row],[CorSorteada]]</f>
        <v>0</v>
      </c>
    </row>
    <row r="1553" spans="1:13" x14ac:dyDescent="0.25">
      <c r="A1553" t="s">
        <v>54</v>
      </c>
      <c r="B1553" s="1">
        <v>16</v>
      </c>
      <c r="C1553">
        <v>1166</v>
      </c>
      <c r="D1553">
        <v>3.3</v>
      </c>
      <c r="E1553">
        <v>0</v>
      </c>
      <c r="F1553">
        <v>9.9</v>
      </c>
      <c r="G1553" t="s">
        <v>17</v>
      </c>
      <c r="H1553" t="s">
        <v>14</v>
      </c>
      <c r="I1553">
        <v>1152.8</v>
      </c>
      <c r="J1553" s="5">
        <f>VLOOKUP(tabGERAL[[#This Row],[Column1.lances.SugestaoIA]],'DE-PARA'!$A:$B,2,FALSE)</f>
        <v>2</v>
      </c>
      <c r="K1553" s="5">
        <f>VLOOKUP(tabGERAL[[#This Row],[Column1.lances.CorSorteada]],'DE-PARA'!$A:$B,2,FALSE)</f>
        <v>1</v>
      </c>
      <c r="L1553" s="4" t="str">
        <f xml:space="preserve">
IF(tabGERAL[[#This Row],[Column1.lances.'#]]=0,
    TEXT(tabGERAL[[#This Row],[CorSorteada]],"0"),
    IF(LEN(L1552&amp;tabGERAL[[#This Row],[CorSorteada]])&gt;$P$2,
        RIGHT(SUBSTITUTE(L1552&amp;tabGERAL[[#This Row],[CorSorteada]],tabGERAL[[#Headers],[Sequencia]],""),$P$2),
        SUBSTITUTE(L1552&amp;tabGERAL[[#This Row],[CorSorteada]],tabGERAL[[#Headers],[Sequencia]],"")
    )
)</f>
        <v>011211</v>
      </c>
      <c r="M1553" s="4" t="b">
        <f>tabGERAL[[#This Row],[SugestaoIA]]=tabGERAL[[#This Row],[CorSorteada]]</f>
        <v>0</v>
      </c>
    </row>
    <row r="1554" spans="1:13" x14ac:dyDescent="0.25">
      <c r="A1554" t="s">
        <v>54</v>
      </c>
      <c r="B1554" s="1">
        <v>17</v>
      </c>
      <c r="C1554">
        <v>1152.8</v>
      </c>
      <c r="D1554">
        <v>4.3</v>
      </c>
      <c r="E1554">
        <v>0</v>
      </c>
      <c r="F1554">
        <v>12.9</v>
      </c>
      <c r="G1554" t="s">
        <v>17</v>
      </c>
      <c r="H1554" t="s">
        <v>15</v>
      </c>
      <c r="I1554">
        <v>1161.4000000000001</v>
      </c>
      <c r="J1554" s="5">
        <f>VLOOKUP(tabGERAL[[#This Row],[Column1.lances.SugestaoIA]],'DE-PARA'!$A:$B,2,FALSE)</f>
        <v>2</v>
      </c>
      <c r="K1554" s="5">
        <f>VLOOKUP(tabGERAL[[#This Row],[Column1.lances.CorSorteada]],'DE-PARA'!$A:$B,2,FALSE)</f>
        <v>2</v>
      </c>
      <c r="L1554" s="4" t="str">
        <f xml:space="preserve">
IF(tabGERAL[[#This Row],[Column1.lances.'#]]=0,
    TEXT(tabGERAL[[#This Row],[CorSorteada]],"0"),
    IF(LEN(L1553&amp;tabGERAL[[#This Row],[CorSorteada]])&gt;$P$2,
        RIGHT(SUBSTITUTE(L1553&amp;tabGERAL[[#This Row],[CorSorteada]],tabGERAL[[#Headers],[Sequencia]],""),$P$2),
        SUBSTITUTE(L1553&amp;tabGERAL[[#This Row],[CorSorteada]],tabGERAL[[#Headers],[Sequencia]],"")
    )
)</f>
        <v>112112</v>
      </c>
      <c r="M1554" s="4" t="b">
        <f>tabGERAL[[#This Row],[SugestaoIA]]=tabGERAL[[#This Row],[CorSorteada]]</f>
        <v>1</v>
      </c>
    </row>
    <row r="1555" spans="1:13" x14ac:dyDescent="0.25">
      <c r="A1555" t="s">
        <v>54</v>
      </c>
      <c r="B1555" s="1">
        <v>18</v>
      </c>
      <c r="C1555">
        <v>1161.4000000000001</v>
      </c>
      <c r="D1555">
        <v>3.6</v>
      </c>
      <c r="E1555">
        <v>10.8</v>
      </c>
      <c r="F1555">
        <v>0</v>
      </c>
      <c r="G1555" t="s">
        <v>13</v>
      </c>
      <c r="H1555" t="s">
        <v>14</v>
      </c>
      <c r="I1555">
        <v>1168.5999999999999</v>
      </c>
      <c r="J1555" s="5">
        <f>VLOOKUP(tabGERAL[[#This Row],[Column1.lances.SugestaoIA]],'DE-PARA'!$A:$B,2,FALSE)</f>
        <v>1</v>
      </c>
      <c r="K1555" s="5">
        <f>VLOOKUP(tabGERAL[[#This Row],[Column1.lances.CorSorteada]],'DE-PARA'!$A:$B,2,FALSE)</f>
        <v>1</v>
      </c>
      <c r="L1555" s="4" t="str">
        <f xml:space="preserve">
IF(tabGERAL[[#This Row],[Column1.lances.'#]]=0,
    TEXT(tabGERAL[[#This Row],[CorSorteada]],"0"),
    IF(LEN(L1554&amp;tabGERAL[[#This Row],[CorSorteada]])&gt;$P$2,
        RIGHT(SUBSTITUTE(L1554&amp;tabGERAL[[#This Row],[CorSorteada]],tabGERAL[[#Headers],[Sequencia]],""),$P$2),
        SUBSTITUTE(L1554&amp;tabGERAL[[#This Row],[CorSorteada]],tabGERAL[[#Headers],[Sequencia]],"")
    )
)</f>
        <v>121121</v>
      </c>
      <c r="M1555" s="4" t="b">
        <f>tabGERAL[[#This Row],[SugestaoIA]]=tabGERAL[[#This Row],[CorSorteada]]</f>
        <v>1</v>
      </c>
    </row>
    <row r="1556" spans="1:13" x14ac:dyDescent="0.25">
      <c r="A1556" t="s">
        <v>54</v>
      </c>
      <c r="B1556" s="1">
        <v>19</v>
      </c>
      <c r="C1556">
        <v>1168.5999999999999</v>
      </c>
      <c r="D1556">
        <v>3.1</v>
      </c>
      <c r="E1556">
        <v>0</v>
      </c>
      <c r="F1556">
        <v>9.3000000000000007</v>
      </c>
      <c r="G1556" t="s">
        <v>17</v>
      </c>
      <c r="H1556" t="s">
        <v>16</v>
      </c>
      <c r="I1556">
        <v>1199.5999999999999</v>
      </c>
      <c r="J1556" s="5">
        <f>VLOOKUP(tabGERAL[[#This Row],[Column1.lances.SugestaoIA]],'DE-PARA'!$A:$B,2,FALSE)</f>
        <v>2</v>
      </c>
      <c r="K1556" s="5">
        <f>VLOOKUP(tabGERAL[[#This Row],[Column1.lances.CorSorteada]],'DE-PARA'!$A:$B,2,FALSE)</f>
        <v>0</v>
      </c>
      <c r="L1556" s="4" t="str">
        <f xml:space="preserve">
IF(tabGERAL[[#This Row],[Column1.lances.'#]]=0,
    TEXT(tabGERAL[[#This Row],[CorSorteada]],"0"),
    IF(LEN(L1555&amp;tabGERAL[[#This Row],[CorSorteada]])&gt;$P$2,
        RIGHT(SUBSTITUTE(L1555&amp;tabGERAL[[#This Row],[CorSorteada]],tabGERAL[[#Headers],[Sequencia]],""),$P$2),
        SUBSTITUTE(L1555&amp;tabGERAL[[#This Row],[CorSorteada]],tabGERAL[[#Headers],[Sequencia]],"")
    )
)</f>
        <v>211210</v>
      </c>
      <c r="M1556" s="4" t="b">
        <f>tabGERAL[[#This Row],[SugestaoIA]]=tabGERAL[[#This Row],[CorSorteada]]</f>
        <v>0</v>
      </c>
    </row>
    <row r="1557" spans="1:13" x14ac:dyDescent="0.25">
      <c r="A1557" t="s">
        <v>54</v>
      </c>
      <c r="B1557" s="1">
        <v>20</v>
      </c>
      <c r="C1557">
        <v>1199.5999999999999</v>
      </c>
      <c r="D1557">
        <v>1</v>
      </c>
      <c r="E1557">
        <v>0</v>
      </c>
      <c r="F1557">
        <v>5</v>
      </c>
      <c r="G1557" t="s">
        <v>17</v>
      </c>
      <c r="H1557" t="s">
        <v>14</v>
      </c>
      <c r="I1557">
        <v>1193.5999999999999</v>
      </c>
      <c r="J1557" s="5">
        <f>VLOOKUP(tabGERAL[[#This Row],[Column1.lances.SugestaoIA]],'DE-PARA'!$A:$B,2,FALSE)</f>
        <v>2</v>
      </c>
      <c r="K1557" s="5">
        <f>VLOOKUP(tabGERAL[[#This Row],[Column1.lances.CorSorteada]],'DE-PARA'!$A:$B,2,FALSE)</f>
        <v>1</v>
      </c>
      <c r="L1557" s="4" t="str">
        <f xml:space="preserve">
IF(tabGERAL[[#This Row],[Column1.lances.'#]]=0,
    TEXT(tabGERAL[[#This Row],[CorSorteada]],"0"),
    IF(LEN(L1556&amp;tabGERAL[[#This Row],[CorSorteada]])&gt;$P$2,
        RIGHT(SUBSTITUTE(L1556&amp;tabGERAL[[#This Row],[CorSorteada]],tabGERAL[[#Headers],[Sequencia]],""),$P$2),
        SUBSTITUTE(L1556&amp;tabGERAL[[#This Row],[CorSorteada]],tabGERAL[[#Headers],[Sequencia]],"")
    )
)</f>
        <v>112101</v>
      </c>
      <c r="M1557" s="4" t="b">
        <f>tabGERAL[[#This Row],[SugestaoIA]]=tabGERAL[[#This Row],[CorSorteada]]</f>
        <v>0</v>
      </c>
    </row>
    <row r="1558" spans="1:13" x14ac:dyDescent="0.25">
      <c r="A1558" t="s">
        <v>54</v>
      </c>
      <c r="B1558" s="1">
        <v>21</v>
      </c>
      <c r="C1558">
        <v>1193.5999999999999</v>
      </c>
      <c r="D1558">
        <v>1.1000000000000001</v>
      </c>
      <c r="E1558">
        <v>0</v>
      </c>
      <c r="F1558">
        <v>5</v>
      </c>
      <c r="G1558" t="s">
        <v>17</v>
      </c>
      <c r="H1558" t="s">
        <v>14</v>
      </c>
      <c r="I1558">
        <v>1187.5000000000002</v>
      </c>
      <c r="J1558" s="5">
        <f>VLOOKUP(tabGERAL[[#This Row],[Column1.lances.SugestaoIA]],'DE-PARA'!$A:$B,2,FALSE)</f>
        <v>2</v>
      </c>
      <c r="K1558" s="5">
        <f>VLOOKUP(tabGERAL[[#This Row],[Column1.lances.CorSorteada]],'DE-PARA'!$A:$B,2,FALSE)</f>
        <v>1</v>
      </c>
      <c r="L1558" s="4" t="str">
        <f xml:space="preserve">
IF(tabGERAL[[#This Row],[Column1.lances.'#]]=0,
    TEXT(tabGERAL[[#This Row],[CorSorteada]],"0"),
    IF(LEN(L1557&amp;tabGERAL[[#This Row],[CorSorteada]])&gt;$P$2,
        RIGHT(SUBSTITUTE(L1557&amp;tabGERAL[[#This Row],[CorSorteada]],tabGERAL[[#Headers],[Sequencia]],""),$P$2),
        SUBSTITUTE(L1557&amp;tabGERAL[[#This Row],[CorSorteada]],tabGERAL[[#Headers],[Sequencia]],"")
    )
)</f>
        <v>121011</v>
      </c>
      <c r="M1558" s="4" t="b">
        <f>tabGERAL[[#This Row],[SugestaoIA]]=tabGERAL[[#This Row],[CorSorteada]]</f>
        <v>0</v>
      </c>
    </row>
    <row r="1559" spans="1:13" x14ac:dyDescent="0.25">
      <c r="A1559" t="s">
        <v>54</v>
      </c>
      <c r="B1559" s="1">
        <v>22</v>
      </c>
      <c r="C1559">
        <v>1187.5000000000002</v>
      </c>
      <c r="D1559">
        <v>1.6</v>
      </c>
      <c r="E1559">
        <v>0</v>
      </c>
      <c r="F1559">
        <v>5</v>
      </c>
      <c r="G1559" t="s">
        <v>17</v>
      </c>
      <c r="H1559" t="s">
        <v>14</v>
      </c>
      <c r="I1559">
        <v>1180.9000000000003</v>
      </c>
      <c r="J1559" s="5">
        <f>VLOOKUP(tabGERAL[[#This Row],[Column1.lances.SugestaoIA]],'DE-PARA'!$A:$B,2,FALSE)</f>
        <v>2</v>
      </c>
      <c r="K1559" s="5">
        <f>VLOOKUP(tabGERAL[[#This Row],[Column1.lances.CorSorteada]],'DE-PARA'!$A:$B,2,FALSE)</f>
        <v>1</v>
      </c>
      <c r="L1559" s="4" t="str">
        <f xml:space="preserve">
IF(tabGERAL[[#This Row],[Column1.lances.'#]]=0,
    TEXT(tabGERAL[[#This Row],[CorSorteada]],"0"),
    IF(LEN(L1558&amp;tabGERAL[[#This Row],[CorSorteada]])&gt;$P$2,
        RIGHT(SUBSTITUTE(L1558&amp;tabGERAL[[#This Row],[CorSorteada]],tabGERAL[[#Headers],[Sequencia]],""),$P$2),
        SUBSTITUTE(L1558&amp;tabGERAL[[#This Row],[CorSorteada]],tabGERAL[[#Headers],[Sequencia]],"")
    )
)</f>
        <v>210111</v>
      </c>
      <c r="M1559" s="4" t="b">
        <f>tabGERAL[[#This Row],[SugestaoIA]]=tabGERAL[[#This Row],[CorSorteada]]</f>
        <v>0</v>
      </c>
    </row>
    <row r="1560" spans="1:13" x14ac:dyDescent="0.25">
      <c r="A1560" t="s">
        <v>54</v>
      </c>
      <c r="B1560" s="1">
        <v>23</v>
      </c>
      <c r="C1560">
        <v>1180.9000000000003</v>
      </c>
      <c r="D1560">
        <v>2.1</v>
      </c>
      <c r="E1560">
        <v>0</v>
      </c>
      <c r="F1560">
        <v>6.3000000000000007</v>
      </c>
      <c r="G1560" t="s">
        <v>17</v>
      </c>
      <c r="H1560" t="s">
        <v>14</v>
      </c>
      <c r="I1560">
        <v>1172.5000000000005</v>
      </c>
      <c r="J1560" s="5">
        <f>VLOOKUP(tabGERAL[[#This Row],[Column1.lances.SugestaoIA]],'DE-PARA'!$A:$B,2,FALSE)</f>
        <v>2</v>
      </c>
      <c r="K1560" s="5">
        <f>VLOOKUP(tabGERAL[[#This Row],[Column1.lances.CorSorteada]],'DE-PARA'!$A:$B,2,FALSE)</f>
        <v>1</v>
      </c>
      <c r="L1560" s="4" t="str">
        <f xml:space="preserve">
IF(tabGERAL[[#This Row],[Column1.lances.'#]]=0,
    TEXT(tabGERAL[[#This Row],[CorSorteada]],"0"),
    IF(LEN(L1559&amp;tabGERAL[[#This Row],[CorSorteada]])&gt;$P$2,
        RIGHT(SUBSTITUTE(L1559&amp;tabGERAL[[#This Row],[CorSorteada]],tabGERAL[[#Headers],[Sequencia]],""),$P$2),
        SUBSTITUTE(L1559&amp;tabGERAL[[#This Row],[CorSorteada]],tabGERAL[[#Headers],[Sequencia]],"")
    )
)</f>
        <v>101111</v>
      </c>
      <c r="M1560" s="4" t="b">
        <f>tabGERAL[[#This Row],[SugestaoIA]]=tabGERAL[[#This Row],[CorSorteada]]</f>
        <v>0</v>
      </c>
    </row>
    <row r="1561" spans="1:13" x14ac:dyDescent="0.25">
      <c r="A1561" t="s">
        <v>54</v>
      </c>
      <c r="B1561" s="1">
        <v>24</v>
      </c>
      <c r="C1561">
        <v>1172.5000000000005</v>
      </c>
      <c r="D1561">
        <v>2.8</v>
      </c>
      <c r="E1561">
        <v>0</v>
      </c>
      <c r="F1561">
        <v>8.3999999999999986</v>
      </c>
      <c r="G1561" t="s">
        <v>17</v>
      </c>
      <c r="H1561" t="s">
        <v>15</v>
      </c>
      <c r="I1561">
        <v>1178.1000000000004</v>
      </c>
      <c r="J1561" s="5">
        <f>VLOOKUP(tabGERAL[[#This Row],[Column1.lances.SugestaoIA]],'DE-PARA'!$A:$B,2,FALSE)</f>
        <v>2</v>
      </c>
      <c r="K1561" s="5">
        <f>VLOOKUP(tabGERAL[[#This Row],[Column1.lances.CorSorteada]],'DE-PARA'!$A:$B,2,FALSE)</f>
        <v>2</v>
      </c>
      <c r="L1561" s="4" t="str">
        <f xml:space="preserve">
IF(tabGERAL[[#This Row],[Column1.lances.'#]]=0,
    TEXT(tabGERAL[[#This Row],[CorSorteada]],"0"),
    IF(LEN(L1560&amp;tabGERAL[[#This Row],[CorSorteada]])&gt;$P$2,
        RIGHT(SUBSTITUTE(L1560&amp;tabGERAL[[#This Row],[CorSorteada]],tabGERAL[[#Headers],[Sequencia]],""),$P$2),
        SUBSTITUTE(L1560&amp;tabGERAL[[#This Row],[CorSorteada]],tabGERAL[[#Headers],[Sequencia]],"")
    )
)</f>
        <v>011112</v>
      </c>
      <c r="M1561" s="4" t="b">
        <f>tabGERAL[[#This Row],[SugestaoIA]]=tabGERAL[[#This Row],[CorSorteada]]</f>
        <v>1</v>
      </c>
    </row>
    <row r="1562" spans="1:13" x14ac:dyDescent="0.25">
      <c r="A1562" t="s">
        <v>54</v>
      </c>
      <c r="B1562" s="1">
        <v>25</v>
      </c>
      <c r="C1562">
        <v>1178.1000000000004</v>
      </c>
      <c r="D1562">
        <v>2.2999999999999998</v>
      </c>
      <c r="E1562">
        <v>0</v>
      </c>
      <c r="F1562">
        <v>6.8999999999999995</v>
      </c>
      <c r="G1562" t="s">
        <v>17</v>
      </c>
      <c r="H1562" t="s">
        <v>14</v>
      </c>
      <c r="I1562">
        <v>1168.9000000000003</v>
      </c>
      <c r="J1562" s="5">
        <f>VLOOKUP(tabGERAL[[#This Row],[Column1.lances.SugestaoIA]],'DE-PARA'!$A:$B,2,FALSE)</f>
        <v>2</v>
      </c>
      <c r="K1562" s="5">
        <f>VLOOKUP(tabGERAL[[#This Row],[Column1.lances.CorSorteada]],'DE-PARA'!$A:$B,2,FALSE)</f>
        <v>1</v>
      </c>
      <c r="L1562" s="4" t="str">
        <f xml:space="preserve">
IF(tabGERAL[[#This Row],[Column1.lances.'#]]=0,
    TEXT(tabGERAL[[#This Row],[CorSorteada]],"0"),
    IF(LEN(L1561&amp;tabGERAL[[#This Row],[CorSorteada]])&gt;$P$2,
        RIGHT(SUBSTITUTE(L1561&amp;tabGERAL[[#This Row],[CorSorteada]],tabGERAL[[#Headers],[Sequencia]],""),$P$2),
        SUBSTITUTE(L1561&amp;tabGERAL[[#This Row],[CorSorteada]],tabGERAL[[#Headers],[Sequencia]],"")
    )
)</f>
        <v>111121</v>
      </c>
      <c r="M1562" s="4" t="b">
        <f>tabGERAL[[#This Row],[SugestaoIA]]=tabGERAL[[#This Row],[CorSorteada]]</f>
        <v>0</v>
      </c>
    </row>
    <row r="1563" spans="1:13" x14ac:dyDescent="0.25">
      <c r="A1563" t="s">
        <v>54</v>
      </c>
      <c r="B1563" s="1">
        <v>26</v>
      </c>
      <c r="C1563">
        <v>1168.9000000000003</v>
      </c>
      <c r="D1563">
        <v>3</v>
      </c>
      <c r="E1563">
        <v>0</v>
      </c>
      <c r="F1563">
        <v>9</v>
      </c>
      <c r="G1563" t="s">
        <v>17</v>
      </c>
      <c r="H1563" t="s">
        <v>14</v>
      </c>
      <c r="I1563">
        <v>1156.9000000000003</v>
      </c>
      <c r="J1563" s="5">
        <f>VLOOKUP(tabGERAL[[#This Row],[Column1.lances.SugestaoIA]],'DE-PARA'!$A:$B,2,FALSE)</f>
        <v>2</v>
      </c>
      <c r="K1563" s="5">
        <f>VLOOKUP(tabGERAL[[#This Row],[Column1.lances.CorSorteada]],'DE-PARA'!$A:$B,2,FALSE)</f>
        <v>1</v>
      </c>
      <c r="L1563" s="4" t="str">
        <f xml:space="preserve">
IF(tabGERAL[[#This Row],[Column1.lances.'#]]=0,
    TEXT(tabGERAL[[#This Row],[CorSorteada]],"0"),
    IF(LEN(L1562&amp;tabGERAL[[#This Row],[CorSorteada]])&gt;$P$2,
        RIGHT(SUBSTITUTE(L1562&amp;tabGERAL[[#This Row],[CorSorteada]],tabGERAL[[#Headers],[Sequencia]],""),$P$2),
        SUBSTITUTE(L1562&amp;tabGERAL[[#This Row],[CorSorteada]],tabGERAL[[#Headers],[Sequencia]],"")
    )
)</f>
        <v>111211</v>
      </c>
      <c r="M1563" s="4" t="b">
        <f>tabGERAL[[#This Row],[SugestaoIA]]=tabGERAL[[#This Row],[CorSorteada]]</f>
        <v>0</v>
      </c>
    </row>
    <row r="1564" spans="1:13" x14ac:dyDescent="0.25">
      <c r="A1564" t="s">
        <v>54</v>
      </c>
      <c r="B1564" s="1">
        <v>27</v>
      </c>
      <c r="C1564">
        <v>1156.9000000000003</v>
      </c>
      <c r="D1564">
        <v>4</v>
      </c>
      <c r="E1564">
        <v>0</v>
      </c>
      <c r="F1564">
        <v>12</v>
      </c>
      <c r="G1564" t="s">
        <v>17</v>
      </c>
      <c r="H1564" t="s">
        <v>14</v>
      </c>
      <c r="I1564">
        <v>1140.9000000000003</v>
      </c>
      <c r="J1564" s="5">
        <f>VLOOKUP(tabGERAL[[#This Row],[Column1.lances.SugestaoIA]],'DE-PARA'!$A:$B,2,FALSE)</f>
        <v>2</v>
      </c>
      <c r="K1564" s="5">
        <f>VLOOKUP(tabGERAL[[#This Row],[Column1.lances.CorSorteada]],'DE-PARA'!$A:$B,2,FALSE)</f>
        <v>1</v>
      </c>
      <c r="L1564" s="4" t="str">
        <f xml:space="preserve">
IF(tabGERAL[[#This Row],[Column1.lances.'#]]=0,
    TEXT(tabGERAL[[#This Row],[CorSorteada]],"0"),
    IF(LEN(L1563&amp;tabGERAL[[#This Row],[CorSorteada]])&gt;$P$2,
        RIGHT(SUBSTITUTE(L1563&amp;tabGERAL[[#This Row],[CorSorteada]],tabGERAL[[#Headers],[Sequencia]],""),$P$2),
        SUBSTITUTE(L1563&amp;tabGERAL[[#This Row],[CorSorteada]],tabGERAL[[#Headers],[Sequencia]],"")
    )
)</f>
        <v>112111</v>
      </c>
      <c r="M1564" s="4" t="b">
        <f>tabGERAL[[#This Row],[SugestaoIA]]=tabGERAL[[#This Row],[CorSorteada]]</f>
        <v>0</v>
      </c>
    </row>
    <row r="1565" spans="1:13" x14ac:dyDescent="0.25">
      <c r="A1565" t="s">
        <v>54</v>
      </c>
      <c r="B1565" s="1">
        <v>28</v>
      </c>
      <c r="C1565">
        <v>1140.9000000000003</v>
      </c>
      <c r="D1565">
        <v>5.2</v>
      </c>
      <c r="E1565">
        <v>15.6</v>
      </c>
      <c r="F1565">
        <v>0</v>
      </c>
      <c r="G1565" t="s">
        <v>13</v>
      </c>
      <c r="H1565" t="s">
        <v>14</v>
      </c>
      <c r="I1565">
        <v>1151.3000000000004</v>
      </c>
      <c r="J1565" s="5">
        <f>VLOOKUP(tabGERAL[[#This Row],[Column1.lances.SugestaoIA]],'DE-PARA'!$A:$B,2,FALSE)</f>
        <v>1</v>
      </c>
      <c r="K1565" s="5">
        <f>VLOOKUP(tabGERAL[[#This Row],[Column1.lances.CorSorteada]],'DE-PARA'!$A:$B,2,FALSE)</f>
        <v>1</v>
      </c>
      <c r="L1565" s="4" t="str">
        <f xml:space="preserve">
IF(tabGERAL[[#This Row],[Column1.lances.'#]]=0,
    TEXT(tabGERAL[[#This Row],[CorSorteada]],"0"),
    IF(LEN(L1564&amp;tabGERAL[[#This Row],[CorSorteada]])&gt;$P$2,
        RIGHT(SUBSTITUTE(L1564&amp;tabGERAL[[#This Row],[CorSorteada]],tabGERAL[[#Headers],[Sequencia]],""),$P$2),
        SUBSTITUTE(L1564&amp;tabGERAL[[#This Row],[CorSorteada]],tabGERAL[[#Headers],[Sequencia]],"")
    )
)</f>
        <v>121111</v>
      </c>
      <c r="M1565" s="4" t="b">
        <f>tabGERAL[[#This Row],[SugestaoIA]]=tabGERAL[[#This Row],[CorSorteada]]</f>
        <v>1</v>
      </c>
    </row>
    <row r="1566" spans="1:13" x14ac:dyDescent="0.25">
      <c r="A1566" t="s">
        <v>54</v>
      </c>
      <c r="B1566" s="1">
        <v>29</v>
      </c>
      <c r="C1566">
        <v>1151.3000000000004</v>
      </c>
      <c r="D1566">
        <v>4.4000000000000004</v>
      </c>
      <c r="E1566">
        <v>0</v>
      </c>
      <c r="F1566">
        <v>13.2</v>
      </c>
      <c r="G1566" t="s">
        <v>17</v>
      </c>
      <c r="H1566" t="s">
        <v>15</v>
      </c>
      <c r="I1566">
        <v>1160.1000000000004</v>
      </c>
      <c r="J1566" s="5">
        <f>VLOOKUP(tabGERAL[[#This Row],[Column1.lances.SugestaoIA]],'DE-PARA'!$A:$B,2,FALSE)</f>
        <v>2</v>
      </c>
      <c r="K1566" s="5">
        <f>VLOOKUP(tabGERAL[[#This Row],[Column1.lances.CorSorteada]],'DE-PARA'!$A:$B,2,FALSE)</f>
        <v>2</v>
      </c>
      <c r="L1566" s="4" t="str">
        <f xml:space="preserve">
IF(tabGERAL[[#This Row],[Column1.lances.'#]]=0,
    TEXT(tabGERAL[[#This Row],[CorSorteada]],"0"),
    IF(LEN(L1565&amp;tabGERAL[[#This Row],[CorSorteada]])&gt;$P$2,
        RIGHT(SUBSTITUTE(L1565&amp;tabGERAL[[#This Row],[CorSorteada]],tabGERAL[[#Headers],[Sequencia]],""),$P$2),
        SUBSTITUTE(L1565&amp;tabGERAL[[#This Row],[CorSorteada]],tabGERAL[[#Headers],[Sequencia]],"")
    )
)</f>
        <v>211112</v>
      </c>
      <c r="M1566" s="4" t="b">
        <f>tabGERAL[[#This Row],[SugestaoIA]]=tabGERAL[[#This Row],[CorSorteada]]</f>
        <v>1</v>
      </c>
    </row>
    <row r="1567" spans="1:13" x14ac:dyDescent="0.25">
      <c r="A1567" t="s">
        <v>54</v>
      </c>
      <c r="B1567" s="1">
        <v>30</v>
      </c>
      <c r="C1567">
        <v>1160.1000000000004</v>
      </c>
      <c r="D1567">
        <v>3.7</v>
      </c>
      <c r="E1567">
        <v>0</v>
      </c>
      <c r="F1567">
        <v>11.1</v>
      </c>
      <c r="G1567" t="s">
        <v>17</v>
      </c>
      <c r="H1567" t="s">
        <v>14</v>
      </c>
      <c r="I1567">
        <v>1145.3000000000004</v>
      </c>
      <c r="J1567" s="5">
        <f>VLOOKUP(tabGERAL[[#This Row],[Column1.lances.SugestaoIA]],'DE-PARA'!$A:$B,2,FALSE)</f>
        <v>2</v>
      </c>
      <c r="K1567" s="5">
        <f>VLOOKUP(tabGERAL[[#This Row],[Column1.lances.CorSorteada]],'DE-PARA'!$A:$B,2,FALSE)</f>
        <v>1</v>
      </c>
      <c r="L1567" s="4" t="str">
        <f xml:space="preserve">
IF(tabGERAL[[#This Row],[Column1.lances.'#]]=0,
    TEXT(tabGERAL[[#This Row],[CorSorteada]],"0"),
    IF(LEN(L1566&amp;tabGERAL[[#This Row],[CorSorteada]])&gt;$P$2,
        RIGHT(SUBSTITUTE(L1566&amp;tabGERAL[[#This Row],[CorSorteada]],tabGERAL[[#Headers],[Sequencia]],""),$P$2),
        SUBSTITUTE(L1566&amp;tabGERAL[[#This Row],[CorSorteada]],tabGERAL[[#Headers],[Sequencia]],"")
    )
)</f>
        <v>111121</v>
      </c>
      <c r="M1567" s="4" t="b">
        <f>tabGERAL[[#This Row],[SugestaoIA]]=tabGERAL[[#This Row],[CorSorteada]]</f>
        <v>0</v>
      </c>
    </row>
    <row r="1568" spans="1:13" x14ac:dyDescent="0.25">
      <c r="A1568" t="s">
        <v>54</v>
      </c>
      <c r="B1568" s="1">
        <v>31</v>
      </c>
      <c r="C1568">
        <v>1145.3000000000004</v>
      </c>
      <c r="D1568">
        <v>4.8</v>
      </c>
      <c r="E1568">
        <v>0</v>
      </c>
      <c r="F1568">
        <v>14.4</v>
      </c>
      <c r="G1568" t="s">
        <v>17</v>
      </c>
      <c r="H1568" t="s">
        <v>14</v>
      </c>
      <c r="I1568">
        <v>1126.1000000000004</v>
      </c>
      <c r="J1568" s="5">
        <f>VLOOKUP(tabGERAL[[#This Row],[Column1.lances.SugestaoIA]],'DE-PARA'!$A:$B,2,FALSE)</f>
        <v>2</v>
      </c>
      <c r="K1568" s="5">
        <f>VLOOKUP(tabGERAL[[#This Row],[Column1.lances.CorSorteada]],'DE-PARA'!$A:$B,2,FALSE)</f>
        <v>1</v>
      </c>
      <c r="L1568" s="4" t="str">
        <f xml:space="preserve">
IF(tabGERAL[[#This Row],[Column1.lances.'#]]=0,
    TEXT(tabGERAL[[#This Row],[CorSorteada]],"0"),
    IF(LEN(L1567&amp;tabGERAL[[#This Row],[CorSorteada]])&gt;$P$2,
        RIGHT(SUBSTITUTE(L1567&amp;tabGERAL[[#This Row],[CorSorteada]],tabGERAL[[#Headers],[Sequencia]],""),$P$2),
        SUBSTITUTE(L1567&amp;tabGERAL[[#This Row],[CorSorteada]],tabGERAL[[#Headers],[Sequencia]],"")
    )
)</f>
        <v>111211</v>
      </c>
      <c r="M1568" s="4" t="b">
        <f>tabGERAL[[#This Row],[SugestaoIA]]=tabGERAL[[#This Row],[CorSorteada]]</f>
        <v>0</v>
      </c>
    </row>
    <row r="1569" spans="1:13" x14ac:dyDescent="0.25">
      <c r="A1569" t="s">
        <v>54</v>
      </c>
      <c r="B1569" s="1">
        <v>32</v>
      </c>
      <c r="C1569">
        <v>1126.1000000000004</v>
      </c>
      <c r="D1569">
        <v>6.3</v>
      </c>
      <c r="E1569">
        <v>0</v>
      </c>
      <c r="F1569">
        <v>18.899999999999999</v>
      </c>
      <c r="G1569" t="s">
        <v>17</v>
      </c>
      <c r="H1569" t="s">
        <v>14</v>
      </c>
      <c r="I1569">
        <v>1100.9000000000003</v>
      </c>
      <c r="J1569" s="5">
        <f>VLOOKUP(tabGERAL[[#This Row],[Column1.lances.SugestaoIA]],'DE-PARA'!$A:$B,2,FALSE)</f>
        <v>2</v>
      </c>
      <c r="K1569" s="5">
        <f>VLOOKUP(tabGERAL[[#This Row],[Column1.lances.CorSorteada]],'DE-PARA'!$A:$B,2,FALSE)</f>
        <v>1</v>
      </c>
      <c r="L1569" s="4" t="str">
        <f xml:space="preserve">
IF(tabGERAL[[#This Row],[Column1.lances.'#]]=0,
    TEXT(tabGERAL[[#This Row],[CorSorteada]],"0"),
    IF(LEN(L1568&amp;tabGERAL[[#This Row],[CorSorteada]])&gt;$P$2,
        RIGHT(SUBSTITUTE(L1568&amp;tabGERAL[[#This Row],[CorSorteada]],tabGERAL[[#Headers],[Sequencia]],""),$P$2),
        SUBSTITUTE(L1568&amp;tabGERAL[[#This Row],[CorSorteada]],tabGERAL[[#Headers],[Sequencia]],"")
    )
)</f>
        <v>112111</v>
      </c>
      <c r="M1569" s="4" t="b">
        <f>tabGERAL[[#This Row],[SugestaoIA]]=tabGERAL[[#This Row],[CorSorteada]]</f>
        <v>0</v>
      </c>
    </row>
    <row r="1570" spans="1:13" x14ac:dyDescent="0.25">
      <c r="A1570" t="s">
        <v>54</v>
      </c>
      <c r="B1570" s="1">
        <v>33</v>
      </c>
      <c r="C1570">
        <v>1100.9000000000003</v>
      </c>
      <c r="D1570">
        <v>8.1999999999999993</v>
      </c>
      <c r="E1570">
        <v>24.6</v>
      </c>
      <c r="F1570">
        <v>0</v>
      </c>
      <c r="G1570" t="s">
        <v>13</v>
      </c>
      <c r="H1570" t="s">
        <v>15</v>
      </c>
      <c r="I1570">
        <v>1068.1000000000004</v>
      </c>
      <c r="J1570" s="5">
        <f>VLOOKUP(tabGERAL[[#This Row],[Column1.lances.SugestaoIA]],'DE-PARA'!$A:$B,2,FALSE)</f>
        <v>1</v>
      </c>
      <c r="K1570" s="5">
        <f>VLOOKUP(tabGERAL[[#This Row],[Column1.lances.CorSorteada]],'DE-PARA'!$A:$B,2,FALSE)</f>
        <v>2</v>
      </c>
      <c r="L1570" s="4" t="str">
        <f xml:space="preserve">
IF(tabGERAL[[#This Row],[Column1.lances.'#]]=0,
    TEXT(tabGERAL[[#This Row],[CorSorteada]],"0"),
    IF(LEN(L1569&amp;tabGERAL[[#This Row],[CorSorteada]])&gt;$P$2,
        RIGHT(SUBSTITUTE(L1569&amp;tabGERAL[[#This Row],[CorSorteada]],tabGERAL[[#Headers],[Sequencia]],""),$P$2),
        SUBSTITUTE(L1569&amp;tabGERAL[[#This Row],[CorSorteada]],tabGERAL[[#Headers],[Sequencia]],"")
    )
)</f>
        <v>121112</v>
      </c>
      <c r="M1570" s="4" t="b">
        <f>tabGERAL[[#This Row],[SugestaoIA]]=tabGERAL[[#This Row],[CorSorteada]]</f>
        <v>0</v>
      </c>
    </row>
    <row r="1571" spans="1:13" x14ac:dyDescent="0.25">
      <c r="A1571" t="s">
        <v>54</v>
      </c>
      <c r="B1571" s="1">
        <v>34</v>
      </c>
      <c r="C1571">
        <v>1068.1000000000004</v>
      </c>
      <c r="D1571">
        <v>10.7</v>
      </c>
      <c r="E1571">
        <v>0</v>
      </c>
      <c r="F1571">
        <v>32.099999999999994</v>
      </c>
      <c r="G1571" t="s">
        <v>17</v>
      </c>
      <c r="H1571" t="s">
        <v>14</v>
      </c>
      <c r="I1571">
        <v>1025.3000000000004</v>
      </c>
      <c r="J1571" s="5">
        <f>VLOOKUP(tabGERAL[[#This Row],[Column1.lances.SugestaoIA]],'DE-PARA'!$A:$B,2,FALSE)</f>
        <v>2</v>
      </c>
      <c r="K1571" s="5">
        <f>VLOOKUP(tabGERAL[[#This Row],[Column1.lances.CorSorteada]],'DE-PARA'!$A:$B,2,FALSE)</f>
        <v>1</v>
      </c>
      <c r="L1571" s="4" t="str">
        <f xml:space="preserve">
IF(tabGERAL[[#This Row],[Column1.lances.'#]]=0,
    TEXT(tabGERAL[[#This Row],[CorSorteada]],"0"),
    IF(LEN(L1570&amp;tabGERAL[[#This Row],[CorSorteada]])&gt;$P$2,
        RIGHT(SUBSTITUTE(L1570&amp;tabGERAL[[#This Row],[CorSorteada]],tabGERAL[[#Headers],[Sequencia]],""),$P$2),
        SUBSTITUTE(L1570&amp;tabGERAL[[#This Row],[CorSorteada]],tabGERAL[[#Headers],[Sequencia]],"")
    )
)</f>
        <v>211121</v>
      </c>
      <c r="M1571" s="4" t="b">
        <f>tabGERAL[[#This Row],[SugestaoIA]]=tabGERAL[[#This Row],[CorSorteada]]</f>
        <v>0</v>
      </c>
    </row>
    <row r="1572" spans="1:13" x14ac:dyDescent="0.25">
      <c r="A1572" t="s">
        <v>54</v>
      </c>
      <c r="B1572" s="1">
        <v>35</v>
      </c>
      <c r="C1572">
        <v>1025.3000000000004</v>
      </c>
      <c r="D1572">
        <v>14</v>
      </c>
      <c r="E1572">
        <v>0</v>
      </c>
      <c r="F1572">
        <v>42</v>
      </c>
      <c r="G1572" t="s">
        <v>17</v>
      </c>
      <c r="H1572" t="s">
        <v>14</v>
      </c>
      <c r="I1572">
        <v>969.30000000000041</v>
      </c>
      <c r="J1572" s="5">
        <f>VLOOKUP(tabGERAL[[#This Row],[Column1.lances.SugestaoIA]],'DE-PARA'!$A:$B,2,FALSE)</f>
        <v>2</v>
      </c>
      <c r="K1572" s="5">
        <f>VLOOKUP(tabGERAL[[#This Row],[Column1.lances.CorSorteada]],'DE-PARA'!$A:$B,2,FALSE)</f>
        <v>1</v>
      </c>
      <c r="L1572" s="4" t="str">
        <f xml:space="preserve">
IF(tabGERAL[[#This Row],[Column1.lances.'#]]=0,
    TEXT(tabGERAL[[#This Row],[CorSorteada]],"0"),
    IF(LEN(L1571&amp;tabGERAL[[#This Row],[CorSorteada]])&gt;$P$2,
        RIGHT(SUBSTITUTE(L1571&amp;tabGERAL[[#This Row],[CorSorteada]],tabGERAL[[#Headers],[Sequencia]],""),$P$2),
        SUBSTITUTE(L1571&amp;tabGERAL[[#This Row],[CorSorteada]],tabGERAL[[#Headers],[Sequencia]],"")
    )
)</f>
        <v>111211</v>
      </c>
      <c r="M1572" s="4" t="b">
        <f>tabGERAL[[#This Row],[SugestaoIA]]=tabGERAL[[#This Row],[CorSorteada]]</f>
        <v>0</v>
      </c>
    </row>
    <row r="1573" spans="1:13" x14ac:dyDescent="0.25">
      <c r="A1573" t="s">
        <v>54</v>
      </c>
      <c r="B1573" s="1">
        <v>36</v>
      </c>
      <c r="C1573">
        <v>969.30000000000041</v>
      </c>
      <c r="D1573">
        <v>18.3</v>
      </c>
      <c r="E1573">
        <v>0</v>
      </c>
      <c r="F1573">
        <v>54.900000000000006</v>
      </c>
      <c r="G1573" t="s">
        <v>17</v>
      </c>
      <c r="H1573" t="s">
        <v>15</v>
      </c>
      <c r="I1573">
        <v>1005.9000000000004</v>
      </c>
      <c r="J1573" s="5">
        <f>VLOOKUP(tabGERAL[[#This Row],[Column1.lances.SugestaoIA]],'DE-PARA'!$A:$B,2,FALSE)</f>
        <v>2</v>
      </c>
      <c r="K1573" s="5">
        <f>VLOOKUP(tabGERAL[[#This Row],[Column1.lances.CorSorteada]],'DE-PARA'!$A:$B,2,FALSE)</f>
        <v>2</v>
      </c>
      <c r="L1573" s="4" t="str">
        <f xml:space="preserve">
IF(tabGERAL[[#This Row],[Column1.lances.'#]]=0,
    TEXT(tabGERAL[[#This Row],[CorSorteada]],"0"),
    IF(LEN(L1572&amp;tabGERAL[[#This Row],[CorSorteada]])&gt;$P$2,
        RIGHT(SUBSTITUTE(L1572&amp;tabGERAL[[#This Row],[CorSorteada]],tabGERAL[[#Headers],[Sequencia]],""),$P$2),
        SUBSTITUTE(L1572&amp;tabGERAL[[#This Row],[CorSorteada]],tabGERAL[[#Headers],[Sequencia]],"")
    )
)</f>
        <v>112112</v>
      </c>
      <c r="M1573" s="4" t="b">
        <f>tabGERAL[[#This Row],[SugestaoIA]]=tabGERAL[[#This Row],[CorSorteada]]</f>
        <v>1</v>
      </c>
    </row>
    <row r="1574" spans="1:13" x14ac:dyDescent="0.25">
      <c r="A1574" t="s">
        <v>54</v>
      </c>
      <c r="B1574" s="1">
        <v>37</v>
      </c>
      <c r="C1574">
        <v>1005.9000000000004</v>
      </c>
      <c r="D1574">
        <v>15.5</v>
      </c>
      <c r="E1574">
        <v>46.5</v>
      </c>
      <c r="F1574">
        <v>0</v>
      </c>
      <c r="G1574" t="s">
        <v>13</v>
      </c>
      <c r="H1574" t="s">
        <v>15</v>
      </c>
      <c r="I1574">
        <v>943.90000000000043</v>
      </c>
      <c r="J1574" s="5">
        <f>VLOOKUP(tabGERAL[[#This Row],[Column1.lances.SugestaoIA]],'DE-PARA'!$A:$B,2,FALSE)</f>
        <v>1</v>
      </c>
      <c r="K1574" s="5">
        <f>VLOOKUP(tabGERAL[[#This Row],[Column1.lances.CorSorteada]],'DE-PARA'!$A:$B,2,FALSE)</f>
        <v>2</v>
      </c>
      <c r="L1574" s="4" t="str">
        <f xml:space="preserve">
IF(tabGERAL[[#This Row],[Column1.lances.'#]]=0,
    TEXT(tabGERAL[[#This Row],[CorSorteada]],"0"),
    IF(LEN(L1573&amp;tabGERAL[[#This Row],[CorSorteada]])&gt;$P$2,
        RIGHT(SUBSTITUTE(L1573&amp;tabGERAL[[#This Row],[CorSorteada]],tabGERAL[[#Headers],[Sequencia]],""),$P$2),
        SUBSTITUTE(L1573&amp;tabGERAL[[#This Row],[CorSorteada]],tabGERAL[[#Headers],[Sequencia]],"")
    )
)</f>
        <v>121122</v>
      </c>
      <c r="M1574" s="4" t="b">
        <f>tabGERAL[[#This Row],[SugestaoIA]]=tabGERAL[[#This Row],[CorSorteada]]</f>
        <v>0</v>
      </c>
    </row>
    <row r="1575" spans="1:13" x14ac:dyDescent="0.25">
      <c r="A1575" t="s">
        <v>54</v>
      </c>
      <c r="B1575" s="1">
        <v>38</v>
      </c>
      <c r="C1575">
        <v>943.90000000000043</v>
      </c>
      <c r="D1575">
        <v>20.3</v>
      </c>
      <c r="E1575">
        <v>0</v>
      </c>
      <c r="F1575">
        <v>60.900000000000006</v>
      </c>
      <c r="G1575" t="s">
        <v>17</v>
      </c>
      <c r="H1575" t="s">
        <v>14</v>
      </c>
      <c r="I1575">
        <v>862.7000000000005</v>
      </c>
      <c r="J1575" s="5">
        <f>VLOOKUP(tabGERAL[[#This Row],[Column1.lances.SugestaoIA]],'DE-PARA'!$A:$B,2,FALSE)</f>
        <v>2</v>
      </c>
      <c r="K1575" s="5">
        <f>VLOOKUP(tabGERAL[[#This Row],[Column1.lances.CorSorteada]],'DE-PARA'!$A:$B,2,FALSE)</f>
        <v>1</v>
      </c>
      <c r="L1575" s="4" t="str">
        <f xml:space="preserve">
IF(tabGERAL[[#This Row],[Column1.lances.'#]]=0,
    TEXT(tabGERAL[[#This Row],[CorSorteada]],"0"),
    IF(LEN(L1574&amp;tabGERAL[[#This Row],[CorSorteada]])&gt;$P$2,
        RIGHT(SUBSTITUTE(L1574&amp;tabGERAL[[#This Row],[CorSorteada]],tabGERAL[[#Headers],[Sequencia]],""),$P$2),
        SUBSTITUTE(L1574&amp;tabGERAL[[#This Row],[CorSorteada]],tabGERAL[[#Headers],[Sequencia]],"")
    )
)</f>
        <v>211221</v>
      </c>
      <c r="M1575" s="4" t="b">
        <f>tabGERAL[[#This Row],[SugestaoIA]]=tabGERAL[[#This Row],[CorSorteada]]</f>
        <v>0</v>
      </c>
    </row>
    <row r="1576" spans="1:13" x14ac:dyDescent="0.25">
      <c r="A1576" t="s">
        <v>54</v>
      </c>
      <c r="B1576" s="1">
        <v>39</v>
      </c>
      <c r="C1576">
        <v>862.7000000000005</v>
      </c>
      <c r="D1576">
        <v>26.5</v>
      </c>
      <c r="E1576">
        <v>0</v>
      </c>
      <c r="F1576">
        <v>79.5</v>
      </c>
      <c r="G1576" t="s">
        <v>17</v>
      </c>
      <c r="H1576" t="s">
        <v>14</v>
      </c>
      <c r="I1576">
        <v>756.7000000000005</v>
      </c>
      <c r="J1576" s="5">
        <f>VLOOKUP(tabGERAL[[#This Row],[Column1.lances.SugestaoIA]],'DE-PARA'!$A:$B,2,FALSE)</f>
        <v>2</v>
      </c>
      <c r="K1576" s="5">
        <f>VLOOKUP(tabGERAL[[#This Row],[Column1.lances.CorSorteada]],'DE-PARA'!$A:$B,2,FALSE)</f>
        <v>1</v>
      </c>
      <c r="L1576" s="4" t="str">
        <f xml:space="preserve">
IF(tabGERAL[[#This Row],[Column1.lances.'#]]=0,
    TEXT(tabGERAL[[#This Row],[CorSorteada]],"0"),
    IF(LEN(L1575&amp;tabGERAL[[#This Row],[CorSorteada]])&gt;$P$2,
        RIGHT(SUBSTITUTE(L1575&amp;tabGERAL[[#This Row],[CorSorteada]],tabGERAL[[#Headers],[Sequencia]],""),$P$2),
        SUBSTITUTE(L1575&amp;tabGERAL[[#This Row],[CorSorteada]],tabGERAL[[#Headers],[Sequencia]],"")
    )
)</f>
        <v>112211</v>
      </c>
      <c r="M1576" s="4" t="b">
        <f>tabGERAL[[#This Row],[SugestaoIA]]=tabGERAL[[#This Row],[CorSorteada]]</f>
        <v>0</v>
      </c>
    </row>
    <row r="1577" spans="1:13" x14ac:dyDescent="0.25">
      <c r="A1577" t="s">
        <v>54</v>
      </c>
      <c r="B1577" s="1">
        <v>40</v>
      </c>
      <c r="C1577">
        <v>756.7000000000005</v>
      </c>
      <c r="D1577">
        <v>34.700000000000003</v>
      </c>
      <c r="E1577">
        <v>104.1</v>
      </c>
      <c r="F1577">
        <v>0</v>
      </c>
      <c r="G1577" t="s">
        <v>13</v>
      </c>
      <c r="H1577" t="s">
        <v>15</v>
      </c>
      <c r="I1577">
        <v>617.90000000000043</v>
      </c>
      <c r="J1577" s="5">
        <f>VLOOKUP(tabGERAL[[#This Row],[Column1.lances.SugestaoIA]],'DE-PARA'!$A:$B,2,FALSE)</f>
        <v>1</v>
      </c>
      <c r="K1577" s="5">
        <f>VLOOKUP(tabGERAL[[#This Row],[Column1.lances.CorSorteada]],'DE-PARA'!$A:$B,2,FALSE)</f>
        <v>2</v>
      </c>
      <c r="L1577" s="4" t="str">
        <f xml:space="preserve">
IF(tabGERAL[[#This Row],[Column1.lances.'#]]=0,
    TEXT(tabGERAL[[#This Row],[CorSorteada]],"0"),
    IF(LEN(L1576&amp;tabGERAL[[#This Row],[CorSorteada]])&gt;$P$2,
        RIGHT(SUBSTITUTE(L1576&amp;tabGERAL[[#This Row],[CorSorteada]],tabGERAL[[#Headers],[Sequencia]],""),$P$2),
        SUBSTITUTE(L1576&amp;tabGERAL[[#This Row],[CorSorteada]],tabGERAL[[#Headers],[Sequencia]],"")
    )
)</f>
        <v>122112</v>
      </c>
      <c r="M1577" s="4" t="b">
        <f>tabGERAL[[#This Row],[SugestaoIA]]=tabGERAL[[#This Row],[CorSorteada]]</f>
        <v>0</v>
      </c>
    </row>
    <row r="1578" spans="1:13" x14ac:dyDescent="0.25">
      <c r="A1578" t="s">
        <v>54</v>
      </c>
      <c r="B1578" s="1">
        <v>41</v>
      </c>
      <c r="C1578">
        <v>617.90000000000043</v>
      </c>
      <c r="D1578">
        <v>45.4</v>
      </c>
      <c r="E1578">
        <v>0</v>
      </c>
      <c r="F1578">
        <v>136.19999999999999</v>
      </c>
      <c r="G1578" t="s">
        <v>17</v>
      </c>
      <c r="H1578" t="s">
        <v>15</v>
      </c>
      <c r="I1578">
        <v>708.7000000000005</v>
      </c>
      <c r="J1578" s="5">
        <f>VLOOKUP(tabGERAL[[#This Row],[Column1.lances.SugestaoIA]],'DE-PARA'!$A:$B,2,FALSE)</f>
        <v>2</v>
      </c>
      <c r="K1578" s="5">
        <f>VLOOKUP(tabGERAL[[#This Row],[Column1.lances.CorSorteada]],'DE-PARA'!$A:$B,2,FALSE)</f>
        <v>2</v>
      </c>
      <c r="L1578" s="4" t="str">
        <f xml:space="preserve">
IF(tabGERAL[[#This Row],[Column1.lances.'#]]=0,
    TEXT(tabGERAL[[#This Row],[CorSorteada]],"0"),
    IF(LEN(L1577&amp;tabGERAL[[#This Row],[CorSorteada]])&gt;$P$2,
        RIGHT(SUBSTITUTE(L1577&amp;tabGERAL[[#This Row],[CorSorteada]],tabGERAL[[#Headers],[Sequencia]],""),$P$2),
        SUBSTITUTE(L1577&amp;tabGERAL[[#This Row],[CorSorteada]],tabGERAL[[#Headers],[Sequencia]],"")
    )
)</f>
        <v>221122</v>
      </c>
      <c r="M1578" s="4" t="b">
        <f>tabGERAL[[#This Row],[SugestaoIA]]=tabGERAL[[#This Row],[CorSorteada]]</f>
        <v>1</v>
      </c>
    </row>
    <row r="1579" spans="1:13" x14ac:dyDescent="0.25">
      <c r="A1579" t="s">
        <v>54</v>
      </c>
      <c r="B1579" s="1">
        <v>42</v>
      </c>
      <c r="C1579">
        <v>708.7000000000005</v>
      </c>
      <c r="D1579">
        <v>38.4</v>
      </c>
      <c r="E1579">
        <v>0</v>
      </c>
      <c r="F1579">
        <v>115.2</v>
      </c>
      <c r="G1579" t="s">
        <v>17</v>
      </c>
      <c r="H1579" t="s">
        <v>15</v>
      </c>
      <c r="I1579">
        <v>785.50000000000057</v>
      </c>
      <c r="J1579" s="5">
        <f>VLOOKUP(tabGERAL[[#This Row],[Column1.lances.SugestaoIA]],'DE-PARA'!$A:$B,2,FALSE)</f>
        <v>2</v>
      </c>
      <c r="K1579" s="5">
        <f>VLOOKUP(tabGERAL[[#This Row],[Column1.lances.CorSorteada]],'DE-PARA'!$A:$B,2,FALSE)</f>
        <v>2</v>
      </c>
      <c r="L1579" s="4" t="str">
        <f xml:space="preserve">
IF(tabGERAL[[#This Row],[Column1.lances.'#]]=0,
    TEXT(tabGERAL[[#This Row],[CorSorteada]],"0"),
    IF(LEN(L1578&amp;tabGERAL[[#This Row],[CorSorteada]])&gt;$P$2,
        RIGHT(SUBSTITUTE(L1578&amp;tabGERAL[[#This Row],[CorSorteada]],tabGERAL[[#Headers],[Sequencia]],""),$P$2),
        SUBSTITUTE(L1578&amp;tabGERAL[[#This Row],[CorSorteada]],tabGERAL[[#Headers],[Sequencia]],"")
    )
)</f>
        <v>211222</v>
      </c>
      <c r="M1579" s="4" t="b">
        <f>tabGERAL[[#This Row],[SugestaoIA]]=tabGERAL[[#This Row],[CorSorteada]]</f>
        <v>1</v>
      </c>
    </row>
    <row r="1580" spans="1:13" x14ac:dyDescent="0.25">
      <c r="A1580" t="s">
        <v>54</v>
      </c>
      <c r="B1580" s="1">
        <v>43</v>
      </c>
      <c r="C1580">
        <v>785.50000000000057</v>
      </c>
      <c r="D1580">
        <v>32.5</v>
      </c>
      <c r="E1580">
        <v>0</v>
      </c>
      <c r="F1580">
        <v>97.5</v>
      </c>
      <c r="G1580" t="s">
        <v>17</v>
      </c>
      <c r="H1580" t="s">
        <v>15</v>
      </c>
      <c r="I1580">
        <v>850.50000000000057</v>
      </c>
      <c r="J1580" s="5">
        <f>VLOOKUP(tabGERAL[[#This Row],[Column1.lances.SugestaoIA]],'DE-PARA'!$A:$B,2,FALSE)</f>
        <v>2</v>
      </c>
      <c r="K1580" s="5">
        <f>VLOOKUP(tabGERAL[[#This Row],[Column1.lances.CorSorteada]],'DE-PARA'!$A:$B,2,FALSE)</f>
        <v>2</v>
      </c>
      <c r="L1580" s="4" t="str">
        <f xml:space="preserve">
IF(tabGERAL[[#This Row],[Column1.lances.'#]]=0,
    TEXT(tabGERAL[[#This Row],[CorSorteada]],"0"),
    IF(LEN(L1579&amp;tabGERAL[[#This Row],[CorSorteada]])&gt;$P$2,
        RIGHT(SUBSTITUTE(L1579&amp;tabGERAL[[#This Row],[CorSorteada]],tabGERAL[[#Headers],[Sequencia]],""),$P$2),
        SUBSTITUTE(L1579&amp;tabGERAL[[#This Row],[CorSorteada]],tabGERAL[[#Headers],[Sequencia]],"")
    )
)</f>
        <v>112222</v>
      </c>
      <c r="M1580" s="4" t="b">
        <f>tabGERAL[[#This Row],[SugestaoIA]]=tabGERAL[[#This Row],[CorSorteada]]</f>
        <v>1</v>
      </c>
    </row>
    <row r="1581" spans="1:13" x14ac:dyDescent="0.25">
      <c r="A1581" t="s">
        <v>54</v>
      </c>
      <c r="B1581" s="1">
        <v>44</v>
      </c>
      <c r="C1581">
        <v>850.50000000000057</v>
      </c>
      <c r="D1581">
        <v>27.5</v>
      </c>
      <c r="E1581">
        <v>0</v>
      </c>
      <c r="F1581">
        <v>82.5</v>
      </c>
      <c r="G1581" t="s">
        <v>17</v>
      </c>
      <c r="H1581" t="s">
        <v>15</v>
      </c>
      <c r="I1581">
        <v>905.50000000000057</v>
      </c>
      <c r="J1581" s="5">
        <f>VLOOKUP(tabGERAL[[#This Row],[Column1.lances.SugestaoIA]],'DE-PARA'!$A:$B,2,FALSE)</f>
        <v>2</v>
      </c>
      <c r="K1581" s="5">
        <f>VLOOKUP(tabGERAL[[#This Row],[Column1.lances.CorSorteada]],'DE-PARA'!$A:$B,2,FALSE)</f>
        <v>2</v>
      </c>
      <c r="L1581" s="4" t="str">
        <f xml:space="preserve">
IF(tabGERAL[[#This Row],[Column1.lances.'#]]=0,
    TEXT(tabGERAL[[#This Row],[CorSorteada]],"0"),
    IF(LEN(L1580&amp;tabGERAL[[#This Row],[CorSorteada]])&gt;$P$2,
        RIGHT(SUBSTITUTE(L1580&amp;tabGERAL[[#This Row],[CorSorteada]],tabGERAL[[#Headers],[Sequencia]],""),$P$2),
        SUBSTITUTE(L1580&amp;tabGERAL[[#This Row],[CorSorteada]],tabGERAL[[#Headers],[Sequencia]],"")
    )
)</f>
        <v>122222</v>
      </c>
      <c r="M1581" s="4" t="b">
        <f>tabGERAL[[#This Row],[SugestaoIA]]=tabGERAL[[#This Row],[CorSorteada]]</f>
        <v>1</v>
      </c>
    </row>
    <row r="1582" spans="1:13" x14ac:dyDescent="0.25">
      <c r="A1582" t="s">
        <v>54</v>
      </c>
      <c r="B1582" s="1">
        <v>45</v>
      </c>
      <c r="C1582">
        <v>905.50000000000057</v>
      </c>
      <c r="D1582">
        <v>23.3</v>
      </c>
      <c r="E1582">
        <v>0</v>
      </c>
      <c r="F1582">
        <v>69.900000000000006</v>
      </c>
      <c r="G1582" t="s">
        <v>17</v>
      </c>
      <c r="H1582" t="s">
        <v>14</v>
      </c>
      <c r="I1582">
        <v>812.30000000000064</v>
      </c>
      <c r="J1582" s="5">
        <f>VLOOKUP(tabGERAL[[#This Row],[Column1.lances.SugestaoIA]],'DE-PARA'!$A:$B,2,FALSE)</f>
        <v>2</v>
      </c>
      <c r="K1582" s="5">
        <f>VLOOKUP(tabGERAL[[#This Row],[Column1.lances.CorSorteada]],'DE-PARA'!$A:$B,2,FALSE)</f>
        <v>1</v>
      </c>
      <c r="L1582" s="4" t="str">
        <f xml:space="preserve">
IF(tabGERAL[[#This Row],[Column1.lances.'#]]=0,
    TEXT(tabGERAL[[#This Row],[CorSorteada]],"0"),
    IF(LEN(L1581&amp;tabGERAL[[#This Row],[CorSorteada]])&gt;$P$2,
        RIGHT(SUBSTITUTE(L1581&amp;tabGERAL[[#This Row],[CorSorteada]],tabGERAL[[#Headers],[Sequencia]],""),$P$2),
        SUBSTITUTE(L1581&amp;tabGERAL[[#This Row],[CorSorteada]],tabGERAL[[#Headers],[Sequencia]],"")
    )
)</f>
        <v>222221</v>
      </c>
      <c r="M1582" s="4" t="b">
        <f>tabGERAL[[#This Row],[SugestaoIA]]=tabGERAL[[#This Row],[CorSorteada]]</f>
        <v>0</v>
      </c>
    </row>
    <row r="1583" spans="1:13" x14ac:dyDescent="0.25">
      <c r="A1583" t="s">
        <v>54</v>
      </c>
      <c r="B1583" s="1">
        <v>46</v>
      </c>
      <c r="C1583">
        <v>812.30000000000064</v>
      </c>
      <c r="D1583">
        <v>30.5</v>
      </c>
      <c r="E1583">
        <v>0</v>
      </c>
      <c r="F1583">
        <v>91.5</v>
      </c>
      <c r="G1583" t="s">
        <v>17</v>
      </c>
      <c r="H1583" t="s">
        <v>15</v>
      </c>
      <c r="I1583">
        <v>873.30000000000064</v>
      </c>
      <c r="J1583" s="5">
        <f>VLOOKUP(tabGERAL[[#This Row],[Column1.lances.SugestaoIA]],'DE-PARA'!$A:$B,2,FALSE)</f>
        <v>2</v>
      </c>
      <c r="K1583" s="5">
        <f>VLOOKUP(tabGERAL[[#This Row],[Column1.lances.CorSorteada]],'DE-PARA'!$A:$B,2,FALSE)</f>
        <v>2</v>
      </c>
      <c r="L1583" s="4" t="str">
        <f xml:space="preserve">
IF(tabGERAL[[#This Row],[Column1.lances.'#]]=0,
    TEXT(tabGERAL[[#This Row],[CorSorteada]],"0"),
    IF(LEN(L1582&amp;tabGERAL[[#This Row],[CorSorteada]])&gt;$P$2,
        RIGHT(SUBSTITUTE(L1582&amp;tabGERAL[[#This Row],[CorSorteada]],tabGERAL[[#Headers],[Sequencia]],""),$P$2),
        SUBSTITUTE(L1582&amp;tabGERAL[[#This Row],[CorSorteada]],tabGERAL[[#Headers],[Sequencia]],"")
    )
)</f>
        <v>222212</v>
      </c>
      <c r="M1583" s="4" t="b">
        <f>tabGERAL[[#This Row],[SugestaoIA]]=tabGERAL[[#This Row],[CorSorteada]]</f>
        <v>1</v>
      </c>
    </row>
    <row r="1584" spans="1:13" x14ac:dyDescent="0.25">
      <c r="A1584" t="s">
        <v>54</v>
      </c>
      <c r="B1584" s="1">
        <v>47</v>
      </c>
      <c r="C1584">
        <v>873.30000000000064</v>
      </c>
      <c r="D1584">
        <v>25.7</v>
      </c>
      <c r="E1584">
        <v>0</v>
      </c>
      <c r="F1584">
        <v>77.099999999999994</v>
      </c>
      <c r="G1584" t="s">
        <v>17</v>
      </c>
      <c r="H1584" t="s">
        <v>16</v>
      </c>
      <c r="I1584">
        <v>1130.3000000000006</v>
      </c>
      <c r="J1584" s="5">
        <f>VLOOKUP(tabGERAL[[#This Row],[Column1.lances.SugestaoIA]],'DE-PARA'!$A:$B,2,FALSE)</f>
        <v>2</v>
      </c>
      <c r="K1584" s="5">
        <f>VLOOKUP(tabGERAL[[#This Row],[Column1.lances.CorSorteada]],'DE-PARA'!$A:$B,2,FALSE)</f>
        <v>0</v>
      </c>
      <c r="L1584" s="4" t="str">
        <f xml:space="preserve">
IF(tabGERAL[[#This Row],[Column1.lances.'#]]=0,
    TEXT(tabGERAL[[#This Row],[CorSorteada]],"0"),
    IF(LEN(L1583&amp;tabGERAL[[#This Row],[CorSorteada]])&gt;$P$2,
        RIGHT(SUBSTITUTE(L1583&amp;tabGERAL[[#This Row],[CorSorteada]],tabGERAL[[#Headers],[Sequencia]],""),$P$2),
        SUBSTITUTE(L1583&amp;tabGERAL[[#This Row],[CorSorteada]],tabGERAL[[#Headers],[Sequencia]],"")
    )
)</f>
        <v>222120</v>
      </c>
      <c r="M1584" s="4" t="b">
        <f>tabGERAL[[#This Row],[SugestaoIA]]=tabGERAL[[#This Row],[CorSorteada]]</f>
        <v>0</v>
      </c>
    </row>
    <row r="1585" spans="1:13" x14ac:dyDescent="0.25">
      <c r="A1585" t="s">
        <v>54</v>
      </c>
      <c r="B1585" s="1">
        <v>48</v>
      </c>
      <c r="C1585">
        <v>1130.3000000000006</v>
      </c>
      <c r="D1585">
        <v>6</v>
      </c>
      <c r="E1585">
        <v>0</v>
      </c>
      <c r="F1585">
        <v>18</v>
      </c>
      <c r="G1585" t="s">
        <v>17</v>
      </c>
      <c r="H1585" t="s">
        <v>15</v>
      </c>
      <c r="I1585">
        <v>1142.3000000000006</v>
      </c>
      <c r="J1585" s="5">
        <f>VLOOKUP(tabGERAL[[#This Row],[Column1.lances.SugestaoIA]],'DE-PARA'!$A:$B,2,FALSE)</f>
        <v>2</v>
      </c>
      <c r="K1585" s="5">
        <f>VLOOKUP(tabGERAL[[#This Row],[Column1.lances.CorSorteada]],'DE-PARA'!$A:$B,2,FALSE)</f>
        <v>2</v>
      </c>
      <c r="L1585" s="4" t="str">
        <f xml:space="preserve">
IF(tabGERAL[[#This Row],[Column1.lances.'#]]=0,
    TEXT(tabGERAL[[#This Row],[CorSorteada]],"0"),
    IF(LEN(L1584&amp;tabGERAL[[#This Row],[CorSorteada]])&gt;$P$2,
        RIGHT(SUBSTITUTE(L1584&amp;tabGERAL[[#This Row],[CorSorteada]],tabGERAL[[#Headers],[Sequencia]],""),$P$2),
        SUBSTITUTE(L1584&amp;tabGERAL[[#This Row],[CorSorteada]],tabGERAL[[#Headers],[Sequencia]],"")
    )
)</f>
        <v>221202</v>
      </c>
      <c r="M1585" s="4" t="b">
        <f>tabGERAL[[#This Row],[SugestaoIA]]=tabGERAL[[#This Row],[CorSorteada]]</f>
        <v>1</v>
      </c>
    </row>
    <row r="1586" spans="1:13" x14ac:dyDescent="0.25">
      <c r="A1586" t="s">
        <v>54</v>
      </c>
      <c r="B1586" s="1">
        <v>49</v>
      </c>
      <c r="C1586">
        <v>1142.3000000000006</v>
      </c>
      <c r="D1586">
        <v>5.0999999999999996</v>
      </c>
      <c r="E1586">
        <v>0</v>
      </c>
      <c r="F1586">
        <v>15.3</v>
      </c>
      <c r="G1586" t="s">
        <v>17</v>
      </c>
      <c r="H1586" t="s">
        <v>15</v>
      </c>
      <c r="I1586">
        <v>1152.5000000000009</v>
      </c>
      <c r="J1586" s="5">
        <f>VLOOKUP(tabGERAL[[#This Row],[Column1.lances.SugestaoIA]],'DE-PARA'!$A:$B,2,FALSE)</f>
        <v>2</v>
      </c>
      <c r="K1586" s="5">
        <f>VLOOKUP(tabGERAL[[#This Row],[Column1.lances.CorSorteada]],'DE-PARA'!$A:$B,2,FALSE)</f>
        <v>2</v>
      </c>
      <c r="L1586" s="4" t="str">
        <f xml:space="preserve">
IF(tabGERAL[[#This Row],[Column1.lances.'#]]=0,
    TEXT(tabGERAL[[#This Row],[CorSorteada]],"0"),
    IF(LEN(L1585&amp;tabGERAL[[#This Row],[CorSorteada]])&gt;$P$2,
        RIGHT(SUBSTITUTE(L1585&amp;tabGERAL[[#This Row],[CorSorteada]],tabGERAL[[#Headers],[Sequencia]],""),$P$2),
        SUBSTITUTE(L1585&amp;tabGERAL[[#This Row],[CorSorteada]],tabGERAL[[#Headers],[Sequencia]],"")
    )
)</f>
        <v>212022</v>
      </c>
      <c r="M1586" s="4" t="b">
        <f>tabGERAL[[#This Row],[SugestaoIA]]=tabGERAL[[#This Row],[CorSorteada]]</f>
        <v>1</v>
      </c>
    </row>
    <row r="1587" spans="1:13" x14ac:dyDescent="0.25">
      <c r="A1587" t="s">
        <v>54</v>
      </c>
      <c r="B1587" s="1">
        <v>50</v>
      </c>
      <c r="C1587">
        <v>1152.5000000000009</v>
      </c>
      <c r="D1587">
        <v>4.3</v>
      </c>
      <c r="E1587">
        <v>12.9</v>
      </c>
      <c r="F1587">
        <v>0</v>
      </c>
      <c r="G1587" t="s">
        <v>13</v>
      </c>
      <c r="H1587" t="s">
        <v>14</v>
      </c>
      <c r="I1587">
        <v>1161.1000000000006</v>
      </c>
      <c r="J1587" s="5">
        <f>VLOOKUP(tabGERAL[[#This Row],[Column1.lances.SugestaoIA]],'DE-PARA'!$A:$B,2,FALSE)</f>
        <v>1</v>
      </c>
      <c r="K1587" s="5">
        <f>VLOOKUP(tabGERAL[[#This Row],[Column1.lances.CorSorteada]],'DE-PARA'!$A:$B,2,FALSE)</f>
        <v>1</v>
      </c>
      <c r="L1587" s="4" t="str">
        <f xml:space="preserve">
IF(tabGERAL[[#This Row],[Column1.lances.'#]]=0,
    TEXT(tabGERAL[[#This Row],[CorSorteada]],"0"),
    IF(LEN(L1586&amp;tabGERAL[[#This Row],[CorSorteada]])&gt;$P$2,
        RIGHT(SUBSTITUTE(L1586&amp;tabGERAL[[#This Row],[CorSorteada]],tabGERAL[[#Headers],[Sequencia]],""),$P$2),
        SUBSTITUTE(L1586&amp;tabGERAL[[#This Row],[CorSorteada]],tabGERAL[[#Headers],[Sequencia]],"")
    )
)</f>
        <v>120221</v>
      </c>
      <c r="M1587" s="4" t="b">
        <f>tabGERAL[[#This Row],[SugestaoIA]]=tabGERAL[[#This Row],[CorSorteada]]</f>
        <v>1</v>
      </c>
    </row>
    <row r="1588" spans="1:13" x14ac:dyDescent="0.25">
      <c r="A1588" t="s">
        <v>54</v>
      </c>
      <c r="B1588" s="1">
        <v>51</v>
      </c>
      <c r="C1588">
        <v>1161.1000000000006</v>
      </c>
      <c r="D1588">
        <v>3.6</v>
      </c>
      <c r="E1588">
        <v>0</v>
      </c>
      <c r="F1588">
        <v>10.8</v>
      </c>
      <c r="G1588" t="s">
        <v>17</v>
      </c>
      <c r="H1588" t="s">
        <v>15</v>
      </c>
      <c r="I1588">
        <v>1168.3000000000006</v>
      </c>
      <c r="J1588" s="5">
        <f>VLOOKUP(tabGERAL[[#This Row],[Column1.lances.SugestaoIA]],'DE-PARA'!$A:$B,2,FALSE)</f>
        <v>2</v>
      </c>
      <c r="K1588" s="5">
        <f>VLOOKUP(tabGERAL[[#This Row],[Column1.lances.CorSorteada]],'DE-PARA'!$A:$B,2,FALSE)</f>
        <v>2</v>
      </c>
      <c r="L1588" s="4" t="str">
        <f xml:space="preserve">
IF(tabGERAL[[#This Row],[Column1.lances.'#]]=0,
    TEXT(tabGERAL[[#This Row],[CorSorteada]],"0"),
    IF(LEN(L1587&amp;tabGERAL[[#This Row],[CorSorteada]])&gt;$P$2,
        RIGHT(SUBSTITUTE(L1587&amp;tabGERAL[[#This Row],[CorSorteada]],tabGERAL[[#Headers],[Sequencia]],""),$P$2),
        SUBSTITUTE(L1587&amp;tabGERAL[[#This Row],[CorSorteada]],tabGERAL[[#Headers],[Sequencia]],"")
    )
)</f>
        <v>202212</v>
      </c>
      <c r="M1588" s="4" t="b">
        <f>tabGERAL[[#This Row],[SugestaoIA]]=tabGERAL[[#This Row],[CorSorteada]]</f>
        <v>1</v>
      </c>
    </row>
    <row r="1589" spans="1:13" x14ac:dyDescent="0.25">
      <c r="A1589" t="s">
        <v>54</v>
      </c>
      <c r="B1589" s="1">
        <v>52</v>
      </c>
      <c r="C1589">
        <v>1168.3000000000006</v>
      </c>
      <c r="D1589">
        <v>3.1</v>
      </c>
      <c r="E1589">
        <v>9.3000000000000007</v>
      </c>
      <c r="F1589">
        <v>0</v>
      </c>
      <c r="G1589" t="s">
        <v>13</v>
      </c>
      <c r="H1589" t="s">
        <v>15</v>
      </c>
      <c r="I1589">
        <v>1155.9000000000008</v>
      </c>
      <c r="J1589" s="5">
        <f>VLOOKUP(tabGERAL[[#This Row],[Column1.lances.SugestaoIA]],'DE-PARA'!$A:$B,2,FALSE)</f>
        <v>1</v>
      </c>
      <c r="K1589" s="5">
        <f>VLOOKUP(tabGERAL[[#This Row],[Column1.lances.CorSorteada]],'DE-PARA'!$A:$B,2,FALSE)</f>
        <v>2</v>
      </c>
      <c r="L1589" s="4" t="str">
        <f xml:space="preserve">
IF(tabGERAL[[#This Row],[Column1.lances.'#]]=0,
    TEXT(tabGERAL[[#This Row],[CorSorteada]],"0"),
    IF(LEN(L1588&amp;tabGERAL[[#This Row],[CorSorteada]])&gt;$P$2,
        RIGHT(SUBSTITUTE(L1588&amp;tabGERAL[[#This Row],[CorSorteada]],tabGERAL[[#Headers],[Sequencia]],""),$P$2),
        SUBSTITUTE(L1588&amp;tabGERAL[[#This Row],[CorSorteada]],tabGERAL[[#Headers],[Sequencia]],"")
    )
)</f>
        <v>022122</v>
      </c>
      <c r="M1589" s="4" t="b">
        <f>tabGERAL[[#This Row],[SugestaoIA]]=tabGERAL[[#This Row],[CorSorteada]]</f>
        <v>0</v>
      </c>
    </row>
    <row r="1590" spans="1:13" x14ac:dyDescent="0.25">
      <c r="A1590" t="s">
        <v>54</v>
      </c>
      <c r="B1590" s="1">
        <v>53</v>
      </c>
      <c r="C1590">
        <v>1155.9000000000008</v>
      </c>
      <c r="D1590">
        <v>4</v>
      </c>
      <c r="E1590">
        <v>0</v>
      </c>
      <c r="F1590">
        <v>12</v>
      </c>
      <c r="G1590" t="s">
        <v>17</v>
      </c>
      <c r="H1590" t="s">
        <v>15</v>
      </c>
      <c r="I1590">
        <v>1163.9000000000008</v>
      </c>
      <c r="J1590" s="5">
        <f>VLOOKUP(tabGERAL[[#This Row],[Column1.lances.SugestaoIA]],'DE-PARA'!$A:$B,2,FALSE)</f>
        <v>2</v>
      </c>
      <c r="K1590" s="5">
        <f>VLOOKUP(tabGERAL[[#This Row],[Column1.lances.CorSorteada]],'DE-PARA'!$A:$B,2,FALSE)</f>
        <v>2</v>
      </c>
      <c r="L1590" s="4" t="str">
        <f xml:space="preserve">
IF(tabGERAL[[#This Row],[Column1.lances.'#]]=0,
    TEXT(tabGERAL[[#This Row],[CorSorteada]],"0"),
    IF(LEN(L1589&amp;tabGERAL[[#This Row],[CorSorteada]])&gt;$P$2,
        RIGHT(SUBSTITUTE(L1589&amp;tabGERAL[[#This Row],[CorSorteada]],tabGERAL[[#Headers],[Sequencia]],""),$P$2),
        SUBSTITUTE(L1589&amp;tabGERAL[[#This Row],[CorSorteada]],tabGERAL[[#Headers],[Sequencia]],"")
    )
)</f>
        <v>221222</v>
      </c>
      <c r="M1590" s="4" t="b">
        <f>tabGERAL[[#This Row],[SugestaoIA]]=tabGERAL[[#This Row],[CorSorteada]]</f>
        <v>1</v>
      </c>
    </row>
    <row r="1591" spans="1:13" x14ac:dyDescent="0.25">
      <c r="A1591" t="s">
        <v>54</v>
      </c>
      <c r="B1591" s="1">
        <v>54</v>
      </c>
      <c r="C1591">
        <v>1163.9000000000008</v>
      </c>
      <c r="D1591">
        <v>3.4</v>
      </c>
      <c r="E1591">
        <v>0</v>
      </c>
      <c r="F1591">
        <v>10.199999999999999</v>
      </c>
      <c r="G1591" t="s">
        <v>17</v>
      </c>
      <c r="H1591" t="s">
        <v>14</v>
      </c>
      <c r="I1591">
        <v>1150.3000000000006</v>
      </c>
      <c r="J1591" s="5">
        <f>VLOOKUP(tabGERAL[[#This Row],[Column1.lances.SugestaoIA]],'DE-PARA'!$A:$B,2,FALSE)</f>
        <v>2</v>
      </c>
      <c r="K1591" s="5">
        <f>VLOOKUP(tabGERAL[[#This Row],[Column1.lances.CorSorteada]],'DE-PARA'!$A:$B,2,FALSE)</f>
        <v>1</v>
      </c>
      <c r="L1591" s="4" t="str">
        <f xml:space="preserve">
IF(tabGERAL[[#This Row],[Column1.lances.'#]]=0,
    TEXT(tabGERAL[[#This Row],[CorSorteada]],"0"),
    IF(LEN(L1590&amp;tabGERAL[[#This Row],[CorSorteada]])&gt;$P$2,
        RIGHT(SUBSTITUTE(L1590&amp;tabGERAL[[#This Row],[CorSorteada]],tabGERAL[[#Headers],[Sequencia]],""),$P$2),
        SUBSTITUTE(L1590&amp;tabGERAL[[#This Row],[CorSorteada]],tabGERAL[[#Headers],[Sequencia]],"")
    )
)</f>
        <v>212221</v>
      </c>
      <c r="M1591" s="4" t="b">
        <f>tabGERAL[[#This Row],[SugestaoIA]]=tabGERAL[[#This Row],[CorSorteada]]</f>
        <v>0</v>
      </c>
    </row>
    <row r="1592" spans="1:13" x14ac:dyDescent="0.25">
      <c r="A1592" t="s">
        <v>54</v>
      </c>
      <c r="B1592" s="1">
        <v>55</v>
      </c>
      <c r="C1592">
        <v>1150.3000000000006</v>
      </c>
      <c r="D1592">
        <v>4.5</v>
      </c>
      <c r="E1592">
        <v>0</v>
      </c>
      <c r="F1592">
        <v>13.5</v>
      </c>
      <c r="G1592" t="s">
        <v>17</v>
      </c>
      <c r="H1592" t="s">
        <v>16</v>
      </c>
      <c r="I1592">
        <v>1195.3000000000006</v>
      </c>
      <c r="J1592" s="5">
        <f>VLOOKUP(tabGERAL[[#This Row],[Column1.lances.SugestaoIA]],'DE-PARA'!$A:$B,2,FALSE)</f>
        <v>2</v>
      </c>
      <c r="K1592" s="5">
        <f>VLOOKUP(tabGERAL[[#This Row],[Column1.lances.CorSorteada]],'DE-PARA'!$A:$B,2,FALSE)</f>
        <v>0</v>
      </c>
      <c r="L1592" s="4" t="str">
        <f xml:space="preserve">
IF(tabGERAL[[#This Row],[Column1.lances.'#]]=0,
    TEXT(tabGERAL[[#This Row],[CorSorteada]],"0"),
    IF(LEN(L1591&amp;tabGERAL[[#This Row],[CorSorteada]])&gt;$P$2,
        RIGHT(SUBSTITUTE(L1591&amp;tabGERAL[[#This Row],[CorSorteada]],tabGERAL[[#Headers],[Sequencia]],""),$P$2),
        SUBSTITUTE(L1591&amp;tabGERAL[[#This Row],[CorSorteada]],tabGERAL[[#Headers],[Sequencia]],"")
    )
)</f>
        <v>122210</v>
      </c>
      <c r="M1592" s="4" t="b">
        <f>tabGERAL[[#This Row],[SugestaoIA]]=tabGERAL[[#This Row],[CorSorteada]]</f>
        <v>0</v>
      </c>
    </row>
    <row r="1593" spans="1:13" x14ac:dyDescent="0.25">
      <c r="A1593" t="s">
        <v>54</v>
      </c>
      <c r="B1593" s="1">
        <v>56</v>
      </c>
      <c r="C1593">
        <v>1195.3000000000006</v>
      </c>
      <c r="D1593">
        <v>1</v>
      </c>
      <c r="E1593">
        <v>0</v>
      </c>
      <c r="F1593">
        <v>5</v>
      </c>
      <c r="G1593" t="s">
        <v>17</v>
      </c>
      <c r="H1593" t="s">
        <v>14</v>
      </c>
      <c r="I1593">
        <v>1189.3000000000006</v>
      </c>
      <c r="J1593" s="5">
        <f>VLOOKUP(tabGERAL[[#This Row],[Column1.lances.SugestaoIA]],'DE-PARA'!$A:$B,2,FALSE)</f>
        <v>2</v>
      </c>
      <c r="K1593" s="5">
        <f>VLOOKUP(tabGERAL[[#This Row],[Column1.lances.CorSorteada]],'DE-PARA'!$A:$B,2,FALSE)</f>
        <v>1</v>
      </c>
      <c r="L1593" s="4" t="str">
        <f xml:space="preserve">
IF(tabGERAL[[#This Row],[Column1.lances.'#]]=0,
    TEXT(tabGERAL[[#This Row],[CorSorteada]],"0"),
    IF(LEN(L1592&amp;tabGERAL[[#This Row],[CorSorteada]])&gt;$P$2,
        RIGHT(SUBSTITUTE(L1592&amp;tabGERAL[[#This Row],[CorSorteada]],tabGERAL[[#Headers],[Sequencia]],""),$P$2),
        SUBSTITUTE(L1592&amp;tabGERAL[[#This Row],[CorSorteada]],tabGERAL[[#Headers],[Sequencia]],"")
    )
)</f>
        <v>222101</v>
      </c>
      <c r="M1593" s="4" t="b">
        <f>tabGERAL[[#This Row],[SugestaoIA]]=tabGERAL[[#This Row],[CorSorteada]]</f>
        <v>0</v>
      </c>
    </row>
    <row r="1594" spans="1:13" x14ac:dyDescent="0.25">
      <c r="A1594" t="s">
        <v>54</v>
      </c>
      <c r="B1594" s="1">
        <v>57</v>
      </c>
      <c r="C1594">
        <v>1189.3000000000006</v>
      </c>
      <c r="D1594">
        <v>1.4</v>
      </c>
      <c r="E1594">
        <v>5</v>
      </c>
      <c r="F1594">
        <v>0</v>
      </c>
      <c r="G1594" t="s">
        <v>13</v>
      </c>
      <c r="H1594" t="s">
        <v>15</v>
      </c>
      <c r="I1594">
        <v>1182.9000000000003</v>
      </c>
      <c r="J1594" s="5">
        <f>VLOOKUP(tabGERAL[[#This Row],[Column1.lances.SugestaoIA]],'DE-PARA'!$A:$B,2,FALSE)</f>
        <v>1</v>
      </c>
      <c r="K1594" s="5">
        <f>VLOOKUP(tabGERAL[[#This Row],[Column1.lances.CorSorteada]],'DE-PARA'!$A:$B,2,FALSE)</f>
        <v>2</v>
      </c>
      <c r="L1594" s="4" t="str">
        <f xml:space="preserve">
IF(tabGERAL[[#This Row],[Column1.lances.'#]]=0,
    TEXT(tabGERAL[[#This Row],[CorSorteada]],"0"),
    IF(LEN(L1593&amp;tabGERAL[[#This Row],[CorSorteada]])&gt;$P$2,
        RIGHT(SUBSTITUTE(L1593&amp;tabGERAL[[#This Row],[CorSorteada]],tabGERAL[[#Headers],[Sequencia]],""),$P$2),
        SUBSTITUTE(L1593&amp;tabGERAL[[#This Row],[CorSorteada]],tabGERAL[[#Headers],[Sequencia]],"")
    )
)</f>
        <v>221012</v>
      </c>
      <c r="M1594" s="4" t="b">
        <f>tabGERAL[[#This Row],[SugestaoIA]]=tabGERAL[[#This Row],[CorSorteada]]</f>
        <v>0</v>
      </c>
    </row>
    <row r="1595" spans="1:13" x14ac:dyDescent="0.25">
      <c r="A1595" t="s">
        <v>54</v>
      </c>
      <c r="B1595" s="1">
        <v>58</v>
      </c>
      <c r="C1595">
        <v>1182.9000000000003</v>
      </c>
      <c r="D1595">
        <v>2</v>
      </c>
      <c r="E1595">
        <v>0</v>
      </c>
      <c r="F1595">
        <v>6</v>
      </c>
      <c r="G1595" t="s">
        <v>17</v>
      </c>
      <c r="H1595" t="s">
        <v>15</v>
      </c>
      <c r="I1595">
        <v>1186.9000000000003</v>
      </c>
      <c r="J1595" s="5">
        <f>VLOOKUP(tabGERAL[[#This Row],[Column1.lances.SugestaoIA]],'DE-PARA'!$A:$B,2,FALSE)</f>
        <v>2</v>
      </c>
      <c r="K1595" s="5">
        <f>VLOOKUP(tabGERAL[[#This Row],[Column1.lances.CorSorteada]],'DE-PARA'!$A:$B,2,FALSE)</f>
        <v>2</v>
      </c>
      <c r="L1595" s="4" t="str">
        <f xml:space="preserve">
IF(tabGERAL[[#This Row],[Column1.lances.'#]]=0,
    TEXT(tabGERAL[[#This Row],[CorSorteada]],"0"),
    IF(LEN(L1594&amp;tabGERAL[[#This Row],[CorSorteada]])&gt;$P$2,
        RIGHT(SUBSTITUTE(L1594&amp;tabGERAL[[#This Row],[CorSorteada]],tabGERAL[[#Headers],[Sequencia]],""),$P$2),
        SUBSTITUTE(L1594&amp;tabGERAL[[#This Row],[CorSorteada]],tabGERAL[[#Headers],[Sequencia]],"")
    )
)</f>
        <v>210122</v>
      </c>
      <c r="M1595" s="4" t="b">
        <f>tabGERAL[[#This Row],[SugestaoIA]]=tabGERAL[[#This Row],[CorSorteada]]</f>
        <v>1</v>
      </c>
    </row>
    <row r="1596" spans="1:13" x14ac:dyDescent="0.25">
      <c r="A1596" t="s">
        <v>54</v>
      </c>
      <c r="B1596" s="1">
        <v>59</v>
      </c>
      <c r="C1596">
        <v>1186.9000000000003</v>
      </c>
      <c r="D1596">
        <v>1.7</v>
      </c>
      <c r="E1596">
        <v>0</v>
      </c>
      <c r="F1596">
        <v>5.0999999999999996</v>
      </c>
      <c r="G1596" t="s">
        <v>17</v>
      </c>
      <c r="H1596" t="s">
        <v>14</v>
      </c>
      <c r="I1596">
        <v>1180.1000000000006</v>
      </c>
      <c r="J1596" s="5">
        <f>VLOOKUP(tabGERAL[[#This Row],[Column1.lances.SugestaoIA]],'DE-PARA'!$A:$B,2,FALSE)</f>
        <v>2</v>
      </c>
      <c r="K1596" s="5">
        <f>VLOOKUP(tabGERAL[[#This Row],[Column1.lances.CorSorteada]],'DE-PARA'!$A:$B,2,FALSE)</f>
        <v>1</v>
      </c>
      <c r="L1596" s="4" t="str">
        <f xml:space="preserve">
IF(tabGERAL[[#This Row],[Column1.lances.'#]]=0,
    TEXT(tabGERAL[[#This Row],[CorSorteada]],"0"),
    IF(LEN(L1595&amp;tabGERAL[[#This Row],[CorSorteada]])&gt;$P$2,
        RIGHT(SUBSTITUTE(L1595&amp;tabGERAL[[#This Row],[CorSorteada]],tabGERAL[[#Headers],[Sequencia]],""),$P$2),
        SUBSTITUTE(L1595&amp;tabGERAL[[#This Row],[CorSorteada]],tabGERAL[[#Headers],[Sequencia]],"")
    )
)</f>
        <v>101221</v>
      </c>
      <c r="M1596" s="4" t="b">
        <f>tabGERAL[[#This Row],[SugestaoIA]]=tabGERAL[[#This Row],[CorSorteada]]</f>
        <v>0</v>
      </c>
    </row>
    <row r="1597" spans="1:13" x14ac:dyDescent="0.25">
      <c r="A1597" t="s">
        <v>54</v>
      </c>
      <c r="B1597" s="1">
        <v>60</v>
      </c>
      <c r="C1597">
        <v>1180.1000000000006</v>
      </c>
      <c r="D1597">
        <v>2.2000000000000002</v>
      </c>
      <c r="E1597">
        <v>0</v>
      </c>
      <c r="F1597">
        <v>6.6000000000000005</v>
      </c>
      <c r="G1597" t="s">
        <v>17</v>
      </c>
      <c r="H1597" t="s">
        <v>15</v>
      </c>
      <c r="I1597">
        <v>1184.5000000000009</v>
      </c>
      <c r="J1597" s="5">
        <f>VLOOKUP(tabGERAL[[#This Row],[Column1.lances.SugestaoIA]],'DE-PARA'!$A:$B,2,FALSE)</f>
        <v>2</v>
      </c>
      <c r="K1597" s="5">
        <f>VLOOKUP(tabGERAL[[#This Row],[Column1.lances.CorSorteada]],'DE-PARA'!$A:$B,2,FALSE)</f>
        <v>2</v>
      </c>
      <c r="L1597" s="4" t="str">
        <f xml:space="preserve">
IF(tabGERAL[[#This Row],[Column1.lances.'#]]=0,
    TEXT(tabGERAL[[#This Row],[CorSorteada]],"0"),
    IF(LEN(L1596&amp;tabGERAL[[#This Row],[CorSorteada]])&gt;$P$2,
        RIGHT(SUBSTITUTE(L1596&amp;tabGERAL[[#This Row],[CorSorteada]],tabGERAL[[#Headers],[Sequencia]],""),$P$2),
        SUBSTITUTE(L1596&amp;tabGERAL[[#This Row],[CorSorteada]],tabGERAL[[#Headers],[Sequencia]],"")
    )
)</f>
        <v>012212</v>
      </c>
      <c r="M1597" s="4" t="b">
        <f>tabGERAL[[#This Row],[SugestaoIA]]=tabGERAL[[#This Row],[CorSorteada]]</f>
        <v>1</v>
      </c>
    </row>
    <row r="1598" spans="1:13" x14ac:dyDescent="0.25">
      <c r="A1598" t="s">
        <v>54</v>
      </c>
      <c r="B1598" s="1">
        <v>61</v>
      </c>
      <c r="C1598">
        <v>1184.5000000000009</v>
      </c>
      <c r="D1598">
        <v>1.8</v>
      </c>
      <c r="E1598">
        <v>5.4</v>
      </c>
      <c r="F1598">
        <v>0</v>
      </c>
      <c r="G1598" t="s">
        <v>13</v>
      </c>
      <c r="H1598" t="s">
        <v>16</v>
      </c>
      <c r="I1598">
        <v>1202.5000000000009</v>
      </c>
      <c r="J1598" s="5">
        <f>VLOOKUP(tabGERAL[[#This Row],[Column1.lances.SugestaoIA]],'DE-PARA'!$A:$B,2,FALSE)</f>
        <v>1</v>
      </c>
      <c r="K1598" s="5">
        <f>VLOOKUP(tabGERAL[[#This Row],[Column1.lances.CorSorteada]],'DE-PARA'!$A:$B,2,FALSE)</f>
        <v>0</v>
      </c>
      <c r="L1598" s="4" t="str">
        <f xml:space="preserve">
IF(tabGERAL[[#This Row],[Column1.lances.'#]]=0,
    TEXT(tabGERAL[[#This Row],[CorSorteada]],"0"),
    IF(LEN(L1597&amp;tabGERAL[[#This Row],[CorSorteada]])&gt;$P$2,
        RIGHT(SUBSTITUTE(L1597&amp;tabGERAL[[#This Row],[CorSorteada]],tabGERAL[[#Headers],[Sequencia]],""),$P$2),
        SUBSTITUTE(L1597&amp;tabGERAL[[#This Row],[CorSorteada]],tabGERAL[[#Headers],[Sequencia]],"")
    )
)</f>
        <v>122120</v>
      </c>
      <c r="M1598" s="4" t="b">
        <f>tabGERAL[[#This Row],[SugestaoIA]]=tabGERAL[[#This Row],[CorSorteada]]</f>
        <v>0</v>
      </c>
    </row>
    <row r="1599" spans="1:13" x14ac:dyDescent="0.25">
      <c r="A1599" t="s">
        <v>54</v>
      </c>
      <c r="B1599" s="1">
        <v>62</v>
      </c>
      <c r="C1599">
        <v>1202.5000000000009</v>
      </c>
      <c r="D1599">
        <v>1</v>
      </c>
      <c r="E1599">
        <v>0</v>
      </c>
      <c r="F1599">
        <v>5</v>
      </c>
      <c r="G1599" t="s">
        <v>17</v>
      </c>
      <c r="H1599" t="s">
        <v>14</v>
      </c>
      <c r="I1599">
        <v>1196.5000000000009</v>
      </c>
      <c r="J1599" s="5">
        <f>VLOOKUP(tabGERAL[[#This Row],[Column1.lances.SugestaoIA]],'DE-PARA'!$A:$B,2,FALSE)</f>
        <v>2</v>
      </c>
      <c r="K1599" s="5">
        <f>VLOOKUP(tabGERAL[[#This Row],[Column1.lances.CorSorteada]],'DE-PARA'!$A:$B,2,FALSE)</f>
        <v>1</v>
      </c>
      <c r="L1599" s="4" t="str">
        <f xml:space="preserve">
IF(tabGERAL[[#This Row],[Column1.lances.'#]]=0,
    TEXT(tabGERAL[[#This Row],[CorSorteada]],"0"),
    IF(LEN(L1598&amp;tabGERAL[[#This Row],[CorSorteada]])&gt;$P$2,
        RIGHT(SUBSTITUTE(L1598&amp;tabGERAL[[#This Row],[CorSorteada]],tabGERAL[[#Headers],[Sequencia]],""),$P$2),
        SUBSTITUTE(L1598&amp;tabGERAL[[#This Row],[CorSorteada]],tabGERAL[[#Headers],[Sequencia]],"")
    )
)</f>
        <v>221201</v>
      </c>
      <c r="M1599" s="4" t="b">
        <f>tabGERAL[[#This Row],[SugestaoIA]]=tabGERAL[[#This Row],[CorSorteada]]</f>
        <v>0</v>
      </c>
    </row>
    <row r="1600" spans="1:13" x14ac:dyDescent="0.25">
      <c r="A1600" t="s">
        <v>54</v>
      </c>
      <c r="B1600" s="1">
        <v>63</v>
      </c>
      <c r="C1600">
        <v>1196.5000000000009</v>
      </c>
      <c r="D1600">
        <v>1</v>
      </c>
      <c r="E1600">
        <v>0</v>
      </c>
      <c r="F1600">
        <v>5</v>
      </c>
      <c r="G1600" t="s">
        <v>17</v>
      </c>
      <c r="H1600" t="s">
        <v>14</v>
      </c>
      <c r="I1600">
        <v>1190.5000000000009</v>
      </c>
      <c r="J1600" s="5">
        <f>VLOOKUP(tabGERAL[[#This Row],[Column1.lances.SugestaoIA]],'DE-PARA'!$A:$B,2,FALSE)</f>
        <v>2</v>
      </c>
      <c r="K1600" s="5">
        <f>VLOOKUP(tabGERAL[[#This Row],[Column1.lances.CorSorteada]],'DE-PARA'!$A:$B,2,FALSE)</f>
        <v>1</v>
      </c>
      <c r="L1600" s="4" t="str">
        <f xml:space="preserve">
IF(tabGERAL[[#This Row],[Column1.lances.'#]]=0,
    TEXT(tabGERAL[[#This Row],[CorSorteada]],"0"),
    IF(LEN(L1599&amp;tabGERAL[[#This Row],[CorSorteada]])&gt;$P$2,
        RIGHT(SUBSTITUTE(L1599&amp;tabGERAL[[#This Row],[CorSorteada]],tabGERAL[[#Headers],[Sequencia]],""),$P$2),
        SUBSTITUTE(L1599&amp;tabGERAL[[#This Row],[CorSorteada]],tabGERAL[[#Headers],[Sequencia]],"")
    )
)</f>
        <v>212011</v>
      </c>
      <c r="M1600" s="4" t="b">
        <f>tabGERAL[[#This Row],[SugestaoIA]]=tabGERAL[[#This Row],[CorSorteada]]</f>
        <v>0</v>
      </c>
    </row>
    <row r="1601" spans="1:13" x14ac:dyDescent="0.25">
      <c r="A1601" t="s">
        <v>54</v>
      </c>
      <c r="B1601" s="1">
        <v>64</v>
      </c>
      <c r="C1601">
        <v>1190.5000000000009</v>
      </c>
      <c r="D1601">
        <v>1.3</v>
      </c>
      <c r="E1601">
        <v>5</v>
      </c>
      <c r="F1601">
        <v>0</v>
      </c>
      <c r="G1601" t="s">
        <v>13</v>
      </c>
      <c r="H1601" t="s">
        <v>15</v>
      </c>
      <c r="I1601">
        <v>1184.2000000000007</v>
      </c>
      <c r="J1601" s="5">
        <f>VLOOKUP(tabGERAL[[#This Row],[Column1.lances.SugestaoIA]],'DE-PARA'!$A:$B,2,FALSE)</f>
        <v>1</v>
      </c>
      <c r="K1601" s="5">
        <f>VLOOKUP(tabGERAL[[#This Row],[Column1.lances.CorSorteada]],'DE-PARA'!$A:$B,2,FALSE)</f>
        <v>2</v>
      </c>
      <c r="L1601" s="4" t="str">
        <f xml:space="preserve">
IF(tabGERAL[[#This Row],[Column1.lances.'#]]=0,
    TEXT(tabGERAL[[#This Row],[CorSorteada]],"0"),
    IF(LEN(L1600&amp;tabGERAL[[#This Row],[CorSorteada]])&gt;$P$2,
        RIGHT(SUBSTITUTE(L1600&amp;tabGERAL[[#This Row],[CorSorteada]],tabGERAL[[#Headers],[Sequencia]],""),$P$2),
        SUBSTITUTE(L1600&amp;tabGERAL[[#This Row],[CorSorteada]],tabGERAL[[#Headers],[Sequencia]],"")
    )
)</f>
        <v>120112</v>
      </c>
      <c r="M1601" s="4" t="b">
        <f>tabGERAL[[#This Row],[SugestaoIA]]=tabGERAL[[#This Row],[CorSorteada]]</f>
        <v>0</v>
      </c>
    </row>
    <row r="1602" spans="1:13" x14ac:dyDescent="0.25">
      <c r="A1602" t="s">
        <v>54</v>
      </c>
      <c r="B1602" s="1">
        <v>65</v>
      </c>
      <c r="C1602">
        <v>1184.2000000000007</v>
      </c>
      <c r="D1602">
        <v>1.9</v>
      </c>
      <c r="E1602">
        <v>0</v>
      </c>
      <c r="F1602">
        <v>5.6999999999999993</v>
      </c>
      <c r="G1602" t="s">
        <v>17</v>
      </c>
      <c r="H1602" t="s">
        <v>16</v>
      </c>
      <c r="I1602">
        <v>1203.2000000000005</v>
      </c>
      <c r="J1602" s="5">
        <f>VLOOKUP(tabGERAL[[#This Row],[Column1.lances.SugestaoIA]],'DE-PARA'!$A:$B,2,FALSE)</f>
        <v>2</v>
      </c>
      <c r="K1602" s="5">
        <f>VLOOKUP(tabGERAL[[#This Row],[Column1.lances.CorSorteada]],'DE-PARA'!$A:$B,2,FALSE)</f>
        <v>0</v>
      </c>
      <c r="L1602" s="4" t="str">
        <f xml:space="preserve">
IF(tabGERAL[[#This Row],[Column1.lances.'#]]=0,
    TEXT(tabGERAL[[#This Row],[CorSorteada]],"0"),
    IF(LEN(L1601&amp;tabGERAL[[#This Row],[CorSorteada]])&gt;$P$2,
        RIGHT(SUBSTITUTE(L1601&amp;tabGERAL[[#This Row],[CorSorteada]],tabGERAL[[#Headers],[Sequencia]],""),$P$2),
        SUBSTITUTE(L1601&amp;tabGERAL[[#This Row],[CorSorteada]],tabGERAL[[#Headers],[Sequencia]],"")
    )
)</f>
        <v>201120</v>
      </c>
      <c r="M1602" s="4" t="b">
        <f>tabGERAL[[#This Row],[SugestaoIA]]=tabGERAL[[#This Row],[CorSorteada]]</f>
        <v>0</v>
      </c>
    </row>
    <row r="1603" spans="1:13" x14ac:dyDescent="0.25">
      <c r="A1603" t="s">
        <v>54</v>
      </c>
      <c r="B1603" s="1">
        <v>66</v>
      </c>
      <c r="C1603">
        <v>1203.2000000000005</v>
      </c>
      <c r="D1603">
        <v>1</v>
      </c>
      <c r="E1603">
        <v>0</v>
      </c>
      <c r="F1603">
        <v>5</v>
      </c>
      <c r="G1603" t="s">
        <v>17</v>
      </c>
      <c r="H1603" t="s">
        <v>15</v>
      </c>
      <c r="I1603">
        <v>1207.2000000000005</v>
      </c>
      <c r="J1603" s="5">
        <f>VLOOKUP(tabGERAL[[#This Row],[Column1.lances.SugestaoIA]],'DE-PARA'!$A:$B,2,FALSE)</f>
        <v>2</v>
      </c>
      <c r="K1603" s="5">
        <f>VLOOKUP(tabGERAL[[#This Row],[Column1.lances.CorSorteada]],'DE-PARA'!$A:$B,2,FALSE)</f>
        <v>2</v>
      </c>
      <c r="L1603" s="4" t="str">
        <f xml:space="preserve">
IF(tabGERAL[[#This Row],[Column1.lances.'#]]=0,
    TEXT(tabGERAL[[#This Row],[CorSorteada]],"0"),
    IF(LEN(L1602&amp;tabGERAL[[#This Row],[CorSorteada]])&gt;$P$2,
        RIGHT(SUBSTITUTE(L1602&amp;tabGERAL[[#This Row],[CorSorteada]],tabGERAL[[#Headers],[Sequencia]],""),$P$2),
        SUBSTITUTE(L1602&amp;tabGERAL[[#This Row],[CorSorteada]],tabGERAL[[#Headers],[Sequencia]],"")
    )
)</f>
        <v>011202</v>
      </c>
      <c r="M1603" s="4" t="b">
        <f>tabGERAL[[#This Row],[SugestaoIA]]=tabGERAL[[#This Row],[CorSorteada]]</f>
        <v>1</v>
      </c>
    </row>
    <row r="1604" spans="1:13" x14ac:dyDescent="0.25">
      <c r="A1604" t="s">
        <v>54</v>
      </c>
      <c r="B1604" s="1">
        <v>67</v>
      </c>
      <c r="C1604">
        <v>1207.2000000000005</v>
      </c>
      <c r="D1604">
        <v>7.8</v>
      </c>
      <c r="E1604">
        <v>0</v>
      </c>
      <c r="F1604">
        <v>23.4</v>
      </c>
      <c r="G1604" t="s">
        <v>17</v>
      </c>
      <c r="H1604" t="s">
        <v>16</v>
      </c>
      <c r="I1604">
        <v>1285.2000000000005</v>
      </c>
      <c r="J1604" s="5">
        <f>VLOOKUP(tabGERAL[[#This Row],[Column1.lances.SugestaoIA]],'DE-PARA'!$A:$B,2,FALSE)</f>
        <v>2</v>
      </c>
      <c r="K1604" s="5">
        <f>VLOOKUP(tabGERAL[[#This Row],[Column1.lances.CorSorteada]],'DE-PARA'!$A:$B,2,FALSE)</f>
        <v>0</v>
      </c>
      <c r="L1604" s="4" t="str">
        <f xml:space="preserve">
IF(tabGERAL[[#This Row],[Column1.lances.'#]]=0,
    TEXT(tabGERAL[[#This Row],[CorSorteada]],"0"),
    IF(LEN(L1603&amp;tabGERAL[[#This Row],[CorSorteada]])&gt;$P$2,
        RIGHT(SUBSTITUTE(L1603&amp;tabGERAL[[#This Row],[CorSorteada]],tabGERAL[[#Headers],[Sequencia]],""),$P$2),
        SUBSTITUTE(L1603&amp;tabGERAL[[#This Row],[CorSorteada]],tabGERAL[[#Headers],[Sequencia]],"")
    )
)</f>
        <v>112020</v>
      </c>
      <c r="M1604" s="4" t="b">
        <f>tabGERAL[[#This Row],[SugestaoIA]]=tabGERAL[[#This Row],[CorSorteada]]</f>
        <v>0</v>
      </c>
    </row>
    <row r="1605" spans="1:13" x14ac:dyDescent="0.25">
      <c r="A1605" t="s">
        <v>54</v>
      </c>
      <c r="B1605" s="1">
        <v>68</v>
      </c>
      <c r="C1605">
        <v>1285.2000000000005</v>
      </c>
      <c r="D1605">
        <v>1.7</v>
      </c>
      <c r="E1605">
        <v>5.0999999999999996</v>
      </c>
      <c r="F1605">
        <v>0</v>
      </c>
      <c r="G1605" t="s">
        <v>13</v>
      </c>
      <c r="H1605" t="s">
        <v>15</v>
      </c>
      <c r="I1605">
        <v>1278.4000000000003</v>
      </c>
      <c r="J1605" s="5">
        <f>VLOOKUP(tabGERAL[[#This Row],[Column1.lances.SugestaoIA]],'DE-PARA'!$A:$B,2,FALSE)</f>
        <v>1</v>
      </c>
      <c r="K1605" s="5">
        <f>VLOOKUP(tabGERAL[[#This Row],[Column1.lances.CorSorteada]],'DE-PARA'!$A:$B,2,FALSE)</f>
        <v>2</v>
      </c>
      <c r="L1605" s="4" t="str">
        <f xml:space="preserve">
IF(tabGERAL[[#This Row],[Column1.lances.'#]]=0,
    TEXT(tabGERAL[[#This Row],[CorSorteada]],"0"),
    IF(LEN(L1604&amp;tabGERAL[[#This Row],[CorSorteada]])&gt;$P$2,
        RIGHT(SUBSTITUTE(L1604&amp;tabGERAL[[#This Row],[CorSorteada]],tabGERAL[[#Headers],[Sequencia]],""),$P$2),
        SUBSTITUTE(L1604&amp;tabGERAL[[#This Row],[CorSorteada]],tabGERAL[[#Headers],[Sequencia]],"")
    )
)</f>
        <v>120202</v>
      </c>
      <c r="M1605" s="4" t="b">
        <f>tabGERAL[[#This Row],[SugestaoIA]]=tabGERAL[[#This Row],[CorSorteada]]</f>
        <v>0</v>
      </c>
    </row>
    <row r="1606" spans="1:13" x14ac:dyDescent="0.25">
      <c r="A1606" t="s">
        <v>54</v>
      </c>
      <c r="B1606" s="1">
        <v>69</v>
      </c>
      <c r="C1606">
        <v>1278.4000000000003</v>
      </c>
      <c r="D1606">
        <v>2.2999999999999998</v>
      </c>
      <c r="E1606">
        <v>0</v>
      </c>
      <c r="F1606">
        <v>6.8999999999999995</v>
      </c>
      <c r="G1606" t="s">
        <v>17</v>
      </c>
      <c r="H1606" t="s">
        <v>14</v>
      </c>
      <c r="I1606">
        <v>1269.2000000000005</v>
      </c>
      <c r="J1606" s="5">
        <f>VLOOKUP(tabGERAL[[#This Row],[Column1.lances.SugestaoIA]],'DE-PARA'!$A:$B,2,FALSE)</f>
        <v>2</v>
      </c>
      <c r="K1606" s="5">
        <f>VLOOKUP(tabGERAL[[#This Row],[Column1.lances.CorSorteada]],'DE-PARA'!$A:$B,2,FALSE)</f>
        <v>1</v>
      </c>
      <c r="L1606" s="4" t="str">
        <f xml:space="preserve">
IF(tabGERAL[[#This Row],[Column1.lances.'#]]=0,
    TEXT(tabGERAL[[#This Row],[CorSorteada]],"0"),
    IF(LEN(L1605&amp;tabGERAL[[#This Row],[CorSorteada]])&gt;$P$2,
        RIGHT(SUBSTITUTE(L1605&amp;tabGERAL[[#This Row],[CorSorteada]],tabGERAL[[#Headers],[Sequencia]],""),$P$2),
        SUBSTITUTE(L1605&amp;tabGERAL[[#This Row],[CorSorteada]],tabGERAL[[#Headers],[Sequencia]],"")
    )
)</f>
        <v>202021</v>
      </c>
      <c r="M1606" s="4" t="b">
        <f>tabGERAL[[#This Row],[SugestaoIA]]=tabGERAL[[#This Row],[CorSorteada]]</f>
        <v>0</v>
      </c>
    </row>
    <row r="1607" spans="1:13" x14ac:dyDescent="0.25">
      <c r="A1607" t="s">
        <v>54</v>
      </c>
      <c r="B1607" s="1">
        <v>70</v>
      </c>
      <c r="C1607">
        <v>1269.2000000000005</v>
      </c>
      <c r="D1607">
        <v>3</v>
      </c>
      <c r="E1607">
        <v>0</v>
      </c>
      <c r="F1607">
        <v>9</v>
      </c>
      <c r="G1607" t="s">
        <v>17</v>
      </c>
      <c r="H1607" t="s">
        <v>14</v>
      </c>
      <c r="I1607">
        <v>1257.2000000000005</v>
      </c>
      <c r="J1607" s="5">
        <f>VLOOKUP(tabGERAL[[#This Row],[Column1.lances.SugestaoIA]],'DE-PARA'!$A:$B,2,FALSE)</f>
        <v>2</v>
      </c>
      <c r="K1607" s="5">
        <f>VLOOKUP(tabGERAL[[#This Row],[Column1.lances.CorSorteada]],'DE-PARA'!$A:$B,2,FALSE)</f>
        <v>1</v>
      </c>
      <c r="L1607" s="4" t="str">
        <f xml:space="preserve">
IF(tabGERAL[[#This Row],[Column1.lances.'#]]=0,
    TEXT(tabGERAL[[#This Row],[CorSorteada]],"0"),
    IF(LEN(L1606&amp;tabGERAL[[#This Row],[CorSorteada]])&gt;$P$2,
        RIGHT(SUBSTITUTE(L1606&amp;tabGERAL[[#This Row],[CorSorteada]],tabGERAL[[#Headers],[Sequencia]],""),$P$2),
        SUBSTITUTE(L1606&amp;tabGERAL[[#This Row],[CorSorteada]],tabGERAL[[#Headers],[Sequencia]],"")
    )
)</f>
        <v>020211</v>
      </c>
      <c r="M1607" s="4" t="b">
        <f>tabGERAL[[#This Row],[SugestaoIA]]=tabGERAL[[#This Row],[CorSorteada]]</f>
        <v>0</v>
      </c>
    </row>
    <row r="1608" spans="1:13" x14ac:dyDescent="0.25">
      <c r="A1608" t="s">
        <v>54</v>
      </c>
      <c r="B1608" s="1">
        <v>71</v>
      </c>
      <c r="C1608">
        <v>1257.2000000000005</v>
      </c>
      <c r="D1608">
        <v>3.9</v>
      </c>
      <c r="E1608">
        <v>0</v>
      </c>
      <c r="F1608">
        <v>11.7</v>
      </c>
      <c r="G1608" t="s">
        <v>17</v>
      </c>
      <c r="H1608" t="s">
        <v>14</v>
      </c>
      <c r="I1608">
        <v>1241.6000000000004</v>
      </c>
      <c r="J1608" s="5">
        <f>VLOOKUP(tabGERAL[[#This Row],[Column1.lances.SugestaoIA]],'DE-PARA'!$A:$B,2,FALSE)</f>
        <v>2</v>
      </c>
      <c r="K1608" s="5">
        <f>VLOOKUP(tabGERAL[[#This Row],[Column1.lances.CorSorteada]],'DE-PARA'!$A:$B,2,FALSE)</f>
        <v>1</v>
      </c>
      <c r="L1608" s="4" t="str">
        <f xml:space="preserve">
IF(tabGERAL[[#This Row],[Column1.lances.'#]]=0,
    TEXT(tabGERAL[[#This Row],[CorSorteada]],"0"),
    IF(LEN(L1607&amp;tabGERAL[[#This Row],[CorSorteada]])&gt;$P$2,
        RIGHT(SUBSTITUTE(L1607&amp;tabGERAL[[#This Row],[CorSorteada]],tabGERAL[[#Headers],[Sequencia]],""),$P$2),
        SUBSTITUTE(L1607&amp;tabGERAL[[#This Row],[CorSorteada]],tabGERAL[[#Headers],[Sequencia]],"")
    )
)</f>
        <v>202111</v>
      </c>
      <c r="M1608" s="4" t="b">
        <f>tabGERAL[[#This Row],[SugestaoIA]]=tabGERAL[[#This Row],[CorSorteada]]</f>
        <v>0</v>
      </c>
    </row>
    <row r="1609" spans="1:13" x14ac:dyDescent="0.25">
      <c r="A1609" t="s">
        <v>54</v>
      </c>
      <c r="B1609" s="1">
        <v>72</v>
      </c>
      <c r="C1609">
        <v>1241.6000000000004</v>
      </c>
      <c r="D1609">
        <v>5.0999999999999996</v>
      </c>
      <c r="E1609">
        <v>0</v>
      </c>
      <c r="F1609">
        <v>15.3</v>
      </c>
      <c r="G1609" t="s">
        <v>17</v>
      </c>
      <c r="H1609" t="s">
        <v>15</v>
      </c>
      <c r="I1609">
        <v>1251.8000000000004</v>
      </c>
      <c r="J1609" s="5">
        <f>VLOOKUP(tabGERAL[[#This Row],[Column1.lances.SugestaoIA]],'DE-PARA'!$A:$B,2,FALSE)</f>
        <v>2</v>
      </c>
      <c r="K1609" s="5">
        <f>VLOOKUP(tabGERAL[[#This Row],[Column1.lances.CorSorteada]],'DE-PARA'!$A:$B,2,FALSE)</f>
        <v>2</v>
      </c>
      <c r="L1609" s="4" t="str">
        <f xml:space="preserve">
IF(tabGERAL[[#This Row],[Column1.lances.'#]]=0,
    TEXT(tabGERAL[[#This Row],[CorSorteada]],"0"),
    IF(LEN(L1608&amp;tabGERAL[[#This Row],[CorSorteada]])&gt;$P$2,
        RIGHT(SUBSTITUTE(L1608&amp;tabGERAL[[#This Row],[CorSorteada]],tabGERAL[[#Headers],[Sequencia]],""),$P$2),
        SUBSTITUTE(L1608&amp;tabGERAL[[#This Row],[CorSorteada]],tabGERAL[[#Headers],[Sequencia]],"")
    )
)</f>
        <v>021112</v>
      </c>
      <c r="M1609" s="4" t="b">
        <f>tabGERAL[[#This Row],[SugestaoIA]]=tabGERAL[[#This Row],[CorSorteada]]</f>
        <v>1</v>
      </c>
    </row>
    <row r="1610" spans="1:13" x14ac:dyDescent="0.25">
      <c r="A1610" t="s">
        <v>54</v>
      </c>
      <c r="B1610" s="1">
        <v>73</v>
      </c>
      <c r="C1610">
        <v>1251.8000000000004</v>
      </c>
      <c r="D1610">
        <v>4.3</v>
      </c>
      <c r="E1610">
        <v>0</v>
      </c>
      <c r="F1610">
        <v>12.9</v>
      </c>
      <c r="G1610" t="s">
        <v>17</v>
      </c>
      <c r="H1610" t="s">
        <v>14</v>
      </c>
      <c r="I1610">
        <v>1234.6000000000004</v>
      </c>
      <c r="J1610" s="5">
        <f>VLOOKUP(tabGERAL[[#This Row],[Column1.lances.SugestaoIA]],'DE-PARA'!$A:$B,2,FALSE)</f>
        <v>2</v>
      </c>
      <c r="K1610" s="5">
        <f>VLOOKUP(tabGERAL[[#This Row],[Column1.lances.CorSorteada]],'DE-PARA'!$A:$B,2,FALSE)</f>
        <v>1</v>
      </c>
      <c r="L1610" s="4" t="str">
        <f xml:space="preserve">
IF(tabGERAL[[#This Row],[Column1.lances.'#]]=0,
    TEXT(tabGERAL[[#This Row],[CorSorteada]],"0"),
    IF(LEN(L1609&amp;tabGERAL[[#This Row],[CorSorteada]])&gt;$P$2,
        RIGHT(SUBSTITUTE(L1609&amp;tabGERAL[[#This Row],[CorSorteada]],tabGERAL[[#Headers],[Sequencia]],""),$P$2),
        SUBSTITUTE(L1609&amp;tabGERAL[[#This Row],[CorSorteada]],tabGERAL[[#Headers],[Sequencia]],"")
    )
)</f>
        <v>211121</v>
      </c>
      <c r="M1610" s="4" t="b">
        <f>tabGERAL[[#This Row],[SugestaoIA]]=tabGERAL[[#This Row],[CorSorteada]]</f>
        <v>0</v>
      </c>
    </row>
    <row r="1611" spans="1:13" x14ac:dyDescent="0.25">
      <c r="A1611" t="s">
        <v>54</v>
      </c>
      <c r="B1611" s="1">
        <v>74</v>
      </c>
      <c r="C1611">
        <v>1234.6000000000004</v>
      </c>
      <c r="D1611">
        <v>5.7</v>
      </c>
      <c r="E1611">
        <v>0</v>
      </c>
      <c r="F1611">
        <v>17.100000000000001</v>
      </c>
      <c r="G1611" t="s">
        <v>17</v>
      </c>
      <c r="H1611" t="s">
        <v>14</v>
      </c>
      <c r="I1611">
        <v>1211.8000000000004</v>
      </c>
      <c r="J1611" s="5">
        <f>VLOOKUP(tabGERAL[[#This Row],[Column1.lances.SugestaoIA]],'DE-PARA'!$A:$B,2,FALSE)</f>
        <v>2</v>
      </c>
      <c r="K1611" s="5">
        <f>VLOOKUP(tabGERAL[[#This Row],[Column1.lances.CorSorteada]],'DE-PARA'!$A:$B,2,FALSE)</f>
        <v>1</v>
      </c>
      <c r="L1611" s="4" t="str">
        <f xml:space="preserve">
IF(tabGERAL[[#This Row],[Column1.lances.'#]]=0,
    TEXT(tabGERAL[[#This Row],[CorSorteada]],"0"),
    IF(LEN(L1610&amp;tabGERAL[[#This Row],[CorSorteada]])&gt;$P$2,
        RIGHT(SUBSTITUTE(L1610&amp;tabGERAL[[#This Row],[CorSorteada]],tabGERAL[[#Headers],[Sequencia]],""),$P$2),
        SUBSTITUTE(L1610&amp;tabGERAL[[#This Row],[CorSorteada]],tabGERAL[[#Headers],[Sequencia]],"")
    )
)</f>
        <v>111211</v>
      </c>
      <c r="M1611" s="4" t="b">
        <f>tabGERAL[[#This Row],[SugestaoIA]]=tabGERAL[[#This Row],[CorSorteada]]</f>
        <v>0</v>
      </c>
    </row>
    <row r="1612" spans="1:13" x14ac:dyDescent="0.25">
      <c r="A1612" t="s">
        <v>54</v>
      </c>
      <c r="B1612" s="1">
        <v>75</v>
      </c>
      <c r="C1612">
        <v>1211.8000000000004</v>
      </c>
      <c r="D1612">
        <v>7.4</v>
      </c>
      <c r="E1612">
        <v>0</v>
      </c>
      <c r="F1612">
        <v>22.200000000000003</v>
      </c>
      <c r="G1612" t="s">
        <v>17</v>
      </c>
      <c r="H1612" t="s">
        <v>15</v>
      </c>
      <c r="I1612">
        <v>1226.6000000000004</v>
      </c>
      <c r="J1612" s="5">
        <f>VLOOKUP(tabGERAL[[#This Row],[Column1.lances.SugestaoIA]],'DE-PARA'!$A:$B,2,FALSE)</f>
        <v>2</v>
      </c>
      <c r="K1612" s="5">
        <f>VLOOKUP(tabGERAL[[#This Row],[Column1.lances.CorSorteada]],'DE-PARA'!$A:$B,2,FALSE)</f>
        <v>2</v>
      </c>
      <c r="L1612" s="4" t="str">
        <f xml:space="preserve">
IF(tabGERAL[[#This Row],[Column1.lances.'#]]=0,
    TEXT(tabGERAL[[#This Row],[CorSorteada]],"0"),
    IF(LEN(L1611&amp;tabGERAL[[#This Row],[CorSorteada]])&gt;$P$2,
        RIGHT(SUBSTITUTE(L1611&amp;tabGERAL[[#This Row],[CorSorteada]],tabGERAL[[#Headers],[Sequencia]],""),$P$2),
        SUBSTITUTE(L1611&amp;tabGERAL[[#This Row],[CorSorteada]],tabGERAL[[#Headers],[Sequencia]],"")
    )
)</f>
        <v>112112</v>
      </c>
      <c r="M1612" s="4" t="b">
        <f>tabGERAL[[#This Row],[SugestaoIA]]=tabGERAL[[#This Row],[CorSorteada]]</f>
        <v>1</v>
      </c>
    </row>
    <row r="1613" spans="1:13" x14ac:dyDescent="0.25">
      <c r="A1613" t="s">
        <v>55</v>
      </c>
      <c r="B1613" s="1">
        <v>0</v>
      </c>
      <c r="C1613">
        <v>1000</v>
      </c>
      <c r="D1613">
        <v>7.8</v>
      </c>
      <c r="E1613">
        <v>0</v>
      </c>
      <c r="F1613">
        <v>23.4</v>
      </c>
      <c r="G1613" t="s">
        <v>17</v>
      </c>
      <c r="H1613" t="s">
        <v>14</v>
      </c>
      <c r="I1613">
        <v>968.8</v>
      </c>
      <c r="J1613" s="5">
        <f>VLOOKUP(tabGERAL[[#This Row],[Column1.lances.SugestaoIA]],'DE-PARA'!$A:$B,2,FALSE)</f>
        <v>2</v>
      </c>
      <c r="K1613" s="5">
        <f>VLOOKUP(tabGERAL[[#This Row],[Column1.lances.CorSorteada]],'DE-PARA'!$A:$B,2,FALSE)</f>
        <v>1</v>
      </c>
      <c r="L1613" s="4" t="str">
        <f xml:space="preserve">
IF(tabGERAL[[#This Row],[Column1.lances.'#]]=0,
    TEXT(tabGERAL[[#This Row],[CorSorteada]],"0"),
    IF(LEN(L1612&amp;tabGERAL[[#This Row],[CorSorteada]])&gt;$P$2,
        RIGHT(SUBSTITUTE(L1612&amp;tabGERAL[[#This Row],[CorSorteada]],tabGERAL[[#Headers],[Sequencia]],""),$P$2),
        SUBSTITUTE(L1612&amp;tabGERAL[[#This Row],[CorSorteada]],tabGERAL[[#Headers],[Sequencia]],"")
    )
)</f>
        <v>1</v>
      </c>
      <c r="M1613" s="4" t="b">
        <f>tabGERAL[[#This Row],[SugestaoIA]]=tabGERAL[[#This Row],[CorSorteada]]</f>
        <v>0</v>
      </c>
    </row>
    <row r="1614" spans="1:13" x14ac:dyDescent="0.25">
      <c r="A1614" t="s">
        <v>55</v>
      </c>
      <c r="B1614" s="1">
        <v>1</v>
      </c>
      <c r="C1614">
        <v>968.8</v>
      </c>
      <c r="D1614">
        <v>10.1</v>
      </c>
      <c r="E1614">
        <v>0</v>
      </c>
      <c r="F1614">
        <v>30.299999999999997</v>
      </c>
      <c r="G1614" t="s">
        <v>17</v>
      </c>
      <c r="H1614" t="s">
        <v>15</v>
      </c>
      <c r="I1614">
        <v>989</v>
      </c>
      <c r="J1614" s="5">
        <f>VLOOKUP(tabGERAL[[#This Row],[Column1.lances.SugestaoIA]],'DE-PARA'!$A:$B,2,FALSE)</f>
        <v>2</v>
      </c>
      <c r="K1614" s="5">
        <f>VLOOKUP(tabGERAL[[#This Row],[Column1.lances.CorSorteada]],'DE-PARA'!$A:$B,2,FALSE)</f>
        <v>2</v>
      </c>
      <c r="L1614" s="4" t="str">
        <f xml:space="preserve">
IF(tabGERAL[[#This Row],[Column1.lances.'#]]=0,
    TEXT(tabGERAL[[#This Row],[CorSorteada]],"0"),
    IF(LEN(L1613&amp;tabGERAL[[#This Row],[CorSorteada]])&gt;$P$2,
        RIGHT(SUBSTITUTE(L1613&amp;tabGERAL[[#This Row],[CorSorteada]],tabGERAL[[#Headers],[Sequencia]],""),$P$2),
        SUBSTITUTE(L1613&amp;tabGERAL[[#This Row],[CorSorteada]],tabGERAL[[#Headers],[Sequencia]],"")
    )
)</f>
        <v>12</v>
      </c>
      <c r="M1614" s="4" t="b">
        <f>tabGERAL[[#This Row],[SugestaoIA]]=tabGERAL[[#This Row],[CorSorteada]]</f>
        <v>1</v>
      </c>
    </row>
    <row r="1615" spans="1:13" x14ac:dyDescent="0.25">
      <c r="A1615" t="s">
        <v>55</v>
      </c>
      <c r="B1615" s="1">
        <v>2</v>
      </c>
      <c r="C1615">
        <v>989</v>
      </c>
      <c r="D1615">
        <v>8.6</v>
      </c>
      <c r="E1615">
        <v>25.799999999999997</v>
      </c>
      <c r="F1615">
        <v>0</v>
      </c>
      <c r="G1615" t="s">
        <v>13</v>
      </c>
      <c r="H1615" t="s">
        <v>14</v>
      </c>
      <c r="I1615">
        <v>1006.2000000000002</v>
      </c>
      <c r="J1615" s="5">
        <f>VLOOKUP(tabGERAL[[#This Row],[Column1.lances.SugestaoIA]],'DE-PARA'!$A:$B,2,FALSE)</f>
        <v>1</v>
      </c>
      <c r="K1615" s="5">
        <f>VLOOKUP(tabGERAL[[#This Row],[Column1.lances.CorSorteada]],'DE-PARA'!$A:$B,2,FALSE)</f>
        <v>1</v>
      </c>
      <c r="L1615" s="4" t="str">
        <f xml:space="preserve">
IF(tabGERAL[[#This Row],[Column1.lances.'#]]=0,
    TEXT(tabGERAL[[#This Row],[CorSorteada]],"0"),
    IF(LEN(L1614&amp;tabGERAL[[#This Row],[CorSorteada]])&gt;$P$2,
        RIGHT(SUBSTITUTE(L1614&amp;tabGERAL[[#This Row],[CorSorteada]],tabGERAL[[#Headers],[Sequencia]],""),$P$2),
        SUBSTITUTE(L1614&amp;tabGERAL[[#This Row],[CorSorteada]],tabGERAL[[#Headers],[Sequencia]],"")
    )
)</f>
        <v>121</v>
      </c>
      <c r="M1615" s="4" t="b">
        <f>tabGERAL[[#This Row],[SugestaoIA]]=tabGERAL[[#This Row],[CorSorteada]]</f>
        <v>1</v>
      </c>
    </row>
    <row r="1616" spans="1:13" x14ac:dyDescent="0.25">
      <c r="A1616" t="s">
        <v>55</v>
      </c>
      <c r="B1616" s="1">
        <v>3</v>
      </c>
      <c r="C1616">
        <v>1006.2000000000002</v>
      </c>
      <c r="D1616">
        <v>7.3</v>
      </c>
      <c r="E1616">
        <v>0</v>
      </c>
      <c r="F1616">
        <v>21.9</v>
      </c>
      <c r="G1616" t="s">
        <v>17</v>
      </c>
      <c r="H1616" t="s">
        <v>16</v>
      </c>
      <c r="I1616">
        <v>1079.2000000000005</v>
      </c>
      <c r="J1616" s="5">
        <f>VLOOKUP(tabGERAL[[#This Row],[Column1.lances.SugestaoIA]],'DE-PARA'!$A:$B,2,FALSE)</f>
        <v>2</v>
      </c>
      <c r="K1616" s="5">
        <f>VLOOKUP(tabGERAL[[#This Row],[Column1.lances.CorSorteada]],'DE-PARA'!$A:$B,2,FALSE)</f>
        <v>0</v>
      </c>
      <c r="L1616" s="4" t="str">
        <f xml:space="preserve">
IF(tabGERAL[[#This Row],[Column1.lances.'#]]=0,
    TEXT(tabGERAL[[#This Row],[CorSorteada]],"0"),
    IF(LEN(L1615&amp;tabGERAL[[#This Row],[CorSorteada]])&gt;$P$2,
        RIGHT(SUBSTITUTE(L1615&amp;tabGERAL[[#This Row],[CorSorteada]],tabGERAL[[#Headers],[Sequencia]],""),$P$2),
        SUBSTITUTE(L1615&amp;tabGERAL[[#This Row],[CorSorteada]],tabGERAL[[#Headers],[Sequencia]],"")
    )
)</f>
        <v>1210</v>
      </c>
      <c r="M1616" s="4" t="b">
        <f>tabGERAL[[#This Row],[SugestaoIA]]=tabGERAL[[#This Row],[CorSorteada]]</f>
        <v>0</v>
      </c>
    </row>
    <row r="1617" spans="1:13" x14ac:dyDescent="0.25">
      <c r="A1617" t="s">
        <v>55</v>
      </c>
      <c r="B1617" s="1">
        <v>4</v>
      </c>
      <c r="C1617">
        <v>1079.2000000000005</v>
      </c>
      <c r="D1617">
        <v>1.6</v>
      </c>
      <c r="E1617">
        <v>0</v>
      </c>
      <c r="F1617">
        <v>5</v>
      </c>
      <c r="G1617" t="s">
        <v>17</v>
      </c>
      <c r="H1617" t="s">
        <v>14</v>
      </c>
      <c r="I1617">
        <v>1072.6000000000004</v>
      </c>
      <c r="J1617" s="5">
        <f>VLOOKUP(tabGERAL[[#This Row],[Column1.lances.SugestaoIA]],'DE-PARA'!$A:$B,2,FALSE)</f>
        <v>2</v>
      </c>
      <c r="K1617" s="5">
        <f>VLOOKUP(tabGERAL[[#This Row],[Column1.lances.CorSorteada]],'DE-PARA'!$A:$B,2,FALSE)</f>
        <v>1</v>
      </c>
      <c r="L1617" s="4" t="str">
        <f xml:space="preserve">
IF(tabGERAL[[#This Row],[Column1.lances.'#]]=0,
    TEXT(tabGERAL[[#This Row],[CorSorteada]],"0"),
    IF(LEN(L1616&amp;tabGERAL[[#This Row],[CorSorteada]])&gt;$P$2,
        RIGHT(SUBSTITUTE(L1616&amp;tabGERAL[[#This Row],[CorSorteada]],tabGERAL[[#Headers],[Sequencia]],""),$P$2),
        SUBSTITUTE(L1616&amp;tabGERAL[[#This Row],[CorSorteada]],tabGERAL[[#Headers],[Sequencia]],"")
    )
)</f>
        <v>12101</v>
      </c>
      <c r="M1617" s="4" t="b">
        <f>tabGERAL[[#This Row],[SugestaoIA]]=tabGERAL[[#This Row],[CorSorteada]]</f>
        <v>0</v>
      </c>
    </row>
    <row r="1618" spans="1:13" x14ac:dyDescent="0.25">
      <c r="A1618" t="s">
        <v>55</v>
      </c>
      <c r="B1618" s="1">
        <v>5</v>
      </c>
      <c r="C1618">
        <v>1072.6000000000004</v>
      </c>
      <c r="D1618">
        <v>2.2000000000000002</v>
      </c>
      <c r="E1618">
        <v>0</v>
      </c>
      <c r="F1618">
        <v>6.6000000000000005</v>
      </c>
      <c r="G1618" t="s">
        <v>17</v>
      </c>
      <c r="H1618" t="s">
        <v>14</v>
      </c>
      <c r="I1618">
        <v>1063.8000000000004</v>
      </c>
      <c r="J1618" s="5">
        <f>VLOOKUP(tabGERAL[[#This Row],[Column1.lances.SugestaoIA]],'DE-PARA'!$A:$B,2,FALSE)</f>
        <v>2</v>
      </c>
      <c r="K1618" s="5">
        <f>VLOOKUP(tabGERAL[[#This Row],[Column1.lances.CorSorteada]],'DE-PARA'!$A:$B,2,FALSE)</f>
        <v>1</v>
      </c>
      <c r="L1618" s="4" t="str">
        <f xml:space="preserve">
IF(tabGERAL[[#This Row],[Column1.lances.'#]]=0,
    TEXT(tabGERAL[[#This Row],[CorSorteada]],"0"),
    IF(LEN(L1617&amp;tabGERAL[[#This Row],[CorSorteada]])&gt;$P$2,
        RIGHT(SUBSTITUTE(L1617&amp;tabGERAL[[#This Row],[CorSorteada]],tabGERAL[[#Headers],[Sequencia]],""),$P$2),
        SUBSTITUTE(L1617&amp;tabGERAL[[#This Row],[CorSorteada]],tabGERAL[[#Headers],[Sequencia]],"")
    )
)</f>
        <v>121011</v>
      </c>
      <c r="M1618" s="4" t="b">
        <f>tabGERAL[[#This Row],[SugestaoIA]]=tabGERAL[[#This Row],[CorSorteada]]</f>
        <v>0</v>
      </c>
    </row>
    <row r="1619" spans="1:13" x14ac:dyDescent="0.25">
      <c r="A1619" t="s">
        <v>55</v>
      </c>
      <c r="B1619" s="1">
        <v>6</v>
      </c>
      <c r="C1619">
        <v>1063.8000000000004</v>
      </c>
      <c r="D1619">
        <v>2.9</v>
      </c>
      <c r="E1619">
        <v>0</v>
      </c>
      <c r="F1619">
        <v>8.6999999999999993</v>
      </c>
      <c r="G1619" t="s">
        <v>17</v>
      </c>
      <c r="H1619" t="s">
        <v>14</v>
      </c>
      <c r="I1619">
        <v>1052.2000000000005</v>
      </c>
      <c r="J1619" s="5">
        <f>VLOOKUP(tabGERAL[[#This Row],[Column1.lances.SugestaoIA]],'DE-PARA'!$A:$B,2,FALSE)</f>
        <v>2</v>
      </c>
      <c r="K1619" s="5">
        <f>VLOOKUP(tabGERAL[[#This Row],[Column1.lances.CorSorteada]],'DE-PARA'!$A:$B,2,FALSE)</f>
        <v>1</v>
      </c>
      <c r="L1619" s="4" t="str">
        <f xml:space="preserve">
IF(tabGERAL[[#This Row],[Column1.lances.'#]]=0,
    TEXT(tabGERAL[[#This Row],[CorSorteada]],"0"),
    IF(LEN(L1618&amp;tabGERAL[[#This Row],[CorSorteada]])&gt;$P$2,
        RIGHT(SUBSTITUTE(L1618&amp;tabGERAL[[#This Row],[CorSorteada]],tabGERAL[[#Headers],[Sequencia]],""),$P$2),
        SUBSTITUTE(L1618&amp;tabGERAL[[#This Row],[CorSorteada]],tabGERAL[[#Headers],[Sequencia]],"")
    )
)</f>
        <v>210111</v>
      </c>
      <c r="M1619" s="4" t="b">
        <f>tabGERAL[[#This Row],[SugestaoIA]]=tabGERAL[[#This Row],[CorSorteada]]</f>
        <v>0</v>
      </c>
    </row>
    <row r="1620" spans="1:13" x14ac:dyDescent="0.25">
      <c r="A1620" t="s">
        <v>55</v>
      </c>
      <c r="B1620" s="1">
        <v>7</v>
      </c>
      <c r="C1620">
        <v>1052.2000000000005</v>
      </c>
      <c r="D1620">
        <v>3.8</v>
      </c>
      <c r="E1620">
        <v>0</v>
      </c>
      <c r="F1620">
        <v>11.4</v>
      </c>
      <c r="G1620" t="s">
        <v>17</v>
      </c>
      <c r="H1620" t="s">
        <v>14</v>
      </c>
      <c r="I1620">
        <v>1037.0000000000002</v>
      </c>
      <c r="J1620" s="5">
        <f>VLOOKUP(tabGERAL[[#This Row],[Column1.lances.SugestaoIA]],'DE-PARA'!$A:$B,2,FALSE)</f>
        <v>2</v>
      </c>
      <c r="K1620" s="5">
        <f>VLOOKUP(tabGERAL[[#This Row],[Column1.lances.CorSorteada]],'DE-PARA'!$A:$B,2,FALSE)</f>
        <v>1</v>
      </c>
      <c r="L1620" s="4" t="str">
        <f xml:space="preserve">
IF(tabGERAL[[#This Row],[Column1.lances.'#]]=0,
    TEXT(tabGERAL[[#This Row],[CorSorteada]],"0"),
    IF(LEN(L1619&amp;tabGERAL[[#This Row],[CorSorteada]])&gt;$P$2,
        RIGHT(SUBSTITUTE(L1619&amp;tabGERAL[[#This Row],[CorSorteada]],tabGERAL[[#Headers],[Sequencia]],""),$P$2),
        SUBSTITUTE(L1619&amp;tabGERAL[[#This Row],[CorSorteada]],tabGERAL[[#Headers],[Sequencia]],"")
    )
)</f>
        <v>101111</v>
      </c>
      <c r="M1620" s="4" t="b">
        <f>tabGERAL[[#This Row],[SugestaoIA]]=tabGERAL[[#This Row],[CorSorteada]]</f>
        <v>0</v>
      </c>
    </row>
    <row r="1621" spans="1:13" x14ac:dyDescent="0.25">
      <c r="A1621" t="s">
        <v>55</v>
      </c>
      <c r="B1621" s="1">
        <v>8</v>
      </c>
      <c r="C1621">
        <v>1037.0000000000002</v>
      </c>
      <c r="D1621">
        <v>4.9000000000000004</v>
      </c>
      <c r="E1621">
        <v>0</v>
      </c>
      <c r="F1621">
        <v>14.7</v>
      </c>
      <c r="G1621" t="s">
        <v>17</v>
      </c>
      <c r="H1621" t="s">
        <v>15</v>
      </c>
      <c r="I1621">
        <v>1046.8000000000002</v>
      </c>
      <c r="J1621" s="5">
        <f>VLOOKUP(tabGERAL[[#This Row],[Column1.lances.SugestaoIA]],'DE-PARA'!$A:$B,2,FALSE)</f>
        <v>2</v>
      </c>
      <c r="K1621" s="5">
        <f>VLOOKUP(tabGERAL[[#This Row],[Column1.lances.CorSorteada]],'DE-PARA'!$A:$B,2,FALSE)</f>
        <v>2</v>
      </c>
      <c r="L1621" s="4" t="str">
        <f xml:space="preserve">
IF(tabGERAL[[#This Row],[Column1.lances.'#]]=0,
    TEXT(tabGERAL[[#This Row],[CorSorteada]],"0"),
    IF(LEN(L1620&amp;tabGERAL[[#This Row],[CorSorteada]])&gt;$P$2,
        RIGHT(SUBSTITUTE(L1620&amp;tabGERAL[[#This Row],[CorSorteada]],tabGERAL[[#Headers],[Sequencia]],""),$P$2),
        SUBSTITUTE(L1620&amp;tabGERAL[[#This Row],[CorSorteada]],tabGERAL[[#Headers],[Sequencia]],"")
    )
)</f>
        <v>011112</v>
      </c>
      <c r="M1621" s="4" t="b">
        <f>tabGERAL[[#This Row],[SugestaoIA]]=tabGERAL[[#This Row],[CorSorteada]]</f>
        <v>1</v>
      </c>
    </row>
    <row r="1622" spans="1:13" x14ac:dyDescent="0.25">
      <c r="A1622" t="s">
        <v>55</v>
      </c>
      <c r="B1622" s="1">
        <v>9</v>
      </c>
      <c r="C1622">
        <v>1046.8000000000002</v>
      </c>
      <c r="D1622">
        <v>4.2</v>
      </c>
      <c r="E1622">
        <v>0</v>
      </c>
      <c r="F1622">
        <v>12.6</v>
      </c>
      <c r="G1622" t="s">
        <v>17</v>
      </c>
      <c r="H1622" t="s">
        <v>14</v>
      </c>
      <c r="I1622">
        <v>1030.0000000000002</v>
      </c>
      <c r="J1622" s="5">
        <f>VLOOKUP(tabGERAL[[#This Row],[Column1.lances.SugestaoIA]],'DE-PARA'!$A:$B,2,FALSE)</f>
        <v>2</v>
      </c>
      <c r="K1622" s="5">
        <f>VLOOKUP(tabGERAL[[#This Row],[Column1.lances.CorSorteada]],'DE-PARA'!$A:$B,2,FALSE)</f>
        <v>1</v>
      </c>
      <c r="L1622" s="4" t="str">
        <f xml:space="preserve">
IF(tabGERAL[[#This Row],[Column1.lances.'#]]=0,
    TEXT(tabGERAL[[#This Row],[CorSorteada]],"0"),
    IF(LEN(L1621&amp;tabGERAL[[#This Row],[CorSorteada]])&gt;$P$2,
        RIGHT(SUBSTITUTE(L1621&amp;tabGERAL[[#This Row],[CorSorteada]],tabGERAL[[#Headers],[Sequencia]],""),$P$2),
        SUBSTITUTE(L1621&amp;tabGERAL[[#This Row],[CorSorteada]],tabGERAL[[#Headers],[Sequencia]],"")
    )
)</f>
        <v>111121</v>
      </c>
      <c r="M1622" s="4" t="b">
        <f>tabGERAL[[#This Row],[SugestaoIA]]=tabGERAL[[#This Row],[CorSorteada]]</f>
        <v>0</v>
      </c>
    </row>
    <row r="1623" spans="1:13" x14ac:dyDescent="0.25">
      <c r="A1623" t="s">
        <v>55</v>
      </c>
      <c r="B1623" s="1">
        <v>10</v>
      </c>
      <c r="C1623">
        <v>1030.0000000000002</v>
      </c>
      <c r="D1623">
        <v>5.5</v>
      </c>
      <c r="E1623">
        <v>0</v>
      </c>
      <c r="F1623">
        <v>16.5</v>
      </c>
      <c r="G1623" t="s">
        <v>17</v>
      </c>
      <c r="H1623" t="s">
        <v>14</v>
      </c>
      <c r="I1623">
        <v>1008.0000000000002</v>
      </c>
      <c r="J1623" s="5">
        <f>VLOOKUP(tabGERAL[[#This Row],[Column1.lances.SugestaoIA]],'DE-PARA'!$A:$B,2,FALSE)</f>
        <v>2</v>
      </c>
      <c r="K1623" s="5">
        <f>VLOOKUP(tabGERAL[[#This Row],[Column1.lances.CorSorteada]],'DE-PARA'!$A:$B,2,FALSE)</f>
        <v>1</v>
      </c>
      <c r="L1623" s="4" t="str">
        <f xml:space="preserve">
IF(tabGERAL[[#This Row],[Column1.lances.'#]]=0,
    TEXT(tabGERAL[[#This Row],[CorSorteada]],"0"),
    IF(LEN(L1622&amp;tabGERAL[[#This Row],[CorSorteada]])&gt;$P$2,
        RIGHT(SUBSTITUTE(L1622&amp;tabGERAL[[#This Row],[CorSorteada]],tabGERAL[[#Headers],[Sequencia]],""),$P$2),
        SUBSTITUTE(L1622&amp;tabGERAL[[#This Row],[CorSorteada]],tabGERAL[[#Headers],[Sequencia]],"")
    )
)</f>
        <v>111211</v>
      </c>
      <c r="M1623" s="4" t="b">
        <f>tabGERAL[[#This Row],[SugestaoIA]]=tabGERAL[[#This Row],[CorSorteada]]</f>
        <v>0</v>
      </c>
    </row>
    <row r="1624" spans="1:13" x14ac:dyDescent="0.25">
      <c r="A1624" t="s">
        <v>55</v>
      </c>
      <c r="B1624" s="1">
        <v>11</v>
      </c>
      <c r="C1624">
        <v>1008.0000000000002</v>
      </c>
      <c r="D1624">
        <v>7.1</v>
      </c>
      <c r="E1624">
        <v>0</v>
      </c>
      <c r="F1624">
        <v>21.299999999999997</v>
      </c>
      <c r="G1624" t="s">
        <v>17</v>
      </c>
      <c r="H1624" t="s">
        <v>14</v>
      </c>
      <c r="I1624">
        <v>979.60000000000036</v>
      </c>
      <c r="J1624" s="5">
        <f>VLOOKUP(tabGERAL[[#This Row],[Column1.lances.SugestaoIA]],'DE-PARA'!$A:$B,2,FALSE)</f>
        <v>2</v>
      </c>
      <c r="K1624" s="5">
        <f>VLOOKUP(tabGERAL[[#This Row],[Column1.lances.CorSorteada]],'DE-PARA'!$A:$B,2,FALSE)</f>
        <v>1</v>
      </c>
      <c r="L1624" s="4" t="str">
        <f xml:space="preserve">
IF(tabGERAL[[#This Row],[Column1.lances.'#]]=0,
    TEXT(tabGERAL[[#This Row],[CorSorteada]],"0"),
    IF(LEN(L1623&amp;tabGERAL[[#This Row],[CorSorteada]])&gt;$P$2,
        RIGHT(SUBSTITUTE(L1623&amp;tabGERAL[[#This Row],[CorSorteada]],tabGERAL[[#Headers],[Sequencia]],""),$P$2),
        SUBSTITUTE(L1623&amp;tabGERAL[[#This Row],[CorSorteada]],tabGERAL[[#Headers],[Sequencia]],"")
    )
)</f>
        <v>112111</v>
      </c>
      <c r="M1624" s="4" t="b">
        <f>tabGERAL[[#This Row],[SugestaoIA]]=tabGERAL[[#This Row],[CorSorteada]]</f>
        <v>0</v>
      </c>
    </row>
    <row r="1625" spans="1:13" x14ac:dyDescent="0.25">
      <c r="A1625" t="s">
        <v>55</v>
      </c>
      <c r="B1625" s="1">
        <v>12</v>
      </c>
      <c r="C1625">
        <v>979.60000000000036</v>
      </c>
      <c r="D1625">
        <v>9.3000000000000007</v>
      </c>
      <c r="E1625">
        <v>27.9</v>
      </c>
      <c r="F1625">
        <v>0</v>
      </c>
      <c r="G1625" t="s">
        <v>13</v>
      </c>
      <c r="H1625" t="s">
        <v>14</v>
      </c>
      <c r="I1625">
        <v>998.20000000000039</v>
      </c>
      <c r="J1625" s="5">
        <f>VLOOKUP(tabGERAL[[#This Row],[Column1.lances.SugestaoIA]],'DE-PARA'!$A:$B,2,FALSE)</f>
        <v>1</v>
      </c>
      <c r="K1625" s="5">
        <f>VLOOKUP(tabGERAL[[#This Row],[Column1.lances.CorSorteada]],'DE-PARA'!$A:$B,2,FALSE)</f>
        <v>1</v>
      </c>
      <c r="L1625" s="4" t="str">
        <f xml:space="preserve">
IF(tabGERAL[[#This Row],[Column1.lances.'#]]=0,
    TEXT(tabGERAL[[#This Row],[CorSorteada]],"0"),
    IF(LEN(L1624&amp;tabGERAL[[#This Row],[CorSorteada]])&gt;$P$2,
        RIGHT(SUBSTITUTE(L1624&amp;tabGERAL[[#This Row],[CorSorteada]],tabGERAL[[#Headers],[Sequencia]],""),$P$2),
        SUBSTITUTE(L1624&amp;tabGERAL[[#This Row],[CorSorteada]],tabGERAL[[#Headers],[Sequencia]],"")
    )
)</f>
        <v>121111</v>
      </c>
      <c r="M1625" s="4" t="b">
        <f>tabGERAL[[#This Row],[SugestaoIA]]=tabGERAL[[#This Row],[CorSorteada]]</f>
        <v>1</v>
      </c>
    </row>
    <row r="1626" spans="1:13" x14ac:dyDescent="0.25">
      <c r="A1626" t="s">
        <v>55</v>
      </c>
      <c r="B1626" s="1">
        <v>13</v>
      </c>
      <c r="C1626">
        <v>998.20000000000039</v>
      </c>
      <c r="D1626">
        <v>7.9</v>
      </c>
      <c r="E1626">
        <v>0</v>
      </c>
      <c r="F1626">
        <v>23.700000000000003</v>
      </c>
      <c r="G1626" t="s">
        <v>17</v>
      </c>
      <c r="H1626" t="s">
        <v>15</v>
      </c>
      <c r="I1626">
        <v>1014.0000000000002</v>
      </c>
      <c r="J1626" s="5">
        <f>VLOOKUP(tabGERAL[[#This Row],[Column1.lances.SugestaoIA]],'DE-PARA'!$A:$B,2,FALSE)</f>
        <v>2</v>
      </c>
      <c r="K1626" s="5">
        <f>VLOOKUP(tabGERAL[[#This Row],[Column1.lances.CorSorteada]],'DE-PARA'!$A:$B,2,FALSE)</f>
        <v>2</v>
      </c>
      <c r="L1626" s="4" t="str">
        <f xml:space="preserve">
IF(tabGERAL[[#This Row],[Column1.lances.'#]]=0,
    TEXT(tabGERAL[[#This Row],[CorSorteada]],"0"),
    IF(LEN(L1625&amp;tabGERAL[[#This Row],[CorSorteada]])&gt;$P$2,
        RIGHT(SUBSTITUTE(L1625&amp;tabGERAL[[#This Row],[CorSorteada]],tabGERAL[[#Headers],[Sequencia]],""),$P$2),
        SUBSTITUTE(L1625&amp;tabGERAL[[#This Row],[CorSorteada]],tabGERAL[[#Headers],[Sequencia]],"")
    )
)</f>
        <v>211112</v>
      </c>
      <c r="M1626" s="4" t="b">
        <f>tabGERAL[[#This Row],[SugestaoIA]]=tabGERAL[[#This Row],[CorSorteada]]</f>
        <v>1</v>
      </c>
    </row>
    <row r="1627" spans="1:13" x14ac:dyDescent="0.25">
      <c r="A1627" t="s">
        <v>55</v>
      </c>
      <c r="B1627" s="1">
        <v>14</v>
      </c>
      <c r="C1627">
        <v>1014.0000000000002</v>
      </c>
      <c r="D1627">
        <v>6.7</v>
      </c>
      <c r="E1627">
        <v>0</v>
      </c>
      <c r="F1627">
        <v>20.100000000000001</v>
      </c>
      <c r="G1627" t="s">
        <v>17</v>
      </c>
      <c r="H1627" t="s">
        <v>14</v>
      </c>
      <c r="I1627">
        <v>987.20000000000016</v>
      </c>
      <c r="J1627" s="5">
        <f>VLOOKUP(tabGERAL[[#This Row],[Column1.lances.SugestaoIA]],'DE-PARA'!$A:$B,2,FALSE)</f>
        <v>2</v>
      </c>
      <c r="K1627" s="5">
        <f>VLOOKUP(tabGERAL[[#This Row],[Column1.lances.CorSorteada]],'DE-PARA'!$A:$B,2,FALSE)</f>
        <v>1</v>
      </c>
      <c r="L1627" s="4" t="str">
        <f xml:space="preserve">
IF(tabGERAL[[#This Row],[Column1.lances.'#]]=0,
    TEXT(tabGERAL[[#This Row],[CorSorteada]],"0"),
    IF(LEN(L1626&amp;tabGERAL[[#This Row],[CorSorteada]])&gt;$P$2,
        RIGHT(SUBSTITUTE(L1626&amp;tabGERAL[[#This Row],[CorSorteada]],tabGERAL[[#Headers],[Sequencia]],""),$P$2),
        SUBSTITUTE(L1626&amp;tabGERAL[[#This Row],[CorSorteada]],tabGERAL[[#Headers],[Sequencia]],"")
    )
)</f>
        <v>111121</v>
      </c>
      <c r="M1627" s="4" t="b">
        <f>tabGERAL[[#This Row],[SugestaoIA]]=tabGERAL[[#This Row],[CorSorteada]]</f>
        <v>0</v>
      </c>
    </row>
    <row r="1628" spans="1:13" x14ac:dyDescent="0.25">
      <c r="A1628" t="s">
        <v>55</v>
      </c>
      <c r="B1628" s="1">
        <v>15</v>
      </c>
      <c r="C1628">
        <v>987.20000000000016</v>
      </c>
      <c r="D1628">
        <v>8.6999999999999993</v>
      </c>
      <c r="E1628">
        <v>0</v>
      </c>
      <c r="F1628">
        <v>26.1</v>
      </c>
      <c r="G1628" t="s">
        <v>17</v>
      </c>
      <c r="H1628" t="s">
        <v>14</v>
      </c>
      <c r="I1628">
        <v>952.4</v>
      </c>
      <c r="J1628" s="5">
        <f>VLOOKUP(tabGERAL[[#This Row],[Column1.lances.SugestaoIA]],'DE-PARA'!$A:$B,2,FALSE)</f>
        <v>2</v>
      </c>
      <c r="K1628" s="5">
        <f>VLOOKUP(tabGERAL[[#This Row],[Column1.lances.CorSorteada]],'DE-PARA'!$A:$B,2,FALSE)</f>
        <v>1</v>
      </c>
      <c r="L1628" s="4" t="str">
        <f xml:space="preserve">
IF(tabGERAL[[#This Row],[Column1.lances.'#]]=0,
    TEXT(tabGERAL[[#This Row],[CorSorteada]],"0"),
    IF(LEN(L1627&amp;tabGERAL[[#This Row],[CorSorteada]])&gt;$P$2,
        RIGHT(SUBSTITUTE(L1627&amp;tabGERAL[[#This Row],[CorSorteada]],tabGERAL[[#Headers],[Sequencia]],""),$P$2),
        SUBSTITUTE(L1627&amp;tabGERAL[[#This Row],[CorSorteada]],tabGERAL[[#Headers],[Sequencia]],"")
    )
)</f>
        <v>111211</v>
      </c>
      <c r="M1628" s="4" t="b">
        <f>tabGERAL[[#This Row],[SugestaoIA]]=tabGERAL[[#This Row],[CorSorteada]]</f>
        <v>0</v>
      </c>
    </row>
    <row r="1629" spans="1:13" x14ac:dyDescent="0.25">
      <c r="A1629" t="s">
        <v>55</v>
      </c>
      <c r="B1629" s="1">
        <v>16</v>
      </c>
      <c r="C1629">
        <v>952.4</v>
      </c>
      <c r="D1629">
        <v>11.4</v>
      </c>
      <c r="E1629">
        <v>0</v>
      </c>
      <c r="F1629">
        <v>34.200000000000003</v>
      </c>
      <c r="G1629" t="s">
        <v>17</v>
      </c>
      <c r="H1629" t="s">
        <v>14</v>
      </c>
      <c r="I1629">
        <v>906.8</v>
      </c>
      <c r="J1629" s="5">
        <f>VLOOKUP(tabGERAL[[#This Row],[Column1.lances.SugestaoIA]],'DE-PARA'!$A:$B,2,FALSE)</f>
        <v>2</v>
      </c>
      <c r="K1629" s="5">
        <f>VLOOKUP(tabGERAL[[#This Row],[Column1.lances.CorSorteada]],'DE-PARA'!$A:$B,2,FALSE)</f>
        <v>1</v>
      </c>
      <c r="L1629" s="4" t="str">
        <f xml:space="preserve">
IF(tabGERAL[[#This Row],[Column1.lances.'#]]=0,
    TEXT(tabGERAL[[#This Row],[CorSorteada]],"0"),
    IF(LEN(L1628&amp;tabGERAL[[#This Row],[CorSorteada]])&gt;$P$2,
        RIGHT(SUBSTITUTE(L1628&amp;tabGERAL[[#This Row],[CorSorteada]],tabGERAL[[#Headers],[Sequencia]],""),$P$2),
        SUBSTITUTE(L1628&amp;tabGERAL[[#This Row],[CorSorteada]],tabGERAL[[#Headers],[Sequencia]],"")
    )
)</f>
        <v>112111</v>
      </c>
      <c r="M1629" s="4" t="b">
        <f>tabGERAL[[#This Row],[SugestaoIA]]=tabGERAL[[#This Row],[CorSorteada]]</f>
        <v>0</v>
      </c>
    </row>
    <row r="1630" spans="1:13" x14ac:dyDescent="0.25">
      <c r="A1630" t="s">
        <v>55</v>
      </c>
      <c r="B1630" s="1">
        <v>17</v>
      </c>
      <c r="C1630">
        <v>906.8</v>
      </c>
      <c r="D1630">
        <v>14.9</v>
      </c>
      <c r="E1630">
        <v>44.7</v>
      </c>
      <c r="F1630">
        <v>0</v>
      </c>
      <c r="G1630" t="s">
        <v>13</v>
      </c>
      <c r="H1630" t="s">
        <v>15</v>
      </c>
      <c r="I1630">
        <v>847.2</v>
      </c>
      <c r="J1630" s="5">
        <f>VLOOKUP(tabGERAL[[#This Row],[Column1.lances.SugestaoIA]],'DE-PARA'!$A:$B,2,FALSE)</f>
        <v>1</v>
      </c>
      <c r="K1630" s="5">
        <f>VLOOKUP(tabGERAL[[#This Row],[Column1.lances.CorSorteada]],'DE-PARA'!$A:$B,2,FALSE)</f>
        <v>2</v>
      </c>
      <c r="L1630" s="4" t="str">
        <f xml:space="preserve">
IF(tabGERAL[[#This Row],[Column1.lances.'#]]=0,
    TEXT(tabGERAL[[#This Row],[CorSorteada]],"0"),
    IF(LEN(L1629&amp;tabGERAL[[#This Row],[CorSorteada]])&gt;$P$2,
        RIGHT(SUBSTITUTE(L1629&amp;tabGERAL[[#This Row],[CorSorteada]],tabGERAL[[#Headers],[Sequencia]],""),$P$2),
        SUBSTITUTE(L1629&amp;tabGERAL[[#This Row],[CorSorteada]],tabGERAL[[#Headers],[Sequencia]],"")
    )
)</f>
        <v>121112</v>
      </c>
      <c r="M1630" s="4" t="b">
        <f>tabGERAL[[#This Row],[SugestaoIA]]=tabGERAL[[#This Row],[CorSorteada]]</f>
        <v>0</v>
      </c>
    </row>
    <row r="1631" spans="1:13" x14ac:dyDescent="0.25">
      <c r="A1631" t="s">
        <v>55</v>
      </c>
      <c r="B1631" s="1">
        <v>18</v>
      </c>
      <c r="C1631">
        <v>847.2</v>
      </c>
      <c r="D1631">
        <v>19.5</v>
      </c>
      <c r="E1631">
        <v>0</v>
      </c>
      <c r="F1631">
        <v>58.5</v>
      </c>
      <c r="G1631" t="s">
        <v>17</v>
      </c>
      <c r="H1631" t="s">
        <v>14</v>
      </c>
      <c r="I1631">
        <v>769.2</v>
      </c>
      <c r="J1631" s="5">
        <f>VLOOKUP(tabGERAL[[#This Row],[Column1.lances.SugestaoIA]],'DE-PARA'!$A:$B,2,FALSE)</f>
        <v>2</v>
      </c>
      <c r="K1631" s="5">
        <f>VLOOKUP(tabGERAL[[#This Row],[Column1.lances.CorSorteada]],'DE-PARA'!$A:$B,2,FALSE)</f>
        <v>1</v>
      </c>
      <c r="L1631" s="4" t="str">
        <f xml:space="preserve">
IF(tabGERAL[[#This Row],[Column1.lances.'#]]=0,
    TEXT(tabGERAL[[#This Row],[CorSorteada]],"0"),
    IF(LEN(L1630&amp;tabGERAL[[#This Row],[CorSorteada]])&gt;$P$2,
        RIGHT(SUBSTITUTE(L1630&amp;tabGERAL[[#This Row],[CorSorteada]],tabGERAL[[#Headers],[Sequencia]],""),$P$2),
        SUBSTITUTE(L1630&amp;tabGERAL[[#This Row],[CorSorteada]],tabGERAL[[#Headers],[Sequencia]],"")
    )
)</f>
        <v>211121</v>
      </c>
      <c r="M1631" s="4" t="b">
        <f>tabGERAL[[#This Row],[SugestaoIA]]=tabGERAL[[#This Row],[CorSorteada]]</f>
        <v>0</v>
      </c>
    </row>
    <row r="1632" spans="1:13" x14ac:dyDescent="0.25">
      <c r="A1632" t="s">
        <v>55</v>
      </c>
      <c r="B1632" s="1">
        <v>19</v>
      </c>
      <c r="C1632">
        <v>769.2</v>
      </c>
      <c r="D1632">
        <v>25.5</v>
      </c>
      <c r="E1632">
        <v>0</v>
      </c>
      <c r="F1632">
        <v>76.5</v>
      </c>
      <c r="G1632" t="s">
        <v>17</v>
      </c>
      <c r="H1632" t="s">
        <v>14</v>
      </c>
      <c r="I1632">
        <v>667.2</v>
      </c>
      <c r="J1632" s="5">
        <f>VLOOKUP(tabGERAL[[#This Row],[Column1.lances.SugestaoIA]],'DE-PARA'!$A:$B,2,FALSE)</f>
        <v>2</v>
      </c>
      <c r="K1632" s="5">
        <f>VLOOKUP(tabGERAL[[#This Row],[Column1.lances.CorSorteada]],'DE-PARA'!$A:$B,2,FALSE)</f>
        <v>1</v>
      </c>
      <c r="L1632" s="4" t="str">
        <f xml:space="preserve">
IF(tabGERAL[[#This Row],[Column1.lances.'#]]=0,
    TEXT(tabGERAL[[#This Row],[CorSorteada]],"0"),
    IF(LEN(L1631&amp;tabGERAL[[#This Row],[CorSorteada]])&gt;$P$2,
        RIGHT(SUBSTITUTE(L1631&amp;tabGERAL[[#This Row],[CorSorteada]],tabGERAL[[#Headers],[Sequencia]],""),$P$2),
        SUBSTITUTE(L1631&amp;tabGERAL[[#This Row],[CorSorteada]],tabGERAL[[#Headers],[Sequencia]],"")
    )
)</f>
        <v>111211</v>
      </c>
      <c r="M1632" s="4" t="b">
        <f>tabGERAL[[#This Row],[SugestaoIA]]=tabGERAL[[#This Row],[CorSorteada]]</f>
        <v>0</v>
      </c>
    </row>
    <row r="1633" spans="1:13" x14ac:dyDescent="0.25">
      <c r="A1633" t="s">
        <v>55</v>
      </c>
      <c r="B1633" s="1">
        <v>20</v>
      </c>
      <c r="C1633">
        <v>667.2</v>
      </c>
      <c r="D1633">
        <v>33.4</v>
      </c>
      <c r="E1633">
        <v>0</v>
      </c>
      <c r="F1633">
        <v>100.2</v>
      </c>
      <c r="G1633" t="s">
        <v>17</v>
      </c>
      <c r="H1633" t="s">
        <v>15</v>
      </c>
      <c r="I1633">
        <v>734.00000000000011</v>
      </c>
      <c r="J1633" s="5">
        <f>VLOOKUP(tabGERAL[[#This Row],[Column1.lances.SugestaoIA]],'DE-PARA'!$A:$B,2,FALSE)</f>
        <v>2</v>
      </c>
      <c r="K1633" s="5">
        <f>VLOOKUP(tabGERAL[[#This Row],[Column1.lances.CorSorteada]],'DE-PARA'!$A:$B,2,FALSE)</f>
        <v>2</v>
      </c>
      <c r="L1633" s="4" t="str">
        <f xml:space="preserve">
IF(tabGERAL[[#This Row],[Column1.lances.'#]]=0,
    TEXT(tabGERAL[[#This Row],[CorSorteada]],"0"),
    IF(LEN(L1632&amp;tabGERAL[[#This Row],[CorSorteada]])&gt;$P$2,
        RIGHT(SUBSTITUTE(L1632&amp;tabGERAL[[#This Row],[CorSorteada]],tabGERAL[[#Headers],[Sequencia]],""),$P$2),
        SUBSTITUTE(L1632&amp;tabGERAL[[#This Row],[CorSorteada]],tabGERAL[[#Headers],[Sequencia]],"")
    )
)</f>
        <v>112112</v>
      </c>
      <c r="M1633" s="4" t="b">
        <f>tabGERAL[[#This Row],[SugestaoIA]]=tabGERAL[[#This Row],[CorSorteada]]</f>
        <v>1</v>
      </c>
    </row>
    <row r="1634" spans="1:13" x14ac:dyDescent="0.25">
      <c r="A1634" t="s">
        <v>55</v>
      </c>
      <c r="B1634" s="1">
        <v>21</v>
      </c>
      <c r="C1634">
        <v>734.00000000000011</v>
      </c>
      <c r="D1634">
        <v>28.2</v>
      </c>
      <c r="E1634">
        <v>84.6</v>
      </c>
      <c r="F1634">
        <v>0</v>
      </c>
      <c r="G1634" t="s">
        <v>13</v>
      </c>
      <c r="H1634" t="s">
        <v>15</v>
      </c>
      <c r="I1634">
        <v>621.20000000000005</v>
      </c>
      <c r="J1634" s="5">
        <f>VLOOKUP(tabGERAL[[#This Row],[Column1.lances.SugestaoIA]],'DE-PARA'!$A:$B,2,FALSE)</f>
        <v>1</v>
      </c>
      <c r="K1634" s="5">
        <f>VLOOKUP(tabGERAL[[#This Row],[Column1.lances.CorSorteada]],'DE-PARA'!$A:$B,2,FALSE)</f>
        <v>2</v>
      </c>
      <c r="L1634" s="4" t="str">
        <f xml:space="preserve">
IF(tabGERAL[[#This Row],[Column1.lances.'#]]=0,
    TEXT(tabGERAL[[#This Row],[CorSorteada]],"0"),
    IF(LEN(L1633&amp;tabGERAL[[#This Row],[CorSorteada]])&gt;$P$2,
        RIGHT(SUBSTITUTE(L1633&amp;tabGERAL[[#This Row],[CorSorteada]],tabGERAL[[#Headers],[Sequencia]],""),$P$2),
        SUBSTITUTE(L1633&amp;tabGERAL[[#This Row],[CorSorteada]],tabGERAL[[#Headers],[Sequencia]],"")
    )
)</f>
        <v>121122</v>
      </c>
      <c r="M1634" s="4" t="b">
        <f>tabGERAL[[#This Row],[SugestaoIA]]=tabGERAL[[#This Row],[CorSorteada]]</f>
        <v>0</v>
      </c>
    </row>
    <row r="1635" spans="1:13" x14ac:dyDescent="0.25">
      <c r="A1635" t="s">
        <v>55</v>
      </c>
      <c r="B1635" s="1">
        <v>22</v>
      </c>
      <c r="C1635">
        <v>621.20000000000005</v>
      </c>
      <c r="D1635">
        <v>36.9</v>
      </c>
      <c r="E1635">
        <v>0</v>
      </c>
      <c r="F1635">
        <v>110.7</v>
      </c>
      <c r="G1635" t="s">
        <v>17</v>
      </c>
      <c r="H1635" t="s">
        <v>14</v>
      </c>
      <c r="I1635">
        <v>473.60000000000008</v>
      </c>
      <c r="J1635" s="5">
        <f>VLOOKUP(tabGERAL[[#This Row],[Column1.lances.SugestaoIA]],'DE-PARA'!$A:$B,2,FALSE)</f>
        <v>2</v>
      </c>
      <c r="K1635" s="5">
        <f>VLOOKUP(tabGERAL[[#This Row],[Column1.lances.CorSorteada]],'DE-PARA'!$A:$B,2,FALSE)</f>
        <v>1</v>
      </c>
      <c r="L1635" s="4" t="str">
        <f xml:space="preserve">
IF(tabGERAL[[#This Row],[Column1.lances.'#]]=0,
    TEXT(tabGERAL[[#This Row],[CorSorteada]],"0"),
    IF(LEN(L1634&amp;tabGERAL[[#This Row],[CorSorteada]])&gt;$P$2,
        RIGHT(SUBSTITUTE(L1634&amp;tabGERAL[[#This Row],[CorSorteada]],tabGERAL[[#Headers],[Sequencia]],""),$P$2),
        SUBSTITUTE(L1634&amp;tabGERAL[[#This Row],[CorSorteada]],tabGERAL[[#Headers],[Sequencia]],"")
    )
)</f>
        <v>211221</v>
      </c>
      <c r="M1635" s="4" t="b">
        <f>tabGERAL[[#This Row],[SugestaoIA]]=tabGERAL[[#This Row],[CorSorteada]]</f>
        <v>0</v>
      </c>
    </row>
    <row r="1636" spans="1:13" x14ac:dyDescent="0.25">
      <c r="A1636" t="s">
        <v>55</v>
      </c>
      <c r="B1636" s="1">
        <v>23</v>
      </c>
      <c r="C1636">
        <v>473.60000000000008</v>
      </c>
      <c r="D1636">
        <v>48.3</v>
      </c>
      <c r="E1636">
        <v>0</v>
      </c>
      <c r="F1636">
        <v>144.89999999999998</v>
      </c>
      <c r="G1636" t="s">
        <v>17</v>
      </c>
      <c r="H1636" t="s">
        <v>14</v>
      </c>
      <c r="I1636">
        <v>280.40000000000009</v>
      </c>
      <c r="J1636" s="5">
        <f>VLOOKUP(tabGERAL[[#This Row],[Column1.lances.SugestaoIA]],'DE-PARA'!$A:$B,2,FALSE)</f>
        <v>2</v>
      </c>
      <c r="K1636" s="5">
        <f>VLOOKUP(tabGERAL[[#This Row],[Column1.lances.CorSorteada]],'DE-PARA'!$A:$B,2,FALSE)</f>
        <v>1</v>
      </c>
      <c r="L1636" s="4" t="str">
        <f xml:space="preserve">
IF(tabGERAL[[#This Row],[Column1.lances.'#]]=0,
    TEXT(tabGERAL[[#This Row],[CorSorteada]],"0"),
    IF(LEN(L1635&amp;tabGERAL[[#This Row],[CorSorteada]])&gt;$P$2,
        RIGHT(SUBSTITUTE(L1635&amp;tabGERAL[[#This Row],[CorSorteada]],tabGERAL[[#Headers],[Sequencia]],""),$P$2),
        SUBSTITUTE(L1635&amp;tabGERAL[[#This Row],[CorSorteada]],tabGERAL[[#Headers],[Sequencia]],"")
    )
)</f>
        <v>112211</v>
      </c>
      <c r="M1636" s="4" t="b">
        <f>tabGERAL[[#This Row],[SugestaoIA]]=tabGERAL[[#This Row],[CorSorteada]]</f>
        <v>0</v>
      </c>
    </row>
    <row r="1637" spans="1:13" x14ac:dyDescent="0.25">
      <c r="A1637" t="s">
        <v>56</v>
      </c>
      <c r="B1637" s="1">
        <v>0</v>
      </c>
      <c r="C1637">
        <v>1000</v>
      </c>
      <c r="D1637">
        <v>7.8</v>
      </c>
      <c r="E1637">
        <v>0</v>
      </c>
      <c r="F1637">
        <v>23.4</v>
      </c>
      <c r="G1637" t="s">
        <v>17</v>
      </c>
      <c r="H1637" t="s">
        <v>14</v>
      </c>
      <c r="I1637">
        <v>968.8</v>
      </c>
      <c r="J1637" s="5">
        <f>VLOOKUP(tabGERAL[[#This Row],[Column1.lances.SugestaoIA]],'DE-PARA'!$A:$B,2,FALSE)</f>
        <v>2</v>
      </c>
      <c r="K1637" s="5">
        <f>VLOOKUP(tabGERAL[[#This Row],[Column1.lances.CorSorteada]],'DE-PARA'!$A:$B,2,FALSE)</f>
        <v>1</v>
      </c>
      <c r="L1637" s="4" t="str">
        <f xml:space="preserve">
IF(tabGERAL[[#This Row],[Column1.lances.'#]]=0,
    TEXT(tabGERAL[[#This Row],[CorSorteada]],"0"),
    IF(LEN(L1636&amp;tabGERAL[[#This Row],[CorSorteada]])&gt;$P$2,
        RIGHT(SUBSTITUTE(L1636&amp;tabGERAL[[#This Row],[CorSorteada]],tabGERAL[[#Headers],[Sequencia]],""),$P$2),
        SUBSTITUTE(L1636&amp;tabGERAL[[#This Row],[CorSorteada]],tabGERAL[[#Headers],[Sequencia]],"")
    )
)</f>
        <v>1</v>
      </c>
      <c r="M1637" s="4" t="b">
        <f>tabGERAL[[#This Row],[SugestaoIA]]=tabGERAL[[#This Row],[CorSorteada]]</f>
        <v>0</v>
      </c>
    </row>
    <row r="1638" spans="1:13" x14ac:dyDescent="0.25">
      <c r="A1638" t="s">
        <v>56</v>
      </c>
      <c r="B1638" s="1">
        <v>1</v>
      </c>
      <c r="C1638">
        <v>968.8</v>
      </c>
      <c r="D1638">
        <v>10.1</v>
      </c>
      <c r="E1638">
        <v>30.299999999999997</v>
      </c>
      <c r="F1638">
        <v>0</v>
      </c>
      <c r="G1638" t="s">
        <v>13</v>
      </c>
      <c r="H1638" t="s">
        <v>14</v>
      </c>
      <c r="I1638">
        <v>989</v>
      </c>
      <c r="J1638" s="5">
        <f>VLOOKUP(tabGERAL[[#This Row],[Column1.lances.SugestaoIA]],'DE-PARA'!$A:$B,2,FALSE)</f>
        <v>1</v>
      </c>
      <c r="K1638" s="5">
        <f>VLOOKUP(tabGERAL[[#This Row],[Column1.lances.CorSorteada]],'DE-PARA'!$A:$B,2,FALSE)</f>
        <v>1</v>
      </c>
      <c r="L1638" s="4" t="str">
        <f xml:space="preserve">
IF(tabGERAL[[#This Row],[Column1.lances.'#]]=0,
    TEXT(tabGERAL[[#This Row],[CorSorteada]],"0"),
    IF(LEN(L1637&amp;tabGERAL[[#This Row],[CorSorteada]])&gt;$P$2,
        RIGHT(SUBSTITUTE(L1637&amp;tabGERAL[[#This Row],[CorSorteada]],tabGERAL[[#Headers],[Sequencia]],""),$P$2),
        SUBSTITUTE(L1637&amp;tabGERAL[[#This Row],[CorSorteada]],tabGERAL[[#Headers],[Sequencia]],"")
    )
)</f>
        <v>11</v>
      </c>
      <c r="M1638" s="4" t="b">
        <f>tabGERAL[[#This Row],[SugestaoIA]]=tabGERAL[[#This Row],[CorSorteada]]</f>
        <v>1</v>
      </c>
    </row>
    <row r="1639" spans="1:13" x14ac:dyDescent="0.25">
      <c r="A1639" t="s">
        <v>56</v>
      </c>
      <c r="B1639" s="1">
        <v>2</v>
      </c>
      <c r="C1639">
        <v>989</v>
      </c>
      <c r="D1639">
        <v>8.6</v>
      </c>
      <c r="E1639">
        <v>0</v>
      </c>
      <c r="F1639">
        <v>25.799999999999997</v>
      </c>
      <c r="G1639" t="s">
        <v>17</v>
      </c>
      <c r="H1639" t="s">
        <v>15</v>
      </c>
      <c r="I1639">
        <v>1006.2000000000002</v>
      </c>
      <c r="J1639" s="5">
        <f>VLOOKUP(tabGERAL[[#This Row],[Column1.lances.SugestaoIA]],'DE-PARA'!$A:$B,2,FALSE)</f>
        <v>2</v>
      </c>
      <c r="K1639" s="5">
        <f>VLOOKUP(tabGERAL[[#This Row],[Column1.lances.CorSorteada]],'DE-PARA'!$A:$B,2,FALSE)</f>
        <v>2</v>
      </c>
      <c r="L1639" s="4" t="str">
        <f xml:space="preserve">
IF(tabGERAL[[#This Row],[Column1.lances.'#]]=0,
    TEXT(tabGERAL[[#This Row],[CorSorteada]],"0"),
    IF(LEN(L1638&amp;tabGERAL[[#This Row],[CorSorteada]])&gt;$P$2,
        RIGHT(SUBSTITUTE(L1638&amp;tabGERAL[[#This Row],[CorSorteada]],tabGERAL[[#Headers],[Sequencia]],""),$P$2),
        SUBSTITUTE(L1638&amp;tabGERAL[[#This Row],[CorSorteada]],tabGERAL[[#Headers],[Sequencia]],"")
    )
)</f>
        <v>112</v>
      </c>
      <c r="M1639" s="4" t="b">
        <f>tabGERAL[[#This Row],[SugestaoIA]]=tabGERAL[[#This Row],[CorSorteada]]</f>
        <v>1</v>
      </c>
    </row>
    <row r="1640" spans="1:13" x14ac:dyDescent="0.25">
      <c r="A1640" t="s">
        <v>56</v>
      </c>
      <c r="B1640" s="1">
        <v>3</v>
      </c>
      <c r="C1640">
        <v>1006.2000000000002</v>
      </c>
      <c r="D1640">
        <v>7.3</v>
      </c>
      <c r="E1640">
        <v>0</v>
      </c>
      <c r="F1640">
        <v>21.9</v>
      </c>
      <c r="G1640" t="s">
        <v>17</v>
      </c>
      <c r="H1640" t="s">
        <v>14</v>
      </c>
      <c r="I1640">
        <v>977.00000000000023</v>
      </c>
      <c r="J1640" s="5">
        <f>VLOOKUP(tabGERAL[[#This Row],[Column1.lances.SugestaoIA]],'DE-PARA'!$A:$B,2,FALSE)</f>
        <v>2</v>
      </c>
      <c r="K1640" s="5">
        <f>VLOOKUP(tabGERAL[[#This Row],[Column1.lances.CorSorteada]],'DE-PARA'!$A:$B,2,FALSE)</f>
        <v>1</v>
      </c>
      <c r="L1640" s="4" t="str">
        <f xml:space="preserve">
IF(tabGERAL[[#This Row],[Column1.lances.'#]]=0,
    TEXT(tabGERAL[[#This Row],[CorSorteada]],"0"),
    IF(LEN(L1639&amp;tabGERAL[[#This Row],[CorSorteada]])&gt;$P$2,
        RIGHT(SUBSTITUTE(L1639&amp;tabGERAL[[#This Row],[CorSorteada]],tabGERAL[[#Headers],[Sequencia]],""),$P$2),
        SUBSTITUTE(L1639&amp;tabGERAL[[#This Row],[CorSorteada]],tabGERAL[[#Headers],[Sequencia]],"")
    )
)</f>
        <v>1121</v>
      </c>
      <c r="M1640" s="4" t="b">
        <f>tabGERAL[[#This Row],[SugestaoIA]]=tabGERAL[[#This Row],[CorSorteada]]</f>
        <v>0</v>
      </c>
    </row>
    <row r="1641" spans="1:13" x14ac:dyDescent="0.25">
      <c r="A1641" t="s">
        <v>56</v>
      </c>
      <c r="B1641" s="1">
        <v>4</v>
      </c>
      <c r="C1641">
        <v>977.00000000000023</v>
      </c>
      <c r="D1641">
        <v>9.5</v>
      </c>
      <c r="E1641">
        <v>0</v>
      </c>
      <c r="F1641">
        <v>28.5</v>
      </c>
      <c r="G1641" t="s">
        <v>17</v>
      </c>
      <c r="H1641" t="s">
        <v>15</v>
      </c>
      <c r="I1641">
        <v>996.00000000000023</v>
      </c>
      <c r="J1641" s="5">
        <f>VLOOKUP(tabGERAL[[#This Row],[Column1.lances.SugestaoIA]],'DE-PARA'!$A:$B,2,FALSE)</f>
        <v>2</v>
      </c>
      <c r="K1641" s="5">
        <f>VLOOKUP(tabGERAL[[#This Row],[Column1.lances.CorSorteada]],'DE-PARA'!$A:$B,2,FALSE)</f>
        <v>2</v>
      </c>
      <c r="L1641" s="4" t="str">
        <f xml:space="preserve">
IF(tabGERAL[[#This Row],[Column1.lances.'#]]=0,
    TEXT(tabGERAL[[#This Row],[CorSorteada]],"0"),
    IF(LEN(L1640&amp;tabGERAL[[#This Row],[CorSorteada]])&gt;$P$2,
        RIGHT(SUBSTITUTE(L1640&amp;tabGERAL[[#This Row],[CorSorteada]],tabGERAL[[#Headers],[Sequencia]],""),$P$2),
        SUBSTITUTE(L1640&amp;tabGERAL[[#This Row],[CorSorteada]],tabGERAL[[#Headers],[Sequencia]],"")
    )
)</f>
        <v>11212</v>
      </c>
      <c r="M1641" s="4" t="b">
        <f>tabGERAL[[#This Row],[SugestaoIA]]=tabGERAL[[#This Row],[CorSorteada]]</f>
        <v>1</v>
      </c>
    </row>
    <row r="1642" spans="1:13" x14ac:dyDescent="0.25">
      <c r="A1642" t="s">
        <v>56</v>
      </c>
      <c r="B1642" s="1">
        <v>5</v>
      </c>
      <c r="C1642">
        <v>996.00000000000023</v>
      </c>
      <c r="D1642">
        <v>8.1</v>
      </c>
      <c r="E1642">
        <v>0</v>
      </c>
      <c r="F1642">
        <v>24.299999999999997</v>
      </c>
      <c r="G1642" t="s">
        <v>17</v>
      </c>
      <c r="H1642" t="s">
        <v>14</v>
      </c>
      <c r="I1642">
        <v>963.60000000000036</v>
      </c>
      <c r="J1642" s="5">
        <f>VLOOKUP(tabGERAL[[#This Row],[Column1.lances.SugestaoIA]],'DE-PARA'!$A:$B,2,FALSE)</f>
        <v>2</v>
      </c>
      <c r="K1642" s="5">
        <f>VLOOKUP(tabGERAL[[#This Row],[Column1.lances.CorSorteada]],'DE-PARA'!$A:$B,2,FALSE)</f>
        <v>1</v>
      </c>
      <c r="L1642" s="4" t="str">
        <f xml:space="preserve">
IF(tabGERAL[[#This Row],[Column1.lances.'#]]=0,
    TEXT(tabGERAL[[#This Row],[CorSorteada]],"0"),
    IF(LEN(L1641&amp;tabGERAL[[#This Row],[CorSorteada]])&gt;$P$2,
        RIGHT(SUBSTITUTE(L1641&amp;tabGERAL[[#This Row],[CorSorteada]],tabGERAL[[#Headers],[Sequencia]],""),$P$2),
        SUBSTITUTE(L1641&amp;tabGERAL[[#This Row],[CorSorteada]],tabGERAL[[#Headers],[Sequencia]],"")
    )
)</f>
        <v>112121</v>
      </c>
      <c r="M1642" s="4" t="b">
        <f>tabGERAL[[#This Row],[SugestaoIA]]=tabGERAL[[#This Row],[CorSorteada]]</f>
        <v>0</v>
      </c>
    </row>
    <row r="1643" spans="1:13" x14ac:dyDescent="0.25">
      <c r="A1643" t="s">
        <v>56</v>
      </c>
      <c r="B1643" s="1">
        <v>6</v>
      </c>
      <c r="C1643">
        <v>963.60000000000036</v>
      </c>
      <c r="D1643">
        <v>10.5</v>
      </c>
      <c r="E1643">
        <v>31.5</v>
      </c>
      <c r="F1643">
        <v>0</v>
      </c>
      <c r="G1643" t="s">
        <v>13</v>
      </c>
      <c r="H1643" t="s">
        <v>16</v>
      </c>
      <c r="I1643">
        <v>1068.6000000000004</v>
      </c>
      <c r="J1643" s="5">
        <f>VLOOKUP(tabGERAL[[#This Row],[Column1.lances.SugestaoIA]],'DE-PARA'!$A:$B,2,FALSE)</f>
        <v>1</v>
      </c>
      <c r="K1643" s="5">
        <f>VLOOKUP(tabGERAL[[#This Row],[Column1.lances.CorSorteada]],'DE-PARA'!$A:$B,2,FALSE)</f>
        <v>0</v>
      </c>
      <c r="L1643" s="4" t="str">
        <f xml:space="preserve">
IF(tabGERAL[[#This Row],[Column1.lances.'#]]=0,
    TEXT(tabGERAL[[#This Row],[CorSorteada]],"0"),
    IF(LEN(L1642&amp;tabGERAL[[#This Row],[CorSorteada]])&gt;$P$2,
        RIGHT(SUBSTITUTE(L1642&amp;tabGERAL[[#This Row],[CorSorteada]],tabGERAL[[#Headers],[Sequencia]],""),$P$2),
        SUBSTITUTE(L1642&amp;tabGERAL[[#This Row],[CorSorteada]],tabGERAL[[#Headers],[Sequencia]],"")
    )
)</f>
        <v>121210</v>
      </c>
      <c r="M1643" s="4" t="b">
        <f>tabGERAL[[#This Row],[SugestaoIA]]=tabGERAL[[#This Row],[CorSorteada]]</f>
        <v>0</v>
      </c>
    </row>
    <row r="1644" spans="1:13" x14ac:dyDescent="0.25">
      <c r="A1644" t="s">
        <v>56</v>
      </c>
      <c r="B1644" s="1">
        <v>7</v>
      </c>
      <c r="C1644">
        <v>1068.6000000000004</v>
      </c>
      <c r="D1644">
        <v>2.5</v>
      </c>
      <c r="E1644">
        <v>0</v>
      </c>
      <c r="F1644">
        <v>7.5</v>
      </c>
      <c r="G1644" t="s">
        <v>17</v>
      </c>
      <c r="H1644" t="s">
        <v>15</v>
      </c>
      <c r="I1644">
        <v>1073.6000000000004</v>
      </c>
      <c r="J1644" s="5">
        <f>VLOOKUP(tabGERAL[[#This Row],[Column1.lances.SugestaoIA]],'DE-PARA'!$A:$B,2,FALSE)</f>
        <v>2</v>
      </c>
      <c r="K1644" s="5">
        <f>VLOOKUP(tabGERAL[[#This Row],[Column1.lances.CorSorteada]],'DE-PARA'!$A:$B,2,FALSE)</f>
        <v>2</v>
      </c>
      <c r="L1644" s="4" t="str">
        <f xml:space="preserve">
IF(tabGERAL[[#This Row],[Column1.lances.'#]]=0,
    TEXT(tabGERAL[[#This Row],[CorSorteada]],"0"),
    IF(LEN(L1643&amp;tabGERAL[[#This Row],[CorSorteada]])&gt;$P$2,
        RIGHT(SUBSTITUTE(L1643&amp;tabGERAL[[#This Row],[CorSorteada]],tabGERAL[[#Headers],[Sequencia]],""),$P$2),
        SUBSTITUTE(L1643&amp;tabGERAL[[#This Row],[CorSorteada]],tabGERAL[[#Headers],[Sequencia]],"")
    )
)</f>
        <v>212102</v>
      </c>
      <c r="M1644" s="4" t="b">
        <f>tabGERAL[[#This Row],[SugestaoIA]]=tabGERAL[[#This Row],[CorSorteada]]</f>
        <v>1</v>
      </c>
    </row>
    <row r="1645" spans="1:13" x14ac:dyDescent="0.25">
      <c r="A1645" t="s">
        <v>56</v>
      </c>
      <c r="B1645" s="1">
        <v>8</v>
      </c>
      <c r="C1645">
        <v>1073.6000000000004</v>
      </c>
      <c r="D1645">
        <v>2.1</v>
      </c>
      <c r="E1645">
        <v>6.3000000000000007</v>
      </c>
      <c r="F1645">
        <v>0</v>
      </c>
      <c r="G1645" t="s">
        <v>13</v>
      </c>
      <c r="H1645" t="s">
        <v>14</v>
      </c>
      <c r="I1645">
        <v>1077.8000000000004</v>
      </c>
      <c r="J1645" s="5">
        <f>VLOOKUP(tabGERAL[[#This Row],[Column1.lances.SugestaoIA]],'DE-PARA'!$A:$B,2,FALSE)</f>
        <v>1</v>
      </c>
      <c r="K1645" s="5">
        <f>VLOOKUP(tabGERAL[[#This Row],[Column1.lances.CorSorteada]],'DE-PARA'!$A:$B,2,FALSE)</f>
        <v>1</v>
      </c>
      <c r="L1645" s="4" t="str">
        <f xml:space="preserve">
IF(tabGERAL[[#This Row],[Column1.lances.'#]]=0,
    TEXT(tabGERAL[[#This Row],[CorSorteada]],"0"),
    IF(LEN(L1644&amp;tabGERAL[[#This Row],[CorSorteada]])&gt;$P$2,
        RIGHT(SUBSTITUTE(L1644&amp;tabGERAL[[#This Row],[CorSorteada]],tabGERAL[[#Headers],[Sequencia]],""),$P$2),
        SUBSTITUTE(L1644&amp;tabGERAL[[#This Row],[CorSorteada]],tabGERAL[[#Headers],[Sequencia]],"")
    )
)</f>
        <v>121021</v>
      </c>
      <c r="M1645" s="4" t="b">
        <f>tabGERAL[[#This Row],[SugestaoIA]]=tabGERAL[[#This Row],[CorSorteada]]</f>
        <v>1</v>
      </c>
    </row>
    <row r="1646" spans="1:13" x14ac:dyDescent="0.25">
      <c r="A1646" t="s">
        <v>56</v>
      </c>
      <c r="B1646" s="1">
        <v>9</v>
      </c>
      <c r="C1646">
        <v>1077.8000000000004</v>
      </c>
      <c r="D1646">
        <v>1.8</v>
      </c>
      <c r="E1646">
        <v>0</v>
      </c>
      <c r="F1646">
        <v>5.4</v>
      </c>
      <c r="G1646" t="s">
        <v>17</v>
      </c>
      <c r="H1646" t="s">
        <v>15</v>
      </c>
      <c r="I1646">
        <v>1081.4000000000003</v>
      </c>
      <c r="J1646" s="5">
        <f>VLOOKUP(tabGERAL[[#This Row],[Column1.lances.SugestaoIA]],'DE-PARA'!$A:$B,2,FALSE)</f>
        <v>2</v>
      </c>
      <c r="K1646" s="5">
        <f>VLOOKUP(tabGERAL[[#This Row],[Column1.lances.CorSorteada]],'DE-PARA'!$A:$B,2,FALSE)</f>
        <v>2</v>
      </c>
      <c r="L1646" s="4" t="str">
        <f xml:space="preserve">
IF(tabGERAL[[#This Row],[Column1.lances.'#]]=0,
    TEXT(tabGERAL[[#This Row],[CorSorteada]],"0"),
    IF(LEN(L1645&amp;tabGERAL[[#This Row],[CorSorteada]])&gt;$P$2,
        RIGHT(SUBSTITUTE(L1645&amp;tabGERAL[[#This Row],[CorSorteada]],tabGERAL[[#Headers],[Sequencia]],""),$P$2),
        SUBSTITUTE(L1645&amp;tabGERAL[[#This Row],[CorSorteada]],tabGERAL[[#Headers],[Sequencia]],"")
    )
)</f>
        <v>210212</v>
      </c>
      <c r="M1646" s="4" t="b">
        <f>tabGERAL[[#This Row],[SugestaoIA]]=tabGERAL[[#This Row],[CorSorteada]]</f>
        <v>1</v>
      </c>
    </row>
    <row r="1647" spans="1:13" x14ac:dyDescent="0.25">
      <c r="A1647" t="s">
        <v>56</v>
      </c>
      <c r="B1647" s="1">
        <v>10</v>
      </c>
      <c r="C1647">
        <v>1081.4000000000003</v>
      </c>
      <c r="D1647">
        <v>1.5</v>
      </c>
      <c r="E1647">
        <v>0</v>
      </c>
      <c r="F1647">
        <v>5</v>
      </c>
      <c r="G1647" t="s">
        <v>17</v>
      </c>
      <c r="H1647" t="s">
        <v>16</v>
      </c>
      <c r="I1647">
        <v>1095.9000000000003</v>
      </c>
      <c r="J1647" s="5">
        <f>VLOOKUP(tabGERAL[[#This Row],[Column1.lances.SugestaoIA]],'DE-PARA'!$A:$B,2,FALSE)</f>
        <v>2</v>
      </c>
      <c r="K1647" s="5">
        <f>VLOOKUP(tabGERAL[[#This Row],[Column1.lances.CorSorteada]],'DE-PARA'!$A:$B,2,FALSE)</f>
        <v>0</v>
      </c>
      <c r="L1647" s="4" t="str">
        <f xml:space="preserve">
IF(tabGERAL[[#This Row],[Column1.lances.'#]]=0,
    TEXT(tabGERAL[[#This Row],[CorSorteada]],"0"),
    IF(LEN(L1646&amp;tabGERAL[[#This Row],[CorSorteada]])&gt;$P$2,
        RIGHT(SUBSTITUTE(L1646&amp;tabGERAL[[#This Row],[CorSorteada]],tabGERAL[[#Headers],[Sequencia]],""),$P$2),
        SUBSTITUTE(L1646&amp;tabGERAL[[#This Row],[CorSorteada]],tabGERAL[[#Headers],[Sequencia]],"")
    )
)</f>
        <v>102120</v>
      </c>
      <c r="M1647" s="4" t="b">
        <f>tabGERAL[[#This Row],[SugestaoIA]]=tabGERAL[[#This Row],[CorSorteada]]</f>
        <v>0</v>
      </c>
    </row>
    <row r="1648" spans="1:13" x14ac:dyDescent="0.25">
      <c r="A1648" t="s">
        <v>56</v>
      </c>
      <c r="B1648" s="1">
        <v>11</v>
      </c>
      <c r="C1648">
        <v>1095.9000000000003</v>
      </c>
      <c r="D1648">
        <v>1</v>
      </c>
      <c r="E1648">
        <v>0</v>
      </c>
      <c r="F1648">
        <v>5</v>
      </c>
      <c r="G1648" t="s">
        <v>17</v>
      </c>
      <c r="H1648" t="s">
        <v>15</v>
      </c>
      <c r="I1648">
        <v>1099.9000000000003</v>
      </c>
      <c r="J1648" s="5">
        <f>VLOOKUP(tabGERAL[[#This Row],[Column1.lances.SugestaoIA]],'DE-PARA'!$A:$B,2,FALSE)</f>
        <v>2</v>
      </c>
      <c r="K1648" s="5">
        <f>VLOOKUP(tabGERAL[[#This Row],[Column1.lances.CorSorteada]],'DE-PARA'!$A:$B,2,FALSE)</f>
        <v>2</v>
      </c>
      <c r="L1648" s="4" t="str">
        <f xml:space="preserve">
IF(tabGERAL[[#This Row],[Column1.lances.'#]]=0,
    TEXT(tabGERAL[[#This Row],[CorSorteada]],"0"),
    IF(LEN(L1647&amp;tabGERAL[[#This Row],[CorSorteada]])&gt;$P$2,
        RIGHT(SUBSTITUTE(L1647&amp;tabGERAL[[#This Row],[CorSorteada]],tabGERAL[[#Headers],[Sequencia]],""),$P$2),
        SUBSTITUTE(L1647&amp;tabGERAL[[#This Row],[CorSorteada]],tabGERAL[[#Headers],[Sequencia]],"")
    )
)</f>
        <v>021202</v>
      </c>
      <c r="M1648" s="4" t="b">
        <f>tabGERAL[[#This Row],[SugestaoIA]]=tabGERAL[[#This Row],[CorSorteada]]</f>
        <v>1</v>
      </c>
    </row>
    <row r="1649" spans="1:13" x14ac:dyDescent="0.25">
      <c r="A1649" t="s">
        <v>56</v>
      </c>
      <c r="B1649" s="1">
        <v>12</v>
      </c>
      <c r="C1649">
        <v>1099.9000000000003</v>
      </c>
      <c r="D1649">
        <v>1</v>
      </c>
      <c r="E1649">
        <v>0</v>
      </c>
      <c r="F1649">
        <v>5</v>
      </c>
      <c r="G1649" t="s">
        <v>17</v>
      </c>
      <c r="H1649" t="s">
        <v>16</v>
      </c>
      <c r="I1649">
        <v>1107.9000000000003</v>
      </c>
      <c r="J1649" s="5">
        <f>VLOOKUP(tabGERAL[[#This Row],[Column1.lances.SugestaoIA]],'DE-PARA'!$A:$B,2,FALSE)</f>
        <v>2</v>
      </c>
      <c r="K1649" s="5">
        <f>VLOOKUP(tabGERAL[[#This Row],[Column1.lances.CorSorteada]],'DE-PARA'!$A:$B,2,FALSE)</f>
        <v>0</v>
      </c>
      <c r="L1649" s="4" t="str">
        <f xml:space="preserve">
IF(tabGERAL[[#This Row],[Column1.lances.'#]]=0,
    TEXT(tabGERAL[[#This Row],[CorSorteada]],"0"),
    IF(LEN(L1648&amp;tabGERAL[[#This Row],[CorSorteada]])&gt;$P$2,
        RIGHT(SUBSTITUTE(L1648&amp;tabGERAL[[#This Row],[CorSorteada]],tabGERAL[[#Headers],[Sequencia]],""),$P$2),
        SUBSTITUTE(L1648&amp;tabGERAL[[#This Row],[CorSorteada]],tabGERAL[[#Headers],[Sequencia]],"")
    )
)</f>
        <v>212020</v>
      </c>
      <c r="M1649" s="4" t="b">
        <f>tabGERAL[[#This Row],[SugestaoIA]]=tabGERAL[[#This Row],[CorSorteada]]</f>
        <v>0</v>
      </c>
    </row>
    <row r="1650" spans="1:13" x14ac:dyDescent="0.25">
      <c r="A1650" t="s">
        <v>56</v>
      </c>
      <c r="B1650" s="1">
        <v>13</v>
      </c>
      <c r="C1650">
        <v>1107.9000000000003</v>
      </c>
      <c r="D1650">
        <v>7.8</v>
      </c>
      <c r="E1650">
        <v>23.4</v>
      </c>
      <c r="F1650">
        <v>0</v>
      </c>
      <c r="G1650" t="s">
        <v>13</v>
      </c>
      <c r="H1650" t="s">
        <v>15</v>
      </c>
      <c r="I1650">
        <v>1076.7000000000005</v>
      </c>
      <c r="J1650" s="5">
        <f>VLOOKUP(tabGERAL[[#This Row],[Column1.lances.SugestaoIA]],'DE-PARA'!$A:$B,2,FALSE)</f>
        <v>1</v>
      </c>
      <c r="K1650" s="5">
        <f>VLOOKUP(tabGERAL[[#This Row],[Column1.lances.CorSorteada]],'DE-PARA'!$A:$B,2,FALSE)</f>
        <v>2</v>
      </c>
      <c r="L1650" s="4" t="str">
        <f xml:space="preserve">
IF(tabGERAL[[#This Row],[Column1.lances.'#]]=0,
    TEXT(tabGERAL[[#This Row],[CorSorteada]],"0"),
    IF(LEN(L1649&amp;tabGERAL[[#This Row],[CorSorteada]])&gt;$P$2,
        RIGHT(SUBSTITUTE(L1649&amp;tabGERAL[[#This Row],[CorSorteada]],tabGERAL[[#Headers],[Sequencia]],""),$P$2),
        SUBSTITUTE(L1649&amp;tabGERAL[[#This Row],[CorSorteada]],tabGERAL[[#Headers],[Sequencia]],"")
    )
)</f>
        <v>120202</v>
      </c>
      <c r="M1650" s="4" t="b">
        <f>tabGERAL[[#This Row],[SugestaoIA]]=tabGERAL[[#This Row],[CorSorteada]]</f>
        <v>0</v>
      </c>
    </row>
    <row r="1651" spans="1:13" x14ac:dyDescent="0.25">
      <c r="A1651" t="s">
        <v>56</v>
      </c>
      <c r="B1651" s="1">
        <v>14</v>
      </c>
      <c r="C1651">
        <v>1076.7000000000005</v>
      </c>
      <c r="D1651">
        <v>10.199999999999999</v>
      </c>
      <c r="E1651">
        <v>0</v>
      </c>
      <c r="F1651">
        <v>30.6</v>
      </c>
      <c r="G1651" t="s">
        <v>17</v>
      </c>
      <c r="H1651" t="s">
        <v>15</v>
      </c>
      <c r="I1651">
        <v>1097.1000000000004</v>
      </c>
      <c r="J1651" s="5">
        <f>VLOOKUP(tabGERAL[[#This Row],[Column1.lances.SugestaoIA]],'DE-PARA'!$A:$B,2,FALSE)</f>
        <v>2</v>
      </c>
      <c r="K1651" s="5">
        <f>VLOOKUP(tabGERAL[[#This Row],[Column1.lances.CorSorteada]],'DE-PARA'!$A:$B,2,FALSE)</f>
        <v>2</v>
      </c>
      <c r="L1651" s="4" t="str">
        <f xml:space="preserve">
IF(tabGERAL[[#This Row],[Column1.lances.'#]]=0,
    TEXT(tabGERAL[[#This Row],[CorSorteada]],"0"),
    IF(LEN(L1650&amp;tabGERAL[[#This Row],[CorSorteada]])&gt;$P$2,
        RIGHT(SUBSTITUTE(L1650&amp;tabGERAL[[#This Row],[CorSorteada]],tabGERAL[[#Headers],[Sequencia]],""),$P$2),
        SUBSTITUTE(L1650&amp;tabGERAL[[#This Row],[CorSorteada]],tabGERAL[[#Headers],[Sequencia]],"")
    )
)</f>
        <v>202022</v>
      </c>
      <c r="M1651" s="4" t="b">
        <f>tabGERAL[[#This Row],[SugestaoIA]]=tabGERAL[[#This Row],[CorSorteada]]</f>
        <v>1</v>
      </c>
    </row>
    <row r="1652" spans="1:13" x14ac:dyDescent="0.25">
      <c r="A1652" t="s">
        <v>56</v>
      </c>
      <c r="B1652" s="1">
        <v>15</v>
      </c>
      <c r="C1652">
        <v>1097.1000000000004</v>
      </c>
      <c r="D1652">
        <v>8.6</v>
      </c>
      <c r="E1652">
        <v>0</v>
      </c>
      <c r="F1652">
        <v>25.799999999999997</v>
      </c>
      <c r="G1652" t="s">
        <v>17</v>
      </c>
      <c r="H1652" t="s">
        <v>15</v>
      </c>
      <c r="I1652">
        <v>1114.3000000000004</v>
      </c>
      <c r="J1652" s="5">
        <f>VLOOKUP(tabGERAL[[#This Row],[Column1.lances.SugestaoIA]],'DE-PARA'!$A:$B,2,FALSE)</f>
        <v>2</v>
      </c>
      <c r="K1652" s="5">
        <f>VLOOKUP(tabGERAL[[#This Row],[Column1.lances.CorSorteada]],'DE-PARA'!$A:$B,2,FALSE)</f>
        <v>2</v>
      </c>
      <c r="L1652" s="4" t="str">
        <f xml:space="preserve">
IF(tabGERAL[[#This Row],[Column1.lances.'#]]=0,
    TEXT(tabGERAL[[#This Row],[CorSorteada]],"0"),
    IF(LEN(L1651&amp;tabGERAL[[#This Row],[CorSorteada]])&gt;$P$2,
        RIGHT(SUBSTITUTE(L1651&amp;tabGERAL[[#This Row],[CorSorteada]],tabGERAL[[#Headers],[Sequencia]],""),$P$2),
        SUBSTITUTE(L1651&amp;tabGERAL[[#This Row],[CorSorteada]],tabGERAL[[#Headers],[Sequencia]],"")
    )
)</f>
        <v>020222</v>
      </c>
      <c r="M1652" s="4" t="b">
        <f>tabGERAL[[#This Row],[SugestaoIA]]=tabGERAL[[#This Row],[CorSorteada]]</f>
        <v>1</v>
      </c>
    </row>
    <row r="1653" spans="1:13" x14ac:dyDescent="0.25">
      <c r="A1653" t="s">
        <v>56</v>
      </c>
      <c r="B1653" s="1">
        <v>16</v>
      </c>
      <c r="C1653">
        <v>1114.3000000000004</v>
      </c>
      <c r="D1653">
        <v>7.3</v>
      </c>
      <c r="E1653">
        <v>0</v>
      </c>
      <c r="F1653">
        <v>21.9</v>
      </c>
      <c r="G1653" t="s">
        <v>17</v>
      </c>
      <c r="H1653" t="s">
        <v>16</v>
      </c>
      <c r="I1653">
        <v>1187.3000000000004</v>
      </c>
      <c r="J1653" s="5">
        <f>VLOOKUP(tabGERAL[[#This Row],[Column1.lances.SugestaoIA]],'DE-PARA'!$A:$B,2,FALSE)</f>
        <v>2</v>
      </c>
      <c r="K1653" s="5">
        <f>VLOOKUP(tabGERAL[[#This Row],[Column1.lances.CorSorteada]],'DE-PARA'!$A:$B,2,FALSE)</f>
        <v>0</v>
      </c>
      <c r="L1653" s="4" t="str">
        <f xml:space="preserve">
IF(tabGERAL[[#This Row],[Column1.lances.'#]]=0,
    TEXT(tabGERAL[[#This Row],[CorSorteada]],"0"),
    IF(LEN(L1652&amp;tabGERAL[[#This Row],[CorSorteada]])&gt;$P$2,
        RIGHT(SUBSTITUTE(L1652&amp;tabGERAL[[#This Row],[CorSorteada]],tabGERAL[[#Headers],[Sequencia]],""),$P$2),
        SUBSTITUTE(L1652&amp;tabGERAL[[#This Row],[CorSorteada]],tabGERAL[[#Headers],[Sequencia]],"")
    )
)</f>
        <v>202220</v>
      </c>
      <c r="M1653" s="4" t="b">
        <f>tabGERAL[[#This Row],[SugestaoIA]]=tabGERAL[[#This Row],[CorSorteada]]</f>
        <v>0</v>
      </c>
    </row>
    <row r="1654" spans="1:13" x14ac:dyDescent="0.25">
      <c r="A1654" t="s">
        <v>56</v>
      </c>
      <c r="B1654" s="1">
        <v>17</v>
      </c>
      <c r="C1654">
        <v>1187.3000000000004</v>
      </c>
      <c r="D1654">
        <v>1.6</v>
      </c>
      <c r="E1654">
        <v>5</v>
      </c>
      <c r="F1654">
        <v>0</v>
      </c>
      <c r="G1654" t="s">
        <v>13</v>
      </c>
      <c r="H1654" t="s">
        <v>14</v>
      </c>
      <c r="I1654">
        <v>1190.7000000000005</v>
      </c>
      <c r="J1654" s="5">
        <f>VLOOKUP(tabGERAL[[#This Row],[Column1.lances.SugestaoIA]],'DE-PARA'!$A:$B,2,FALSE)</f>
        <v>1</v>
      </c>
      <c r="K1654" s="5">
        <f>VLOOKUP(tabGERAL[[#This Row],[Column1.lances.CorSorteada]],'DE-PARA'!$A:$B,2,FALSE)</f>
        <v>1</v>
      </c>
      <c r="L1654" s="4" t="str">
        <f xml:space="preserve">
IF(tabGERAL[[#This Row],[Column1.lances.'#]]=0,
    TEXT(tabGERAL[[#This Row],[CorSorteada]],"0"),
    IF(LEN(L1653&amp;tabGERAL[[#This Row],[CorSorteada]])&gt;$P$2,
        RIGHT(SUBSTITUTE(L1653&amp;tabGERAL[[#This Row],[CorSorteada]],tabGERAL[[#Headers],[Sequencia]],""),$P$2),
        SUBSTITUTE(L1653&amp;tabGERAL[[#This Row],[CorSorteada]],tabGERAL[[#Headers],[Sequencia]],"")
    )
)</f>
        <v>022201</v>
      </c>
      <c r="M1654" s="4" t="b">
        <f>tabGERAL[[#This Row],[SugestaoIA]]=tabGERAL[[#This Row],[CorSorteada]]</f>
        <v>1</v>
      </c>
    </row>
    <row r="1655" spans="1:13" x14ac:dyDescent="0.25">
      <c r="A1655" t="s">
        <v>56</v>
      </c>
      <c r="B1655" s="1">
        <v>18</v>
      </c>
      <c r="C1655">
        <v>1190.7000000000005</v>
      </c>
      <c r="D1655">
        <v>1.4</v>
      </c>
      <c r="E1655">
        <v>0</v>
      </c>
      <c r="F1655">
        <v>5</v>
      </c>
      <c r="G1655" t="s">
        <v>17</v>
      </c>
      <c r="H1655" t="s">
        <v>14</v>
      </c>
      <c r="I1655">
        <v>1184.3000000000004</v>
      </c>
      <c r="J1655" s="5">
        <f>VLOOKUP(tabGERAL[[#This Row],[Column1.lances.SugestaoIA]],'DE-PARA'!$A:$B,2,FALSE)</f>
        <v>2</v>
      </c>
      <c r="K1655" s="5">
        <f>VLOOKUP(tabGERAL[[#This Row],[Column1.lances.CorSorteada]],'DE-PARA'!$A:$B,2,FALSE)</f>
        <v>1</v>
      </c>
      <c r="L1655" s="4" t="str">
        <f xml:space="preserve">
IF(tabGERAL[[#This Row],[Column1.lances.'#]]=0,
    TEXT(tabGERAL[[#This Row],[CorSorteada]],"0"),
    IF(LEN(L1654&amp;tabGERAL[[#This Row],[CorSorteada]])&gt;$P$2,
        RIGHT(SUBSTITUTE(L1654&amp;tabGERAL[[#This Row],[CorSorteada]],tabGERAL[[#Headers],[Sequencia]],""),$P$2),
        SUBSTITUTE(L1654&amp;tabGERAL[[#This Row],[CorSorteada]],tabGERAL[[#Headers],[Sequencia]],"")
    )
)</f>
        <v>222011</v>
      </c>
      <c r="M1655" s="4" t="b">
        <f>tabGERAL[[#This Row],[SugestaoIA]]=tabGERAL[[#This Row],[CorSorteada]]</f>
        <v>0</v>
      </c>
    </row>
    <row r="1656" spans="1:13" x14ac:dyDescent="0.25">
      <c r="A1656" t="s">
        <v>56</v>
      </c>
      <c r="B1656" s="1">
        <v>19</v>
      </c>
      <c r="C1656">
        <v>1184.3000000000004</v>
      </c>
      <c r="D1656">
        <v>1.9</v>
      </c>
      <c r="E1656">
        <v>5.6999999999999993</v>
      </c>
      <c r="F1656">
        <v>0</v>
      </c>
      <c r="G1656" t="s">
        <v>13</v>
      </c>
      <c r="H1656" t="s">
        <v>15</v>
      </c>
      <c r="I1656">
        <v>1176.7000000000005</v>
      </c>
      <c r="J1656" s="5">
        <f>VLOOKUP(tabGERAL[[#This Row],[Column1.lances.SugestaoIA]],'DE-PARA'!$A:$B,2,FALSE)</f>
        <v>1</v>
      </c>
      <c r="K1656" s="5">
        <f>VLOOKUP(tabGERAL[[#This Row],[Column1.lances.CorSorteada]],'DE-PARA'!$A:$B,2,FALSE)</f>
        <v>2</v>
      </c>
      <c r="L1656" s="4" t="str">
        <f xml:space="preserve">
IF(tabGERAL[[#This Row],[Column1.lances.'#]]=0,
    TEXT(tabGERAL[[#This Row],[CorSorteada]],"0"),
    IF(LEN(L1655&amp;tabGERAL[[#This Row],[CorSorteada]])&gt;$P$2,
        RIGHT(SUBSTITUTE(L1655&amp;tabGERAL[[#This Row],[CorSorteada]],tabGERAL[[#Headers],[Sequencia]],""),$P$2),
        SUBSTITUTE(L1655&amp;tabGERAL[[#This Row],[CorSorteada]],tabGERAL[[#Headers],[Sequencia]],"")
    )
)</f>
        <v>220112</v>
      </c>
      <c r="M1656" s="4" t="b">
        <f>tabGERAL[[#This Row],[SugestaoIA]]=tabGERAL[[#This Row],[CorSorteada]]</f>
        <v>0</v>
      </c>
    </row>
    <row r="1657" spans="1:13" x14ac:dyDescent="0.25">
      <c r="A1657" t="s">
        <v>56</v>
      </c>
      <c r="B1657" s="1">
        <v>20</v>
      </c>
      <c r="C1657">
        <v>1176.7000000000005</v>
      </c>
      <c r="D1657">
        <v>2.5</v>
      </c>
      <c r="E1657">
        <v>0</v>
      </c>
      <c r="F1657">
        <v>7.5</v>
      </c>
      <c r="G1657" t="s">
        <v>17</v>
      </c>
      <c r="H1657" t="s">
        <v>14</v>
      </c>
      <c r="I1657">
        <v>1166.7000000000005</v>
      </c>
      <c r="J1657" s="5">
        <f>VLOOKUP(tabGERAL[[#This Row],[Column1.lances.SugestaoIA]],'DE-PARA'!$A:$B,2,FALSE)</f>
        <v>2</v>
      </c>
      <c r="K1657" s="5">
        <f>VLOOKUP(tabGERAL[[#This Row],[Column1.lances.CorSorteada]],'DE-PARA'!$A:$B,2,FALSE)</f>
        <v>1</v>
      </c>
      <c r="L1657" s="4" t="str">
        <f xml:space="preserve">
IF(tabGERAL[[#This Row],[Column1.lances.'#]]=0,
    TEXT(tabGERAL[[#This Row],[CorSorteada]],"0"),
    IF(LEN(L1656&amp;tabGERAL[[#This Row],[CorSorteada]])&gt;$P$2,
        RIGHT(SUBSTITUTE(L1656&amp;tabGERAL[[#This Row],[CorSorteada]],tabGERAL[[#Headers],[Sequencia]],""),$P$2),
        SUBSTITUTE(L1656&amp;tabGERAL[[#This Row],[CorSorteada]],tabGERAL[[#Headers],[Sequencia]],"")
    )
)</f>
        <v>201121</v>
      </c>
      <c r="M1657" s="4" t="b">
        <f>tabGERAL[[#This Row],[SugestaoIA]]=tabGERAL[[#This Row],[CorSorteada]]</f>
        <v>0</v>
      </c>
    </row>
    <row r="1658" spans="1:13" x14ac:dyDescent="0.25">
      <c r="A1658" t="s">
        <v>56</v>
      </c>
      <c r="B1658" s="1">
        <v>21</v>
      </c>
      <c r="C1658">
        <v>1166.7000000000005</v>
      </c>
      <c r="D1658">
        <v>3.3</v>
      </c>
      <c r="E1658">
        <v>0</v>
      </c>
      <c r="F1658">
        <v>9.9</v>
      </c>
      <c r="G1658" t="s">
        <v>17</v>
      </c>
      <c r="H1658" t="s">
        <v>14</v>
      </c>
      <c r="I1658">
        <v>1153.5000000000002</v>
      </c>
      <c r="J1658" s="5">
        <f>VLOOKUP(tabGERAL[[#This Row],[Column1.lances.SugestaoIA]],'DE-PARA'!$A:$B,2,FALSE)</f>
        <v>2</v>
      </c>
      <c r="K1658" s="5">
        <f>VLOOKUP(tabGERAL[[#This Row],[Column1.lances.CorSorteada]],'DE-PARA'!$A:$B,2,FALSE)</f>
        <v>1</v>
      </c>
      <c r="L1658" s="4" t="str">
        <f xml:space="preserve">
IF(tabGERAL[[#This Row],[Column1.lances.'#]]=0,
    TEXT(tabGERAL[[#This Row],[CorSorteada]],"0"),
    IF(LEN(L1657&amp;tabGERAL[[#This Row],[CorSorteada]])&gt;$P$2,
        RIGHT(SUBSTITUTE(L1657&amp;tabGERAL[[#This Row],[CorSorteada]],tabGERAL[[#Headers],[Sequencia]],""),$P$2),
        SUBSTITUTE(L1657&amp;tabGERAL[[#This Row],[CorSorteada]],tabGERAL[[#Headers],[Sequencia]],"")
    )
)</f>
        <v>011211</v>
      </c>
      <c r="M1658" s="4" t="b">
        <f>tabGERAL[[#This Row],[SugestaoIA]]=tabGERAL[[#This Row],[CorSorteada]]</f>
        <v>0</v>
      </c>
    </row>
    <row r="1659" spans="1:13" x14ac:dyDescent="0.25">
      <c r="A1659" t="s">
        <v>56</v>
      </c>
      <c r="B1659" s="1">
        <v>22</v>
      </c>
      <c r="C1659">
        <v>1153.5000000000002</v>
      </c>
      <c r="D1659">
        <v>4.3</v>
      </c>
      <c r="E1659">
        <v>0</v>
      </c>
      <c r="F1659">
        <v>12.9</v>
      </c>
      <c r="G1659" t="s">
        <v>17</v>
      </c>
      <c r="H1659" t="s">
        <v>15</v>
      </c>
      <c r="I1659">
        <v>1162.0999999999999</v>
      </c>
      <c r="J1659" s="5">
        <f>VLOOKUP(tabGERAL[[#This Row],[Column1.lances.SugestaoIA]],'DE-PARA'!$A:$B,2,FALSE)</f>
        <v>2</v>
      </c>
      <c r="K1659" s="5">
        <f>VLOOKUP(tabGERAL[[#This Row],[Column1.lances.CorSorteada]],'DE-PARA'!$A:$B,2,FALSE)</f>
        <v>2</v>
      </c>
      <c r="L1659" s="4" t="str">
        <f xml:space="preserve">
IF(tabGERAL[[#This Row],[Column1.lances.'#]]=0,
    TEXT(tabGERAL[[#This Row],[CorSorteada]],"0"),
    IF(LEN(L1658&amp;tabGERAL[[#This Row],[CorSorteada]])&gt;$P$2,
        RIGHT(SUBSTITUTE(L1658&amp;tabGERAL[[#This Row],[CorSorteada]],tabGERAL[[#Headers],[Sequencia]],""),$P$2),
        SUBSTITUTE(L1658&amp;tabGERAL[[#This Row],[CorSorteada]],tabGERAL[[#Headers],[Sequencia]],"")
    )
)</f>
        <v>112112</v>
      </c>
      <c r="M1659" s="4" t="b">
        <f>tabGERAL[[#This Row],[SugestaoIA]]=tabGERAL[[#This Row],[CorSorteada]]</f>
        <v>1</v>
      </c>
    </row>
    <row r="1660" spans="1:13" x14ac:dyDescent="0.25">
      <c r="A1660" t="s">
        <v>56</v>
      </c>
      <c r="B1660" s="1">
        <v>23</v>
      </c>
      <c r="C1660">
        <v>1162.0999999999999</v>
      </c>
      <c r="D1660">
        <v>3.6</v>
      </c>
      <c r="E1660">
        <v>10.8</v>
      </c>
      <c r="F1660">
        <v>0</v>
      </c>
      <c r="G1660" t="s">
        <v>13</v>
      </c>
      <c r="H1660" t="s">
        <v>14</v>
      </c>
      <c r="I1660">
        <v>1169.3000000000002</v>
      </c>
      <c r="J1660" s="5">
        <f>VLOOKUP(tabGERAL[[#This Row],[Column1.lances.SugestaoIA]],'DE-PARA'!$A:$B,2,FALSE)</f>
        <v>1</v>
      </c>
      <c r="K1660" s="5">
        <f>VLOOKUP(tabGERAL[[#This Row],[Column1.lances.CorSorteada]],'DE-PARA'!$A:$B,2,FALSE)</f>
        <v>1</v>
      </c>
      <c r="L1660" s="4" t="str">
        <f xml:space="preserve">
IF(tabGERAL[[#This Row],[Column1.lances.'#]]=0,
    TEXT(tabGERAL[[#This Row],[CorSorteada]],"0"),
    IF(LEN(L1659&amp;tabGERAL[[#This Row],[CorSorteada]])&gt;$P$2,
        RIGHT(SUBSTITUTE(L1659&amp;tabGERAL[[#This Row],[CorSorteada]],tabGERAL[[#Headers],[Sequencia]],""),$P$2),
        SUBSTITUTE(L1659&amp;tabGERAL[[#This Row],[CorSorteada]],tabGERAL[[#Headers],[Sequencia]],"")
    )
)</f>
        <v>121121</v>
      </c>
      <c r="M1660" s="4" t="b">
        <f>tabGERAL[[#This Row],[SugestaoIA]]=tabGERAL[[#This Row],[CorSorteada]]</f>
        <v>1</v>
      </c>
    </row>
    <row r="1661" spans="1:13" x14ac:dyDescent="0.25">
      <c r="A1661" t="s">
        <v>56</v>
      </c>
      <c r="B1661" s="1">
        <v>24</v>
      </c>
      <c r="C1661">
        <v>1169.3000000000002</v>
      </c>
      <c r="D1661">
        <v>3.1</v>
      </c>
      <c r="E1661">
        <v>0</v>
      </c>
      <c r="F1661">
        <v>9.3000000000000007</v>
      </c>
      <c r="G1661" t="s">
        <v>17</v>
      </c>
      <c r="H1661" t="s">
        <v>16</v>
      </c>
      <c r="I1661">
        <v>1200.3000000000004</v>
      </c>
      <c r="J1661" s="5">
        <f>VLOOKUP(tabGERAL[[#This Row],[Column1.lances.SugestaoIA]],'DE-PARA'!$A:$B,2,FALSE)</f>
        <v>2</v>
      </c>
      <c r="K1661" s="5">
        <f>VLOOKUP(tabGERAL[[#This Row],[Column1.lances.CorSorteada]],'DE-PARA'!$A:$B,2,FALSE)</f>
        <v>0</v>
      </c>
      <c r="L1661" s="4" t="str">
        <f xml:space="preserve">
IF(tabGERAL[[#This Row],[Column1.lances.'#]]=0,
    TEXT(tabGERAL[[#This Row],[CorSorteada]],"0"),
    IF(LEN(L1660&amp;tabGERAL[[#This Row],[CorSorteada]])&gt;$P$2,
        RIGHT(SUBSTITUTE(L1660&amp;tabGERAL[[#This Row],[CorSorteada]],tabGERAL[[#Headers],[Sequencia]],""),$P$2),
        SUBSTITUTE(L1660&amp;tabGERAL[[#This Row],[CorSorteada]],tabGERAL[[#Headers],[Sequencia]],"")
    )
)</f>
        <v>211210</v>
      </c>
      <c r="M1661" s="4" t="b">
        <f>tabGERAL[[#This Row],[SugestaoIA]]=tabGERAL[[#This Row],[CorSorteada]]</f>
        <v>0</v>
      </c>
    </row>
    <row r="1662" spans="1:13" x14ac:dyDescent="0.25">
      <c r="A1662" t="s">
        <v>56</v>
      </c>
      <c r="B1662" s="1">
        <v>25</v>
      </c>
      <c r="C1662">
        <v>1200.3000000000004</v>
      </c>
      <c r="D1662">
        <v>1</v>
      </c>
      <c r="E1662">
        <v>0</v>
      </c>
      <c r="F1662">
        <v>5</v>
      </c>
      <c r="G1662" t="s">
        <v>17</v>
      </c>
      <c r="H1662" t="s">
        <v>14</v>
      </c>
      <c r="I1662">
        <v>1194.3000000000004</v>
      </c>
      <c r="J1662" s="5">
        <f>VLOOKUP(tabGERAL[[#This Row],[Column1.lances.SugestaoIA]],'DE-PARA'!$A:$B,2,FALSE)</f>
        <v>2</v>
      </c>
      <c r="K1662" s="5">
        <f>VLOOKUP(tabGERAL[[#This Row],[Column1.lances.CorSorteada]],'DE-PARA'!$A:$B,2,FALSE)</f>
        <v>1</v>
      </c>
      <c r="L1662" s="4" t="str">
        <f xml:space="preserve">
IF(tabGERAL[[#This Row],[Column1.lances.'#]]=0,
    TEXT(tabGERAL[[#This Row],[CorSorteada]],"0"),
    IF(LEN(L1661&amp;tabGERAL[[#This Row],[CorSorteada]])&gt;$P$2,
        RIGHT(SUBSTITUTE(L1661&amp;tabGERAL[[#This Row],[CorSorteada]],tabGERAL[[#Headers],[Sequencia]],""),$P$2),
        SUBSTITUTE(L1661&amp;tabGERAL[[#This Row],[CorSorteada]],tabGERAL[[#Headers],[Sequencia]],"")
    )
)</f>
        <v>112101</v>
      </c>
      <c r="M1662" s="4" t="b">
        <f>tabGERAL[[#This Row],[SugestaoIA]]=tabGERAL[[#This Row],[CorSorteada]]</f>
        <v>0</v>
      </c>
    </row>
    <row r="1663" spans="1:13" x14ac:dyDescent="0.25">
      <c r="A1663" t="s">
        <v>56</v>
      </c>
      <c r="B1663" s="1">
        <v>26</v>
      </c>
      <c r="C1663">
        <v>1194.3000000000004</v>
      </c>
      <c r="D1663">
        <v>1.1000000000000001</v>
      </c>
      <c r="E1663">
        <v>0</v>
      </c>
      <c r="F1663">
        <v>5</v>
      </c>
      <c r="G1663" t="s">
        <v>17</v>
      </c>
      <c r="H1663" t="s">
        <v>14</v>
      </c>
      <c r="I1663">
        <v>1188.2000000000005</v>
      </c>
      <c r="J1663" s="5">
        <f>VLOOKUP(tabGERAL[[#This Row],[Column1.lances.SugestaoIA]],'DE-PARA'!$A:$B,2,FALSE)</f>
        <v>2</v>
      </c>
      <c r="K1663" s="5">
        <f>VLOOKUP(tabGERAL[[#This Row],[Column1.lances.CorSorteada]],'DE-PARA'!$A:$B,2,FALSE)</f>
        <v>1</v>
      </c>
      <c r="L1663" s="4" t="str">
        <f xml:space="preserve">
IF(tabGERAL[[#This Row],[Column1.lances.'#]]=0,
    TEXT(tabGERAL[[#This Row],[CorSorteada]],"0"),
    IF(LEN(L1662&amp;tabGERAL[[#This Row],[CorSorteada]])&gt;$P$2,
        RIGHT(SUBSTITUTE(L1662&amp;tabGERAL[[#This Row],[CorSorteada]],tabGERAL[[#Headers],[Sequencia]],""),$P$2),
        SUBSTITUTE(L1662&amp;tabGERAL[[#This Row],[CorSorteada]],tabGERAL[[#Headers],[Sequencia]],"")
    )
)</f>
        <v>121011</v>
      </c>
      <c r="M1663" s="4" t="b">
        <f>tabGERAL[[#This Row],[SugestaoIA]]=tabGERAL[[#This Row],[CorSorteada]]</f>
        <v>0</v>
      </c>
    </row>
    <row r="1664" spans="1:13" x14ac:dyDescent="0.25">
      <c r="A1664" t="s">
        <v>56</v>
      </c>
      <c r="B1664" s="1">
        <v>27</v>
      </c>
      <c r="C1664">
        <v>1188.2000000000005</v>
      </c>
      <c r="D1664">
        <v>1.6</v>
      </c>
      <c r="E1664">
        <v>0</v>
      </c>
      <c r="F1664">
        <v>5</v>
      </c>
      <c r="G1664" t="s">
        <v>17</v>
      </c>
      <c r="H1664" t="s">
        <v>14</v>
      </c>
      <c r="I1664">
        <v>1181.6000000000006</v>
      </c>
      <c r="J1664" s="5">
        <f>VLOOKUP(tabGERAL[[#This Row],[Column1.lances.SugestaoIA]],'DE-PARA'!$A:$B,2,FALSE)</f>
        <v>2</v>
      </c>
      <c r="K1664" s="5">
        <f>VLOOKUP(tabGERAL[[#This Row],[Column1.lances.CorSorteada]],'DE-PARA'!$A:$B,2,FALSE)</f>
        <v>1</v>
      </c>
      <c r="L1664" s="4" t="str">
        <f xml:space="preserve">
IF(tabGERAL[[#This Row],[Column1.lances.'#]]=0,
    TEXT(tabGERAL[[#This Row],[CorSorteada]],"0"),
    IF(LEN(L1663&amp;tabGERAL[[#This Row],[CorSorteada]])&gt;$P$2,
        RIGHT(SUBSTITUTE(L1663&amp;tabGERAL[[#This Row],[CorSorteada]],tabGERAL[[#Headers],[Sequencia]],""),$P$2),
        SUBSTITUTE(L1663&amp;tabGERAL[[#This Row],[CorSorteada]],tabGERAL[[#Headers],[Sequencia]],"")
    )
)</f>
        <v>210111</v>
      </c>
      <c r="M1664" s="4" t="b">
        <f>tabGERAL[[#This Row],[SugestaoIA]]=tabGERAL[[#This Row],[CorSorteada]]</f>
        <v>0</v>
      </c>
    </row>
    <row r="1665" spans="1:13" x14ac:dyDescent="0.25">
      <c r="A1665" t="s">
        <v>56</v>
      </c>
      <c r="B1665" s="1">
        <v>28</v>
      </c>
      <c r="C1665">
        <v>1181.6000000000006</v>
      </c>
      <c r="D1665">
        <v>2.1</v>
      </c>
      <c r="E1665">
        <v>0</v>
      </c>
      <c r="F1665">
        <v>6.3000000000000007</v>
      </c>
      <c r="G1665" t="s">
        <v>17</v>
      </c>
      <c r="H1665" t="s">
        <v>14</v>
      </c>
      <c r="I1665">
        <v>1173.2000000000007</v>
      </c>
      <c r="J1665" s="5">
        <f>VLOOKUP(tabGERAL[[#This Row],[Column1.lances.SugestaoIA]],'DE-PARA'!$A:$B,2,FALSE)</f>
        <v>2</v>
      </c>
      <c r="K1665" s="5">
        <f>VLOOKUP(tabGERAL[[#This Row],[Column1.lances.CorSorteada]],'DE-PARA'!$A:$B,2,FALSE)</f>
        <v>1</v>
      </c>
      <c r="L1665" s="4" t="str">
        <f xml:space="preserve">
IF(tabGERAL[[#This Row],[Column1.lances.'#]]=0,
    TEXT(tabGERAL[[#This Row],[CorSorteada]],"0"),
    IF(LEN(L1664&amp;tabGERAL[[#This Row],[CorSorteada]])&gt;$P$2,
        RIGHT(SUBSTITUTE(L1664&amp;tabGERAL[[#This Row],[CorSorteada]],tabGERAL[[#Headers],[Sequencia]],""),$P$2),
        SUBSTITUTE(L1664&amp;tabGERAL[[#This Row],[CorSorteada]],tabGERAL[[#Headers],[Sequencia]],"")
    )
)</f>
        <v>101111</v>
      </c>
      <c r="M1665" s="4" t="b">
        <f>tabGERAL[[#This Row],[SugestaoIA]]=tabGERAL[[#This Row],[CorSorteada]]</f>
        <v>0</v>
      </c>
    </row>
    <row r="1666" spans="1:13" x14ac:dyDescent="0.25">
      <c r="A1666" t="s">
        <v>56</v>
      </c>
      <c r="B1666" s="1">
        <v>29</v>
      </c>
      <c r="C1666">
        <v>1173.2000000000007</v>
      </c>
      <c r="D1666">
        <v>2.8</v>
      </c>
      <c r="E1666">
        <v>0</v>
      </c>
      <c r="F1666">
        <v>8.3999999999999986</v>
      </c>
      <c r="G1666" t="s">
        <v>17</v>
      </c>
      <c r="H1666" t="s">
        <v>15</v>
      </c>
      <c r="I1666">
        <v>1178.8000000000006</v>
      </c>
      <c r="J1666" s="5">
        <f>VLOOKUP(tabGERAL[[#This Row],[Column1.lances.SugestaoIA]],'DE-PARA'!$A:$B,2,FALSE)</f>
        <v>2</v>
      </c>
      <c r="K1666" s="5">
        <f>VLOOKUP(tabGERAL[[#This Row],[Column1.lances.CorSorteada]],'DE-PARA'!$A:$B,2,FALSE)</f>
        <v>2</v>
      </c>
      <c r="L1666" s="4" t="str">
        <f xml:space="preserve">
IF(tabGERAL[[#This Row],[Column1.lances.'#]]=0,
    TEXT(tabGERAL[[#This Row],[CorSorteada]],"0"),
    IF(LEN(L1665&amp;tabGERAL[[#This Row],[CorSorteada]])&gt;$P$2,
        RIGHT(SUBSTITUTE(L1665&amp;tabGERAL[[#This Row],[CorSorteada]],tabGERAL[[#Headers],[Sequencia]],""),$P$2),
        SUBSTITUTE(L1665&amp;tabGERAL[[#This Row],[CorSorteada]],tabGERAL[[#Headers],[Sequencia]],"")
    )
)</f>
        <v>011112</v>
      </c>
      <c r="M1666" s="4" t="b">
        <f>tabGERAL[[#This Row],[SugestaoIA]]=tabGERAL[[#This Row],[CorSorteada]]</f>
        <v>1</v>
      </c>
    </row>
    <row r="1667" spans="1:13" x14ac:dyDescent="0.25">
      <c r="A1667" t="s">
        <v>56</v>
      </c>
      <c r="B1667" s="1">
        <v>30</v>
      </c>
      <c r="C1667">
        <v>1178.8000000000006</v>
      </c>
      <c r="D1667">
        <v>2.2999999999999998</v>
      </c>
      <c r="E1667">
        <v>0</v>
      </c>
      <c r="F1667">
        <v>6.8999999999999995</v>
      </c>
      <c r="G1667" t="s">
        <v>17</v>
      </c>
      <c r="H1667" t="s">
        <v>14</v>
      </c>
      <c r="I1667">
        <v>1169.6000000000006</v>
      </c>
      <c r="J1667" s="5">
        <f>VLOOKUP(tabGERAL[[#This Row],[Column1.lances.SugestaoIA]],'DE-PARA'!$A:$B,2,FALSE)</f>
        <v>2</v>
      </c>
      <c r="K1667" s="5">
        <f>VLOOKUP(tabGERAL[[#This Row],[Column1.lances.CorSorteada]],'DE-PARA'!$A:$B,2,FALSE)</f>
        <v>1</v>
      </c>
      <c r="L1667" s="4" t="str">
        <f xml:space="preserve">
IF(tabGERAL[[#This Row],[Column1.lances.'#]]=0,
    TEXT(tabGERAL[[#This Row],[CorSorteada]],"0"),
    IF(LEN(L1666&amp;tabGERAL[[#This Row],[CorSorteada]])&gt;$P$2,
        RIGHT(SUBSTITUTE(L1666&amp;tabGERAL[[#This Row],[CorSorteada]],tabGERAL[[#Headers],[Sequencia]],""),$P$2),
        SUBSTITUTE(L1666&amp;tabGERAL[[#This Row],[CorSorteada]],tabGERAL[[#Headers],[Sequencia]],"")
    )
)</f>
        <v>111121</v>
      </c>
      <c r="M1667" s="4" t="b">
        <f>tabGERAL[[#This Row],[SugestaoIA]]=tabGERAL[[#This Row],[CorSorteada]]</f>
        <v>0</v>
      </c>
    </row>
    <row r="1668" spans="1:13" x14ac:dyDescent="0.25">
      <c r="A1668" t="s">
        <v>56</v>
      </c>
      <c r="B1668" s="1">
        <v>31</v>
      </c>
      <c r="C1668">
        <v>1169.6000000000006</v>
      </c>
      <c r="D1668">
        <v>3</v>
      </c>
      <c r="E1668">
        <v>0</v>
      </c>
      <c r="F1668">
        <v>9</v>
      </c>
      <c r="G1668" t="s">
        <v>17</v>
      </c>
      <c r="H1668" t="s">
        <v>14</v>
      </c>
      <c r="I1668">
        <v>1157.6000000000006</v>
      </c>
      <c r="J1668" s="5">
        <f>VLOOKUP(tabGERAL[[#This Row],[Column1.lances.SugestaoIA]],'DE-PARA'!$A:$B,2,FALSE)</f>
        <v>2</v>
      </c>
      <c r="K1668" s="5">
        <f>VLOOKUP(tabGERAL[[#This Row],[Column1.lances.CorSorteada]],'DE-PARA'!$A:$B,2,FALSE)</f>
        <v>1</v>
      </c>
      <c r="L1668" s="4" t="str">
        <f xml:space="preserve">
IF(tabGERAL[[#This Row],[Column1.lances.'#]]=0,
    TEXT(tabGERAL[[#This Row],[CorSorteada]],"0"),
    IF(LEN(L1667&amp;tabGERAL[[#This Row],[CorSorteada]])&gt;$P$2,
        RIGHT(SUBSTITUTE(L1667&amp;tabGERAL[[#This Row],[CorSorteada]],tabGERAL[[#Headers],[Sequencia]],""),$P$2),
        SUBSTITUTE(L1667&amp;tabGERAL[[#This Row],[CorSorteada]],tabGERAL[[#Headers],[Sequencia]],"")
    )
)</f>
        <v>111211</v>
      </c>
      <c r="M1668" s="4" t="b">
        <f>tabGERAL[[#This Row],[SugestaoIA]]=tabGERAL[[#This Row],[CorSorteada]]</f>
        <v>0</v>
      </c>
    </row>
    <row r="1669" spans="1:13" x14ac:dyDescent="0.25">
      <c r="A1669" t="s">
        <v>56</v>
      </c>
      <c r="B1669" s="1">
        <v>32</v>
      </c>
      <c r="C1669">
        <v>1157.6000000000006</v>
      </c>
      <c r="D1669">
        <v>4</v>
      </c>
      <c r="E1669">
        <v>0</v>
      </c>
      <c r="F1669">
        <v>12</v>
      </c>
      <c r="G1669" t="s">
        <v>17</v>
      </c>
      <c r="H1669" t="s">
        <v>14</v>
      </c>
      <c r="I1669">
        <v>1141.6000000000006</v>
      </c>
      <c r="J1669" s="5">
        <f>VLOOKUP(tabGERAL[[#This Row],[Column1.lances.SugestaoIA]],'DE-PARA'!$A:$B,2,FALSE)</f>
        <v>2</v>
      </c>
      <c r="K1669" s="5">
        <f>VLOOKUP(tabGERAL[[#This Row],[Column1.lances.CorSorteada]],'DE-PARA'!$A:$B,2,FALSE)</f>
        <v>1</v>
      </c>
      <c r="L1669" s="4" t="str">
        <f xml:space="preserve">
IF(tabGERAL[[#This Row],[Column1.lances.'#]]=0,
    TEXT(tabGERAL[[#This Row],[CorSorteada]],"0"),
    IF(LEN(L1668&amp;tabGERAL[[#This Row],[CorSorteada]])&gt;$P$2,
        RIGHT(SUBSTITUTE(L1668&amp;tabGERAL[[#This Row],[CorSorteada]],tabGERAL[[#Headers],[Sequencia]],""),$P$2),
        SUBSTITUTE(L1668&amp;tabGERAL[[#This Row],[CorSorteada]],tabGERAL[[#Headers],[Sequencia]],"")
    )
)</f>
        <v>112111</v>
      </c>
      <c r="M1669" s="4" t="b">
        <f>tabGERAL[[#This Row],[SugestaoIA]]=tabGERAL[[#This Row],[CorSorteada]]</f>
        <v>0</v>
      </c>
    </row>
    <row r="1670" spans="1:13" x14ac:dyDescent="0.25">
      <c r="A1670" t="s">
        <v>56</v>
      </c>
      <c r="B1670" s="1">
        <v>33</v>
      </c>
      <c r="C1670">
        <v>1141.6000000000006</v>
      </c>
      <c r="D1670">
        <v>5.2</v>
      </c>
      <c r="E1670">
        <v>15.6</v>
      </c>
      <c r="F1670">
        <v>0</v>
      </c>
      <c r="G1670" t="s">
        <v>13</v>
      </c>
      <c r="H1670" t="s">
        <v>14</v>
      </c>
      <c r="I1670">
        <v>1152.0000000000009</v>
      </c>
      <c r="J1670" s="5">
        <f>VLOOKUP(tabGERAL[[#This Row],[Column1.lances.SugestaoIA]],'DE-PARA'!$A:$B,2,FALSE)</f>
        <v>1</v>
      </c>
      <c r="K1670" s="5">
        <f>VLOOKUP(tabGERAL[[#This Row],[Column1.lances.CorSorteada]],'DE-PARA'!$A:$B,2,FALSE)</f>
        <v>1</v>
      </c>
      <c r="L1670" s="4" t="str">
        <f xml:space="preserve">
IF(tabGERAL[[#This Row],[Column1.lances.'#]]=0,
    TEXT(tabGERAL[[#This Row],[CorSorteada]],"0"),
    IF(LEN(L1669&amp;tabGERAL[[#This Row],[CorSorteada]])&gt;$P$2,
        RIGHT(SUBSTITUTE(L1669&amp;tabGERAL[[#This Row],[CorSorteada]],tabGERAL[[#Headers],[Sequencia]],""),$P$2),
        SUBSTITUTE(L1669&amp;tabGERAL[[#This Row],[CorSorteada]],tabGERAL[[#Headers],[Sequencia]],"")
    )
)</f>
        <v>121111</v>
      </c>
      <c r="M1670" s="4" t="b">
        <f>tabGERAL[[#This Row],[SugestaoIA]]=tabGERAL[[#This Row],[CorSorteada]]</f>
        <v>1</v>
      </c>
    </row>
    <row r="1671" spans="1:13" x14ac:dyDescent="0.25">
      <c r="A1671" t="s">
        <v>56</v>
      </c>
      <c r="B1671" s="1">
        <v>34</v>
      </c>
      <c r="C1671">
        <v>1152.0000000000009</v>
      </c>
      <c r="D1671">
        <v>4.4000000000000004</v>
      </c>
      <c r="E1671">
        <v>0</v>
      </c>
      <c r="F1671">
        <v>13.2</v>
      </c>
      <c r="G1671" t="s">
        <v>17</v>
      </c>
      <c r="H1671" t="s">
        <v>15</v>
      </c>
      <c r="I1671">
        <v>1160.8000000000006</v>
      </c>
      <c r="J1671" s="5">
        <f>VLOOKUP(tabGERAL[[#This Row],[Column1.lances.SugestaoIA]],'DE-PARA'!$A:$B,2,FALSE)</f>
        <v>2</v>
      </c>
      <c r="K1671" s="5">
        <f>VLOOKUP(tabGERAL[[#This Row],[Column1.lances.CorSorteada]],'DE-PARA'!$A:$B,2,FALSE)</f>
        <v>2</v>
      </c>
      <c r="L1671" s="4" t="str">
        <f xml:space="preserve">
IF(tabGERAL[[#This Row],[Column1.lances.'#]]=0,
    TEXT(tabGERAL[[#This Row],[CorSorteada]],"0"),
    IF(LEN(L1670&amp;tabGERAL[[#This Row],[CorSorteada]])&gt;$P$2,
        RIGHT(SUBSTITUTE(L1670&amp;tabGERAL[[#This Row],[CorSorteada]],tabGERAL[[#Headers],[Sequencia]],""),$P$2),
        SUBSTITUTE(L1670&amp;tabGERAL[[#This Row],[CorSorteada]],tabGERAL[[#Headers],[Sequencia]],"")
    )
)</f>
        <v>211112</v>
      </c>
      <c r="M1671" s="4" t="b">
        <f>tabGERAL[[#This Row],[SugestaoIA]]=tabGERAL[[#This Row],[CorSorteada]]</f>
        <v>1</v>
      </c>
    </row>
    <row r="1672" spans="1:13" x14ac:dyDescent="0.25">
      <c r="A1672" t="s">
        <v>56</v>
      </c>
      <c r="B1672" s="1">
        <v>35</v>
      </c>
      <c r="C1672">
        <v>1160.8000000000006</v>
      </c>
      <c r="D1672">
        <v>3.7</v>
      </c>
      <c r="E1672">
        <v>0</v>
      </c>
      <c r="F1672">
        <v>11.1</v>
      </c>
      <c r="G1672" t="s">
        <v>17</v>
      </c>
      <c r="H1672" t="s">
        <v>14</v>
      </c>
      <c r="I1672">
        <v>1146.0000000000009</v>
      </c>
      <c r="J1672" s="5">
        <f>VLOOKUP(tabGERAL[[#This Row],[Column1.lances.SugestaoIA]],'DE-PARA'!$A:$B,2,FALSE)</f>
        <v>2</v>
      </c>
      <c r="K1672" s="5">
        <f>VLOOKUP(tabGERAL[[#This Row],[Column1.lances.CorSorteada]],'DE-PARA'!$A:$B,2,FALSE)</f>
        <v>1</v>
      </c>
      <c r="L1672" s="4" t="str">
        <f xml:space="preserve">
IF(tabGERAL[[#This Row],[Column1.lances.'#]]=0,
    TEXT(tabGERAL[[#This Row],[CorSorteada]],"0"),
    IF(LEN(L1671&amp;tabGERAL[[#This Row],[CorSorteada]])&gt;$P$2,
        RIGHT(SUBSTITUTE(L1671&amp;tabGERAL[[#This Row],[CorSorteada]],tabGERAL[[#Headers],[Sequencia]],""),$P$2),
        SUBSTITUTE(L1671&amp;tabGERAL[[#This Row],[CorSorteada]],tabGERAL[[#Headers],[Sequencia]],"")
    )
)</f>
        <v>111121</v>
      </c>
      <c r="M1672" s="4" t="b">
        <f>tabGERAL[[#This Row],[SugestaoIA]]=tabGERAL[[#This Row],[CorSorteada]]</f>
        <v>0</v>
      </c>
    </row>
    <row r="1673" spans="1:13" x14ac:dyDescent="0.25">
      <c r="A1673" t="s">
        <v>56</v>
      </c>
      <c r="B1673" s="1">
        <v>36</v>
      </c>
      <c r="C1673">
        <v>1146.0000000000009</v>
      </c>
      <c r="D1673">
        <v>4.8</v>
      </c>
      <c r="E1673">
        <v>0</v>
      </c>
      <c r="F1673">
        <v>14.4</v>
      </c>
      <c r="G1673" t="s">
        <v>17</v>
      </c>
      <c r="H1673" t="s">
        <v>14</v>
      </c>
      <c r="I1673">
        <v>1126.8000000000006</v>
      </c>
      <c r="J1673" s="5">
        <f>VLOOKUP(tabGERAL[[#This Row],[Column1.lances.SugestaoIA]],'DE-PARA'!$A:$B,2,FALSE)</f>
        <v>2</v>
      </c>
      <c r="K1673" s="5">
        <f>VLOOKUP(tabGERAL[[#This Row],[Column1.lances.CorSorteada]],'DE-PARA'!$A:$B,2,FALSE)</f>
        <v>1</v>
      </c>
      <c r="L1673" s="4" t="str">
        <f xml:space="preserve">
IF(tabGERAL[[#This Row],[Column1.lances.'#]]=0,
    TEXT(tabGERAL[[#This Row],[CorSorteada]],"0"),
    IF(LEN(L1672&amp;tabGERAL[[#This Row],[CorSorteada]])&gt;$P$2,
        RIGHT(SUBSTITUTE(L1672&amp;tabGERAL[[#This Row],[CorSorteada]],tabGERAL[[#Headers],[Sequencia]],""),$P$2),
        SUBSTITUTE(L1672&amp;tabGERAL[[#This Row],[CorSorteada]],tabGERAL[[#Headers],[Sequencia]],"")
    )
)</f>
        <v>111211</v>
      </c>
      <c r="M1673" s="4" t="b">
        <f>tabGERAL[[#This Row],[SugestaoIA]]=tabGERAL[[#This Row],[CorSorteada]]</f>
        <v>0</v>
      </c>
    </row>
    <row r="1674" spans="1:13" x14ac:dyDescent="0.25">
      <c r="A1674" t="s">
        <v>56</v>
      </c>
      <c r="B1674" s="1">
        <v>37</v>
      </c>
      <c r="C1674">
        <v>1126.8000000000006</v>
      </c>
      <c r="D1674">
        <v>6.3</v>
      </c>
      <c r="E1674">
        <v>0</v>
      </c>
      <c r="F1674">
        <v>18.899999999999999</v>
      </c>
      <c r="G1674" t="s">
        <v>17</v>
      </c>
      <c r="H1674" t="s">
        <v>14</v>
      </c>
      <c r="I1674">
        <v>1101.6000000000006</v>
      </c>
      <c r="J1674" s="5">
        <f>VLOOKUP(tabGERAL[[#This Row],[Column1.lances.SugestaoIA]],'DE-PARA'!$A:$B,2,FALSE)</f>
        <v>2</v>
      </c>
      <c r="K1674" s="5">
        <f>VLOOKUP(tabGERAL[[#This Row],[Column1.lances.CorSorteada]],'DE-PARA'!$A:$B,2,FALSE)</f>
        <v>1</v>
      </c>
      <c r="L1674" s="4" t="str">
        <f xml:space="preserve">
IF(tabGERAL[[#This Row],[Column1.lances.'#]]=0,
    TEXT(tabGERAL[[#This Row],[CorSorteada]],"0"),
    IF(LEN(L1673&amp;tabGERAL[[#This Row],[CorSorteada]])&gt;$P$2,
        RIGHT(SUBSTITUTE(L1673&amp;tabGERAL[[#This Row],[CorSorteada]],tabGERAL[[#Headers],[Sequencia]],""),$P$2),
        SUBSTITUTE(L1673&amp;tabGERAL[[#This Row],[CorSorteada]],tabGERAL[[#Headers],[Sequencia]],"")
    )
)</f>
        <v>112111</v>
      </c>
      <c r="M1674" s="4" t="b">
        <f>tabGERAL[[#This Row],[SugestaoIA]]=tabGERAL[[#This Row],[CorSorteada]]</f>
        <v>0</v>
      </c>
    </row>
    <row r="1675" spans="1:13" x14ac:dyDescent="0.25">
      <c r="A1675" t="s">
        <v>56</v>
      </c>
      <c r="B1675" s="1">
        <v>38</v>
      </c>
      <c r="C1675">
        <v>1101.6000000000006</v>
      </c>
      <c r="D1675">
        <v>8.1999999999999993</v>
      </c>
      <c r="E1675">
        <v>24.6</v>
      </c>
      <c r="F1675">
        <v>0</v>
      </c>
      <c r="G1675" t="s">
        <v>13</v>
      </c>
      <c r="H1675" t="s">
        <v>15</v>
      </c>
      <c r="I1675">
        <v>1068.8000000000006</v>
      </c>
      <c r="J1675" s="5">
        <f>VLOOKUP(tabGERAL[[#This Row],[Column1.lances.SugestaoIA]],'DE-PARA'!$A:$B,2,FALSE)</f>
        <v>1</v>
      </c>
      <c r="K1675" s="5">
        <f>VLOOKUP(tabGERAL[[#This Row],[Column1.lances.CorSorteada]],'DE-PARA'!$A:$B,2,FALSE)</f>
        <v>2</v>
      </c>
      <c r="L1675" s="4" t="str">
        <f xml:space="preserve">
IF(tabGERAL[[#This Row],[Column1.lances.'#]]=0,
    TEXT(tabGERAL[[#This Row],[CorSorteada]],"0"),
    IF(LEN(L1674&amp;tabGERAL[[#This Row],[CorSorteada]])&gt;$P$2,
        RIGHT(SUBSTITUTE(L1674&amp;tabGERAL[[#This Row],[CorSorteada]],tabGERAL[[#Headers],[Sequencia]],""),$P$2),
        SUBSTITUTE(L1674&amp;tabGERAL[[#This Row],[CorSorteada]],tabGERAL[[#Headers],[Sequencia]],"")
    )
)</f>
        <v>121112</v>
      </c>
      <c r="M1675" s="4" t="b">
        <f>tabGERAL[[#This Row],[SugestaoIA]]=tabGERAL[[#This Row],[CorSorteada]]</f>
        <v>0</v>
      </c>
    </row>
    <row r="1676" spans="1:13" x14ac:dyDescent="0.25">
      <c r="A1676" t="s">
        <v>56</v>
      </c>
      <c r="B1676" s="1">
        <v>39</v>
      </c>
      <c r="C1676">
        <v>1068.8000000000006</v>
      </c>
      <c r="D1676">
        <v>10.7</v>
      </c>
      <c r="E1676">
        <v>0</v>
      </c>
      <c r="F1676">
        <v>32.099999999999994</v>
      </c>
      <c r="G1676" t="s">
        <v>17</v>
      </c>
      <c r="H1676" t="s">
        <v>14</v>
      </c>
      <c r="I1676">
        <v>1026.0000000000009</v>
      </c>
      <c r="J1676" s="5">
        <f>VLOOKUP(tabGERAL[[#This Row],[Column1.lances.SugestaoIA]],'DE-PARA'!$A:$B,2,FALSE)</f>
        <v>2</v>
      </c>
      <c r="K1676" s="5">
        <f>VLOOKUP(tabGERAL[[#This Row],[Column1.lances.CorSorteada]],'DE-PARA'!$A:$B,2,FALSE)</f>
        <v>1</v>
      </c>
      <c r="L1676" s="4" t="str">
        <f xml:space="preserve">
IF(tabGERAL[[#This Row],[Column1.lances.'#]]=0,
    TEXT(tabGERAL[[#This Row],[CorSorteada]],"0"),
    IF(LEN(L1675&amp;tabGERAL[[#This Row],[CorSorteada]])&gt;$P$2,
        RIGHT(SUBSTITUTE(L1675&amp;tabGERAL[[#This Row],[CorSorteada]],tabGERAL[[#Headers],[Sequencia]],""),$P$2),
        SUBSTITUTE(L1675&amp;tabGERAL[[#This Row],[CorSorteada]],tabGERAL[[#Headers],[Sequencia]],"")
    )
)</f>
        <v>211121</v>
      </c>
      <c r="M1676" s="4" t="b">
        <f>tabGERAL[[#This Row],[SugestaoIA]]=tabGERAL[[#This Row],[CorSorteada]]</f>
        <v>0</v>
      </c>
    </row>
    <row r="1677" spans="1:13" x14ac:dyDescent="0.25">
      <c r="A1677" t="s">
        <v>56</v>
      </c>
      <c r="B1677" s="1">
        <v>40</v>
      </c>
      <c r="C1677">
        <v>1026.0000000000009</v>
      </c>
      <c r="D1677">
        <v>14</v>
      </c>
      <c r="E1677">
        <v>0</v>
      </c>
      <c r="F1677">
        <v>42</v>
      </c>
      <c r="G1677" t="s">
        <v>17</v>
      </c>
      <c r="H1677" t="s">
        <v>14</v>
      </c>
      <c r="I1677">
        <v>970.0000000000008</v>
      </c>
      <c r="J1677" s="5">
        <f>VLOOKUP(tabGERAL[[#This Row],[Column1.lances.SugestaoIA]],'DE-PARA'!$A:$B,2,FALSE)</f>
        <v>2</v>
      </c>
      <c r="K1677" s="5">
        <f>VLOOKUP(tabGERAL[[#This Row],[Column1.lances.CorSorteada]],'DE-PARA'!$A:$B,2,FALSE)</f>
        <v>1</v>
      </c>
      <c r="L1677" s="4" t="str">
        <f xml:space="preserve">
IF(tabGERAL[[#This Row],[Column1.lances.'#]]=0,
    TEXT(tabGERAL[[#This Row],[CorSorteada]],"0"),
    IF(LEN(L1676&amp;tabGERAL[[#This Row],[CorSorteada]])&gt;$P$2,
        RIGHT(SUBSTITUTE(L1676&amp;tabGERAL[[#This Row],[CorSorteada]],tabGERAL[[#Headers],[Sequencia]],""),$P$2),
        SUBSTITUTE(L1676&amp;tabGERAL[[#This Row],[CorSorteada]],tabGERAL[[#Headers],[Sequencia]],"")
    )
)</f>
        <v>111211</v>
      </c>
      <c r="M1677" s="4" t="b">
        <f>tabGERAL[[#This Row],[SugestaoIA]]=tabGERAL[[#This Row],[CorSorteada]]</f>
        <v>0</v>
      </c>
    </row>
    <row r="1678" spans="1:13" x14ac:dyDescent="0.25">
      <c r="A1678" t="s">
        <v>56</v>
      </c>
      <c r="B1678" s="1">
        <v>41</v>
      </c>
      <c r="C1678">
        <v>970.0000000000008</v>
      </c>
      <c r="D1678">
        <v>18.3</v>
      </c>
      <c r="E1678">
        <v>0</v>
      </c>
      <c r="F1678">
        <v>54.900000000000006</v>
      </c>
      <c r="G1678" t="s">
        <v>17</v>
      </c>
      <c r="H1678" t="s">
        <v>15</v>
      </c>
      <c r="I1678">
        <v>1006.6000000000008</v>
      </c>
      <c r="J1678" s="5">
        <f>VLOOKUP(tabGERAL[[#This Row],[Column1.lances.SugestaoIA]],'DE-PARA'!$A:$B,2,FALSE)</f>
        <v>2</v>
      </c>
      <c r="K1678" s="5">
        <f>VLOOKUP(tabGERAL[[#This Row],[Column1.lances.CorSorteada]],'DE-PARA'!$A:$B,2,FALSE)</f>
        <v>2</v>
      </c>
      <c r="L1678" s="4" t="str">
        <f xml:space="preserve">
IF(tabGERAL[[#This Row],[Column1.lances.'#]]=0,
    TEXT(tabGERAL[[#This Row],[CorSorteada]],"0"),
    IF(LEN(L1677&amp;tabGERAL[[#This Row],[CorSorteada]])&gt;$P$2,
        RIGHT(SUBSTITUTE(L1677&amp;tabGERAL[[#This Row],[CorSorteada]],tabGERAL[[#Headers],[Sequencia]],""),$P$2),
        SUBSTITUTE(L1677&amp;tabGERAL[[#This Row],[CorSorteada]],tabGERAL[[#Headers],[Sequencia]],"")
    )
)</f>
        <v>112112</v>
      </c>
      <c r="M1678" s="4" t="b">
        <f>tabGERAL[[#This Row],[SugestaoIA]]=tabGERAL[[#This Row],[CorSorteada]]</f>
        <v>1</v>
      </c>
    </row>
    <row r="1679" spans="1:13" x14ac:dyDescent="0.25">
      <c r="A1679" t="s">
        <v>56</v>
      </c>
      <c r="B1679" s="1">
        <v>42</v>
      </c>
      <c r="C1679">
        <v>1006.6000000000008</v>
      </c>
      <c r="D1679">
        <v>15.5</v>
      </c>
      <c r="E1679">
        <v>46.5</v>
      </c>
      <c r="F1679">
        <v>0</v>
      </c>
      <c r="G1679" t="s">
        <v>13</v>
      </c>
      <c r="H1679" t="s">
        <v>15</v>
      </c>
      <c r="I1679">
        <v>944.60000000000082</v>
      </c>
      <c r="J1679" s="5">
        <f>VLOOKUP(tabGERAL[[#This Row],[Column1.lances.SugestaoIA]],'DE-PARA'!$A:$B,2,FALSE)</f>
        <v>1</v>
      </c>
      <c r="K1679" s="5">
        <f>VLOOKUP(tabGERAL[[#This Row],[Column1.lances.CorSorteada]],'DE-PARA'!$A:$B,2,FALSE)</f>
        <v>2</v>
      </c>
      <c r="L1679" s="4" t="str">
        <f xml:space="preserve">
IF(tabGERAL[[#This Row],[Column1.lances.'#]]=0,
    TEXT(tabGERAL[[#This Row],[CorSorteada]],"0"),
    IF(LEN(L1678&amp;tabGERAL[[#This Row],[CorSorteada]])&gt;$P$2,
        RIGHT(SUBSTITUTE(L1678&amp;tabGERAL[[#This Row],[CorSorteada]],tabGERAL[[#Headers],[Sequencia]],""),$P$2),
        SUBSTITUTE(L1678&amp;tabGERAL[[#This Row],[CorSorteada]],tabGERAL[[#Headers],[Sequencia]],"")
    )
)</f>
        <v>121122</v>
      </c>
      <c r="M1679" s="4" t="b">
        <f>tabGERAL[[#This Row],[SugestaoIA]]=tabGERAL[[#This Row],[CorSorteada]]</f>
        <v>0</v>
      </c>
    </row>
    <row r="1680" spans="1:13" x14ac:dyDescent="0.25">
      <c r="A1680" t="s">
        <v>56</v>
      </c>
      <c r="B1680" s="1">
        <v>43</v>
      </c>
      <c r="C1680">
        <v>944.60000000000082</v>
      </c>
      <c r="D1680">
        <v>20.3</v>
      </c>
      <c r="E1680">
        <v>0</v>
      </c>
      <c r="F1680">
        <v>60.900000000000006</v>
      </c>
      <c r="G1680" t="s">
        <v>17</v>
      </c>
      <c r="H1680" t="s">
        <v>14</v>
      </c>
      <c r="I1680">
        <v>863.40000000000077</v>
      </c>
      <c r="J1680" s="5">
        <f>VLOOKUP(tabGERAL[[#This Row],[Column1.lances.SugestaoIA]],'DE-PARA'!$A:$B,2,FALSE)</f>
        <v>2</v>
      </c>
      <c r="K1680" s="5">
        <f>VLOOKUP(tabGERAL[[#This Row],[Column1.lances.CorSorteada]],'DE-PARA'!$A:$B,2,FALSE)</f>
        <v>1</v>
      </c>
      <c r="L1680" s="4" t="str">
        <f xml:space="preserve">
IF(tabGERAL[[#This Row],[Column1.lances.'#]]=0,
    TEXT(tabGERAL[[#This Row],[CorSorteada]],"0"),
    IF(LEN(L1679&amp;tabGERAL[[#This Row],[CorSorteada]])&gt;$P$2,
        RIGHT(SUBSTITUTE(L1679&amp;tabGERAL[[#This Row],[CorSorteada]],tabGERAL[[#Headers],[Sequencia]],""),$P$2),
        SUBSTITUTE(L1679&amp;tabGERAL[[#This Row],[CorSorteada]],tabGERAL[[#Headers],[Sequencia]],"")
    )
)</f>
        <v>211221</v>
      </c>
      <c r="M1680" s="4" t="b">
        <f>tabGERAL[[#This Row],[SugestaoIA]]=tabGERAL[[#This Row],[CorSorteada]]</f>
        <v>0</v>
      </c>
    </row>
    <row r="1681" spans="1:13" x14ac:dyDescent="0.25">
      <c r="A1681" t="s">
        <v>56</v>
      </c>
      <c r="B1681" s="1">
        <v>44</v>
      </c>
      <c r="C1681">
        <v>863.40000000000077</v>
      </c>
      <c r="D1681">
        <v>26.5</v>
      </c>
      <c r="E1681">
        <v>0</v>
      </c>
      <c r="F1681">
        <v>79.5</v>
      </c>
      <c r="G1681" t="s">
        <v>17</v>
      </c>
      <c r="H1681" t="s">
        <v>14</v>
      </c>
      <c r="I1681">
        <v>757.40000000000077</v>
      </c>
      <c r="J1681" s="5">
        <f>VLOOKUP(tabGERAL[[#This Row],[Column1.lances.SugestaoIA]],'DE-PARA'!$A:$B,2,FALSE)</f>
        <v>2</v>
      </c>
      <c r="K1681" s="5">
        <f>VLOOKUP(tabGERAL[[#This Row],[Column1.lances.CorSorteada]],'DE-PARA'!$A:$B,2,FALSE)</f>
        <v>1</v>
      </c>
      <c r="L1681" s="4" t="str">
        <f xml:space="preserve">
IF(tabGERAL[[#This Row],[Column1.lances.'#]]=0,
    TEXT(tabGERAL[[#This Row],[CorSorteada]],"0"),
    IF(LEN(L1680&amp;tabGERAL[[#This Row],[CorSorteada]])&gt;$P$2,
        RIGHT(SUBSTITUTE(L1680&amp;tabGERAL[[#This Row],[CorSorteada]],tabGERAL[[#Headers],[Sequencia]],""),$P$2),
        SUBSTITUTE(L1680&amp;tabGERAL[[#This Row],[CorSorteada]],tabGERAL[[#Headers],[Sequencia]],"")
    )
)</f>
        <v>112211</v>
      </c>
      <c r="M1681" s="4" t="b">
        <f>tabGERAL[[#This Row],[SugestaoIA]]=tabGERAL[[#This Row],[CorSorteada]]</f>
        <v>0</v>
      </c>
    </row>
    <row r="1682" spans="1:13" x14ac:dyDescent="0.25">
      <c r="A1682" t="s">
        <v>56</v>
      </c>
      <c r="B1682" s="1">
        <v>45</v>
      </c>
      <c r="C1682">
        <v>757.40000000000077</v>
      </c>
      <c r="D1682">
        <v>34.700000000000003</v>
      </c>
      <c r="E1682">
        <v>104.1</v>
      </c>
      <c r="F1682">
        <v>0</v>
      </c>
      <c r="G1682" t="s">
        <v>13</v>
      </c>
      <c r="H1682" t="s">
        <v>15</v>
      </c>
      <c r="I1682">
        <v>618.6000000000007</v>
      </c>
      <c r="J1682" s="5">
        <f>VLOOKUP(tabGERAL[[#This Row],[Column1.lances.SugestaoIA]],'DE-PARA'!$A:$B,2,FALSE)</f>
        <v>1</v>
      </c>
      <c r="K1682" s="5">
        <f>VLOOKUP(tabGERAL[[#This Row],[Column1.lances.CorSorteada]],'DE-PARA'!$A:$B,2,FALSE)</f>
        <v>2</v>
      </c>
      <c r="L1682" s="4" t="str">
        <f xml:space="preserve">
IF(tabGERAL[[#This Row],[Column1.lances.'#]]=0,
    TEXT(tabGERAL[[#This Row],[CorSorteada]],"0"),
    IF(LEN(L1681&amp;tabGERAL[[#This Row],[CorSorteada]])&gt;$P$2,
        RIGHT(SUBSTITUTE(L1681&amp;tabGERAL[[#This Row],[CorSorteada]],tabGERAL[[#Headers],[Sequencia]],""),$P$2),
        SUBSTITUTE(L1681&amp;tabGERAL[[#This Row],[CorSorteada]],tabGERAL[[#Headers],[Sequencia]],"")
    )
)</f>
        <v>122112</v>
      </c>
      <c r="M1682" s="4" t="b">
        <f>tabGERAL[[#This Row],[SugestaoIA]]=tabGERAL[[#This Row],[CorSorteada]]</f>
        <v>0</v>
      </c>
    </row>
    <row r="1683" spans="1:13" x14ac:dyDescent="0.25">
      <c r="A1683" t="s">
        <v>56</v>
      </c>
      <c r="B1683" s="1">
        <v>46</v>
      </c>
      <c r="C1683">
        <v>618.6000000000007</v>
      </c>
      <c r="D1683">
        <v>45.4</v>
      </c>
      <c r="E1683">
        <v>0</v>
      </c>
      <c r="F1683">
        <v>136.19999999999999</v>
      </c>
      <c r="G1683" t="s">
        <v>17</v>
      </c>
      <c r="H1683" t="s">
        <v>15</v>
      </c>
      <c r="I1683">
        <v>709.40000000000077</v>
      </c>
      <c r="J1683" s="5">
        <f>VLOOKUP(tabGERAL[[#This Row],[Column1.lances.SugestaoIA]],'DE-PARA'!$A:$B,2,FALSE)</f>
        <v>2</v>
      </c>
      <c r="K1683" s="5">
        <f>VLOOKUP(tabGERAL[[#This Row],[Column1.lances.CorSorteada]],'DE-PARA'!$A:$B,2,FALSE)</f>
        <v>2</v>
      </c>
      <c r="L1683" s="4" t="str">
        <f xml:space="preserve">
IF(tabGERAL[[#This Row],[Column1.lances.'#]]=0,
    TEXT(tabGERAL[[#This Row],[CorSorteada]],"0"),
    IF(LEN(L1682&amp;tabGERAL[[#This Row],[CorSorteada]])&gt;$P$2,
        RIGHT(SUBSTITUTE(L1682&amp;tabGERAL[[#This Row],[CorSorteada]],tabGERAL[[#Headers],[Sequencia]],""),$P$2),
        SUBSTITUTE(L1682&amp;tabGERAL[[#This Row],[CorSorteada]],tabGERAL[[#Headers],[Sequencia]],"")
    )
)</f>
        <v>221122</v>
      </c>
      <c r="M1683" s="4" t="b">
        <f>tabGERAL[[#This Row],[SugestaoIA]]=tabGERAL[[#This Row],[CorSorteada]]</f>
        <v>1</v>
      </c>
    </row>
    <row r="1684" spans="1:13" x14ac:dyDescent="0.25">
      <c r="A1684" t="s">
        <v>56</v>
      </c>
      <c r="B1684" s="1">
        <v>47</v>
      </c>
      <c r="C1684">
        <v>709.40000000000077</v>
      </c>
      <c r="D1684">
        <v>38.4</v>
      </c>
      <c r="E1684">
        <v>0</v>
      </c>
      <c r="F1684">
        <v>115.2</v>
      </c>
      <c r="G1684" t="s">
        <v>17</v>
      </c>
      <c r="H1684" t="s">
        <v>15</v>
      </c>
      <c r="I1684">
        <v>786.20000000000084</v>
      </c>
      <c r="J1684" s="5">
        <f>VLOOKUP(tabGERAL[[#This Row],[Column1.lances.SugestaoIA]],'DE-PARA'!$A:$B,2,FALSE)</f>
        <v>2</v>
      </c>
      <c r="K1684" s="5">
        <f>VLOOKUP(tabGERAL[[#This Row],[Column1.lances.CorSorteada]],'DE-PARA'!$A:$B,2,FALSE)</f>
        <v>2</v>
      </c>
      <c r="L1684" s="4" t="str">
        <f xml:space="preserve">
IF(tabGERAL[[#This Row],[Column1.lances.'#]]=0,
    TEXT(tabGERAL[[#This Row],[CorSorteada]],"0"),
    IF(LEN(L1683&amp;tabGERAL[[#This Row],[CorSorteada]])&gt;$P$2,
        RIGHT(SUBSTITUTE(L1683&amp;tabGERAL[[#This Row],[CorSorteada]],tabGERAL[[#Headers],[Sequencia]],""),$P$2),
        SUBSTITUTE(L1683&amp;tabGERAL[[#This Row],[CorSorteada]],tabGERAL[[#Headers],[Sequencia]],"")
    )
)</f>
        <v>211222</v>
      </c>
      <c r="M1684" s="4" t="b">
        <f>tabGERAL[[#This Row],[SugestaoIA]]=tabGERAL[[#This Row],[CorSorteada]]</f>
        <v>1</v>
      </c>
    </row>
    <row r="1685" spans="1:13" x14ac:dyDescent="0.25">
      <c r="A1685" t="s">
        <v>56</v>
      </c>
      <c r="B1685" s="1">
        <v>48</v>
      </c>
      <c r="C1685">
        <v>786.20000000000084</v>
      </c>
      <c r="D1685">
        <v>32.5</v>
      </c>
      <c r="E1685">
        <v>0</v>
      </c>
      <c r="F1685">
        <v>97.5</v>
      </c>
      <c r="G1685" t="s">
        <v>17</v>
      </c>
      <c r="H1685" t="s">
        <v>15</v>
      </c>
      <c r="I1685">
        <v>851.20000000000084</v>
      </c>
      <c r="J1685" s="5">
        <f>VLOOKUP(tabGERAL[[#This Row],[Column1.lances.SugestaoIA]],'DE-PARA'!$A:$B,2,FALSE)</f>
        <v>2</v>
      </c>
      <c r="K1685" s="5">
        <f>VLOOKUP(tabGERAL[[#This Row],[Column1.lances.CorSorteada]],'DE-PARA'!$A:$B,2,FALSE)</f>
        <v>2</v>
      </c>
      <c r="L1685" s="4" t="str">
        <f xml:space="preserve">
IF(tabGERAL[[#This Row],[Column1.lances.'#]]=0,
    TEXT(tabGERAL[[#This Row],[CorSorteada]],"0"),
    IF(LEN(L1684&amp;tabGERAL[[#This Row],[CorSorteada]])&gt;$P$2,
        RIGHT(SUBSTITUTE(L1684&amp;tabGERAL[[#This Row],[CorSorteada]],tabGERAL[[#Headers],[Sequencia]],""),$P$2),
        SUBSTITUTE(L1684&amp;tabGERAL[[#This Row],[CorSorteada]],tabGERAL[[#Headers],[Sequencia]],"")
    )
)</f>
        <v>112222</v>
      </c>
      <c r="M1685" s="4" t="b">
        <f>tabGERAL[[#This Row],[SugestaoIA]]=tabGERAL[[#This Row],[CorSorteada]]</f>
        <v>1</v>
      </c>
    </row>
    <row r="1686" spans="1:13" x14ac:dyDescent="0.25">
      <c r="A1686" t="s">
        <v>56</v>
      </c>
      <c r="B1686" s="1">
        <v>49</v>
      </c>
      <c r="C1686">
        <v>851.20000000000084</v>
      </c>
      <c r="D1686">
        <v>27.5</v>
      </c>
      <c r="E1686">
        <v>0</v>
      </c>
      <c r="F1686">
        <v>82.5</v>
      </c>
      <c r="G1686" t="s">
        <v>17</v>
      </c>
      <c r="H1686" t="s">
        <v>15</v>
      </c>
      <c r="I1686">
        <v>906.20000000000084</v>
      </c>
      <c r="J1686" s="5">
        <f>VLOOKUP(tabGERAL[[#This Row],[Column1.lances.SugestaoIA]],'DE-PARA'!$A:$B,2,FALSE)</f>
        <v>2</v>
      </c>
      <c r="K1686" s="5">
        <f>VLOOKUP(tabGERAL[[#This Row],[Column1.lances.CorSorteada]],'DE-PARA'!$A:$B,2,FALSE)</f>
        <v>2</v>
      </c>
      <c r="L1686" s="4" t="str">
        <f xml:space="preserve">
IF(tabGERAL[[#This Row],[Column1.lances.'#]]=0,
    TEXT(tabGERAL[[#This Row],[CorSorteada]],"0"),
    IF(LEN(L1685&amp;tabGERAL[[#This Row],[CorSorteada]])&gt;$P$2,
        RIGHT(SUBSTITUTE(L1685&amp;tabGERAL[[#This Row],[CorSorteada]],tabGERAL[[#Headers],[Sequencia]],""),$P$2),
        SUBSTITUTE(L1685&amp;tabGERAL[[#This Row],[CorSorteada]],tabGERAL[[#Headers],[Sequencia]],"")
    )
)</f>
        <v>122222</v>
      </c>
      <c r="M1686" s="4" t="b">
        <f>tabGERAL[[#This Row],[SugestaoIA]]=tabGERAL[[#This Row],[CorSorteada]]</f>
        <v>1</v>
      </c>
    </row>
    <row r="1687" spans="1:13" x14ac:dyDescent="0.25">
      <c r="A1687" t="s">
        <v>56</v>
      </c>
      <c r="B1687" s="1">
        <v>50</v>
      </c>
      <c r="C1687">
        <v>906.20000000000084</v>
      </c>
      <c r="D1687">
        <v>23.3</v>
      </c>
      <c r="E1687">
        <v>0</v>
      </c>
      <c r="F1687">
        <v>69.900000000000006</v>
      </c>
      <c r="G1687" t="s">
        <v>17</v>
      </c>
      <c r="H1687" t="s">
        <v>14</v>
      </c>
      <c r="I1687">
        <v>813.00000000000091</v>
      </c>
      <c r="J1687" s="5">
        <f>VLOOKUP(tabGERAL[[#This Row],[Column1.lances.SugestaoIA]],'DE-PARA'!$A:$B,2,FALSE)</f>
        <v>2</v>
      </c>
      <c r="K1687" s="5">
        <f>VLOOKUP(tabGERAL[[#This Row],[Column1.lances.CorSorteada]],'DE-PARA'!$A:$B,2,FALSE)</f>
        <v>1</v>
      </c>
      <c r="L1687" s="4" t="str">
        <f xml:space="preserve">
IF(tabGERAL[[#This Row],[Column1.lances.'#]]=0,
    TEXT(tabGERAL[[#This Row],[CorSorteada]],"0"),
    IF(LEN(L1686&amp;tabGERAL[[#This Row],[CorSorteada]])&gt;$P$2,
        RIGHT(SUBSTITUTE(L1686&amp;tabGERAL[[#This Row],[CorSorteada]],tabGERAL[[#Headers],[Sequencia]],""),$P$2),
        SUBSTITUTE(L1686&amp;tabGERAL[[#This Row],[CorSorteada]],tabGERAL[[#Headers],[Sequencia]],"")
    )
)</f>
        <v>222221</v>
      </c>
      <c r="M1687" s="4" t="b">
        <f>tabGERAL[[#This Row],[SugestaoIA]]=tabGERAL[[#This Row],[CorSorteada]]</f>
        <v>0</v>
      </c>
    </row>
    <row r="1688" spans="1:13" x14ac:dyDescent="0.25">
      <c r="A1688" t="s">
        <v>56</v>
      </c>
      <c r="B1688" s="1">
        <v>51</v>
      </c>
      <c r="C1688">
        <v>813.00000000000091</v>
      </c>
      <c r="D1688">
        <v>30.5</v>
      </c>
      <c r="E1688">
        <v>0</v>
      </c>
      <c r="F1688">
        <v>91.5</v>
      </c>
      <c r="G1688" t="s">
        <v>17</v>
      </c>
      <c r="H1688" t="s">
        <v>15</v>
      </c>
      <c r="I1688">
        <v>874.00000000000091</v>
      </c>
      <c r="J1688" s="5">
        <f>VLOOKUP(tabGERAL[[#This Row],[Column1.lances.SugestaoIA]],'DE-PARA'!$A:$B,2,FALSE)</f>
        <v>2</v>
      </c>
      <c r="K1688" s="5">
        <f>VLOOKUP(tabGERAL[[#This Row],[Column1.lances.CorSorteada]],'DE-PARA'!$A:$B,2,FALSE)</f>
        <v>2</v>
      </c>
      <c r="L1688" s="4" t="str">
        <f xml:space="preserve">
IF(tabGERAL[[#This Row],[Column1.lances.'#]]=0,
    TEXT(tabGERAL[[#This Row],[CorSorteada]],"0"),
    IF(LEN(L1687&amp;tabGERAL[[#This Row],[CorSorteada]])&gt;$P$2,
        RIGHT(SUBSTITUTE(L1687&amp;tabGERAL[[#This Row],[CorSorteada]],tabGERAL[[#Headers],[Sequencia]],""),$P$2),
        SUBSTITUTE(L1687&amp;tabGERAL[[#This Row],[CorSorteada]],tabGERAL[[#Headers],[Sequencia]],"")
    )
)</f>
        <v>222212</v>
      </c>
      <c r="M1688" s="4" t="b">
        <f>tabGERAL[[#This Row],[SugestaoIA]]=tabGERAL[[#This Row],[CorSorteada]]</f>
        <v>1</v>
      </c>
    </row>
    <row r="1689" spans="1:13" x14ac:dyDescent="0.25">
      <c r="A1689" t="s">
        <v>56</v>
      </c>
      <c r="B1689" s="1">
        <v>52</v>
      </c>
      <c r="C1689">
        <v>874.00000000000091</v>
      </c>
      <c r="D1689">
        <v>25.7</v>
      </c>
      <c r="E1689">
        <v>0</v>
      </c>
      <c r="F1689">
        <v>77.099999999999994</v>
      </c>
      <c r="G1689" t="s">
        <v>17</v>
      </c>
      <c r="H1689" t="s">
        <v>16</v>
      </c>
      <c r="I1689">
        <v>1131.0000000000009</v>
      </c>
      <c r="J1689" s="5">
        <f>VLOOKUP(tabGERAL[[#This Row],[Column1.lances.SugestaoIA]],'DE-PARA'!$A:$B,2,FALSE)</f>
        <v>2</v>
      </c>
      <c r="K1689" s="5">
        <f>VLOOKUP(tabGERAL[[#This Row],[Column1.lances.CorSorteada]],'DE-PARA'!$A:$B,2,FALSE)</f>
        <v>0</v>
      </c>
      <c r="L1689" s="4" t="str">
        <f xml:space="preserve">
IF(tabGERAL[[#This Row],[Column1.lances.'#]]=0,
    TEXT(tabGERAL[[#This Row],[CorSorteada]],"0"),
    IF(LEN(L1688&amp;tabGERAL[[#This Row],[CorSorteada]])&gt;$P$2,
        RIGHT(SUBSTITUTE(L1688&amp;tabGERAL[[#This Row],[CorSorteada]],tabGERAL[[#Headers],[Sequencia]],""),$P$2),
        SUBSTITUTE(L1688&amp;tabGERAL[[#This Row],[CorSorteada]],tabGERAL[[#Headers],[Sequencia]],"")
    )
)</f>
        <v>222120</v>
      </c>
      <c r="M1689" s="4" t="b">
        <f>tabGERAL[[#This Row],[SugestaoIA]]=tabGERAL[[#This Row],[CorSorteada]]</f>
        <v>0</v>
      </c>
    </row>
    <row r="1690" spans="1:13" x14ac:dyDescent="0.25">
      <c r="A1690" t="s">
        <v>56</v>
      </c>
      <c r="B1690" s="1">
        <v>53</v>
      </c>
      <c r="C1690">
        <v>1131.0000000000009</v>
      </c>
      <c r="D1690">
        <v>6</v>
      </c>
      <c r="E1690">
        <v>0</v>
      </c>
      <c r="F1690">
        <v>18</v>
      </c>
      <c r="G1690" t="s">
        <v>17</v>
      </c>
      <c r="H1690" t="s">
        <v>15</v>
      </c>
      <c r="I1690">
        <v>1143.0000000000009</v>
      </c>
      <c r="J1690" s="5">
        <f>VLOOKUP(tabGERAL[[#This Row],[Column1.lances.SugestaoIA]],'DE-PARA'!$A:$B,2,FALSE)</f>
        <v>2</v>
      </c>
      <c r="K1690" s="5">
        <f>VLOOKUP(tabGERAL[[#This Row],[Column1.lances.CorSorteada]],'DE-PARA'!$A:$B,2,FALSE)</f>
        <v>2</v>
      </c>
      <c r="L1690" s="4" t="str">
        <f xml:space="preserve">
IF(tabGERAL[[#This Row],[Column1.lances.'#]]=0,
    TEXT(tabGERAL[[#This Row],[CorSorteada]],"0"),
    IF(LEN(L1689&amp;tabGERAL[[#This Row],[CorSorteada]])&gt;$P$2,
        RIGHT(SUBSTITUTE(L1689&amp;tabGERAL[[#This Row],[CorSorteada]],tabGERAL[[#Headers],[Sequencia]],""),$P$2),
        SUBSTITUTE(L1689&amp;tabGERAL[[#This Row],[CorSorteada]],tabGERAL[[#Headers],[Sequencia]],"")
    )
)</f>
        <v>221202</v>
      </c>
      <c r="M1690" s="4" t="b">
        <f>tabGERAL[[#This Row],[SugestaoIA]]=tabGERAL[[#This Row],[CorSorteada]]</f>
        <v>1</v>
      </c>
    </row>
    <row r="1691" spans="1:13" x14ac:dyDescent="0.25">
      <c r="A1691" t="s">
        <v>56</v>
      </c>
      <c r="B1691" s="1">
        <v>54</v>
      </c>
      <c r="C1691">
        <v>1143.0000000000009</v>
      </c>
      <c r="D1691">
        <v>5.0999999999999996</v>
      </c>
      <c r="E1691">
        <v>0</v>
      </c>
      <c r="F1691">
        <v>15.3</v>
      </c>
      <c r="G1691" t="s">
        <v>17</v>
      </c>
      <c r="H1691" t="s">
        <v>15</v>
      </c>
      <c r="I1691">
        <v>1153.200000000001</v>
      </c>
      <c r="J1691" s="5">
        <f>VLOOKUP(tabGERAL[[#This Row],[Column1.lances.SugestaoIA]],'DE-PARA'!$A:$B,2,FALSE)</f>
        <v>2</v>
      </c>
      <c r="K1691" s="5">
        <f>VLOOKUP(tabGERAL[[#This Row],[Column1.lances.CorSorteada]],'DE-PARA'!$A:$B,2,FALSE)</f>
        <v>2</v>
      </c>
      <c r="L1691" s="4" t="str">
        <f xml:space="preserve">
IF(tabGERAL[[#This Row],[Column1.lances.'#]]=0,
    TEXT(tabGERAL[[#This Row],[CorSorteada]],"0"),
    IF(LEN(L1690&amp;tabGERAL[[#This Row],[CorSorteada]])&gt;$P$2,
        RIGHT(SUBSTITUTE(L1690&amp;tabGERAL[[#This Row],[CorSorteada]],tabGERAL[[#Headers],[Sequencia]],""),$P$2),
        SUBSTITUTE(L1690&amp;tabGERAL[[#This Row],[CorSorteada]],tabGERAL[[#Headers],[Sequencia]],"")
    )
)</f>
        <v>212022</v>
      </c>
      <c r="M1691" s="4" t="b">
        <f>tabGERAL[[#This Row],[SugestaoIA]]=tabGERAL[[#This Row],[CorSorteada]]</f>
        <v>1</v>
      </c>
    </row>
    <row r="1692" spans="1:13" x14ac:dyDescent="0.25">
      <c r="A1692" t="s">
        <v>56</v>
      </c>
      <c r="B1692" s="1">
        <v>55</v>
      </c>
      <c r="C1692">
        <v>1153.200000000001</v>
      </c>
      <c r="D1692">
        <v>4.3</v>
      </c>
      <c r="E1692">
        <v>12.9</v>
      </c>
      <c r="F1692">
        <v>0</v>
      </c>
      <c r="G1692" t="s">
        <v>13</v>
      </c>
      <c r="H1692" t="s">
        <v>14</v>
      </c>
      <c r="I1692">
        <v>1161.8000000000009</v>
      </c>
      <c r="J1692" s="5">
        <f>VLOOKUP(tabGERAL[[#This Row],[Column1.lances.SugestaoIA]],'DE-PARA'!$A:$B,2,FALSE)</f>
        <v>1</v>
      </c>
      <c r="K1692" s="5">
        <f>VLOOKUP(tabGERAL[[#This Row],[Column1.lances.CorSorteada]],'DE-PARA'!$A:$B,2,FALSE)</f>
        <v>1</v>
      </c>
      <c r="L1692" s="4" t="str">
        <f xml:space="preserve">
IF(tabGERAL[[#This Row],[Column1.lances.'#]]=0,
    TEXT(tabGERAL[[#This Row],[CorSorteada]],"0"),
    IF(LEN(L1691&amp;tabGERAL[[#This Row],[CorSorteada]])&gt;$P$2,
        RIGHT(SUBSTITUTE(L1691&amp;tabGERAL[[#This Row],[CorSorteada]],tabGERAL[[#Headers],[Sequencia]],""),$P$2),
        SUBSTITUTE(L1691&amp;tabGERAL[[#This Row],[CorSorteada]],tabGERAL[[#Headers],[Sequencia]],"")
    )
)</f>
        <v>120221</v>
      </c>
      <c r="M1692" s="4" t="b">
        <f>tabGERAL[[#This Row],[SugestaoIA]]=tabGERAL[[#This Row],[CorSorteada]]</f>
        <v>1</v>
      </c>
    </row>
    <row r="1693" spans="1:13" x14ac:dyDescent="0.25">
      <c r="A1693" t="s">
        <v>56</v>
      </c>
      <c r="B1693" s="1">
        <v>56</v>
      </c>
      <c r="C1693">
        <v>1161.8000000000009</v>
      </c>
      <c r="D1693">
        <v>3.6</v>
      </c>
      <c r="E1693">
        <v>0</v>
      </c>
      <c r="F1693">
        <v>10.8</v>
      </c>
      <c r="G1693" t="s">
        <v>17</v>
      </c>
      <c r="H1693" t="s">
        <v>15</v>
      </c>
      <c r="I1693">
        <v>1169.0000000000009</v>
      </c>
      <c r="J1693" s="5">
        <f>VLOOKUP(tabGERAL[[#This Row],[Column1.lances.SugestaoIA]],'DE-PARA'!$A:$B,2,FALSE)</f>
        <v>2</v>
      </c>
      <c r="K1693" s="5">
        <f>VLOOKUP(tabGERAL[[#This Row],[Column1.lances.CorSorteada]],'DE-PARA'!$A:$B,2,FALSE)</f>
        <v>2</v>
      </c>
      <c r="L1693" s="4" t="str">
        <f xml:space="preserve">
IF(tabGERAL[[#This Row],[Column1.lances.'#]]=0,
    TEXT(tabGERAL[[#This Row],[CorSorteada]],"0"),
    IF(LEN(L1692&amp;tabGERAL[[#This Row],[CorSorteada]])&gt;$P$2,
        RIGHT(SUBSTITUTE(L1692&amp;tabGERAL[[#This Row],[CorSorteada]],tabGERAL[[#Headers],[Sequencia]],""),$P$2),
        SUBSTITUTE(L1692&amp;tabGERAL[[#This Row],[CorSorteada]],tabGERAL[[#Headers],[Sequencia]],"")
    )
)</f>
        <v>202212</v>
      </c>
      <c r="M1693" s="4" t="b">
        <f>tabGERAL[[#This Row],[SugestaoIA]]=tabGERAL[[#This Row],[CorSorteada]]</f>
        <v>1</v>
      </c>
    </row>
    <row r="1694" spans="1:13" x14ac:dyDescent="0.25">
      <c r="A1694" t="s">
        <v>56</v>
      </c>
      <c r="B1694" s="1">
        <v>57</v>
      </c>
      <c r="C1694">
        <v>1169.0000000000009</v>
      </c>
      <c r="D1694">
        <v>3.1</v>
      </c>
      <c r="E1694">
        <v>9.3000000000000007</v>
      </c>
      <c r="F1694">
        <v>0</v>
      </c>
      <c r="G1694" t="s">
        <v>13</v>
      </c>
      <c r="H1694" t="s">
        <v>15</v>
      </c>
      <c r="I1694">
        <v>1156.600000000001</v>
      </c>
      <c r="J1694" s="5">
        <f>VLOOKUP(tabGERAL[[#This Row],[Column1.lances.SugestaoIA]],'DE-PARA'!$A:$B,2,FALSE)</f>
        <v>1</v>
      </c>
      <c r="K1694" s="5">
        <f>VLOOKUP(tabGERAL[[#This Row],[Column1.lances.CorSorteada]],'DE-PARA'!$A:$B,2,FALSE)</f>
        <v>2</v>
      </c>
      <c r="L1694" s="4" t="str">
        <f xml:space="preserve">
IF(tabGERAL[[#This Row],[Column1.lances.'#]]=0,
    TEXT(tabGERAL[[#This Row],[CorSorteada]],"0"),
    IF(LEN(L1693&amp;tabGERAL[[#This Row],[CorSorteada]])&gt;$P$2,
        RIGHT(SUBSTITUTE(L1693&amp;tabGERAL[[#This Row],[CorSorteada]],tabGERAL[[#Headers],[Sequencia]],""),$P$2),
        SUBSTITUTE(L1693&amp;tabGERAL[[#This Row],[CorSorteada]],tabGERAL[[#Headers],[Sequencia]],"")
    )
)</f>
        <v>022122</v>
      </c>
      <c r="M1694" s="4" t="b">
        <f>tabGERAL[[#This Row],[SugestaoIA]]=tabGERAL[[#This Row],[CorSorteada]]</f>
        <v>0</v>
      </c>
    </row>
    <row r="1695" spans="1:13" x14ac:dyDescent="0.25">
      <c r="A1695" t="s">
        <v>56</v>
      </c>
      <c r="B1695" s="1">
        <v>58</v>
      </c>
      <c r="C1695">
        <v>1156.600000000001</v>
      </c>
      <c r="D1695">
        <v>4</v>
      </c>
      <c r="E1695">
        <v>0</v>
      </c>
      <c r="F1695">
        <v>12</v>
      </c>
      <c r="G1695" t="s">
        <v>17</v>
      </c>
      <c r="H1695" t="s">
        <v>15</v>
      </c>
      <c r="I1695">
        <v>1164.600000000001</v>
      </c>
      <c r="J1695" s="5">
        <f>VLOOKUP(tabGERAL[[#This Row],[Column1.lances.SugestaoIA]],'DE-PARA'!$A:$B,2,FALSE)</f>
        <v>2</v>
      </c>
      <c r="K1695" s="5">
        <f>VLOOKUP(tabGERAL[[#This Row],[Column1.lances.CorSorteada]],'DE-PARA'!$A:$B,2,FALSE)</f>
        <v>2</v>
      </c>
      <c r="L1695" s="4" t="str">
        <f xml:space="preserve">
IF(tabGERAL[[#This Row],[Column1.lances.'#]]=0,
    TEXT(tabGERAL[[#This Row],[CorSorteada]],"0"),
    IF(LEN(L1694&amp;tabGERAL[[#This Row],[CorSorteada]])&gt;$P$2,
        RIGHT(SUBSTITUTE(L1694&amp;tabGERAL[[#This Row],[CorSorteada]],tabGERAL[[#Headers],[Sequencia]],""),$P$2),
        SUBSTITUTE(L1694&amp;tabGERAL[[#This Row],[CorSorteada]],tabGERAL[[#Headers],[Sequencia]],"")
    )
)</f>
        <v>221222</v>
      </c>
      <c r="M1695" s="4" t="b">
        <f>tabGERAL[[#This Row],[SugestaoIA]]=tabGERAL[[#This Row],[CorSorteada]]</f>
        <v>1</v>
      </c>
    </row>
    <row r="1696" spans="1:13" x14ac:dyDescent="0.25">
      <c r="A1696" t="s">
        <v>56</v>
      </c>
      <c r="B1696" s="1">
        <v>59</v>
      </c>
      <c r="C1696">
        <v>1164.600000000001</v>
      </c>
      <c r="D1696">
        <v>3.4</v>
      </c>
      <c r="E1696">
        <v>0</v>
      </c>
      <c r="F1696">
        <v>10.199999999999999</v>
      </c>
      <c r="G1696" t="s">
        <v>17</v>
      </c>
      <c r="H1696" t="s">
        <v>14</v>
      </c>
      <c r="I1696">
        <v>1151.0000000000009</v>
      </c>
      <c r="J1696" s="5">
        <f>VLOOKUP(tabGERAL[[#This Row],[Column1.lances.SugestaoIA]],'DE-PARA'!$A:$B,2,FALSE)</f>
        <v>2</v>
      </c>
      <c r="K1696" s="5">
        <f>VLOOKUP(tabGERAL[[#This Row],[Column1.lances.CorSorteada]],'DE-PARA'!$A:$B,2,FALSE)</f>
        <v>1</v>
      </c>
      <c r="L1696" s="4" t="str">
        <f xml:space="preserve">
IF(tabGERAL[[#This Row],[Column1.lances.'#]]=0,
    TEXT(tabGERAL[[#This Row],[CorSorteada]],"0"),
    IF(LEN(L1695&amp;tabGERAL[[#This Row],[CorSorteada]])&gt;$P$2,
        RIGHT(SUBSTITUTE(L1695&amp;tabGERAL[[#This Row],[CorSorteada]],tabGERAL[[#Headers],[Sequencia]],""),$P$2),
        SUBSTITUTE(L1695&amp;tabGERAL[[#This Row],[CorSorteada]],tabGERAL[[#Headers],[Sequencia]],"")
    )
)</f>
        <v>212221</v>
      </c>
      <c r="M1696" s="4" t="b">
        <f>tabGERAL[[#This Row],[SugestaoIA]]=tabGERAL[[#This Row],[CorSorteada]]</f>
        <v>0</v>
      </c>
    </row>
    <row r="1697" spans="1:13" x14ac:dyDescent="0.25">
      <c r="A1697" t="s">
        <v>56</v>
      </c>
      <c r="B1697" s="1">
        <v>60</v>
      </c>
      <c r="C1697">
        <v>1151.0000000000009</v>
      </c>
      <c r="D1697">
        <v>4.5</v>
      </c>
      <c r="E1697">
        <v>0</v>
      </c>
      <c r="F1697">
        <v>13.5</v>
      </c>
      <c r="G1697" t="s">
        <v>17</v>
      </c>
      <c r="H1697" t="s">
        <v>16</v>
      </c>
      <c r="I1697">
        <v>1196.0000000000009</v>
      </c>
      <c r="J1697" s="5">
        <f>VLOOKUP(tabGERAL[[#This Row],[Column1.lances.SugestaoIA]],'DE-PARA'!$A:$B,2,FALSE)</f>
        <v>2</v>
      </c>
      <c r="K1697" s="5">
        <f>VLOOKUP(tabGERAL[[#This Row],[Column1.lances.CorSorteada]],'DE-PARA'!$A:$B,2,FALSE)</f>
        <v>0</v>
      </c>
      <c r="L1697" s="4" t="str">
        <f xml:space="preserve">
IF(tabGERAL[[#This Row],[Column1.lances.'#]]=0,
    TEXT(tabGERAL[[#This Row],[CorSorteada]],"0"),
    IF(LEN(L1696&amp;tabGERAL[[#This Row],[CorSorteada]])&gt;$P$2,
        RIGHT(SUBSTITUTE(L1696&amp;tabGERAL[[#This Row],[CorSorteada]],tabGERAL[[#Headers],[Sequencia]],""),$P$2),
        SUBSTITUTE(L1696&amp;tabGERAL[[#This Row],[CorSorteada]],tabGERAL[[#Headers],[Sequencia]],"")
    )
)</f>
        <v>122210</v>
      </c>
      <c r="M1697" s="4" t="b">
        <f>tabGERAL[[#This Row],[SugestaoIA]]=tabGERAL[[#This Row],[CorSorteada]]</f>
        <v>0</v>
      </c>
    </row>
    <row r="1698" spans="1:13" x14ac:dyDescent="0.25">
      <c r="A1698" t="s">
        <v>56</v>
      </c>
      <c r="B1698" s="1">
        <v>61</v>
      </c>
      <c r="C1698">
        <v>1196.0000000000009</v>
      </c>
      <c r="D1698">
        <v>1</v>
      </c>
      <c r="E1698">
        <v>0</v>
      </c>
      <c r="F1698">
        <v>5</v>
      </c>
      <c r="G1698" t="s">
        <v>17</v>
      </c>
      <c r="H1698" t="s">
        <v>14</v>
      </c>
      <c r="I1698">
        <v>1190.0000000000009</v>
      </c>
      <c r="J1698" s="5">
        <f>VLOOKUP(tabGERAL[[#This Row],[Column1.lances.SugestaoIA]],'DE-PARA'!$A:$B,2,FALSE)</f>
        <v>2</v>
      </c>
      <c r="K1698" s="5">
        <f>VLOOKUP(tabGERAL[[#This Row],[Column1.lances.CorSorteada]],'DE-PARA'!$A:$B,2,FALSE)</f>
        <v>1</v>
      </c>
      <c r="L1698" s="4" t="str">
        <f xml:space="preserve">
IF(tabGERAL[[#This Row],[Column1.lances.'#]]=0,
    TEXT(tabGERAL[[#This Row],[CorSorteada]],"0"),
    IF(LEN(L1697&amp;tabGERAL[[#This Row],[CorSorteada]])&gt;$P$2,
        RIGHT(SUBSTITUTE(L1697&amp;tabGERAL[[#This Row],[CorSorteada]],tabGERAL[[#Headers],[Sequencia]],""),$P$2),
        SUBSTITUTE(L1697&amp;tabGERAL[[#This Row],[CorSorteada]],tabGERAL[[#Headers],[Sequencia]],"")
    )
)</f>
        <v>222101</v>
      </c>
      <c r="M1698" s="4" t="b">
        <f>tabGERAL[[#This Row],[SugestaoIA]]=tabGERAL[[#This Row],[CorSorteada]]</f>
        <v>0</v>
      </c>
    </row>
    <row r="1699" spans="1:13" x14ac:dyDescent="0.25">
      <c r="A1699" t="s">
        <v>56</v>
      </c>
      <c r="B1699" s="1">
        <v>62</v>
      </c>
      <c r="C1699">
        <v>1190.0000000000009</v>
      </c>
      <c r="D1699">
        <v>1.4</v>
      </c>
      <c r="E1699">
        <v>5</v>
      </c>
      <c r="F1699">
        <v>0</v>
      </c>
      <c r="G1699" t="s">
        <v>13</v>
      </c>
      <c r="H1699" t="s">
        <v>15</v>
      </c>
      <c r="I1699">
        <v>1183.6000000000008</v>
      </c>
      <c r="J1699" s="5">
        <f>VLOOKUP(tabGERAL[[#This Row],[Column1.lances.SugestaoIA]],'DE-PARA'!$A:$B,2,FALSE)</f>
        <v>1</v>
      </c>
      <c r="K1699" s="5">
        <f>VLOOKUP(tabGERAL[[#This Row],[Column1.lances.CorSorteada]],'DE-PARA'!$A:$B,2,FALSE)</f>
        <v>2</v>
      </c>
      <c r="L1699" s="4" t="str">
        <f xml:space="preserve">
IF(tabGERAL[[#This Row],[Column1.lances.'#]]=0,
    TEXT(tabGERAL[[#This Row],[CorSorteada]],"0"),
    IF(LEN(L1698&amp;tabGERAL[[#This Row],[CorSorteada]])&gt;$P$2,
        RIGHT(SUBSTITUTE(L1698&amp;tabGERAL[[#This Row],[CorSorteada]],tabGERAL[[#Headers],[Sequencia]],""),$P$2),
        SUBSTITUTE(L1698&amp;tabGERAL[[#This Row],[CorSorteada]],tabGERAL[[#Headers],[Sequencia]],"")
    )
)</f>
        <v>221012</v>
      </c>
      <c r="M1699" s="4" t="b">
        <f>tabGERAL[[#This Row],[SugestaoIA]]=tabGERAL[[#This Row],[CorSorteada]]</f>
        <v>0</v>
      </c>
    </row>
    <row r="1700" spans="1:13" x14ac:dyDescent="0.25">
      <c r="A1700" t="s">
        <v>56</v>
      </c>
      <c r="B1700" s="1">
        <v>63</v>
      </c>
      <c r="C1700">
        <v>1183.6000000000008</v>
      </c>
      <c r="D1700">
        <v>2</v>
      </c>
      <c r="E1700">
        <v>0</v>
      </c>
      <c r="F1700">
        <v>6</v>
      </c>
      <c r="G1700" t="s">
        <v>17</v>
      </c>
      <c r="H1700" t="s">
        <v>15</v>
      </c>
      <c r="I1700">
        <v>1187.6000000000008</v>
      </c>
      <c r="J1700" s="5">
        <f>VLOOKUP(tabGERAL[[#This Row],[Column1.lances.SugestaoIA]],'DE-PARA'!$A:$B,2,FALSE)</f>
        <v>2</v>
      </c>
      <c r="K1700" s="5">
        <f>VLOOKUP(tabGERAL[[#This Row],[Column1.lances.CorSorteada]],'DE-PARA'!$A:$B,2,FALSE)</f>
        <v>2</v>
      </c>
      <c r="L1700" s="4" t="str">
        <f xml:space="preserve">
IF(tabGERAL[[#This Row],[Column1.lances.'#]]=0,
    TEXT(tabGERAL[[#This Row],[CorSorteada]],"0"),
    IF(LEN(L1699&amp;tabGERAL[[#This Row],[CorSorteada]])&gt;$P$2,
        RIGHT(SUBSTITUTE(L1699&amp;tabGERAL[[#This Row],[CorSorteada]],tabGERAL[[#Headers],[Sequencia]],""),$P$2),
        SUBSTITUTE(L1699&amp;tabGERAL[[#This Row],[CorSorteada]],tabGERAL[[#Headers],[Sequencia]],"")
    )
)</f>
        <v>210122</v>
      </c>
      <c r="M1700" s="4" t="b">
        <f>tabGERAL[[#This Row],[SugestaoIA]]=tabGERAL[[#This Row],[CorSorteada]]</f>
        <v>1</v>
      </c>
    </row>
    <row r="1701" spans="1:13" x14ac:dyDescent="0.25">
      <c r="A1701" t="s">
        <v>56</v>
      </c>
      <c r="B1701" s="1">
        <v>64</v>
      </c>
      <c r="C1701">
        <v>1187.6000000000008</v>
      </c>
      <c r="D1701">
        <v>1.7</v>
      </c>
      <c r="E1701">
        <v>0</v>
      </c>
      <c r="F1701">
        <v>5.0999999999999996</v>
      </c>
      <c r="G1701" t="s">
        <v>17</v>
      </c>
      <c r="H1701" t="s">
        <v>14</v>
      </c>
      <c r="I1701">
        <v>1180.8000000000009</v>
      </c>
      <c r="J1701" s="5">
        <f>VLOOKUP(tabGERAL[[#This Row],[Column1.lances.SugestaoIA]],'DE-PARA'!$A:$B,2,FALSE)</f>
        <v>2</v>
      </c>
      <c r="K1701" s="5">
        <f>VLOOKUP(tabGERAL[[#This Row],[Column1.lances.CorSorteada]],'DE-PARA'!$A:$B,2,FALSE)</f>
        <v>1</v>
      </c>
      <c r="L1701" s="4" t="str">
        <f xml:space="preserve">
IF(tabGERAL[[#This Row],[Column1.lances.'#]]=0,
    TEXT(tabGERAL[[#This Row],[CorSorteada]],"0"),
    IF(LEN(L1700&amp;tabGERAL[[#This Row],[CorSorteada]])&gt;$P$2,
        RIGHT(SUBSTITUTE(L1700&amp;tabGERAL[[#This Row],[CorSorteada]],tabGERAL[[#Headers],[Sequencia]],""),$P$2),
        SUBSTITUTE(L1700&amp;tabGERAL[[#This Row],[CorSorteada]],tabGERAL[[#Headers],[Sequencia]],"")
    )
)</f>
        <v>101221</v>
      </c>
      <c r="M1701" s="4" t="b">
        <f>tabGERAL[[#This Row],[SugestaoIA]]=tabGERAL[[#This Row],[CorSorteada]]</f>
        <v>0</v>
      </c>
    </row>
    <row r="1702" spans="1:13" x14ac:dyDescent="0.25">
      <c r="A1702" t="s">
        <v>56</v>
      </c>
      <c r="B1702" s="1">
        <v>65</v>
      </c>
      <c r="C1702">
        <v>1180.8000000000009</v>
      </c>
      <c r="D1702">
        <v>2.2000000000000002</v>
      </c>
      <c r="E1702">
        <v>0</v>
      </c>
      <c r="F1702">
        <v>6.6000000000000005</v>
      </c>
      <c r="G1702" t="s">
        <v>17</v>
      </c>
      <c r="H1702" t="s">
        <v>15</v>
      </c>
      <c r="I1702">
        <v>1185.200000000001</v>
      </c>
      <c r="J1702" s="5">
        <f>VLOOKUP(tabGERAL[[#This Row],[Column1.lances.SugestaoIA]],'DE-PARA'!$A:$B,2,FALSE)</f>
        <v>2</v>
      </c>
      <c r="K1702" s="5">
        <f>VLOOKUP(tabGERAL[[#This Row],[Column1.lances.CorSorteada]],'DE-PARA'!$A:$B,2,FALSE)</f>
        <v>2</v>
      </c>
      <c r="L1702" s="4" t="str">
        <f xml:space="preserve">
IF(tabGERAL[[#This Row],[Column1.lances.'#]]=0,
    TEXT(tabGERAL[[#This Row],[CorSorteada]],"0"),
    IF(LEN(L1701&amp;tabGERAL[[#This Row],[CorSorteada]])&gt;$P$2,
        RIGHT(SUBSTITUTE(L1701&amp;tabGERAL[[#This Row],[CorSorteada]],tabGERAL[[#Headers],[Sequencia]],""),$P$2),
        SUBSTITUTE(L1701&amp;tabGERAL[[#This Row],[CorSorteada]],tabGERAL[[#Headers],[Sequencia]],"")
    )
)</f>
        <v>012212</v>
      </c>
      <c r="M1702" s="4" t="b">
        <f>tabGERAL[[#This Row],[SugestaoIA]]=tabGERAL[[#This Row],[CorSorteada]]</f>
        <v>1</v>
      </c>
    </row>
    <row r="1703" spans="1:13" x14ac:dyDescent="0.25">
      <c r="A1703" t="s">
        <v>56</v>
      </c>
      <c r="B1703" s="1">
        <v>66</v>
      </c>
      <c r="C1703">
        <v>1185.200000000001</v>
      </c>
      <c r="D1703">
        <v>1.8</v>
      </c>
      <c r="E1703">
        <v>5.4</v>
      </c>
      <c r="F1703">
        <v>0</v>
      </c>
      <c r="G1703" t="s">
        <v>13</v>
      </c>
      <c r="H1703" t="s">
        <v>16</v>
      </c>
      <c r="I1703">
        <v>1203.200000000001</v>
      </c>
      <c r="J1703" s="5">
        <f>VLOOKUP(tabGERAL[[#This Row],[Column1.lances.SugestaoIA]],'DE-PARA'!$A:$B,2,FALSE)</f>
        <v>1</v>
      </c>
      <c r="K1703" s="5">
        <f>VLOOKUP(tabGERAL[[#This Row],[Column1.lances.CorSorteada]],'DE-PARA'!$A:$B,2,FALSE)</f>
        <v>0</v>
      </c>
      <c r="L1703" s="4" t="str">
        <f xml:space="preserve">
IF(tabGERAL[[#This Row],[Column1.lances.'#]]=0,
    TEXT(tabGERAL[[#This Row],[CorSorteada]],"0"),
    IF(LEN(L1702&amp;tabGERAL[[#This Row],[CorSorteada]])&gt;$P$2,
        RIGHT(SUBSTITUTE(L1702&amp;tabGERAL[[#This Row],[CorSorteada]],tabGERAL[[#Headers],[Sequencia]],""),$P$2),
        SUBSTITUTE(L1702&amp;tabGERAL[[#This Row],[CorSorteada]],tabGERAL[[#Headers],[Sequencia]],"")
    )
)</f>
        <v>122120</v>
      </c>
      <c r="M1703" s="4" t="b">
        <f>tabGERAL[[#This Row],[SugestaoIA]]=tabGERAL[[#This Row],[CorSorteada]]</f>
        <v>0</v>
      </c>
    </row>
    <row r="1704" spans="1:13" x14ac:dyDescent="0.25">
      <c r="A1704" t="s">
        <v>56</v>
      </c>
      <c r="B1704" s="1">
        <v>67</v>
      </c>
      <c r="C1704">
        <v>1203.200000000001</v>
      </c>
      <c r="D1704">
        <v>1</v>
      </c>
      <c r="E1704">
        <v>0</v>
      </c>
      <c r="F1704">
        <v>5</v>
      </c>
      <c r="G1704" t="s">
        <v>17</v>
      </c>
      <c r="H1704" t="s">
        <v>14</v>
      </c>
      <c r="I1704">
        <v>1197.200000000001</v>
      </c>
      <c r="J1704" s="5">
        <f>VLOOKUP(tabGERAL[[#This Row],[Column1.lances.SugestaoIA]],'DE-PARA'!$A:$B,2,FALSE)</f>
        <v>2</v>
      </c>
      <c r="K1704" s="5">
        <f>VLOOKUP(tabGERAL[[#This Row],[Column1.lances.CorSorteada]],'DE-PARA'!$A:$B,2,FALSE)</f>
        <v>1</v>
      </c>
      <c r="L1704" s="4" t="str">
        <f xml:space="preserve">
IF(tabGERAL[[#This Row],[Column1.lances.'#]]=0,
    TEXT(tabGERAL[[#This Row],[CorSorteada]],"0"),
    IF(LEN(L1703&amp;tabGERAL[[#This Row],[CorSorteada]])&gt;$P$2,
        RIGHT(SUBSTITUTE(L1703&amp;tabGERAL[[#This Row],[CorSorteada]],tabGERAL[[#Headers],[Sequencia]],""),$P$2),
        SUBSTITUTE(L1703&amp;tabGERAL[[#This Row],[CorSorteada]],tabGERAL[[#Headers],[Sequencia]],"")
    )
)</f>
        <v>221201</v>
      </c>
      <c r="M1704" s="4" t="b">
        <f>tabGERAL[[#This Row],[SugestaoIA]]=tabGERAL[[#This Row],[CorSorteada]]</f>
        <v>0</v>
      </c>
    </row>
    <row r="1705" spans="1:13" x14ac:dyDescent="0.25">
      <c r="A1705" t="s">
        <v>56</v>
      </c>
      <c r="B1705" s="1">
        <v>68</v>
      </c>
      <c r="C1705">
        <v>1197.200000000001</v>
      </c>
      <c r="D1705">
        <v>1</v>
      </c>
      <c r="E1705">
        <v>0</v>
      </c>
      <c r="F1705">
        <v>5</v>
      </c>
      <c r="G1705" t="s">
        <v>17</v>
      </c>
      <c r="H1705" t="s">
        <v>14</v>
      </c>
      <c r="I1705">
        <v>1191.200000000001</v>
      </c>
      <c r="J1705" s="5">
        <f>VLOOKUP(tabGERAL[[#This Row],[Column1.lances.SugestaoIA]],'DE-PARA'!$A:$B,2,FALSE)</f>
        <v>2</v>
      </c>
      <c r="K1705" s="5">
        <f>VLOOKUP(tabGERAL[[#This Row],[Column1.lances.CorSorteada]],'DE-PARA'!$A:$B,2,FALSE)</f>
        <v>1</v>
      </c>
      <c r="L1705" s="4" t="str">
        <f xml:space="preserve">
IF(tabGERAL[[#This Row],[Column1.lances.'#]]=0,
    TEXT(tabGERAL[[#This Row],[CorSorteada]],"0"),
    IF(LEN(L1704&amp;tabGERAL[[#This Row],[CorSorteada]])&gt;$P$2,
        RIGHT(SUBSTITUTE(L1704&amp;tabGERAL[[#This Row],[CorSorteada]],tabGERAL[[#Headers],[Sequencia]],""),$P$2),
        SUBSTITUTE(L1704&amp;tabGERAL[[#This Row],[CorSorteada]],tabGERAL[[#Headers],[Sequencia]],"")
    )
)</f>
        <v>212011</v>
      </c>
      <c r="M1705" s="4" t="b">
        <f>tabGERAL[[#This Row],[SugestaoIA]]=tabGERAL[[#This Row],[CorSorteada]]</f>
        <v>0</v>
      </c>
    </row>
    <row r="1706" spans="1:13" x14ac:dyDescent="0.25">
      <c r="A1706" t="s">
        <v>56</v>
      </c>
      <c r="B1706" s="1">
        <v>69</v>
      </c>
      <c r="C1706">
        <v>1191.200000000001</v>
      </c>
      <c r="D1706">
        <v>1.3</v>
      </c>
      <c r="E1706">
        <v>5</v>
      </c>
      <c r="F1706">
        <v>0</v>
      </c>
      <c r="G1706" t="s">
        <v>13</v>
      </c>
      <c r="H1706" t="s">
        <v>15</v>
      </c>
      <c r="I1706">
        <v>1184.900000000001</v>
      </c>
      <c r="J1706" s="5">
        <f>VLOOKUP(tabGERAL[[#This Row],[Column1.lances.SugestaoIA]],'DE-PARA'!$A:$B,2,FALSE)</f>
        <v>1</v>
      </c>
      <c r="K1706" s="5">
        <f>VLOOKUP(tabGERAL[[#This Row],[Column1.lances.CorSorteada]],'DE-PARA'!$A:$B,2,FALSE)</f>
        <v>2</v>
      </c>
      <c r="L1706" s="4" t="str">
        <f xml:space="preserve">
IF(tabGERAL[[#This Row],[Column1.lances.'#]]=0,
    TEXT(tabGERAL[[#This Row],[CorSorteada]],"0"),
    IF(LEN(L1705&amp;tabGERAL[[#This Row],[CorSorteada]])&gt;$P$2,
        RIGHT(SUBSTITUTE(L1705&amp;tabGERAL[[#This Row],[CorSorteada]],tabGERAL[[#Headers],[Sequencia]],""),$P$2),
        SUBSTITUTE(L1705&amp;tabGERAL[[#This Row],[CorSorteada]],tabGERAL[[#Headers],[Sequencia]],"")
    )
)</f>
        <v>120112</v>
      </c>
      <c r="M1706" s="4" t="b">
        <f>tabGERAL[[#This Row],[SugestaoIA]]=tabGERAL[[#This Row],[CorSorteada]]</f>
        <v>0</v>
      </c>
    </row>
    <row r="1707" spans="1:13" x14ac:dyDescent="0.25">
      <c r="A1707" t="s">
        <v>56</v>
      </c>
      <c r="B1707" s="1">
        <v>70</v>
      </c>
      <c r="C1707">
        <v>1184.900000000001</v>
      </c>
      <c r="D1707">
        <v>1.9</v>
      </c>
      <c r="E1707">
        <v>0</v>
      </c>
      <c r="F1707">
        <v>5.6999999999999993</v>
      </c>
      <c r="G1707" t="s">
        <v>17</v>
      </c>
      <c r="H1707" t="s">
        <v>16</v>
      </c>
      <c r="I1707">
        <v>1203.9000000000008</v>
      </c>
      <c r="J1707" s="5">
        <f>VLOOKUP(tabGERAL[[#This Row],[Column1.lances.SugestaoIA]],'DE-PARA'!$A:$B,2,FALSE)</f>
        <v>2</v>
      </c>
      <c r="K1707" s="5">
        <f>VLOOKUP(tabGERAL[[#This Row],[Column1.lances.CorSorteada]],'DE-PARA'!$A:$B,2,FALSE)</f>
        <v>0</v>
      </c>
      <c r="L1707" s="4" t="str">
        <f xml:space="preserve">
IF(tabGERAL[[#This Row],[Column1.lances.'#]]=0,
    TEXT(tabGERAL[[#This Row],[CorSorteada]],"0"),
    IF(LEN(L1706&amp;tabGERAL[[#This Row],[CorSorteada]])&gt;$P$2,
        RIGHT(SUBSTITUTE(L1706&amp;tabGERAL[[#This Row],[CorSorteada]],tabGERAL[[#Headers],[Sequencia]],""),$P$2),
        SUBSTITUTE(L1706&amp;tabGERAL[[#This Row],[CorSorteada]],tabGERAL[[#Headers],[Sequencia]],"")
    )
)</f>
        <v>201120</v>
      </c>
      <c r="M1707" s="4" t="b">
        <f>tabGERAL[[#This Row],[SugestaoIA]]=tabGERAL[[#This Row],[CorSorteada]]</f>
        <v>0</v>
      </c>
    </row>
    <row r="1708" spans="1:13" x14ac:dyDescent="0.25">
      <c r="A1708" t="s">
        <v>56</v>
      </c>
      <c r="B1708" s="1">
        <v>71</v>
      </c>
      <c r="C1708">
        <v>1203.9000000000008</v>
      </c>
      <c r="D1708">
        <v>1</v>
      </c>
      <c r="E1708">
        <v>0</v>
      </c>
      <c r="F1708">
        <v>5</v>
      </c>
      <c r="G1708" t="s">
        <v>17</v>
      </c>
      <c r="H1708" t="s">
        <v>15</v>
      </c>
      <c r="I1708">
        <v>1207.9000000000008</v>
      </c>
      <c r="J1708" s="5">
        <f>VLOOKUP(tabGERAL[[#This Row],[Column1.lances.SugestaoIA]],'DE-PARA'!$A:$B,2,FALSE)</f>
        <v>2</v>
      </c>
      <c r="K1708" s="5">
        <f>VLOOKUP(tabGERAL[[#This Row],[Column1.lances.CorSorteada]],'DE-PARA'!$A:$B,2,FALSE)</f>
        <v>2</v>
      </c>
      <c r="L1708" s="4" t="str">
        <f xml:space="preserve">
IF(tabGERAL[[#This Row],[Column1.lances.'#]]=0,
    TEXT(tabGERAL[[#This Row],[CorSorteada]],"0"),
    IF(LEN(L1707&amp;tabGERAL[[#This Row],[CorSorteada]])&gt;$P$2,
        RIGHT(SUBSTITUTE(L1707&amp;tabGERAL[[#This Row],[CorSorteada]],tabGERAL[[#Headers],[Sequencia]],""),$P$2),
        SUBSTITUTE(L1707&amp;tabGERAL[[#This Row],[CorSorteada]],tabGERAL[[#Headers],[Sequencia]],"")
    )
)</f>
        <v>011202</v>
      </c>
      <c r="M1708" s="4" t="b">
        <f>tabGERAL[[#This Row],[SugestaoIA]]=tabGERAL[[#This Row],[CorSorteada]]</f>
        <v>1</v>
      </c>
    </row>
    <row r="1709" spans="1:13" x14ac:dyDescent="0.25">
      <c r="A1709" t="s">
        <v>56</v>
      </c>
      <c r="B1709" s="1">
        <v>72</v>
      </c>
      <c r="C1709">
        <v>1207.9000000000008</v>
      </c>
      <c r="D1709">
        <v>7.8</v>
      </c>
      <c r="E1709">
        <v>0</v>
      </c>
      <c r="F1709">
        <v>23.4</v>
      </c>
      <c r="G1709" t="s">
        <v>17</v>
      </c>
      <c r="H1709" t="s">
        <v>16</v>
      </c>
      <c r="I1709">
        <v>1285.9000000000008</v>
      </c>
      <c r="J1709" s="5">
        <f>VLOOKUP(tabGERAL[[#This Row],[Column1.lances.SugestaoIA]],'DE-PARA'!$A:$B,2,FALSE)</f>
        <v>2</v>
      </c>
      <c r="K1709" s="5">
        <f>VLOOKUP(tabGERAL[[#This Row],[Column1.lances.CorSorteada]],'DE-PARA'!$A:$B,2,FALSE)</f>
        <v>0</v>
      </c>
      <c r="L1709" s="4" t="str">
        <f xml:space="preserve">
IF(tabGERAL[[#This Row],[Column1.lances.'#]]=0,
    TEXT(tabGERAL[[#This Row],[CorSorteada]],"0"),
    IF(LEN(L1708&amp;tabGERAL[[#This Row],[CorSorteada]])&gt;$P$2,
        RIGHT(SUBSTITUTE(L1708&amp;tabGERAL[[#This Row],[CorSorteada]],tabGERAL[[#Headers],[Sequencia]],""),$P$2),
        SUBSTITUTE(L1708&amp;tabGERAL[[#This Row],[CorSorteada]],tabGERAL[[#Headers],[Sequencia]],"")
    )
)</f>
        <v>112020</v>
      </c>
      <c r="M1709" s="4" t="b">
        <f>tabGERAL[[#This Row],[SugestaoIA]]=tabGERAL[[#This Row],[CorSorteada]]</f>
        <v>0</v>
      </c>
    </row>
    <row r="1710" spans="1:13" x14ac:dyDescent="0.25">
      <c r="A1710" t="s">
        <v>56</v>
      </c>
      <c r="B1710" s="1">
        <v>73</v>
      </c>
      <c r="C1710">
        <v>1285.9000000000008</v>
      </c>
      <c r="D1710">
        <v>1.7</v>
      </c>
      <c r="E1710">
        <v>5.0999999999999996</v>
      </c>
      <c r="F1710">
        <v>0</v>
      </c>
      <c r="G1710" t="s">
        <v>13</v>
      </c>
      <c r="H1710" t="s">
        <v>15</v>
      </c>
      <c r="I1710">
        <v>1279.1000000000008</v>
      </c>
      <c r="J1710" s="5">
        <f>VLOOKUP(tabGERAL[[#This Row],[Column1.lances.SugestaoIA]],'DE-PARA'!$A:$B,2,FALSE)</f>
        <v>1</v>
      </c>
      <c r="K1710" s="5">
        <f>VLOOKUP(tabGERAL[[#This Row],[Column1.lances.CorSorteada]],'DE-PARA'!$A:$B,2,FALSE)</f>
        <v>2</v>
      </c>
      <c r="L1710" s="4" t="str">
        <f xml:space="preserve">
IF(tabGERAL[[#This Row],[Column1.lances.'#]]=0,
    TEXT(tabGERAL[[#This Row],[CorSorteada]],"0"),
    IF(LEN(L1709&amp;tabGERAL[[#This Row],[CorSorteada]])&gt;$P$2,
        RIGHT(SUBSTITUTE(L1709&amp;tabGERAL[[#This Row],[CorSorteada]],tabGERAL[[#Headers],[Sequencia]],""),$P$2),
        SUBSTITUTE(L1709&amp;tabGERAL[[#This Row],[CorSorteada]],tabGERAL[[#Headers],[Sequencia]],"")
    )
)</f>
        <v>120202</v>
      </c>
      <c r="M1710" s="4" t="b">
        <f>tabGERAL[[#This Row],[SugestaoIA]]=tabGERAL[[#This Row],[CorSorteada]]</f>
        <v>0</v>
      </c>
    </row>
    <row r="1711" spans="1:13" x14ac:dyDescent="0.25">
      <c r="A1711" t="s">
        <v>56</v>
      </c>
      <c r="B1711" s="1">
        <v>74</v>
      </c>
      <c r="C1711">
        <v>1279.1000000000008</v>
      </c>
      <c r="D1711">
        <v>2.2999999999999998</v>
      </c>
      <c r="E1711">
        <v>0</v>
      </c>
      <c r="F1711">
        <v>6.8999999999999995</v>
      </c>
      <c r="G1711" t="s">
        <v>17</v>
      </c>
      <c r="H1711" t="s">
        <v>14</v>
      </c>
      <c r="I1711">
        <v>1269.9000000000008</v>
      </c>
      <c r="J1711" s="5">
        <f>VLOOKUP(tabGERAL[[#This Row],[Column1.lances.SugestaoIA]],'DE-PARA'!$A:$B,2,FALSE)</f>
        <v>2</v>
      </c>
      <c r="K1711" s="5">
        <f>VLOOKUP(tabGERAL[[#This Row],[Column1.lances.CorSorteada]],'DE-PARA'!$A:$B,2,FALSE)</f>
        <v>1</v>
      </c>
      <c r="L1711" s="4" t="str">
        <f xml:space="preserve">
IF(tabGERAL[[#This Row],[Column1.lances.'#]]=0,
    TEXT(tabGERAL[[#This Row],[CorSorteada]],"0"),
    IF(LEN(L1710&amp;tabGERAL[[#This Row],[CorSorteada]])&gt;$P$2,
        RIGHT(SUBSTITUTE(L1710&amp;tabGERAL[[#This Row],[CorSorteada]],tabGERAL[[#Headers],[Sequencia]],""),$P$2),
        SUBSTITUTE(L1710&amp;tabGERAL[[#This Row],[CorSorteada]],tabGERAL[[#Headers],[Sequencia]],"")
    )
)</f>
        <v>202021</v>
      </c>
      <c r="M1711" s="4" t="b">
        <f>tabGERAL[[#This Row],[SugestaoIA]]=tabGERAL[[#This Row],[CorSorteada]]</f>
        <v>0</v>
      </c>
    </row>
    <row r="1712" spans="1:13" x14ac:dyDescent="0.25">
      <c r="A1712" t="s">
        <v>56</v>
      </c>
      <c r="B1712" s="1">
        <v>75</v>
      </c>
      <c r="C1712">
        <v>1269.9000000000008</v>
      </c>
      <c r="D1712">
        <v>3</v>
      </c>
      <c r="E1712">
        <v>0</v>
      </c>
      <c r="F1712">
        <v>9</v>
      </c>
      <c r="G1712" t="s">
        <v>17</v>
      </c>
      <c r="H1712" t="s">
        <v>14</v>
      </c>
      <c r="I1712">
        <v>1257.9000000000008</v>
      </c>
      <c r="J1712" s="5">
        <f>VLOOKUP(tabGERAL[[#This Row],[Column1.lances.SugestaoIA]],'DE-PARA'!$A:$B,2,FALSE)</f>
        <v>2</v>
      </c>
      <c r="K1712" s="5">
        <f>VLOOKUP(tabGERAL[[#This Row],[Column1.lances.CorSorteada]],'DE-PARA'!$A:$B,2,FALSE)</f>
        <v>1</v>
      </c>
      <c r="L1712" s="4" t="str">
        <f xml:space="preserve">
IF(tabGERAL[[#This Row],[Column1.lances.'#]]=0,
    TEXT(tabGERAL[[#This Row],[CorSorteada]],"0"),
    IF(LEN(L1711&amp;tabGERAL[[#This Row],[CorSorteada]])&gt;$P$2,
        RIGHT(SUBSTITUTE(L1711&amp;tabGERAL[[#This Row],[CorSorteada]],tabGERAL[[#Headers],[Sequencia]],""),$P$2),
        SUBSTITUTE(L1711&amp;tabGERAL[[#This Row],[CorSorteada]],tabGERAL[[#Headers],[Sequencia]],"")
    )
)</f>
        <v>020211</v>
      </c>
      <c r="M1712" s="4" t="b">
        <f>tabGERAL[[#This Row],[SugestaoIA]]=tabGERAL[[#This Row],[CorSorteada]]</f>
        <v>0</v>
      </c>
    </row>
    <row r="1713" spans="1:13" x14ac:dyDescent="0.25">
      <c r="A1713" t="s">
        <v>56</v>
      </c>
      <c r="B1713" s="1">
        <v>76</v>
      </c>
      <c r="C1713">
        <v>1257.9000000000008</v>
      </c>
      <c r="D1713">
        <v>3.9</v>
      </c>
      <c r="E1713">
        <v>0</v>
      </c>
      <c r="F1713">
        <v>11.7</v>
      </c>
      <c r="G1713" t="s">
        <v>17</v>
      </c>
      <c r="H1713" t="s">
        <v>14</v>
      </c>
      <c r="I1713">
        <v>1242.3000000000006</v>
      </c>
      <c r="J1713" s="5">
        <f>VLOOKUP(tabGERAL[[#This Row],[Column1.lances.SugestaoIA]],'DE-PARA'!$A:$B,2,FALSE)</f>
        <v>2</v>
      </c>
      <c r="K1713" s="5">
        <f>VLOOKUP(tabGERAL[[#This Row],[Column1.lances.CorSorteada]],'DE-PARA'!$A:$B,2,FALSE)</f>
        <v>1</v>
      </c>
      <c r="L1713" s="4" t="str">
        <f xml:space="preserve">
IF(tabGERAL[[#This Row],[Column1.lances.'#]]=0,
    TEXT(tabGERAL[[#This Row],[CorSorteada]],"0"),
    IF(LEN(L1712&amp;tabGERAL[[#This Row],[CorSorteada]])&gt;$P$2,
        RIGHT(SUBSTITUTE(L1712&amp;tabGERAL[[#This Row],[CorSorteada]],tabGERAL[[#Headers],[Sequencia]],""),$P$2),
        SUBSTITUTE(L1712&amp;tabGERAL[[#This Row],[CorSorteada]],tabGERAL[[#Headers],[Sequencia]],"")
    )
)</f>
        <v>202111</v>
      </c>
      <c r="M1713" s="4" t="b">
        <f>tabGERAL[[#This Row],[SugestaoIA]]=tabGERAL[[#This Row],[CorSorteada]]</f>
        <v>0</v>
      </c>
    </row>
    <row r="1714" spans="1:13" x14ac:dyDescent="0.25">
      <c r="A1714" t="s">
        <v>56</v>
      </c>
      <c r="B1714" s="1">
        <v>77</v>
      </c>
      <c r="C1714">
        <v>1242.3000000000006</v>
      </c>
      <c r="D1714">
        <v>5.0999999999999996</v>
      </c>
      <c r="E1714">
        <v>0</v>
      </c>
      <c r="F1714">
        <v>15.3</v>
      </c>
      <c r="G1714" t="s">
        <v>17</v>
      </c>
      <c r="H1714" t="s">
        <v>15</v>
      </c>
      <c r="I1714">
        <v>1252.5000000000009</v>
      </c>
      <c r="J1714" s="5">
        <f>VLOOKUP(tabGERAL[[#This Row],[Column1.lances.SugestaoIA]],'DE-PARA'!$A:$B,2,FALSE)</f>
        <v>2</v>
      </c>
      <c r="K1714" s="5">
        <f>VLOOKUP(tabGERAL[[#This Row],[Column1.lances.CorSorteada]],'DE-PARA'!$A:$B,2,FALSE)</f>
        <v>2</v>
      </c>
      <c r="L1714" s="4" t="str">
        <f xml:space="preserve">
IF(tabGERAL[[#This Row],[Column1.lances.'#]]=0,
    TEXT(tabGERAL[[#This Row],[CorSorteada]],"0"),
    IF(LEN(L1713&amp;tabGERAL[[#This Row],[CorSorteada]])&gt;$P$2,
        RIGHT(SUBSTITUTE(L1713&amp;tabGERAL[[#This Row],[CorSorteada]],tabGERAL[[#Headers],[Sequencia]],""),$P$2),
        SUBSTITUTE(L1713&amp;tabGERAL[[#This Row],[CorSorteada]],tabGERAL[[#Headers],[Sequencia]],"")
    )
)</f>
        <v>021112</v>
      </c>
      <c r="M1714" s="4" t="b">
        <f>tabGERAL[[#This Row],[SugestaoIA]]=tabGERAL[[#This Row],[CorSorteada]]</f>
        <v>1</v>
      </c>
    </row>
    <row r="1715" spans="1:13" x14ac:dyDescent="0.25">
      <c r="A1715" t="s">
        <v>56</v>
      </c>
      <c r="B1715" s="1">
        <v>78</v>
      </c>
      <c r="C1715">
        <v>1252.5000000000009</v>
      </c>
      <c r="D1715">
        <v>4.3</v>
      </c>
      <c r="E1715">
        <v>0</v>
      </c>
      <c r="F1715">
        <v>12.9</v>
      </c>
      <c r="G1715" t="s">
        <v>17</v>
      </c>
      <c r="H1715" t="s">
        <v>14</v>
      </c>
      <c r="I1715">
        <v>1235.3000000000006</v>
      </c>
      <c r="J1715" s="5">
        <f>VLOOKUP(tabGERAL[[#This Row],[Column1.lances.SugestaoIA]],'DE-PARA'!$A:$B,2,FALSE)</f>
        <v>2</v>
      </c>
      <c r="K1715" s="5">
        <f>VLOOKUP(tabGERAL[[#This Row],[Column1.lances.CorSorteada]],'DE-PARA'!$A:$B,2,FALSE)</f>
        <v>1</v>
      </c>
      <c r="L1715" s="4" t="str">
        <f xml:space="preserve">
IF(tabGERAL[[#This Row],[Column1.lances.'#]]=0,
    TEXT(tabGERAL[[#This Row],[CorSorteada]],"0"),
    IF(LEN(L1714&amp;tabGERAL[[#This Row],[CorSorteada]])&gt;$P$2,
        RIGHT(SUBSTITUTE(L1714&amp;tabGERAL[[#This Row],[CorSorteada]],tabGERAL[[#Headers],[Sequencia]],""),$P$2),
        SUBSTITUTE(L1714&amp;tabGERAL[[#This Row],[CorSorteada]],tabGERAL[[#Headers],[Sequencia]],"")
    )
)</f>
        <v>211121</v>
      </c>
      <c r="M1715" s="4" t="b">
        <f>tabGERAL[[#This Row],[SugestaoIA]]=tabGERAL[[#This Row],[CorSorteada]]</f>
        <v>0</v>
      </c>
    </row>
    <row r="1716" spans="1:13" x14ac:dyDescent="0.25">
      <c r="A1716" t="s">
        <v>56</v>
      </c>
      <c r="B1716" s="1">
        <v>79</v>
      </c>
      <c r="C1716">
        <v>1235.3000000000006</v>
      </c>
      <c r="D1716">
        <v>5.7</v>
      </c>
      <c r="E1716">
        <v>0</v>
      </c>
      <c r="F1716">
        <v>17.100000000000001</v>
      </c>
      <c r="G1716" t="s">
        <v>17</v>
      </c>
      <c r="H1716" t="s">
        <v>14</v>
      </c>
      <c r="I1716">
        <v>1212.5000000000009</v>
      </c>
      <c r="J1716" s="5">
        <f>VLOOKUP(tabGERAL[[#This Row],[Column1.lances.SugestaoIA]],'DE-PARA'!$A:$B,2,FALSE)</f>
        <v>2</v>
      </c>
      <c r="K1716" s="5">
        <f>VLOOKUP(tabGERAL[[#This Row],[Column1.lances.CorSorteada]],'DE-PARA'!$A:$B,2,FALSE)</f>
        <v>1</v>
      </c>
      <c r="L1716" s="4" t="str">
        <f xml:space="preserve">
IF(tabGERAL[[#This Row],[Column1.lances.'#]]=0,
    TEXT(tabGERAL[[#This Row],[CorSorteada]],"0"),
    IF(LEN(L1715&amp;tabGERAL[[#This Row],[CorSorteada]])&gt;$P$2,
        RIGHT(SUBSTITUTE(L1715&amp;tabGERAL[[#This Row],[CorSorteada]],tabGERAL[[#Headers],[Sequencia]],""),$P$2),
        SUBSTITUTE(L1715&amp;tabGERAL[[#This Row],[CorSorteada]],tabGERAL[[#Headers],[Sequencia]],"")
    )
)</f>
        <v>111211</v>
      </c>
      <c r="M1716" s="4" t="b">
        <f>tabGERAL[[#This Row],[SugestaoIA]]=tabGERAL[[#This Row],[CorSorteada]]</f>
        <v>0</v>
      </c>
    </row>
    <row r="1717" spans="1:13" x14ac:dyDescent="0.25">
      <c r="A1717" t="s">
        <v>56</v>
      </c>
      <c r="B1717" s="1">
        <v>80</v>
      </c>
      <c r="C1717">
        <v>1212.5000000000009</v>
      </c>
      <c r="D1717">
        <v>7.4</v>
      </c>
      <c r="E1717">
        <v>0</v>
      </c>
      <c r="F1717">
        <v>22.200000000000003</v>
      </c>
      <c r="G1717" t="s">
        <v>17</v>
      </c>
      <c r="H1717" t="s">
        <v>15</v>
      </c>
      <c r="I1717">
        <v>1227.3000000000006</v>
      </c>
      <c r="J1717" s="5">
        <f>VLOOKUP(tabGERAL[[#This Row],[Column1.lances.SugestaoIA]],'DE-PARA'!$A:$B,2,FALSE)</f>
        <v>2</v>
      </c>
      <c r="K1717" s="5">
        <f>VLOOKUP(tabGERAL[[#This Row],[Column1.lances.CorSorteada]],'DE-PARA'!$A:$B,2,FALSE)</f>
        <v>2</v>
      </c>
      <c r="L1717" s="4" t="str">
        <f xml:space="preserve">
IF(tabGERAL[[#This Row],[Column1.lances.'#]]=0,
    TEXT(tabGERAL[[#This Row],[CorSorteada]],"0"),
    IF(LEN(L1716&amp;tabGERAL[[#This Row],[CorSorteada]])&gt;$P$2,
        RIGHT(SUBSTITUTE(L1716&amp;tabGERAL[[#This Row],[CorSorteada]],tabGERAL[[#Headers],[Sequencia]],""),$P$2),
        SUBSTITUTE(L1716&amp;tabGERAL[[#This Row],[CorSorteada]],tabGERAL[[#Headers],[Sequencia]],"")
    )
)</f>
        <v>112112</v>
      </c>
      <c r="M1717" s="4" t="b">
        <f>tabGERAL[[#This Row],[SugestaoIA]]=tabGERAL[[#This Row],[CorSorteada]]</f>
        <v>1</v>
      </c>
    </row>
    <row r="1718" spans="1:13" x14ac:dyDescent="0.25">
      <c r="A1718" t="s">
        <v>56</v>
      </c>
      <c r="B1718" s="1">
        <v>81</v>
      </c>
      <c r="C1718">
        <v>1227.3000000000006</v>
      </c>
      <c r="D1718">
        <v>6.3</v>
      </c>
      <c r="E1718">
        <v>18.899999999999999</v>
      </c>
      <c r="F1718">
        <v>0</v>
      </c>
      <c r="G1718" t="s">
        <v>13</v>
      </c>
      <c r="H1718" t="s">
        <v>15</v>
      </c>
      <c r="I1718">
        <v>1202.1000000000006</v>
      </c>
      <c r="J1718" s="5">
        <f>VLOOKUP(tabGERAL[[#This Row],[Column1.lances.SugestaoIA]],'DE-PARA'!$A:$B,2,FALSE)</f>
        <v>1</v>
      </c>
      <c r="K1718" s="5">
        <f>VLOOKUP(tabGERAL[[#This Row],[Column1.lances.CorSorteada]],'DE-PARA'!$A:$B,2,FALSE)</f>
        <v>2</v>
      </c>
      <c r="L1718" s="4" t="str">
        <f xml:space="preserve">
IF(tabGERAL[[#This Row],[Column1.lances.'#]]=0,
    TEXT(tabGERAL[[#This Row],[CorSorteada]],"0"),
    IF(LEN(L1717&amp;tabGERAL[[#This Row],[CorSorteada]])&gt;$P$2,
        RIGHT(SUBSTITUTE(L1717&amp;tabGERAL[[#This Row],[CorSorteada]],tabGERAL[[#Headers],[Sequencia]],""),$P$2),
        SUBSTITUTE(L1717&amp;tabGERAL[[#This Row],[CorSorteada]],tabGERAL[[#Headers],[Sequencia]],"")
    )
)</f>
        <v>121122</v>
      </c>
      <c r="M1718" s="4" t="b">
        <f>tabGERAL[[#This Row],[SugestaoIA]]=tabGERAL[[#This Row],[CorSorteada]]</f>
        <v>0</v>
      </c>
    </row>
    <row r="1719" spans="1:13" x14ac:dyDescent="0.25">
      <c r="A1719" t="s">
        <v>56</v>
      </c>
      <c r="B1719" s="1">
        <v>82</v>
      </c>
      <c r="C1719">
        <v>1202.1000000000006</v>
      </c>
      <c r="D1719">
        <v>8.1999999999999993</v>
      </c>
      <c r="E1719">
        <v>0</v>
      </c>
      <c r="F1719">
        <v>24.6</v>
      </c>
      <c r="G1719" t="s">
        <v>17</v>
      </c>
      <c r="H1719" t="s">
        <v>15</v>
      </c>
      <c r="I1719">
        <v>1218.5000000000009</v>
      </c>
      <c r="J1719" s="5">
        <f>VLOOKUP(tabGERAL[[#This Row],[Column1.lances.SugestaoIA]],'DE-PARA'!$A:$B,2,FALSE)</f>
        <v>2</v>
      </c>
      <c r="K1719" s="5">
        <f>VLOOKUP(tabGERAL[[#This Row],[Column1.lances.CorSorteada]],'DE-PARA'!$A:$B,2,FALSE)</f>
        <v>2</v>
      </c>
      <c r="L1719" s="4" t="str">
        <f xml:space="preserve">
IF(tabGERAL[[#This Row],[Column1.lances.'#]]=0,
    TEXT(tabGERAL[[#This Row],[CorSorteada]],"0"),
    IF(LEN(L1718&amp;tabGERAL[[#This Row],[CorSorteada]])&gt;$P$2,
        RIGHT(SUBSTITUTE(L1718&amp;tabGERAL[[#This Row],[CorSorteada]],tabGERAL[[#Headers],[Sequencia]],""),$P$2),
        SUBSTITUTE(L1718&amp;tabGERAL[[#This Row],[CorSorteada]],tabGERAL[[#Headers],[Sequencia]],"")
    )
)</f>
        <v>211222</v>
      </c>
      <c r="M1719" s="4" t="b">
        <f>tabGERAL[[#This Row],[SugestaoIA]]=tabGERAL[[#This Row],[CorSorteada]]</f>
        <v>1</v>
      </c>
    </row>
    <row r="1720" spans="1:13" x14ac:dyDescent="0.25">
      <c r="A1720" t="s">
        <v>56</v>
      </c>
      <c r="B1720" s="1">
        <v>83</v>
      </c>
      <c r="C1720">
        <v>1218.5000000000009</v>
      </c>
      <c r="D1720">
        <v>7</v>
      </c>
      <c r="E1720">
        <v>0</v>
      </c>
      <c r="F1720">
        <v>21</v>
      </c>
      <c r="G1720" t="s">
        <v>17</v>
      </c>
      <c r="H1720" t="s">
        <v>15</v>
      </c>
      <c r="I1720">
        <v>1232.5000000000009</v>
      </c>
      <c r="J1720" s="5">
        <f>VLOOKUP(tabGERAL[[#This Row],[Column1.lances.SugestaoIA]],'DE-PARA'!$A:$B,2,FALSE)</f>
        <v>2</v>
      </c>
      <c r="K1720" s="5">
        <f>VLOOKUP(tabGERAL[[#This Row],[Column1.lances.CorSorteada]],'DE-PARA'!$A:$B,2,FALSE)</f>
        <v>2</v>
      </c>
      <c r="L1720" s="4" t="str">
        <f xml:space="preserve">
IF(tabGERAL[[#This Row],[Column1.lances.'#]]=0,
    TEXT(tabGERAL[[#This Row],[CorSorteada]],"0"),
    IF(LEN(L1719&amp;tabGERAL[[#This Row],[CorSorteada]])&gt;$P$2,
        RIGHT(SUBSTITUTE(L1719&amp;tabGERAL[[#This Row],[CorSorteada]],tabGERAL[[#Headers],[Sequencia]],""),$P$2),
        SUBSTITUTE(L1719&amp;tabGERAL[[#This Row],[CorSorteada]],tabGERAL[[#Headers],[Sequencia]],"")
    )
)</f>
        <v>112222</v>
      </c>
      <c r="M1720" s="4" t="b">
        <f>tabGERAL[[#This Row],[SugestaoIA]]=tabGERAL[[#This Row],[CorSorteada]]</f>
        <v>1</v>
      </c>
    </row>
    <row r="1721" spans="1:13" x14ac:dyDescent="0.25">
      <c r="A1721" t="s">
        <v>57</v>
      </c>
      <c r="B1721" s="1">
        <v>0</v>
      </c>
      <c r="C1721">
        <v>1000</v>
      </c>
      <c r="D1721">
        <v>7.8</v>
      </c>
      <c r="E1721">
        <v>0</v>
      </c>
      <c r="F1721">
        <v>23.4</v>
      </c>
      <c r="G1721" t="s">
        <v>17</v>
      </c>
      <c r="H1721" t="s">
        <v>15</v>
      </c>
      <c r="I1721">
        <v>1015.6</v>
      </c>
      <c r="J1721" s="5">
        <f>VLOOKUP(tabGERAL[[#This Row],[Column1.lances.SugestaoIA]],'DE-PARA'!$A:$B,2,FALSE)</f>
        <v>2</v>
      </c>
      <c r="K1721" s="5">
        <f>VLOOKUP(tabGERAL[[#This Row],[Column1.lances.CorSorteada]],'DE-PARA'!$A:$B,2,FALSE)</f>
        <v>2</v>
      </c>
      <c r="L1721" s="4" t="str">
        <f xml:space="preserve">
IF(tabGERAL[[#This Row],[Column1.lances.'#]]=0,
    TEXT(tabGERAL[[#This Row],[CorSorteada]],"0"),
    IF(LEN(L1720&amp;tabGERAL[[#This Row],[CorSorteada]])&gt;$P$2,
        RIGHT(SUBSTITUTE(L1720&amp;tabGERAL[[#This Row],[CorSorteada]],tabGERAL[[#Headers],[Sequencia]],""),$P$2),
        SUBSTITUTE(L1720&amp;tabGERAL[[#This Row],[CorSorteada]],tabGERAL[[#Headers],[Sequencia]],"")
    )
)</f>
        <v>2</v>
      </c>
      <c r="M1721" s="4" t="b">
        <f>tabGERAL[[#This Row],[SugestaoIA]]=tabGERAL[[#This Row],[CorSorteada]]</f>
        <v>1</v>
      </c>
    </row>
    <row r="1722" spans="1:13" x14ac:dyDescent="0.25">
      <c r="A1722" t="s">
        <v>57</v>
      </c>
      <c r="B1722" s="1">
        <v>1</v>
      </c>
      <c r="C1722">
        <v>1015.6</v>
      </c>
      <c r="D1722">
        <v>6.6</v>
      </c>
      <c r="E1722">
        <v>0</v>
      </c>
      <c r="F1722">
        <v>19.799999999999997</v>
      </c>
      <c r="G1722" t="s">
        <v>17</v>
      </c>
      <c r="H1722" t="s">
        <v>16</v>
      </c>
      <c r="I1722">
        <v>1081.5999999999999</v>
      </c>
      <c r="J1722" s="5">
        <f>VLOOKUP(tabGERAL[[#This Row],[Column1.lances.SugestaoIA]],'DE-PARA'!$A:$B,2,FALSE)</f>
        <v>2</v>
      </c>
      <c r="K1722" s="5">
        <f>VLOOKUP(tabGERAL[[#This Row],[Column1.lances.CorSorteada]],'DE-PARA'!$A:$B,2,FALSE)</f>
        <v>0</v>
      </c>
      <c r="L1722" s="4" t="str">
        <f xml:space="preserve">
IF(tabGERAL[[#This Row],[Column1.lances.'#]]=0,
    TEXT(tabGERAL[[#This Row],[CorSorteada]],"0"),
    IF(LEN(L1721&amp;tabGERAL[[#This Row],[CorSorteada]])&gt;$P$2,
        RIGHT(SUBSTITUTE(L1721&amp;tabGERAL[[#This Row],[CorSorteada]],tabGERAL[[#Headers],[Sequencia]],""),$P$2),
        SUBSTITUTE(L1721&amp;tabGERAL[[#This Row],[CorSorteada]],tabGERAL[[#Headers],[Sequencia]],"")
    )
)</f>
        <v>20</v>
      </c>
      <c r="M1722" s="4" t="b">
        <f>tabGERAL[[#This Row],[SugestaoIA]]=tabGERAL[[#This Row],[CorSorteada]]</f>
        <v>0</v>
      </c>
    </row>
    <row r="1723" spans="1:13" x14ac:dyDescent="0.25">
      <c r="A1723" t="s">
        <v>57</v>
      </c>
      <c r="B1723" s="1">
        <v>2</v>
      </c>
      <c r="C1723">
        <v>1081.5999999999999</v>
      </c>
      <c r="D1723">
        <v>1.5</v>
      </c>
      <c r="E1723">
        <v>5</v>
      </c>
      <c r="F1723">
        <v>0</v>
      </c>
      <c r="G1723" t="s">
        <v>13</v>
      </c>
      <c r="H1723" t="s">
        <v>14</v>
      </c>
      <c r="I1723">
        <v>1085.0999999999999</v>
      </c>
      <c r="J1723" s="5">
        <f>VLOOKUP(tabGERAL[[#This Row],[Column1.lances.SugestaoIA]],'DE-PARA'!$A:$B,2,FALSE)</f>
        <v>1</v>
      </c>
      <c r="K1723" s="5">
        <f>VLOOKUP(tabGERAL[[#This Row],[Column1.lances.CorSorteada]],'DE-PARA'!$A:$B,2,FALSE)</f>
        <v>1</v>
      </c>
      <c r="L1723" s="4" t="str">
        <f xml:space="preserve">
IF(tabGERAL[[#This Row],[Column1.lances.'#]]=0,
    TEXT(tabGERAL[[#This Row],[CorSorteada]],"0"),
    IF(LEN(L1722&amp;tabGERAL[[#This Row],[CorSorteada]])&gt;$P$2,
        RIGHT(SUBSTITUTE(L1722&amp;tabGERAL[[#This Row],[CorSorteada]],tabGERAL[[#Headers],[Sequencia]],""),$P$2),
        SUBSTITUTE(L1722&amp;tabGERAL[[#This Row],[CorSorteada]],tabGERAL[[#Headers],[Sequencia]],"")
    )
)</f>
        <v>201</v>
      </c>
      <c r="M1723" s="4" t="b">
        <f>tabGERAL[[#This Row],[SugestaoIA]]=tabGERAL[[#This Row],[CorSorteada]]</f>
        <v>1</v>
      </c>
    </row>
    <row r="1724" spans="1:13" x14ac:dyDescent="0.25">
      <c r="A1724" t="s">
        <v>57</v>
      </c>
      <c r="B1724" s="1">
        <v>3</v>
      </c>
      <c r="C1724">
        <v>1085.0999999999999</v>
      </c>
      <c r="D1724">
        <v>1.2</v>
      </c>
      <c r="E1724">
        <v>0</v>
      </c>
      <c r="F1724">
        <v>5</v>
      </c>
      <c r="G1724" t="s">
        <v>17</v>
      </c>
      <c r="H1724" t="s">
        <v>14</v>
      </c>
      <c r="I1724">
        <v>1078.9000000000001</v>
      </c>
      <c r="J1724" s="5">
        <f>VLOOKUP(tabGERAL[[#This Row],[Column1.lances.SugestaoIA]],'DE-PARA'!$A:$B,2,FALSE)</f>
        <v>2</v>
      </c>
      <c r="K1724" s="5">
        <f>VLOOKUP(tabGERAL[[#This Row],[Column1.lances.CorSorteada]],'DE-PARA'!$A:$B,2,FALSE)</f>
        <v>1</v>
      </c>
      <c r="L1724" s="4" t="str">
        <f xml:space="preserve">
IF(tabGERAL[[#This Row],[Column1.lances.'#]]=0,
    TEXT(tabGERAL[[#This Row],[CorSorteada]],"0"),
    IF(LEN(L1723&amp;tabGERAL[[#This Row],[CorSorteada]])&gt;$P$2,
        RIGHT(SUBSTITUTE(L1723&amp;tabGERAL[[#This Row],[CorSorteada]],tabGERAL[[#Headers],[Sequencia]],""),$P$2),
        SUBSTITUTE(L1723&amp;tabGERAL[[#This Row],[CorSorteada]],tabGERAL[[#Headers],[Sequencia]],"")
    )
)</f>
        <v>2011</v>
      </c>
      <c r="M1724" s="4" t="b">
        <f>tabGERAL[[#This Row],[SugestaoIA]]=tabGERAL[[#This Row],[CorSorteada]]</f>
        <v>0</v>
      </c>
    </row>
    <row r="1725" spans="1:13" x14ac:dyDescent="0.25">
      <c r="A1725" t="s">
        <v>57</v>
      </c>
      <c r="B1725" s="1">
        <v>4</v>
      </c>
      <c r="C1725">
        <v>1078.9000000000001</v>
      </c>
      <c r="D1725">
        <v>1.7</v>
      </c>
      <c r="E1725">
        <v>5.0999999999999996</v>
      </c>
      <c r="F1725">
        <v>0</v>
      </c>
      <c r="G1725" t="s">
        <v>13</v>
      </c>
      <c r="H1725" t="s">
        <v>15</v>
      </c>
      <c r="I1725">
        <v>1072.0999999999999</v>
      </c>
      <c r="J1725" s="5">
        <f>VLOOKUP(tabGERAL[[#This Row],[Column1.lances.SugestaoIA]],'DE-PARA'!$A:$B,2,FALSE)</f>
        <v>1</v>
      </c>
      <c r="K1725" s="5">
        <f>VLOOKUP(tabGERAL[[#This Row],[Column1.lances.CorSorteada]],'DE-PARA'!$A:$B,2,FALSE)</f>
        <v>2</v>
      </c>
      <c r="L1725" s="4" t="str">
        <f xml:space="preserve">
IF(tabGERAL[[#This Row],[Column1.lances.'#]]=0,
    TEXT(tabGERAL[[#This Row],[CorSorteada]],"0"),
    IF(LEN(L1724&amp;tabGERAL[[#This Row],[CorSorteada]])&gt;$P$2,
        RIGHT(SUBSTITUTE(L1724&amp;tabGERAL[[#This Row],[CorSorteada]],tabGERAL[[#Headers],[Sequencia]],""),$P$2),
        SUBSTITUTE(L1724&amp;tabGERAL[[#This Row],[CorSorteada]],tabGERAL[[#Headers],[Sequencia]],"")
    )
)</f>
        <v>20112</v>
      </c>
      <c r="M1725" s="4" t="b">
        <f>tabGERAL[[#This Row],[SugestaoIA]]=tabGERAL[[#This Row],[CorSorteada]]</f>
        <v>0</v>
      </c>
    </row>
    <row r="1726" spans="1:13" x14ac:dyDescent="0.25">
      <c r="A1726" t="s">
        <v>57</v>
      </c>
      <c r="B1726" s="1">
        <v>5</v>
      </c>
      <c r="C1726">
        <v>1072.0999999999999</v>
      </c>
      <c r="D1726">
        <v>2.2000000000000002</v>
      </c>
      <c r="E1726">
        <v>0</v>
      </c>
      <c r="F1726">
        <v>6.6000000000000005</v>
      </c>
      <c r="G1726" t="s">
        <v>17</v>
      </c>
      <c r="H1726" t="s">
        <v>14</v>
      </c>
      <c r="I1726">
        <v>1063.3000000000002</v>
      </c>
      <c r="J1726" s="5">
        <f>VLOOKUP(tabGERAL[[#This Row],[Column1.lances.SugestaoIA]],'DE-PARA'!$A:$B,2,FALSE)</f>
        <v>2</v>
      </c>
      <c r="K1726" s="5">
        <f>VLOOKUP(tabGERAL[[#This Row],[Column1.lances.CorSorteada]],'DE-PARA'!$A:$B,2,FALSE)</f>
        <v>1</v>
      </c>
      <c r="L1726" s="4" t="str">
        <f xml:space="preserve">
IF(tabGERAL[[#This Row],[Column1.lances.'#]]=0,
    TEXT(tabGERAL[[#This Row],[CorSorteada]],"0"),
    IF(LEN(L1725&amp;tabGERAL[[#This Row],[CorSorteada]])&gt;$P$2,
        RIGHT(SUBSTITUTE(L1725&amp;tabGERAL[[#This Row],[CorSorteada]],tabGERAL[[#Headers],[Sequencia]],""),$P$2),
        SUBSTITUTE(L1725&amp;tabGERAL[[#This Row],[CorSorteada]],tabGERAL[[#Headers],[Sequencia]],"")
    )
)</f>
        <v>201121</v>
      </c>
      <c r="M1726" s="4" t="b">
        <f>tabGERAL[[#This Row],[SugestaoIA]]=tabGERAL[[#This Row],[CorSorteada]]</f>
        <v>0</v>
      </c>
    </row>
    <row r="1727" spans="1:13" x14ac:dyDescent="0.25">
      <c r="A1727" t="s">
        <v>57</v>
      </c>
      <c r="B1727" s="1">
        <v>6</v>
      </c>
      <c r="C1727">
        <v>1063.3000000000002</v>
      </c>
      <c r="D1727">
        <v>2.9</v>
      </c>
      <c r="E1727">
        <v>0</v>
      </c>
      <c r="F1727">
        <v>8.6999999999999993</v>
      </c>
      <c r="G1727" t="s">
        <v>17</v>
      </c>
      <c r="H1727" t="s">
        <v>14</v>
      </c>
      <c r="I1727">
        <v>1051.7</v>
      </c>
      <c r="J1727" s="5">
        <f>VLOOKUP(tabGERAL[[#This Row],[Column1.lances.SugestaoIA]],'DE-PARA'!$A:$B,2,FALSE)</f>
        <v>2</v>
      </c>
      <c r="K1727" s="5">
        <f>VLOOKUP(tabGERAL[[#This Row],[Column1.lances.CorSorteada]],'DE-PARA'!$A:$B,2,FALSE)</f>
        <v>1</v>
      </c>
      <c r="L1727" s="4" t="str">
        <f xml:space="preserve">
IF(tabGERAL[[#This Row],[Column1.lances.'#]]=0,
    TEXT(tabGERAL[[#This Row],[CorSorteada]],"0"),
    IF(LEN(L1726&amp;tabGERAL[[#This Row],[CorSorteada]])&gt;$P$2,
        RIGHT(SUBSTITUTE(L1726&amp;tabGERAL[[#This Row],[CorSorteada]],tabGERAL[[#Headers],[Sequencia]],""),$P$2),
        SUBSTITUTE(L1726&amp;tabGERAL[[#This Row],[CorSorteada]],tabGERAL[[#Headers],[Sequencia]],"")
    )
)</f>
        <v>011211</v>
      </c>
      <c r="M1727" s="4" t="b">
        <f>tabGERAL[[#This Row],[SugestaoIA]]=tabGERAL[[#This Row],[CorSorteada]]</f>
        <v>0</v>
      </c>
    </row>
    <row r="1728" spans="1:13" x14ac:dyDescent="0.25">
      <c r="A1728" t="s">
        <v>57</v>
      </c>
      <c r="B1728" s="1">
        <v>7</v>
      </c>
      <c r="C1728">
        <v>1051.7</v>
      </c>
      <c r="D1728">
        <v>3.8</v>
      </c>
      <c r="E1728">
        <v>0</v>
      </c>
      <c r="F1728">
        <v>11.4</v>
      </c>
      <c r="G1728" t="s">
        <v>17</v>
      </c>
      <c r="H1728" t="s">
        <v>15</v>
      </c>
      <c r="I1728">
        <v>1059.3</v>
      </c>
      <c r="J1728" s="5">
        <f>VLOOKUP(tabGERAL[[#This Row],[Column1.lances.SugestaoIA]],'DE-PARA'!$A:$B,2,FALSE)</f>
        <v>2</v>
      </c>
      <c r="K1728" s="5">
        <f>VLOOKUP(tabGERAL[[#This Row],[Column1.lances.CorSorteada]],'DE-PARA'!$A:$B,2,FALSE)</f>
        <v>2</v>
      </c>
      <c r="L1728" s="4" t="str">
        <f xml:space="preserve">
IF(tabGERAL[[#This Row],[Column1.lances.'#]]=0,
    TEXT(tabGERAL[[#This Row],[CorSorteada]],"0"),
    IF(LEN(L1727&amp;tabGERAL[[#This Row],[CorSorteada]])&gt;$P$2,
        RIGHT(SUBSTITUTE(L1727&amp;tabGERAL[[#This Row],[CorSorteada]],tabGERAL[[#Headers],[Sequencia]],""),$P$2),
        SUBSTITUTE(L1727&amp;tabGERAL[[#This Row],[CorSorteada]],tabGERAL[[#Headers],[Sequencia]],"")
    )
)</f>
        <v>112112</v>
      </c>
      <c r="M1728" s="4" t="b">
        <f>tabGERAL[[#This Row],[SugestaoIA]]=tabGERAL[[#This Row],[CorSorteada]]</f>
        <v>1</v>
      </c>
    </row>
    <row r="1729" spans="1:13" x14ac:dyDescent="0.25">
      <c r="A1729" t="s">
        <v>57</v>
      </c>
      <c r="B1729" s="1">
        <v>8</v>
      </c>
      <c r="C1729">
        <v>1059.3</v>
      </c>
      <c r="D1729">
        <v>3.2</v>
      </c>
      <c r="E1729">
        <v>9.6</v>
      </c>
      <c r="F1729">
        <v>0</v>
      </c>
      <c r="G1729" t="s">
        <v>13</v>
      </c>
      <c r="H1729" t="s">
        <v>14</v>
      </c>
      <c r="I1729">
        <v>1065.7</v>
      </c>
      <c r="J1729" s="5">
        <f>VLOOKUP(tabGERAL[[#This Row],[Column1.lances.SugestaoIA]],'DE-PARA'!$A:$B,2,FALSE)</f>
        <v>1</v>
      </c>
      <c r="K1729" s="5">
        <f>VLOOKUP(tabGERAL[[#This Row],[Column1.lances.CorSorteada]],'DE-PARA'!$A:$B,2,FALSE)</f>
        <v>1</v>
      </c>
      <c r="L1729" s="4" t="str">
        <f xml:space="preserve">
IF(tabGERAL[[#This Row],[Column1.lances.'#]]=0,
    TEXT(tabGERAL[[#This Row],[CorSorteada]],"0"),
    IF(LEN(L1728&amp;tabGERAL[[#This Row],[CorSorteada]])&gt;$P$2,
        RIGHT(SUBSTITUTE(L1728&amp;tabGERAL[[#This Row],[CorSorteada]],tabGERAL[[#Headers],[Sequencia]],""),$P$2),
        SUBSTITUTE(L1728&amp;tabGERAL[[#This Row],[CorSorteada]],tabGERAL[[#Headers],[Sequencia]],"")
    )
)</f>
        <v>121121</v>
      </c>
      <c r="M1729" s="4" t="b">
        <f>tabGERAL[[#This Row],[SugestaoIA]]=tabGERAL[[#This Row],[CorSorteada]]</f>
        <v>1</v>
      </c>
    </row>
    <row r="1730" spans="1:13" x14ac:dyDescent="0.25">
      <c r="A1730" t="s">
        <v>57</v>
      </c>
      <c r="B1730" s="1">
        <v>9</v>
      </c>
      <c r="C1730">
        <v>1065.7</v>
      </c>
      <c r="D1730">
        <v>2.7</v>
      </c>
      <c r="E1730">
        <v>0</v>
      </c>
      <c r="F1730">
        <v>8.1000000000000014</v>
      </c>
      <c r="G1730" t="s">
        <v>17</v>
      </c>
      <c r="H1730" t="s">
        <v>16</v>
      </c>
      <c r="I1730">
        <v>1092.7</v>
      </c>
      <c r="J1730" s="5">
        <f>VLOOKUP(tabGERAL[[#This Row],[Column1.lances.SugestaoIA]],'DE-PARA'!$A:$B,2,FALSE)</f>
        <v>2</v>
      </c>
      <c r="K1730" s="5">
        <f>VLOOKUP(tabGERAL[[#This Row],[Column1.lances.CorSorteada]],'DE-PARA'!$A:$B,2,FALSE)</f>
        <v>0</v>
      </c>
      <c r="L1730" s="4" t="str">
        <f xml:space="preserve">
IF(tabGERAL[[#This Row],[Column1.lances.'#]]=0,
    TEXT(tabGERAL[[#This Row],[CorSorteada]],"0"),
    IF(LEN(L1729&amp;tabGERAL[[#This Row],[CorSorteada]])&gt;$P$2,
        RIGHT(SUBSTITUTE(L1729&amp;tabGERAL[[#This Row],[CorSorteada]],tabGERAL[[#Headers],[Sequencia]],""),$P$2),
        SUBSTITUTE(L1729&amp;tabGERAL[[#This Row],[CorSorteada]],tabGERAL[[#Headers],[Sequencia]],"")
    )
)</f>
        <v>211210</v>
      </c>
      <c r="M1730" s="4" t="b">
        <f>tabGERAL[[#This Row],[SugestaoIA]]=tabGERAL[[#This Row],[CorSorteada]]</f>
        <v>0</v>
      </c>
    </row>
    <row r="1731" spans="1:13" x14ac:dyDescent="0.25">
      <c r="A1731" t="s">
        <v>57</v>
      </c>
      <c r="B1731" s="1">
        <v>10</v>
      </c>
      <c r="C1731">
        <v>1092.7</v>
      </c>
      <c r="D1731">
        <v>1</v>
      </c>
      <c r="E1731">
        <v>0</v>
      </c>
      <c r="F1731">
        <v>5</v>
      </c>
      <c r="G1731" t="s">
        <v>17</v>
      </c>
      <c r="H1731" t="s">
        <v>14</v>
      </c>
      <c r="I1731">
        <v>1086.7</v>
      </c>
      <c r="J1731" s="5">
        <f>VLOOKUP(tabGERAL[[#This Row],[Column1.lances.SugestaoIA]],'DE-PARA'!$A:$B,2,FALSE)</f>
        <v>2</v>
      </c>
      <c r="K1731" s="5">
        <f>VLOOKUP(tabGERAL[[#This Row],[Column1.lances.CorSorteada]],'DE-PARA'!$A:$B,2,FALSE)</f>
        <v>1</v>
      </c>
      <c r="L1731" s="4" t="str">
        <f xml:space="preserve">
IF(tabGERAL[[#This Row],[Column1.lances.'#]]=0,
    TEXT(tabGERAL[[#This Row],[CorSorteada]],"0"),
    IF(LEN(L1730&amp;tabGERAL[[#This Row],[CorSorteada]])&gt;$P$2,
        RIGHT(SUBSTITUTE(L1730&amp;tabGERAL[[#This Row],[CorSorteada]],tabGERAL[[#Headers],[Sequencia]],""),$P$2),
        SUBSTITUTE(L1730&amp;tabGERAL[[#This Row],[CorSorteada]],tabGERAL[[#Headers],[Sequencia]],"")
    )
)</f>
        <v>112101</v>
      </c>
      <c r="M1731" s="4" t="b">
        <f>tabGERAL[[#This Row],[SugestaoIA]]=tabGERAL[[#This Row],[CorSorteada]]</f>
        <v>0</v>
      </c>
    </row>
    <row r="1732" spans="1:13" x14ac:dyDescent="0.25">
      <c r="A1732" t="s">
        <v>57</v>
      </c>
      <c r="B1732" s="1">
        <v>11</v>
      </c>
      <c r="C1732">
        <v>1086.7</v>
      </c>
      <c r="D1732">
        <v>1.1000000000000001</v>
      </c>
      <c r="E1732">
        <v>0</v>
      </c>
      <c r="F1732">
        <v>5</v>
      </c>
      <c r="G1732" t="s">
        <v>17</v>
      </c>
      <c r="H1732" t="s">
        <v>14</v>
      </c>
      <c r="I1732">
        <v>1080.5999999999999</v>
      </c>
      <c r="J1732" s="5">
        <f>VLOOKUP(tabGERAL[[#This Row],[Column1.lances.SugestaoIA]],'DE-PARA'!$A:$B,2,FALSE)</f>
        <v>2</v>
      </c>
      <c r="K1732" s="5">
        <f>VLOOKUP(tabGERAL[[#This Row],[Column1.lances.CorSorteada]],'DE-PARA'!$A:$B,2,FALSE)</f>
        <v>1</v>
      </c>
      <c r="L1732" s="4" t="str">
        <f xml:space="preserve">
IF(tabGERAL[[#This Row],[Column1.lances.'#]]=0,
    TEXT(tabGERAL[[#This Row],[CorSorteada]],"0"),
    IF(LEN(L1731&amp;tabGERAL[[#This Row],[CorSorteada]])&gt;$P$2,
        RIGHT(SUBSTITUTE(L1731&amp;tabGERAL[[#This Row],[CorSorteada]],tabGERAL[[#Headers],[Sequencia]],""),$P$2),
        SUBSTITUTE(L1731&amp;tabGERAL[[#This Row],[CorSorteada]],tabGERAL[[#Headers],[Sequencia]],"")
    )
)</f>
        <v>121011</v>
      </c>
      <c r="M1732" s="4" t="b">
        <f>tabGERAL[[#This Row],[SugestaoIA]]=tabGERAL[[#This Row],[CorSorteada]]</f>
        <v>0</v>
      </c>
    </row>
    <row r="1733" spans="1:13" x14ac:dyDescent="0.25">
      <c r="A1733" t="s">
        <v>57</v>
      </c>
      <c r="B1733" s="1">
        <v>12</v>
      </c>
      <c r="C1733">
        <v>1080.5999999999999</v>
      </c>
      <c r="D1733">
        <v>1.5</v>
      </c>
      <c r="E1733">
        <v>0</v>
      </c>
      <c r="F1733">
        <v>5</v>
      </c>
      <c r="G1733" t="s">
        <v>17</v>
      </c>
      <c r="H1733" t="s">
        <v>14</v>
      </c>
      <c r="I1733">
        <v>1074.0999999999999</v>
      </c>
      <c r="J1733" s="5">
        <f>VLOOKUP(tabGERAL[[#This Row],[Column1.lances.SugestaoIA]],'DE-PARA'!$A:$B,2,FALSE)</f>
        <v>2</v>
      </c>
      <c r="K1733" s="5">
        <f>VLOOKUP(tabGERAL[[#This Row],[Column1.lances.CorSorteada]],'DE-PARA'!$A:$B,2,FALSE)</f>
        <v>1</v>
      </c>
      <c r="L1733" s="4" t="str">
        <f xml:space="preserve">
IF(tabGERAL[[#This Row],[Column1.lances.'#]]=0,
    TEXT(tabGERAL[[#This Row],[CorSorteada]],"0"),
    IF(LEN(L1732&amp;tabGERAL[[#This Row],[CorSorteada]])&gt;$P$2,
        RIGHT(SUBSTITUTE(L1732&amp;tabGERAL[[#This Row],[CorSorteada]],tabGERAL[[#Headers],[Sequencia]],""),$P$2),
        SUBSTITUTE(L1732&amp;tabGERAL[[#This Row],[CorSorteada]],tabGERAL[[#Headers],[Sequencia]],"")
    )
)</f>
        <v>210111</v>
      </c>
      <c r="M1733" s="4" t="b">
        <f>tabGERAL[[#This Row],[SugestaoIA]]=tabGERAL[[#This Row],[CorSorteada]]</f>
        <v>0</v>
      </c>
    </row>
    <row r="1734" spans="1:13" x14ac:dyDescent="0.25">
      <c r="A1734" t="s">
        <v>57</v>
      </c>
      <c r="B1734" s="1">
        <v>13</v>
      </c>
      <c r="C1734">
        <v>1074.0999999999999</v>
      </c>
      <c r="D1734">
        <v>2.1</v>
      </c>
      <c r="E1734">
        <v>0</v>
      </c>
      <c r="F1734">
        <v>6.3000000000000007</v>
      </c>
      <c r="G1734" t="s">
        <v>17</v>
      </c>
      <c r="H1734" t="s">
        <v>14</v>
      </c>
      <c r="I1734">
        <v>1065.7000000000005</v>
      </c>
      <c r="J1734" s="5">
        <f>VLOOKUP(tabGERAL[[#This Row],[Column1.lances.SugestaoIA]],'DE-PARA'!$A:$B,2,FALSE)</f>
        <v>2</v>
      </c>
      <c r="K1734" s="5">
        <f>VLOOKUP(tabGERAL[[#This Row],[Column1.lances.CorSorteada]],'DE-PARA'!$A:$B,2,FALSE)</f>
        <v>1</v>
      </c>
      <c r="L1734" s="4" t="str">
        <f xml:space="preserve">
IF(tabGERAL[[#This Row],[Column1.lances.'#]]=0,
    TEXT(tabGERAL[[#This Row],[CorSorteada]],"0"),
    IF(LEN(L1733&amp;tabGERAL[[#This Row],[CorSorteada]])&gt;$P$2,
        RIGHT(SUBSTITUTE(L1733&amp;tabGERAL[[#This Row],[CorSorteada]],tabGERAL[[#Headers],[Sequencia]],""),$P$2),
        SUBSTITUTE(L1733&amp;tabGERAL[[#This Row],[CorSorteada]],tabGERAL[[#Headers],[Sequencia]],"")
    )
)</f>
        <v>101111</v>
      </c>
      <c r="M1734" s="4" t="b">
        <f>tabGERAL[[#This Row],[SugestaoIA]]=tabGERAL[[#This Row],[CorSorteada]]</f>
        <v>0</v>
      </c>
    </row>
    <row r="1735" spans="1:13" x14ac:dyDescent="0.25">
      <c r="A1735" t="s">
        <v>57</v>
      </c>
      <c r="B1735" s="1">
        <v>14</v>
      </c>
      <c r="C1735">
        <v>1065.7000000000005</v>
      </c>
      <c r="D1735">
        <v>2.7</v>
      </c>
      <c r="E1735">
        <v>0</v>
      </c>
      <c r="F1735">
        <v>8.1000000000000014</v>
      </c>
      <c r="G1735" t="s">
        <v>17</v>
      </c>
      <c r="H1735" t="s">
        <v>15</v>
      </c>
      <c r="I1735">
        <v>1071.1000000000004</v>
      </c>
      <c r="J1735" s="5">
        <f>VLOOKUP(tabGERAL[[#This Row],[Column1.lances.SugestaoIA]],'DE-PARA'!$A:$B,2,FALSE)</f>
        <v>2</v>
      </c>
      <c r="K1735" s="5">
        <f>VLOOKUP(tabGERAL[[#This Row],[Column1.lances.CorSorteada]],'DE-PARA'!$A:$B,2,FALSE)</f>
        <v>2</v>
      </c>
      <c r="L1735" s="4" t="str">
        <f xml:space="preserve">
IF(tabGERAL[[#This Row],[Column1.lances.'#]]=0,
    TEXT(tabGERAL[[#This Row],[CorSorteada]],"0"),
    IF(LEN(L1734&amp;tabGERAL[[#This Row],[CorSorteada]])&gt;$P$2,
        RIGHT(SUBSTITUTE(L1734&amp;tabGERAL[[#This Row],[CorSorteada]],tabGERAL[[#Headers],[Sequencia]],""),$P$2),
        SUBSTITUTE(L1734&amp;tabGERAL[[#This Row],[CorSorteada]],tabGERAL[[#Headers],[Sequencia]],"")
    )
)</f>
        <v>011112</v>
      </c>
      <c r="M1735" s="4" t="b">
        <f>tabGERAL[[#This Row],[SugestaoIA]]=tabGERAL[[#This Row],[CorSorteada]]</f>
        <v>1</v>
      </c>
    </row>
    <row r="1736" spans="1:13" x14ac:dyDescent="0.25">
      <c r="A1736" t="s">
        <v>57</v>
      </c>
      <c r="B1736" s="1">
        <v>15</v>
      </c>
      <c r="C1736">
        <v>1071.1000000000004</v>
      </c>
      <c r="D1736">
        <v>2.2999999999999998</v>
      </c>
      <c r="E1736">
        <v>0</v>
      </c>
      <c r="F1736">
        <v>6.8999999999999995</v>
      </c>
      <c r="G1736" t="s">
        <v>17</v>
      </c>
      <c r="H1736" t="s">
        <v>14</v>
      </c>
      <c r="I1736">
        <v>1061.9000000000003</v>
      </c>
      <c r="J1736" s="5">
        <f>VLOOKUP(tabGERAL[[#This Row],[Column1.lances.SugestaoIA]],'DE-PARA'!$A:$B,2,FALSE)</f>
        <v>2</v>
      </c>
      <c r="K1736" s="5">
        <f>VLOOKUP(tabGERAL[[#This Row],[Column1.lances.CorSorteada]],'DE-PARA'!$A:$B,2,FALSE)</f>
        <v>1</v>
      </c>
      <c r="L1736" s="4" t="str">
        <f xml:space="preserve">
IF(tabGERAL[[#This Row],[Column1.lances.'#]]=0,
    TEXT(tabGERAL[[#This Row],[CorSorteada]],"0"),
    IF(LEN(L1735&amp;tabGERAL[[#This Row],[CorSorteada]])&gt;$P$2,
        RIGHT(SUBSTITUTE(L1735&amp;tabGERAL[[#This Row],[CorSorteada]],tabGERAL[[#Headers],[Sequencia]],""),$P$2),
        SUBSTITUTE(L1735&amp;tabGERAL[[#This Row],[CorSorteada]],tabGERAL[[#Headers],[Sequencia]],"")
    )
)</f>
        <v>111121</v>
      </c>
      <c r="M1736" s="4" t="b">
        <f>tabGERAL[[#This Row],[SugestaoIA]]=tabGERAL[[#This Row],[CorSorteada]]</f>
        <v>0</v>
      </c>
    </row>
    <row r="1737" spans="1:13" x14ac:dyDescent="0.25">
      <c r="A1737" t="s">
        <v>57</v>
      </c>
      <c r="B1737" s="1">
        <v>16</v>
      </c>
      <c r="C1737">
        <v>1061.9000000000003</v>
      </c>
      <c r="D1737">
        <v>3</v>
      </c>
      <c r="E1737">
        <v>0</v>
      </c>
      <c r="F1737">
        <v>9</v>
      </c>
      <c r="G1737" t="s">
        <v>17</v>
      </c>
      <c r="H1737" t="s">
        <v>14</v>
      </c>
      <c r="I1737">
        <v>1049.9000000000003</v>
      </c>
      <c r="J1737" s="5">
        <f>VLOOKUP(tabGERAL[[#This Row],[Column1.lances.SugestaoIA]],'DE-PARA'!$A:$B,2,FALSE)</f>
        <v>2</v>
      </c>
      <c r="K1737" s="5">
        <f>VLOOKUP(tabGERAL[[#This Row],[Column1.lances.CorSorteada]],'DE-PARA'!$A:$B,2,FALSE)</f>
        <v>1</v>
      </c>
      <c r="L1737" s="4" t="str">
        <f xml:space="preserve">
IF(tabGERAL[[#This Row],[Column1.lances.'#]]=0,
    TEXT(tabGERAL[[#This Row],[CorSorteada]],"0"),
    IF(LEN(L1736&amp;tabGERAL[[#This Row],[CorSorteada]])&gt;$P$2,
        RIGHT(SUBSTITUTE(L1736&amp;tabGERAL[[#This Row],[CorSorteada]],tabGERAL[[#Headers],[Sequencia]],""),$P$2),
        SUBSTITUTE(L1736&amp;tabGERAL[[#This Row],[CorSorteada]],tabGERAL[[#Headers],[Sequencia]],"")
    )
)</f>
        <v>111211</v>
      </c>
      <c r="M1737" s="4" t="b">
        <f>tabGERAL[[#This Row],[SugestaoIA]]=tabGERAL[[#This Row],[CorSorteada]]</f>
        <v>0</v>
      </c>
    </row>
    <row r="1738" spans="1:13" x14ac:dyDescent="0.25">
      <c r="A1738" t="s">
        <v>57</v>
      </c>
      <c r="B1738" s="1">
        <v>17</v>
      </c>
      <c r="C1738">
        <v>1049.9000000000003</v>
      </c>
      <c r="D1738">
        <v>3.9</v>
      </c>
      <c r="E1738">
        <v>0</v>
      </c>
      <c r="F1738">
        <v>11.7</v>
      </c>
      <c r="G1738" t="s">
        <v>17</v>
      </c>
      <c r="H1738" t="s">
        <v>14</v>
      </c>
      <c r="I1738">
        <v>1034.3000000000002</v>
      </c>
      <c r="J1738" s="5">
        <f>VLOOKUP(tabGERAL[[#This Row],[Column1.lances.SugestaoIA]],'DE-PARA'!$A:$B,2,FALSE)</f>
        <v>2</v>
      </c>
      <c r="K1738" s="5">
        <f>VLOOKUP(tabGERAL[[#This Row],[Column1.lances.CorSorteada]],'DE-PARA'!$A:$B,2,FALSE)</f>
        <v>1</v>
      </c>
      <c r="L1738" s="4" t="str">
        <f xml:space="preserve">
IF(tabGERAL[[#This Row],[Column1.lances.'#]]=0,
    TEXT(tabGERAL[[#This Row],[CorSorteada]],"0"),
    IF(LEN(L1737&amp;tabGERAL[[#This Row],[CorSorteada]])&gt;$P$2,
        RIGHT(SUBSTITUTE(L1737&amp;tabGERAL[[#This Row],[CorSorteada]],tabGERAL[[#Headers],[Sequencia]],""),$P$2),
        SUBSTITUTE(L1737&amp;tabGERAL[[#This Row],[CorSorteada]],tabGERAL[[#Headers],[Sequencia]],"")
    )
)</f>
        <v>112111</v>
      </c>
      <c r="M1738" s="4" t="b">
        <f>tabGERAL[[#This Row],[SugestaoIA]]=tabGERAL[[#This Row],[CorSorteada]]</f>
        <v>0</v>
      </c>
    </row>
    <row r="1739" spans="1:13" x14ac:dyDescent="0.25">
      <c r="A1739" t="s">
        <v>57</v>
      </c>
      <c r="B1739" s="1">
        <v>18</v>
      </c>
      <c r="C1739">
        <v>1034.3000000000002</v>
      </c>
      <c r="D1739">
        <v>5.0999999999999996</v>
      </c>
      <c r="E1739">
        <v>15.3</v>
      </c>
      <c r="F1739">
        <v>0</v>
      </c>
      <c r="G1739" t="s">
        <v>13</v>
      </c>
      <c r="H1739" t="s">
        <v>14</v>
      </c>
      <c r="I1739">
        <v>1044.5000000000002</v>
      </c>
      <c r="J1739" s="5">
        <f>VLOOKUP(tabGERAL[[#This Row],[Column1.lances.SugestaoIA]],'DE-PARA'!$A:$B,2,FALSE)</f>
        <v>1</v>
      </c>
      <c r="K1739" s="5">
        <f>VLOOKUP(tabGERAL[[#This Row],[Column1.lances.CorSorteada]],'DE-PARA'!$A:$B,2,FALSE)</f>
        <v>1</v>
      </c>
      <c r="L1739" s="4" t="str">
        <f xml:space="preserve">
IF(tabGERAL[[#This Row],[Column1.lances.'#]]=0,
    TEXT(tabGERAL[[#This Row],[CorSorteada]],"0"),
    IF(LEN(L1738&amp;tabGERAL[[#This Row],[CorSorteada]])&gt;$P$2,
        RIGHT(SUBSTITUTE(L1738&amp;tabGERAL[[#This Row],[CorSorteada]],tabGERAL[[#Headers],[Sequencia]],""),$P$2),
        SUBSTITUTE(L1738&amp;tabGERAL[[#This Row],[CorSorteada]],tabGERAL[[#Headers],[Sequencia]],"")
    )
)</f>
        <v>121111</v>
      </c>
      <c r="M1739" s="4" t="b">
        <f>tabGERAL[[#This Row],[SugestaoIA]]=tabGERAL[[#This Row],[CorSorteada]]</f>
        <v>1</v>
      </c>
    </row>
    <row r="1740" spans="1:13" x14ac:dyDescent="0.25">
      <c r="A1740" t="s">
        <v>57</v>
      </c>
      <c r="B1740" s="1">
        <v>19</v>
      </c>
      <c r="C1740">
        <v>1044.5000000000002</v>
      </c>
      <c r="D1740">
        <v>4.4000000000000004</v>
      </c>
      <c r="E1740">
        <v>0</v>
      </c>
      <c r="F1740">
        <v>13.2</v>
      </c>
      <c r="G1740" t="s">
        <v>17</v>
      </c>
      <c r="H1740" t="s">
        <v>15</v>
      </c>
      <c r="I1740">
        <v>1053.3000000000002</v>
      </c>
      <c r="J1740" s="5">
        <f>VLOOKUP(tabGERAL[[#This Row],[Column1.lances.SugestaoIA]],'DE-PARA'!$A:$B,2,FALSE)</f>
        <v>2</v>
      </c>
      <c r="K1740" s="5">
        <f>VLOOKUP(tabGERAL[[#This Row],[Column1.lances.CorSorteada]],'DE-PARA'!$A:$B,2,FALSE)</f>
        <v>2</v>
      </c>
      <c r="L1740" s="4" t="str">
        <f xml:space="preserve">
IF(tabGERAL[[#This Row],[Column1.lances.'#]]=0,
    TEXT(tabGERAL[[#This Row],[CorSorteada]],"0"),
    IF(LEN(L1739&amp;tabGERAL[[#This Row],[CorSorteada]])&gt;$P$2,
        RIGHT(SUBSTITUTE(L1739&amp;tabGERAL[[#This Row],[CorSorteada]],tabGERAL[[#Headers],[Sequencia]],""),$P$2),
        SUBSTITUTE(L1739&amp;tabGERAL[[#This Row],[CorSorteada]],tabGERAL[[#Headers],[Sequencia]],"")
    )
)</f>
        <v>211112</v>
      </c>
      <c r="M1740" s="4" t="b">
        <f>tabGERAL[[#This Row],[SugestaoIA]]=tabGERAL[[#This Row],[CorSorteada]]</f>
        <v>1</v>
      </c>
    </row>
    <row r="1741" spans="1:13" x14ac:dyDescent="0.25">
      <c r="A1741" t="s">
        <v>57</v>
      </c>
      <c r="B1741" s="1">
        <v>20</v>
      </c>
      <c r="C1741">
        <v>1053.3000000000002</v>
      </c>
      <c r="D1741">
        <v>3.7</v>
      </c>
      <c r="E1741">
        <v>0</v>
      </c>
      <c r="F1741">
        <v>11.1</v>
      </c>
      <c r="G1741" t="s">
        <v>17</v>
      </c>
      <c r="H1741" t="s">
        <v>14</v>
      </c>
      <c r="I1741">
        <v>1038.5000000000002</v>
      </c>
      <c r="J1741" s="5">
        <f>VLOOKUP(tabGERAL[[#This Row],[Column1.lances.SugestaoIA]],'DE-PARA'!$A:$B,2,FALSE)</f>
        <v>2</v>
      </c>
      <c r="K1741" s="5">
        <f>VLOOKUP(tabGERAL[[#This Row],[Column1.lances.CorSorteada]],'DE-PARA'!$A:$B,2,FALSE)</f>
        <v>1</v>
      </c>
      <c r="L1741" s="4" t="str">
        <f xml:space="preserve">
IF(tabGERAL[[#This Row],[Column1.lances.'#]]=0,
    TEXT(tabGERAL[[#This Row],[CorSorteada]],"0"),
    IF(LEN(L1740&amp;tabGERAL[[#This Row],[CorSorteada]])&gt;$P$2,
        RIGHT(SUBSTITUTE(L1740&amp;tabGERAL[[#This Row],[CorSorteada]],tabGERAL[[#Headers],[Sequencia]],""),$P$2),
        SUBSTITUTE(L1740&amp;tabGERAL[[#This Row],[CorSorteada]],tabGERAL[[#Headers],[Sequencia]],"")
    )
)</f>
        <v>111121</v>
      </c>
      <c r="M1741" s="4" t="b">
        <f>tabGERAL[[#This Row],[SugestaoIA]]=tabGERAL[[#This Row],[CorSorteada]]</f>
        <v>0</v>
      </c>
    </row>
    <row r="1742" spans="1:13" x14ac:dyDescent="0.25">
      <c r="A1742" t="s">
        <v>57</v>
      </c>
      <c r="B1742" s="1">
        <v>21</v>
      </c>
      <c r="C1742">
        <v>1038.5000000000002</v>
      </c>
      <c r="D1742">
        <v>4.8</v>
      </c>
      <c r="E1742">
        <v>0</v>
      </c>
      <c r="F1742">
        <v>14.4</v>
      </c>
      <c r="G1742" t="s">
        <v>17</v>
      </c>
      <c r="H1742" t="s">
        <v>14</v>
      </c>
      <c r="I1742">
        <v>1019.3000000000004</v>
      </c>
      <c r="J1742" s="5">
        <f>VLOOKUP(tabGERAL[[#This Row],[Column1.lances.SugestaoIA]],'DE-PARA'!$A:$B,2,FALSE)</f>
        <v>2</v>
      </c>
      <c r="K1742" s="5">
        <f>VLOOKUP(tabGERAL[[#This Row],[Column1.lances.CorSorteada]],'DE-PARA'!$A:$B,2,FALSE)</f>
        <v>1</v>
      </c>
      <c r="L1742" s="4" t="str">
        <f xml:space="preserve">
IF(tabGERAL[[#This Row],[Column1.lances.'#]]=0,
    TEXT(tabGERAL[[#This Row],[CorSorteada]],"0"),
    IF(LEN(L1741&amp;tabGERAL[[#This Row],[CorSorteada]])&gt;$P$2,
        RIGHT(SUBSTITUTE(L1741&amp;tabGERAL[[#This Row],[CorSorteada]],tabGERAL[[#Headers],[Sequencia]],""),$P$2),
        SUBSTITUTE(L1741&amp;tabGERAL[[#This Row],[CorSorteada]],tabGERAL[[#Headers],[Sequencia]],"")
    )
)</f>
        <v>111211</v>
      </c>
      <c r="M1742" s="4" t="b">
        <f>tabGERAL[[#This Row],[SugestaoIA]]=tabGERAL[[#This Row],[CorSorteada]]</f>
        <v>0</v>
      </c>
    </row>
    <row r="1743" spans="1:13" x14ac:dyDescent="0.25">
      <c r="A1743" t="s">
        <v>57</v>
      </c>
      <c r="B1743" s="1">
        <v>22</v>
      </c>
      <c r="C1743">
        <v>1019.3000000000004</v>
      </c>
      <c r="D1743">
        <v>6.3</v>
      </c>
      <c r="E1743">
        <v>0</v>
      </c>
      <c r="F1743">
        <v>18.899999999999999</v>
      </c>
      <c r="G1743" t="s">
        <v>17</v>
      </c>
      <c r="H1743" t="s">
        <v>14</v>
      </c>
      <c r="I1743">
        <v>994.10000000000036</v>
      </c>
      <c r="J1743" s="5">
        <f>VLOOKUP(tabGERAL[[#This Row],[Column1.lances.SugestaoIA]],'DE-PARA'!$A:$B,2,FALSE)</f>
        <v>2</v>
      </c>
      <c r="K1743" s="5">
        <f>VLOOKUP(tabGERAL[[#This Row],[Column1.lances.CorSorteada]],'DE-PARA'!$A:$B,2,FALSE)</f>
        <v>1</v>
      </c>
      <c r="L1743" s="4" t="str">
        <f xml:space="preserve">
IF(tabGERAL[[#This Row],[Column1.lances.'#]]=0,
    TEXT(tabGERAL[[#This Row],[CorSorteada]],"0"),
    IF(LEN(L1742&amp;tabGERAL[[#This Row],[CorSorteada]])&gt;$P$2,
        RIGHT(SUBSTITUTE(L1742&amp;tabGERAL[[#This Row],[CorSorteada]],tabGERAL[[#Headers],[Sequencia]],""),$P$2),
        SUBSTITUTE(L1742&amp;tabGERAL[[#This Row],[CorSorteada]],tabGERAL[[#Headers],[Sequencia]],"")
    )
)</f>
        <v>112111</v>
      </c>
      <c r="M1743" s="4" t="b">
        <f>tabGERAL[[#This Row],[SugestaoIA]]=tabGERAL[[#This Row],[CorSorteada]]</f>
        <v>0</v>
      </c>
    </row>
    <row r="1744" spans="1:13" x14ac:dyDescent="0.25">
      <c r="A1744" t="s">
        <v>57</v>
      </c>
      <c r="B1744" s="1">
        <v>23</v>
      </c>
      <c r="C1744">
        <v>994.10000000000036</v>
      </c>
      <c r="D1744">
        <v>8.1999999999999993</v>
      </c>
      <c r="E1744">
        <v>24.6</v>
      </c>
      <c r="F1744">
        <v>0</v>
      </c>
      <c r="G1744" t="s">
        <v>13</v>
      </c>
      <c r="H1744" t="s">
        <v>15</v>
      </c>
      <c r="I1744">
        <v>961.30000000000041</v>
      </c>
      <c r="J1744" s="5">
        <f>VLOOKUP(tabGERAL[[#This Row],[Column1.lances.SugestaoIA]],'DE-PARA'!$A:$B,2,FALSE)</f>
        <v>1</v>
      </c>
      <c r="K1744" s="5">
        <f>VLOOKUP(tabGERAL[[#This Row],[Column1.lances.CorSorteada]],'DE-PARA'!$A:$B,2,FALSE)</f>
        <v>2</v>
      </c>
      <c r="L1744" s="4" t="str">
        <f xml:space="preserve">
IF(tabGERAL[[#This Row],[Column1.lances.'#]]=0,
    TEXT(tabGERAL[[#This Row],[CorSorteada]],"0"),
    IF(LEN(L1743&amp;tabGERAL[[#This Row],[CorSorteada]])&gt;$P$2,
        RIGHT(SUBSTITUTE(L1743&amp;tabGERAL[[#This Row],[CorSorteada]],tabGERAL[[#Headers],[Sequencia]],""),$P$2),
        SUBSTITUTE(L1743&amp;tabGERAL[[#This Row],[CorSorteada]],tabGERAL[[#Headers],[Sequencia]],"")
    )
)</f>
        <v>121112</v>
      </c>
      <c r="M1744" s="4" t="b">
        <f>tabGERAL[[#This Row],[SugestaoIA]]=tabGERAL[[#This Row],[CorSorteada]]</f>
        <v>0</v>
      </c>
    </row>
    <row r="1745" spans="1:13" x14ac:dyDescent="0.25">
      <c r="A1745" t="s">
        <v>57</v>
      </c>
      <c r="B1745" s="1">
        <v>24</v>
      </c>
      <c r="C1745">
        <v>961.30000000000041</v>
      </c>
      <c r="D1745">
        <v>10.7</v>
      </c>
      <c r="E1745">
        <v>0</v>
      </c>
      <c r="F1745">
        <v>32.099999999999994</v>
      </c>
      <c r="G1745" t="s">
        <v>17</v>
      </c>
      <c r="H1745" t="s">
        <v>14</v>
      </c>
      <c r="I1745">
        <v>918.50000000000023</v>
      </c>
      <c r="J1745" s="5">
        <f>VLOOKUP(tabGERAL[[#This Row],[Column1.lances.SugestaoIA]],'DE-PARA'!$A:$B,2,FALSE)</f>
        <v>2</v>
      </c>
      <c r="K1745" s="5">
        <f>VLOOKUP(tabGERAL[[#This Row],[Column1.lances.CorSorteada]],'DE-PARA'!$A:$B,2,FALSE)</f>
        <v>1</v>
      </c>
      <c r="L1745" s="4" t="str">
        <f xml:space="preserve">
IF(tabGERAL[[#This Row],[Column1.lances.'#]]=0,
    TEXT(tabGERAL[[#This Row],[CorSorteada]],"0"),
    IF(LEN(L1744&amp;tabGERAL[[#This Row],[CorSorteada]])&gt;$P$2,
        RIGHT(SUBSTITUTE(L1744&amp;tabGERAL[[#This Row],[CorSorteada]],tabGERAL[[#Headers],[Sequencia]],""),$P$2),
        SUBSTITUTE(L1744&amp;tabGERAL[[#This Row],[CorSorteada]],tabGERAL[[#Headers],[Sequencia]],"")
    )
)</f>
        <v>211121</v>
      </c>
      <c r="M1745" s="4" t="b">
        <f>tabGERAL[[#This Row],[SugestaoIA]]=tabGERAL[[#This Row],[CorSorteada]]</f>
        <v>0</v>
      </c>
    </row>
    <row r="1746" spans="1:13" x14ac:dyDescent="0.25">
      <c r="A1746" t="s">
        <v>57</v>
      </c>
      <c r="B1746" s="1">
        <v>25</v>
      </c>
      <c r="C1746">
        <v>918.50000000000023</v>
      </c>
      <c r="D1746">
        <v>14</v>
      </c>
      <c r="E1746">
        <v>0</v>
      </c>
      <c r="F1746">
        <v>42</v>
      </c>
      <c r="G1746" t="s">
        <v>17</v>
      </c>
      <c r="H1746" t="s">
        <v>14</v>
      </c>
      <c r="I1746">
        <v>862.50000000000023</v>
      </c>
      <c r="J1746" s="5">
        <f>VLOOKUP(tabGERAL[[#This Row],[Column1.lances.SugestaoIA]],'DE-PARA'!$A:$B,2,FALSE)</f>
        <v>2</v>
      </c>
      <c r="K1746" s="5">
        <f>VLOOKUP(tabGERAL[[#This Row],[Column1.lances.CorSorteada]],'DE-PARA'!$A:$B,2,FALSE)</f>
        <v>1</v>
      </c>
      <c r="L1746" s="4" t="str">
        <f xml:space="preserve">
IF(tabGERAL[[#This Row],[Column1.lances.'#]]=0,
    TEXT(tabGERAL[[#This Row],[CorSorteada]],"0"),
    IF(LEN(L1745&amp;tabGERAL[[#This Row],[CorSorteada]])&gt;$P$2,
        RIGHT(SUBSTITUTE(L1745&amp;tabGERAL[[#This Row],[CorSorteada]],tabGERAL[[#Headers],[Sequencia]],""),$P$2),
        SUBSTITUTE(L1745&amp;tabGERAL[[#This Row],[CorSorteada]],tabGERAL[[#Headers],[Sequencia]],"")
    )
)</f>
        <v>111211</v>
      </c>
      <c r="M1746" s="4" t="b">
        <f>tabGERAL[[#This Row],[SugestaoIA]]=tabGERAL[[#This Row],[CorSorteada]]</f>
        <v>0</v>
      </c>
    </row>
    <row r="1747" spans="1:13" x14ac:dyDescent="0.25">
      <c r="A1747" t="s">
        <v>57</v>
      </c>
      <c r="B1747" s="1">
        <v>26</v>
      </c>
      <c r="C1747">
        <v>862.50000000000023</v>
      </c>
      <c r="D1747">
        <v>18.3</v>
      </c>
      <c r="E1747">
        <v>0</v>
      </c>
      <c r="F1747">
        <v>54.900000000000006</v>
      </c>
      <c r="G1747" t="s">
        <v>17</v>
      </c>
      <c r="H1747" t="s">
        <v>15</v>
      </c>
      <c r="I1747">
        <v>899.10000000000025</v>
      </c>
      <c r="J1747" s="5">
        <f>VLOOKUP(tabGERAL[[#This Row],[Column1.lances.SugestaoIA]],'DE-PARA'!$A:$B,2,FALSE)</f>
        <v>2</v>
      </c>
      <c r="K1747" s="5">
        <f>VLOOKUP(tabGERAL[[#This Row],[Column1.lances.CorSorteada]],'DE-PARA'!$A:$B,2,FALSE)</f>
        <v>2</v>
      </c>
      <c r="L1747" s="4" t="str">
        <f xml:space="preserve">
IF(tabGERAL[[#This Row],[Column1.lances.'#]]=0,
    TEXT(tabGERAL[[#This Row],[CorSorteada]],"0"),
    IF(LEN(L1746&amp;tabGERAL[[#This Row],[CorSorteada]])&gt;$P$2,
        RIGHT(SUBSTITUTE(L1746&amp;tabGERAL[[#This Row],[CorSorteada]],tabGERAL[[#Headers],[Sequencia]],""),$P$2),
        SUBSTITUTE(L1746&amp;tabGERAL[[#This Row],[CorSorteada]],tabGERAL[[#Headers],[Sequencia]],"")
    )
)</f>
        <v>112112</v>
      </c>
      <c r="M1747" s="4" t="b">
        <f>tabGERAL[[#This Row],[SugestaoIA]]=tabGERAL[[#This Row],[CorSorteada]]</f>
        <v>1</v>
      </c>
    </row>
    <row r="1748" spans="1:13" x14ac:dyDescent="0.25">
      <c r="A1748" t="s">
        <v>57</v>
      </c>
      <c r="B1748" s="1">
        <v>27</v>
      </c>
      <c r="C1748">
        <v>899.10000000000025</v>
      </c>
      <c r="D1748">
        <v>15.5</v>
      </c>
      <c r="E1748">
        <v>46.5</v>
      </c>
      <c r="F1748">
        <v>0</v>
      </c>
      <c r="G1748" t="s">
        <v>13</v>
      </c>
      <c r="H1748" t="s">
        <v>15</v>
      </c>
      <c r="I1748">
        <v>837.10000000000025</v>
      </c>
      <c r="J1748" s="5">
        <f>VLOOKUP(tabGERAL[[#This Row],[Column1.lances.SugestaoIA]],'DE-PARA'!$A:$B,2,FALSE)</f>
        <v>1</v>
      </c>
      <c r="K1748" s="5">
        <f>VLOOKUP(tabGERAL[[#This Row],[Column1.lances.CorSorteada]],'DE-PARA'!$A:$B,2,FALSE)</f>
        <v>2</v>
      </c>
      <c r="L1748" s="4" t="str">
        <f xml:space="preserve">
IF(tabGERAL[[#This Row],[Column1.lances.'#]]=0,
    TEXT(tabGERAL[[#This Row],[CorSorteada]],"0"),
    IF(LEN(L1747&amp;tabGERAL[[#This Row],[CorSorteada]])&gt;$P$2,
        RIGHT(SUBSTITUTE(L1747&amp;tabGERAL[[#This Row],[CorSorteada]],tabGERAL[[#Headers],[Sequencia]],""),$P$2),
        SUBSTITUTE(L1747&amp;tabGERAL[[#This Row],[CorSorteada]],tabGERAL[[#Headers],[Sequencia]],"")
    )
)</f>
        <v>121122</v>
      </c>
      <c r="M1748" s="4" t="b">
        <f>tabGERAL[[#This Row],[SugestaoIA]]=tabGERAL[[#This Row],[CorSorteada]]</f>
        <v>0</v>
      </c>
    </row>
    <row r="1749" spans="1:13" x14ac:dyDescent="0.25">
      <c r="A1749" t="s">
        <v>57</v>
      </c>
      <c r="B1749" s="1">
        <v>28</v>
      </c>
      <c r="C1749">
        <v>837.10000000000025</v>
      </c>
      <c r="D1749">
        <v>20.3</v>
      </c>
      <c r="E1749">
        <v>0</v>
      </c>
      <c r="F1749">
        <v>60.900000000000006</v>
      </c>
      <c r="G1749" t="s">
        <v>17</v>
      </c>
      <c r="H1749" t="s">
        <v>14</v>
      </c>
      <c r="I1749">
        <v>755.90000000000032</v>
      </c>
      <c r="J1749" s="5">
        <f>VLOOKUP(tabGERAL[[#This Row],[Column1.lances.SugestaoIA]],'DE-PARA'!$A:$B,2,FALSE)</f>
        <v>2</v>
      </c>
      <c r="K1749" s="5">
        <f>VLOOKUP(tabGERAL[[#This Row],[Column1.lances.CorSorteada]],'DE-PARA'!$A:$B,2,FALSE)</f>
        <v>1</v>
      </c>
      <c r="L1749" s="4" t="str">
        <f xml:space="preserve">
IF(tabGERAL[[#This Row],[Column1.lances.'#]]=0,
    TEXT(tabGERAL[[#This Row],[CorSorteada]],"0"),
    IF(LEN(L1748&amp;tabGERAL[[#This Row],[CorSorteada]])&gt;$P$2,
        RIGHT(SUBSTITUTE(L1748&amp;tabGERAL[[#This Row],[CorSorteada]],tabGERAL[[#Headers],[Sequencia]],""),$P$2),
        SUBSTITUTE(L1748&amp;tabGERAL[[#This Row],[CorSorteada]],tabGERAL[[#Headers],[Sequencia]],"")
    )
)</f>
        <v>211221</v>
      </c>
      <c r="M1749" s="4" t="b">
        <f>tabGERAL[[#This Row],[SugestaoIA]]=tabGERAL[[#This Row],[CorSorteada]]</f>
        <v>0</v>
      </c>
    </row>
    <row r="1750" spans="1:13" x14ac:dyDescent="0.25">
      <c r="A1750" t="s">
        <v>57</v>
      </c>
      <c r="B1750" s="1">
        <v>29</v>
      </c>
      <c r="C1750">
        <v>755.90000000000032</v>
      </c>
      <c r="D1750">
        <v>26.6</v>
      </c>
      <c r="E1750">
        <v>0</v>
      </c>
      <c r="F1750">
        <v>79.800000000000011</v>
      </c>
      <c r="G1750" t="s">
        <v>17</v>
      </c>
      <c r="H1750" t="s">
        <v>14</v>
      </c>
      <c r="I1750">
        <v>649.50000000000023</v>
      </c>
      <c r="J1750" s="5">
        <f>VLOOKUP(tabGERAL[[#This Row],[Column1.lances.SugestaoIA]],'DE-PARA'!$A:$B,2,FALSE)</f>
        <v>2</v>
      </c>
      <c r="K1750" s="5">
        <f>VLOOKUP(tabGERAL[[#This Row],[Column1.lances.CorSorteada]],'DE-PARA'!$A:$B,2,FALSE)</f>
        <v>1</v>
      </c>
      <c r="L1750" s="4" t="str">
        <f xml:space="preserve">
IF(tabGERAL[[#This Row],[Column1.lances.'#]]=0,
    TEXT(tabGERAL[[#This Row],[CorSorteada]],"0"),
    IF(LEN(L1749&amp;tabGERAL[[#This Row],[CorSorteada]])&gt;$P$2,
        RIGHT(SUBSTITUTE(L1749&amp;tabGERAL[[#This Row],[CorSorteada]],tabGERAL[[#Headers],[Sequencia]],""),$P$2),
        SUBSTITUTE(L1749&amp;tabGERAL[[#This Row],[CorSorteada]],tabGERAL[[#Headers],[Sequencia]],"")
    )
)</f>
        <v>112211</v>
      </c>
      <c r="M1750" s="4" t="b">
        <f>tabGERAL[[#This Row],[SugestaoIA]]=tabGERAL[[#This Row],[CorSorteada]]</f>
        <v>0</v>
      </c>
    </row>
    <row r="1751" spans="1:13" x14ac:dyDescent="0.25">
      <c r="A1751" t="s">
        <v>57</v>
      </c>
      <c r="B1751" s="1">
        <v>30</v>
      </c>
      <c r="C1751">
        <v>649.50000000000023</v>
      </c>
      <c r="D1751">
        <v>34.700000000000003</v>
      </c>
      <c r="E1751">
        <v>104.1</v>
      </c>
      <c r="F1751">
        <v>0</v>
      </c>
      <c r="G1751" t="s">
        <v>13</v>
      </c>
      <c r="H1751" t="s">
        <v>15</v>
      </c>
      <c r="I1751">
        <v>510.70000000000016</v>
      </c>
      <c r="J1751" s="5">
        <f>VLOOKUP(tabGERAL[[#This Row],[Column1.lances.SugestaoIA]],'DE-PARA'!$A:$B,2,FALSE)</f>
        <v>1</v>
      </c>
      <c r="K1751" s="5">
        <f>VLOOKUP(tabGERAL[[#This Row],[Column1.lances.CorSorteada]],'DE-PARA'!$A:$B,2,FALSE)</f>
        <v>2</v>
      </c>
      <c r="L1751" s="4" t="str">
        <f xml:space="preserve">
IF(tabGERAL[[#This Row],[Column1.lances.'#]]=0,
    TEXT(tabGERAL[[#This Row],[CorSorteada]],"0"),
    IF(LEN(L1750&amp;tabGERAL[[#This Row],[CorSorteada]])&gt;$P$2,
        RIGHT(SUBSTITUTE(L1750&amp;tabGERAL[[#This Row],[CorSorteada]],tabGERAL[[#Headers],[Sequencia]],""),$P$2),
        SUBSTITUTE(L1750&amp;tabGERAL[[#This Row],[CorSorteada]],tabGERAL[[#Headers],[Sequencia]],"")
    )
)</f>
        <v>122112</v>
      </c>
      <c r="M1751" s="4" t="b">
        <f>tabGERAL[[#This Row],[SugestaoIA]]=tabGERAL[[#This Row],[CorSorteada]]</f>
        <v>0</v>
      </c>
    </row>
    <row r="1752" spans="1:13" x14ac:dyDescent="0.25">
      <c r="A1752" t="s">
        <v>57</v>
      </c>
      <c r="B1752" s="1">
        <v>31</v>
      </c>
      <c r="C1752">
        <v>510.70000000000016</v>
      </c>
      <c r="D1752">
        <v>45.4</v>
      </c>
      <c r="E1752">
        <v>0</v>
      </c>
      <c r="F1752">
        <v>136.19999999999999</v>
      </c>
      <c r="G1752" t="s">
        <v>17</v>
      </c>
      <c r="H1752" t="s">
        <v>15</v>
      </c>
      <c r="I1752">
        <v>601.50000000000023</v>
      </c>
      <c r="J1752" s="5">
        <f>VLOOKUP(tabGERAL[[#This Row],[Column1.lances.SugestaoIA]],'DE-PARA'!$A:$B,2,FALSE)</f>
        <v>2</v>
      </c>
      <c r="K1752" s="5">
        <f>VLOOKUP(tabGERAL[[#This Row],[Column1.lances.CorSorteada]],'DE-PARA'!$A:$B,2,FALSE)</f>
        <v>2</v>
      </c>
      <c r="L1752" s="4" t="str">
        <f xml:space="preserve">
IF(tabGERAL[[#This Row],[Column1.lances.'#]]=0,
    TEXT(tabGERAL[[#This Row],[CorSorteada]],"0"),
    IF(LEN(L1751&amp;tabGERAL[[#This Row],[CorSorteada]])&gt;$P$2,
        RIGHT(SUBSTITUTE(L1751&amp;tabGERAL[[#This Row],[CorSorteada]],tabGERAL[[#Headers],[Sequencia]],""),$P$2),
        SUBSTITUTE(L1751&amp;tabGERAL[[#This Row],[CorSorteada]],tabGERAL[[#Headers],[Sequencia]],"")
    )
)</f>
        <v>221122</v>
      </c>
      <c r="M1752" s="4" t="b">
        <f>tabGERAL[[#This Row],[SugestaoIA]]=tabGERAL[[#This Row],[CorSorteada]]</f>
        <v>1</v>
      </c>
    </row>
    <row r="1753" spans="1:13" x14ac:dyDescent="0.25">
      <c r="A1753" t="s">
        <v>57</v>
      </c>
      <c r="B1753" s="1">
        <v>32</v>
      </c>
      <c r="C1753">
        <v>601.50000000000023</v>
      </c>
      <c r="D1753">
        <v>38.4</v>
      </c>
      <c r="E1753">
        <v>0</v>
      </c>
      <c r="F1753">
        <v>115.2</v>
      </c>
      <c r="G1753" t="s">
        <v>17</v>
      </c>
      <c r="H1753" t="s">
        <v>15</v>
      </c>
      <c r="I1753">
        <v>678.3000000000003</v>
      </c>
      <c r="J1753" s="5">
        <f>VLOOKUP(tabGERAL[[#This Row],[Column1.lances.SugestaoIA]],'DE-PARA'!$A:$B,2,FALSE)</f>
        <v>2</v>
      </c>
      <c r="K1753" s="5">
        <f>VLOOKUP(tabGERAL[[#This Row],[Column1.lances.CorSorteada]],'DE-PARA'!$A:$B,2,FALSE)</f>
        <v>2</v>
      </c>
      <c r="L1753" s="4" t="str">
        <f xml:space="preserve">
IF(tabGERAL[[#This Row],[Column1.lances.'#]]=0,
    TEXT(tabGERAL[[#This Row],[CorSorteada]],"0"),
    IF(LEN(L1752&amp;tabGERAL[[#This Row],[CorSorteada]])&gt;$P$2,
        RIGHT(SUBSTITUTE(L1752&amp;tabGERAL[[#This Row],[CorSorteada]],tabGERAL[[#Headers],[Sequencia]],""),$P$2),
        SUBSTITUTE(L1752&amp;tabGERAL[[#This Row],[CorSorteada]],tabGERAL[[#Headers],[Sequencia]],"")
    )
)</f>
        <v>211222</v>
      </c>
      <c r="M1753" s="4" t="b">
        <f>tabGERAL[[#This Row],[SugestaoIA]]=tabGERAL[[#This Row],[CorSorteada]]</f>
        <v>1</v>
      </c>
    </row>
    <row r="1754" spans="1:13" x14ac:dyDescent="0.25">
      <c r="A1754" t="s">
        <v>57</v>
      </c>
      <c r="B1754" s="1">
        <v>33</v>
      </c>
      <c r="C1754">
        <v>678.3000000000003</v>
      </c>
      <c r="D1754">
        <v>32.5</v>
      </c>
      <c r="E1754">
        <v>0</v>
      </c>
      <c r="F1754">
        <v>97.5</v>
      </c>
      <c r="G1754" t="s">
        <v>17</v>
      </c>
      <c r="H1754" t="s">
        <v>15</v>
      </c>
      <c r="I1754">
        <v>743.3000000000003</v>
      </c>
      <c r="J1754" s="5">
        <f>VLOOKUP(tabGERAL[[#This Row],[Column1.lances.SugestaoIA]],'DE-PARA'!$A:$B,2,FALSE)</f>
        <v>2</v>
      </c>
      <c r="K1754" s="5">
        <f>VLOOKUP(tabGERAL[[#This Row],[Column1.lances.CorSorteada]],'DE-PARA'!$A:$B,2,FALSE)</f>
        <v>2</v>
      </c>
      <c r="L1754" s="4" t="str">
        <f xml:space="preserve">
IF(tabGERAL[[#This Row],[Column1.lances.'#]]=0,
    TEXT(tabGERAL[[#This Row],[CorSorteada]],"0"),
    IF(LEN(L1753&amp;tabGERAL[[#This Row],[CorSorteada]])&gt;$P$2,
        RIGHT(SUBSTITUTE(L1753&amp;tabGERAL[[#This Row],[CorSorteada]],tabGERAL[[#Headers],[Sequencia]],""),$P$2),
        SUBSTITUTE(L1753&amp;tabGERAL[[#This Row],[CorSorteada]],tabGERAL[[#Headers],[Sequencia]],"")
    )
)</f>
        <v>112222</v>
      </c>
      <c r="M1754" s="4" t="b">
        <f>tabGERAL[[#This Row],[SugestaoIA]]=tabGERAL[[#This Row],[CorSorteada]]</f>
        <v>1</v>
      </c>
    </row>
    <row r="1755" spans="1:13" x14ac:dyDescent="0.25">
      <c r="A1755" t="s">
        <v>57</v>
      </c>
      <c r="B1755" s="1">
        <v>34</v>
      </c>
      <c r="C1755">
        <v>743.3000000000003</v>
      </c>
      <c r="D1755">
        <v>27.5</v>
      </c>
      <c r="E1755">
        <v>0</v>
      </c>
      <c r="F1755">
        <v>82.5</v>
      </c>
      <c r="G1755" t="s">
        <v>17</v>
      </c>
      <c r="H1755" t="s">
        <v>15</v>
      </c>
      <c r="I1755">
        <v>798.3000000000003</v>
      </c>
      <c r="J1755" s="5">
        <f>VLOOKUP(tabGERAL[[#This Row],[Column1.lances.SugestaoIA]],'DE-PARA'!$A:$B,2,FALSE)</f>
        <v>2</v>
      </c>
      <c r="K1755" s="5">
        <f>VLOOKUP(tabGERAL[[#This Row],[Column1.lances.CorSorteada]],'DE-PARA'!$A:$B,2,FALSE)</f>
        <v>2</v>
      </c>
      <c r="L1755" s="4" t="str">
        <f xml:space="preserve">
IF(tabGERAL[[#This Row],[Column1.lances.'#]]=0,
    TEXT(tabGERAL[[#This Row],[CorSorteada]],"0"),
    IF(LEN(L1754&amp;tabGERAL[[#This Row],[CorSorteada]])&gt;$P$2,
        RIGHT(SUBSTITUTE(L1754&amp;tabGERAL[[#This Row],[CorSorteada]],tabGERAL[[#Headers],[Sequencia]],""),$P$2),
        SUBSTITUTE(L1754&amp;tabGERAL[[#This Row],[CorSorteada]],tabGERAL[[#Headers],[Sequencia]],"")
    )
)</f>
        <v>122222</v>
      </c>
      <c r="M1755" s="4" t="b">
        <f>tabGERAL[[#This Row],[SugestaoIA]]=tabGERAL[[#This Row],[CorSorteada]]</f>
        <v>1</v>
      </c>
    </row>
    <row r="1756" spans="1:13" x14ac:dyDescent="0.25">
      <c r="A1756" t="s">
        <v>57</v>
      </c>
      <c r="B1756" s="1">
        <v>35</v>
      </c>
      <c r="C1756">
        <v>798.3000000000003</v>
      </c>
      <c r="D1756">
        <v>23.3</v>
      </c>
      <c r="E1756">
        <v>0</v>
      </c>
      <c r="F1756">
        <v>69.900000000000006</v>
      </c>
      <c r="G1756" t="s">
        <v>17</v>
      </c>
      <c r="H1756" t="s">
        <v>14</v>
      </c>
      <c r="I1756">
        <v>705.10000000000036</v>
      </c>
      <c r="J1756" s="5">
        <f>VLOOKUP(tabGERAL[[#This Row],[Column1.lances.SugestaoIA]],'DE-PARA'!$A:$B,2,FALSE)</f>
        <v>2</v>
      </c>
      <c r="K1756" s="5">
        <f>VLOOKUP(tabGERAL[[#This Row],[Column1.lances.CorSorteada]],'DE-PARA'!$A:$B,2,FALSE)</f>
        <v>1</v>
      </c>
      <c r="L1756" s="4" t="str">
        <f xml:space="preserve">
IF(tabGERAL[[#This Row],[Column1.lances.'#]]=0,
    TEXT(tabGERAL[[#This Row],[CorSorteada]],"0"),
    IF(LEN(L1755&amp;tabGERAL[[#This Row],[CorSorteada]])&gt;$P$2,
        RIGHT(SUBSTITUTE(L1755&amp;tabGERAL[[#This Row],[CorSorteada]],tabGERAL[[#Headers],[Sequencia]],""),$P$2),
        SUBSTITUTE(L1755&amp;tabGERAL[[#This Row],[CorSorteada]],tabGERAL[[#Headers],[Sequencia]],"")
    )
)</f>
        <v>222221</v>
      </c>
      <c r="M1756" s="4" t="b">
        <f>tabGERAL[[#This Row],[SugestaoIA]]=tabGERAL[[#This Row],[CorSorteada]]</f>
        <v>0</v>
      </c>
    </row>
    <row r="1757" spans="1:13" x14ac:dyDescent="0.25">
      <c r="A1757" t="s">
        <v>57</v>
      </c>
      <c r="B1757" s="1">
        <v>36</v>
      </c>
      <c r="C1757">
        <v>705.10000000000036</v>
      </c>
      <c r="D1757">
        <v>30.5</v>
      </c>
      <c r="E1757">
        <v>0</v>
      </c>
      <c r="F1757">
        <v>91.5</v>
      </c>
      <c r="G1757" t="s">
        <v>17</v>
      </c>
      <c r="H1757" t="s">
        <v>15</v>
      </c>
      <c r="I1757">
        <v>766.10000000000036</v>
      </c>
      <c r="J1757" s="5">
        <f>VLOOKUP(tabGERAL[[#This Row],[Column1.lances.SugestaoIA]],'DE-PARA'!$A:$B,2,FALSE)</f>
        <v>2</v>
      </c>
      <c r="K1757" s="5">
        <f>VLOOKUP(tabGERAL[[#This Row],[Column1.lances.CorSorteada]],'DE-PARA'!$A:$B,2,FALSE)</f>
        <v>2</v>
      </c>
      <c r="L1757" s="4" t="str">
        <f xml:space="preserve">
IF(tabGERAL[[#This Row],[Column1.lances.'#]]=0,
    TEXT(tabGERAL[[#This Row],[CorSorteada]],"0"),
    IF(LEN(L1756&amp;tabGERAL[[#This Row],[CorSorteada]])&gt;$P$2,
        RIGHT(SUBSTITUTE(L1756&amp;tabGERAL[[#This Row],[CorSorteada]],tabGERAL[[#Headers],[Sequencia]],""),$P$2),
        SUBSTITUTE(L1756&amp;tabGERAL[[#This Row],[CorSorteada]],tabGERAL[[#Headers],[Sequencia]],"")
    )
)</f>
        <v>222212</v>
      </c>
      <c r="M1757" s="4" t="b">
        <f>tabGERAL[[#This Row],[SugestaoIA]]=tabGERAL[[#This Row],[CorSorteada]]</f>
        <v>1</v>
      </c>
    </row>
    <row r="1758" spans="1:13" x14ac:dyDescent="0.25">
      <c r="A1758" t="s">
        <v>57</v>
      </c>
      <c r="B1758" s="1">
        <v>37</v>
      </c>
      <c r="C1758">
        <v>766.10000000000036</v>
      </c>
      <c r="D1758">
        <v>25.7</v>
      </c>
      <c r="E1758">
        <v>0</v>
      </c>
      <c r="F1758">
        <v>77.099999999999994</v>
      </c>
      <c r="G1758" t="s">
        <v>17</v>
      </c>
      <c r="H1758" t="s">
        <v>16</v>
      </c>
      <c r="I1758">
        <v>1023.1000000000004</v>
      </c>
      <c r="J1758" s="5">
        <f>VLOOKUP(tabGERAL[[#This Row],[Column1.lances.SugestaoIA]],'DE-PARA'!$A:$B,2,FALSE)</f>
        <v>2</v>
      </c>
      <c r="K1758" s="5">
        <f>VLOOKUP(tabGERAL[[#This Row],[Column1.lances.CorSorteada]],'DE-PARA'!$A:$B,2,FALSE)</f>
        <v>0</v>
      </c>
      <c r="L1758" s="4" t="str">
        <f xml:space="preserve">
IF(tabGERAL[[#This Row],[Column1.lances.'#]]=0,
    TEXT(tabGERAL[[#This Row],[CorSorteada]],"0"),
    IF(LEN(L1757&amp;tabGERAL[[#This Row],[CorSorteada]])&gt;$P$2,
        RIGHT(SUBSTITUTE(L1757&amp;tabGERAL[[#This Row],[CorSorteada]],tabGERAL[[#Headers],[Sequencia]],""),$P$2),
        SUBSTITUTE(L1757&amp;tabGERAL[[#This Row],[CorSorteada]],tabGERAL[[#Headers],[Sequencia]],"")
    )
)</f>
        <v>222120</v>
      </c>
      <c r="M1758" s="4" t="b">
        <f>tabGERAL[[#This Row],[SugestaoIA]]=tabGERAL[[#This Row],[CorSorteada]]</f>
        <v>0</v>
      </c>
    </row>
    <row r="1759" spans="1:13" x14ac:dyDescent="0.25">
      <c r="A1759" t="s">
        <v>57</v>
      </c>
      <c r="B1759" s="1">
        <v>38</v>
      </c>
      <c r="C1759">
        <v>1023.1000000000004</v>
      </c>
      <c r="D1759">
        <v>6</v>
      </c>
      <c r="E1759">
        <v>0</v>
      </c>
      <c r="F1759">
        <v>18</v>
      </c>
      <c r="G1759" t="s">
        <v>17</v>
      </c>
      <c r="H1759" t="s">
        <v>15</v>
      </c>
      <c r="I1759">
        <v>1035.1000000000004</v>
      </c>
      <c r="J1759" s="5">
        <f>VLOOKUP(tabGERAL[[#This Row],[Column1.lances.SugestaoIA]],'DE-PARA'!$A:$B,2,FALSE)</f>
        <v>2</v>
      </c>
      <c r="K1759" s="5">
        <f>VLOOKUP(tabGERAL[[#This Row],[Column1.lances.CorSorteada]],'DE-PARA'!$A:$B,2,FALSE)</f>
        <v>2</v>
      </c>
      <c r="L1759" s="4" t="str">
        <f xml:space="preserve">
IF(tabGERAL[[#This Row],[Column1.lances.'#]]=0,
    TEXT(tabGERAL[[#This Row],[CorSorteada]],"0"),
    IF(LEN(L1758&amp;tabGERAL[[#This Row],[CorSorteada]])&gt;$P$2,
        RIGHT(SUBSTITUTE(L1758&amp;tabGERAL[[#This Row],[CorSorteada]],tabGERAL[[#Headers],[Sequencia]],""),$P$2),
        SUBSTITUTE(L1758&amp;tabGERAL[[#This Row],[CorSorteada]],tabGERAL[[#Headers],[Sequencia]],"")
    )
)</f>
        <v>221202</v>
      </c>
      <c r="M1759" s="4" t="b">
        <f>tabGERAL[[#This Row],[SugestaoIA]]=tabGERAL[[#This Row],[CorSorteada]]</f>
        <v>1</v>
      </c>
    </row>
    <row r="1760" spans="1:13" x14ac:dyDescent="0.25">
      <c r="A1760" t="s">
        <v>57</v>
      </c>
      <c r="B1760" s="1">
        <v>39</v>
      </c>
      <c r="C1760">
        <v>1035.1000000000004</v>
      </c>
      <c r="D1760">
        <v>5.0999999999999996</v>
      </c>
      <c r="E1760">
        <v>0</v>
      </c>
      <c r="F1760">
        <v>15.3</v>
      </c>
      <c r="G1760" t="s">
        <v>17</v>
      </c>
      <c r="H1760" t="s">
        <v>15</v>
      </c>
      <c r="I1760">
        <v>1045.3000000000004</v>
      </c>
      <c r="J1760" s="5">
        <f>VLOOKUP(tabGERAL[[#This Row],[Column1.lances.SugestaoIA]],'DE-PARA'!$A:$B,2,FALSE)</f>
        <v>2</v>
      </c>
      <c r="K1760" s="5">
        <f>VLOOKUP(tabGERAL[[#This Row],[Column1.lances.CorSorteada]],'DE-PARA'!$A:$B,2,FALSE)</f>
        <v>2</v>
      </c>
      <c r="L1760" s="4" t="str">
        <f xml:space="preserve">
IF(tabGERAL[[#This Row],[Column1.lances.'#]]=0,
    TEXT(tabGERAL[[#This Row],[CorSorteada]],"0"),
    IF(LEN(L1759&amp;tabGERAL[[#This Row],[CorSorteada]])&gt;$P$2,
        RIGHT(SUBSTITUTE(L1759&amp;tabGERAL[[#This Row],[CorSorteada]],tabGERAL[[#Headers],[Sequencia]],""),$P$2),
        SUBSTITUTE(L1759&amp;tabGERAL[[#This Row],[CorSorteada]],tabGERAL[[#Headers],[Sequencia]],"")
    )
)</f>
        <v>212022</v>
      </c>
      <c r="M1760" s="4" t="b">
        <f>tabGERAL[[#This Row],[SugestaoIA]]=tabGERAL[[#This Row],[CorSorteada]]</f>
        <v>1</v>
      </c>
    </row>
    <row r="1761" spans="1:13" x14ac:dyDescent="0.25">
      <c r="A1761" t="s">
        <v>57</v>
      </c>
      <c r="B1761" s="1">
        <v>40</v>
      </c>
      <c r="C1761">
        <v>1045.3000000000004</v>
      </c>
      <c r="D1761">
        <v>4.3</v>
      </c>
      <c r="E1761">
        <v>12.9</v>
      </c>
      <c r="F1761">
        <v>0</v>
      </c>
      <c r="G1761" t="s">
        <v>13</v>
      </c>
      <c r="H1761" t="s">
        <v>14</v>
      </c>
      <c r="I1761">
        <v>1053.9000000000003</v>
      </c>
      <c r="J1761" s="5">
        <f>VLOOKUP(tabGERAL[[#This Row],[Column1.lances.SugestaoIA]],'DE-PARA'!$A:$B,2,FALSE)</f>
        <v>1</v>
      </c>
      <c r="K1761" s="5">
        <f>VLOOKUP(tabGERAL[[#This Row],[Column1.lances.CorSorteada]],'DE-PARA'!$A:$B,2,FALSE)</f>
        <v>1</v>
      </c>
      <c r="L1761" s="4" t="str">
        <f xml:space="preserve">
IF(tabGERAL[[#This Row],[Column1.lances.'#]]=0,
    TEXT(tabGERAL[[#This Row],[CorSorteada]],"0"),
    IF(LEN(L1760&amp;tabGERAL[[#This Row],[CorSorteada]])&gt;$P$2,
        RIGHT(SUBSTITUTE(L1760&amp;tabGERAL[[#This Row],[CorSorteada]],tabGERAL[[#Headers],[Sequencia]],""),$P$2),
        SUBSTITUTE(L1760&amp;tabGERAL[[#This Row],[CorSorteada]],tabGERAL[[#Headers],[Sequencia]],"")
    )
)</f>
        <v>120221</v>
      </c>
      <c r="M1761" s="4" t="b">
        <f>tabGERAL[[#This Row],[SugestaoIA]]=tabGERAL[[#This Row],[CorSorteada]]</f>
        <v>1</v>
      </c>
    </row>
    <row r="1762" spans="1:13" x14ac:dyDescent="0.25">
      <c r="A1762" t="s">
        <v>57</v>
      </c>
      <c r="B1762" s="1">
        <v>41</v>
      </c>
      <c r="C1762">
        <v>1053.9000000000003</v>
      </c>
      <c r="D1762">
        <v>3.6</v>
      </c>
      <c r="E1762">
        <v>0</v>
      </c>
      <c r="F1762">
        <v>10.8</v>
      </c>
      <c r="G1762" t="s">
        <v>17</v>
      </c>
      <c r="H1762" t="s">
        <v>15</v>
      </c>
      <c r="I1762">
        <v>1061.1000000000004</v>
      </c>
      <c r="J1762" s="5">
        <f>VLOOKUP(tabGERAL[[#This Row],[Column1.lances.SugestaoIA]],'DE-PARA'!$A:$B,2,FALSE)</f>
        <v>2</v>
      </c>
      <c r="K1762" s="5">
        <f>VLOOKUP(tabGERAL[[#This Row],[Column1.lances.CorSorteada]],'DE-PARA'!$A:$B,2,FALSE)</f>
        <v>2</v>
      </c>
      <c r="L1762" s="4" t="str">
        <f xml:space="preserve">
IF(tabGERAL[[#This Row],[Column1.lances.'#]]=0,
    TEXT(tabGERAL[[#This Row],[CorSorteada]],"0"),
    IF(LEN(L1761&amp;tabGERAL[[#This Row],[CorSorteada]])&gt;$P$2,
        RIGHT(SUBSTITUTE(L1761&amp;tabGERAL[[#This Row],[CorSorteada]],tabGERAL[[#Headers],[Sequencia]],""),$P$2),
        SUBSTITUTE(L1761&amp;tabGERAL[[#This Row],[CorSorteada]],tabGERAL[[#Headers],[Sequencia]],"")
    )
)</f>
        <v>202212</v>
      </c>
      <c r="M1762" s="4" t="b">
        <f>tabGERAL[[#This Row],[SugestaoIA]]=tabGERAL[[#This Row],[CorSorteada]]</f>
        <v>1</v>
      </c>
    </row>
    <row r="1763" spans="1:13" x14ac:dyDescent="0.25">
      <c r="A1763" t="s">
        <v>57</v>
      </c>
      <c r="B1763" s="1">
        <v>42</v>
      </c>
      <c r="C1763">
        <v>1061.1000000000004</v>
      </c>
      <c r="D1763">
        <v>3.1</v>
      </c>
      <c r="E1763">
        <v>9.3000000000000007</v>
      </c>
      <c r="F1763">
        <v>0</v>
      </c>
      <c r="G1763" t="s">
        <v>13</v>
      </c>
      <c r="H1763" t="s">
        <v>15</v>
      </c>
      <c r="I1763">
        <v>1048.7000000000005</v>
      </c>
      <c r="J1763" s="5">
        <f>VLOOKUP(tabGERAL[[#This Row],[Column1.lances.SugestaoIA]],'DE-PARA'!$A:$B,2,FALSE)</f>
        <v>1</v>
      </c>
      <c r="K1763" s="5">
        <f>VLOOKUP(tabGERAL[[#This Row],[Column1.lances.CorSorteada]],'DE-PARA'!$A:$B,2,FALSE)</f>
        <v>2</v>
      </c>
      <c r="L1763" s="4" t="str">
        <f xml:space="preserve">
IF(tabGERAL[[#This Row],[Column1.lances.'#]]=0,
    TEXT(tabGERAL[[#This Row],[CorSorteada]],"0"),
    IF(LEN(L1762&amp;tabGERAL[[#This Row],[CorSorteada]])&gt;$P$2,
        RIGHT(SUBSTITUTE(L1762&amp;tabGERAL[[#This Row],[CorSorteada]],tabGERAL[[#Headers],[Sequencia]],""),$P$2),
        SUBSTITUTE(L1762&amp;tabGERAL[[#This Row],[CorSorteada]],tabGERAL[[#Headers],[Sequencia]],"")
    )
)</f>
        <v>022122</v>
      </c>
      <c r="M1763" s="4" t="b">
        <f>tabGERAL[[#This Row],[SugestaoIA]]=tabGERAL[[#This Row],[CorSorteada]]</f>
        <v>0</v>
      </c>
    </row>
    <row r="1764" spans="1:13" x14ac:dyDescent="0.25">
      <c r="A1764" t="s">
        <v>57</v>
      </c>
      <c r="B1764" s="1">
        <v>43</v>
      </c>
      <c r="C1764">
        <v>1048.7000000000005</v>
      </c>
      <c r="D1764">
        <v>4</v>
      </c>
      <c r="E1764">
        <v>0</v>
      </c>
      <c r="F1764">
        <v>12</v>
      </c>
      <c r="G1764" t="s">
        <v>17</v>
      </c>
      <c r="H1764" t="s">
        <v>15</v>
      </c>
      <c r="I1764">
        <v>1056.7000000000005</v>
      </c>
      <c r="J1764" s="5">
        <f>VLOOKUP(tabGERAL[[#This Row],[Column1.lances.SugestaoIA]],'DE-PARA'!$A:$B,2,FALSE)</f>
        <v>2</v>
      </c>
      <c r="K1764" s="5">
        <f>VLOOKUP(tabGERAL[[#This Row],[Column1.lances.CorSorteada]],'DE-PARA'!$A:$B,2,FALSE)</f>
        <v>2</v>
      </c>
      <c r="L1764" s="4" t="str">
        <f xml:space="preserve">
IF(tabGERAL[[#This Row],[Column1.lances.'#]]=0,
    TEXT(tabGERAL[[#This Row],[CorSorteada]],"0"),
    IF(LEN(L1763&amp;tabGERAL[[#This Row],[CorSorteada]])&gt;$P$2,
        RIGHT(SUBSTITUTE(L1763&amp;tabGERAL[[#This Row],[CorSorteada]],tabGERAL[[#Headers],[Sequencia]],""),$P$2),
        SUBSTITUTE(L1763&amp;tabGERAL[[#This Row],[CorSorteada]],tabGERAL[[#Headers],[Sequencia]],"")
    )
)</f>
        <v>221222</v>
      </c>
      <c r="M1764" s="4" t="b">
        <f>tabGERAL[[#This Row],[SugestaoIA]]=tabGERAL[[#This Row],[CorSorteada]]</f>
        <v>1</v>
      </c>
    </row>
    <row r="1765" spans="1:13" x14ac:dyDescent="0.25">
      <c r="A1765" t="s">
        <v>57</v>
      </c>
      <c r="B1765" s="1">
        <v>44</v>
      </c>
      <c r="C1765">
        <v>1056.7000000000005</v>
      </c>
      <c r="D1765">
        <v>3.4</v>
      </c>
      <c r="E1765">
        <v>0</v>
      </c>
      <c r="F1765">
        <v>10.199999999999999</v>
      </c>
      <c r="G1765" t="s">
        <v>17</v>
      </c>
      <c r="H1765" t="s">
        <v>14</v>
      </c>
      <c r="I1765">
        <v>1043.1000000000004</v>
      </c>
      <c r="J1765" s="5">
        <f>VLOOKUP(tabGERAL[[#This Row],[Column1.lances.SugestaoIA]],'DE-PARA'!$A:$B,2,FALSE)</f>
        <v>2</v>
      </c>
      <c r="K1765" s="5">
        <f>VLOOKUP(tabGERAL[[#This Row],[Column1.lances.CorSorteada]],'DE-PARA'!$A:$B,2,FALSE)</f>
        <v>1</v>
      </c>
      <c r="L1765" s="4" t="str">
        <f xml:space="preserve">
IF(tabGERAL[[#This Row],[Column1.lances.'#]]=0,
    TEXT(tabGERAL[[#This Row],[CorSorteada]],"0"),
    IF(LEN(L1764&amp;tabGERAL[[#This Row],[CorSorteada]])&gt;$P$2,
        RIGHT(SUBSTITUTE(L1764&amp;tabGERAL[[#This Row],[CorSorteada]],tabGERAL[[#Headers],[Sequencia]],""),$P$2),
        SUBSTITUTE(L1764&amp;tabGERAL[[#This Row],[CorSorteada]],tabGERAL[[#Headers],[Sequencia]],"")
    )
)</f>
        <v>212221</v>
      </c>
      <c r="M1765" s="4" t="b">
        <f>tabGERAL[[#This Row],[SugestaoIA]]=tabGERAL[[#This Row],[CorSorteada]]</f>
        <v>0</v>
      </c>
    </row>
    <row r="1766" spans="1:13" x14ac:dyDescent="0.25">
      <c r="A1766" t="s">
        <v>57</v>
      </c>
      <c r="B1766" s="1">
        <v>45</v>
      </c>
      <c r="C1766">
        <v>1043.1000000000004</v>
      </c>
      <c r="D1766">
        <v>4.5</v>
      </c>
      <c r="E1766">
        <v>0</v>
      </c>
      <c r="F1766">
        <v>13.5</v>
      </c>
      <c r="G1766" t="s">
        <v>17</v>
      </c>
      <c r="H1766" t="s">
        <v>16</v>
      </c>
      <c r="I1766">
        <v>1088.1000000000004</v>
      </c>
      <c r="J1766" s="5">
        <f>VLOOKUP(tabGERAL[[#This Row],[Column1.lances.SugestaoIA]],'DE-PARA'!$A:$B,2,FALSE)</f>
        <v>2</v>
      </c>
      <c r="K1766" s="5">
        <f>VLOOKUP(tabGERAL[[#This Row],[Column1.lances.CorSorteada]],'DE-PARA'!$A:$B,2,FALSE)</f>
        <v>0</v>
      </c>
      <c r="L1766" s="4" t="str">
        <f xml:space="preserve">
IF(tabGERAL[[#This Row],[Column1.lances.'#]]=0,
    TEXT(tabGERAL[[#This Row],[CorSorteada]],"0"),
    IF(LEN(L1765&amp;tabGERAL[[#This Row],[CorSorteada]])&gt;$P$2,
        RIGHT(SUBSTITUTE(L1765&amp;tabGERAL[[#This Row],[CorSorteada]],tabGERAL[[#Headers],[Sequencia]],""),$P$2),
        SUBSTITUTE(L1765&amp;tabGERAL[[#This Row],[CorSorteada]],tabGERAL[[#Headers],[Sequencia]],"")
    )
)</f>
        <v>122210</v>
      </c>
      <c r="M1766" s="4" t="b">
        <f>tabGERAL[[#This Row],[SugestaoIA]]=tabGERAL[[#This Row],[CorSorteada]]</f>
        <v>0</v>
      </c>
    </row>
    <row r="1767" spans="1:13" x14ac:dyDescent="0.25">
      <c r="A1767" t="s">
        <v>57</v>
      </c>
      <c r="B1767" s="1">
        <v>46</v>
      </c>
      <c r="C1767">
        <v>1088.1000000000004</v>
      </c>
      <c r="D1767">
        <v>1</v>
      </c>
      <c r="E1767">
        <v>0</v>
      </c>
      <c r="F1767">
        <v>5</v>
      </c>
      <c r="G1767" t="s">
        <v>17</v>
      </c>
      <c r="H1767" t="s">
        <v>14</v>
      </c>
      <c r="I1767">
        <v>1082.1000000000004</v>
      </c>
      <c r="J1767" s="5">
        <f>VLOOKUP(tabGERAL[[#This Row],[Column1.lances.SugestaoIA]],'DE-PARA'!$A:$B,2,FALSE)</f>
        <v>2</v>
      </c>
      <c r="K1767" s="5">
        <f>VLOOKUP(tabGERAL[[#This Row],[Column1.lances.CorSorteada]],'DE-PARA'!$A:$B,2,FALSE)</f>
        <v>1</v>
      </c>
      <c r="L1767" s="4" t="str">
        <f xml:space="preserve">
IF(tabGERAL[[#This Row],[Column1.lances.'#]]=0,
    TEXT(tabGERAL[[#This Row],[CorSorteada]],"0"),
    IF(LEN(L1766&amp;tabGERAL[[#This Row],[CorSorteada]])&gt;$P$2,
        RIGHT(SUBSTITUTE(L1766&amp;tabGERAL[[#This Row],[CorSorteada]],tabGERAL[[#Headers],[Sequencia]],""),$P$2),
        SUBSTITUTE(L1766&amp;tabGERAL[[#This Row],[CorSorteada]],tabGERAL[[#Headers],[Sequencia]],"")
    )
)</f>
        <v>222101</v>
      </c>
      <c r="M1767" s="4" t="b">
        <f>tabGERAL[[#This Row],[SugestaoIA]]=tabGERAL[[#This Row],[CorSorteada]]</f>
        <v>0</v>
      </c>
    </row>
    <row r="1768" spans="1:13" x14ac:dyDescent="0.25">
      <c r="A1768" t="s">
        <v>57</v>
      </c>
      <c r="B1768" s="1">
        <v>47</v>
      </c>
      <c r="C1768">
        <v>1082.1000000000004</v>
      </c>
      <c r="D1768">
        <v>1.4</v>
      </c>
      <c r="E1768">
        <v>5</v>
      </c>
      <c r="F1768">
        <v>0</v>
      </c>
      <c r="G1768" t="s">
        <v>13</v>
      </c>
      <c r="H1768" t="s">
        <v>15</v>
      </c>
      <c r="I1768">
        <v>1075.7000000000005</v>
      </c>
      <c r="J1768" s="5">
        <f>VLOOKUP(tabGERAL[[#This Row],[Column1.lances.SugestaoIA]],'DE-PARA'!$A:$B,2,FALSE)</f>
        <v>1</v>
      </c>
      <c r="K1768" s="5">
        <f>VLOOKUP(tabGERAL[[#This Row],[Column1.lances.CorSorteada]],'DE-PARA'!$A:$B,2,FALSE)</f>
        <v>2</v>
      </c>
      <c r="L1768" s="4" t="str">
        <f xml:space="preserve">
IF(tabGERAL[[#This Row],[Column1.lances.'#]]=0,
    TEXT(tabGERAL[[#This Row],[CorSorteada]],"0"),
    IF(LEN(L1767&amp;tabGERAL[[#This Row],[CorSorteada]])&gt;$P$2,
        RIGHT(SUBSTITUTE(L1767&amp;tabGERAL[[#This Row],[CorSorteada]],tabGERAL[[#Headers],[Sequencia]],""),$P$2),
        SUBSTITUTE(L1767&amp;tabGERAL[[#This Row],[CorSorteada]],tabGERAL[[#Headers],[Sequencia]],"")
    )
)</f>
        <v>221012</v>
      </c>
      <c r="M1768" s="4" t="b">
        <f>tabGERAL[[#This Row],[SugestaoIA]]=tabGERAL[[#This Row],[CorSorteada]]</f>
        <v>0</v>
      </c>
    </row>
    <row r="1769" spans="1:13" x14ac:dyDescent="0.25">
      <c r="A1769" t="s">
        <v>57</v>
      </c>
      <c r="B1769" s="1">
        <v>48</v>
      </c>
      <c r="C1769">
        <v>1075.7000000000005</v>
      </c>
      <c r="D1769">
        <v>2</v>
      </c>
      <c r="E1769">
        <v>0</v>
      </c>
      <c r="F1769">
        <v>6</v>
      </c>
      <c r="G1769" t="s">
        <v>17</v>
      </c>
      <c r="H1769" t="s">
        <v>15</v>
      </c>
      <c r="I1769">
        <v>1079.7000000000005</v>
      </c>
      <c r="J1769" s="5">
        <f>VLOOKUP(tabGERAL[[#This Row],[Column1.lances.SugestaoIA]],'DE-PARA'!$A:$B,2,FALSE)</f>
        <v>2</v>
      </c>
      <c r="K1769" s="5">
        <f>VLOOKUP(tabGERAL[[#This Row],[Column1.lances.CorSorteada]],'DE-PARA'!$A:$B,2,FALSE)</f>
        <v>2</v>
      </c>
      <c r="L1769" s="4" t="str">
        <f xml:space="preserve">
IF(tabGERAL[[#This Row],[Column1.lances.'#]]=0,
    TEXT(tabGERAL[[#This Row],[CorSorteada]],"0"),
    IF(LEN(L1768&amp;tabGERAL[[#This Row],[CorSorteada]])&gt;$P$2,
        RIGHT(SUBSTITUTE(L1768&amp;tabGERAL[[#This Row],[CorSorteada]],tabGERAL[[#Headers],[Sequencia]],""),$P$2),
        SUBSTITUTE(L1768&amp;tabGERAL[[#This Row],[CorSorteada]],tabGERAL[[#Headers],[Sequencia]],"")
    )
)</f>
        <v>210122</v>
      </c>
      <c r="M1769" s="4" t="b">
        <f>tabGERAL[[#This Row],[SugestaoIA]]=tabGERAL[[#This Row],[CorSorteada]]</f>
        <v>1</v>
      </c>
    </row>
    <row r="1770" spans="1:13" x14ac:dyDescent="0.25">
      <c r="A1770" t="s">
        <v>57</v>
      </c>
      <c r="B1770" s="1">
        <v>49</v>
      </c>
      <c r="C1770">
        <v>1079.7000000000005</v>
      </c>
      <c r="D1770">
        <v>1.7</v>
      </c>
      <c r="E1770">
        <v>0</v>
      </c>
      <c r="F1770">
        <v>5.0999999999999996</v>
      </c>
      <c r="G1770" t="s">
        <v>17</v>
      </c>
      <c r="H1770" t="s">
        <v>14</v>
      </c>
      <c r="I1770">
        <v>1072.9000000000003</v>
      </c>
      <c r="J1770" s="5">
        <f>VLOOKUP(tabGERAL[[#This Row],[Column1.lances.SugestaoIA]],'DE-PARA'!$A:$B,2,FALSE)</f>
        <v>2</v>
      </c>
      <c r="K1770" s="5">
        <f>VLOOKUP(tabGERAL[[#This Row],[Column1.lances.CorSorteada]],'DE-PARA'!$A:$B,2,FALSE)</f>
        <v>1</v>
      </c>
      <c r="L1770" s="4" t="str">
        <f xml:space="preserve">
IF(tabGERAL[[#This Row],[Column1.lances.'#]]=0,
    TEXT(tabGERAL[[#This Row],[CorSorteada]],"0"),
    IF(LEN(L1769&amp;tabGERAL[[#This Row],[CorSorteada]])&gt;$P$2,
        RIGHT(SUBSTITUTE(L1769&amp;tabGERAL[[#This Row],[CorSorteada]],tabGERAL[[#Headers],[Sequencia]],""),$P$2),
        SUBSTITUTE(L1769&amp;tabGERAL[[#This Row],[CorSorteada]],tabGERAL[[#Headers],[Sequencia]],"")
    )
)</f>
        <v>101221</v>
      </c>
      <c r="M1770" s="4" t="b">
        <f>tabGERAL[[#This Row],[SugestaoIA]]=tabGERAL[[#This Row],[CorSorteada]]</f>
        <v>0</v>
      </c>
    </row>
    <row r="1771" spans="1:13" x14ac:dyDescent="0.25">
      <c r="A1771" t="s">
        <v>57</v>
      </c>
      <c r="B1771" s="1">
        <v>50</v>
      </c>
      <c r="C1771">
        <v>1072.9000000000003</v>
      </c>
      <c r="D1771">
        <v>2.2000000000000002</v>
      </c>
      <c r="E1771">
        <v>0</v>
      </c>
      <c r="F1771">
        <v>6.6000000000000005</v>
      </c>
      <c r="G1771" t="s">
        <v>17</v>
      </c>
      <c r="H1771" t="s">
        <v>15</v>
      </c>
      <c r="I1771">
        <v>1077.3000000000004</v>
      </c>
      <c r="J1771" s="5">
        <f>VLOOKUP(tabGERAL[[#This Row],[Column1.lances.SugestaoIA]],'DE-PARA'!$A:$B,2,FALSE)</f>
        <v>2</v>
      </c>
      <c r="K1771" s="5">
        <f>VLOOKUP(tabGERAL[[#This Row],[Column1.lances.CorSorteada]],'DE-PARA'!$A:$B,2,FALSE)</f>
        <v>2</v>
      </c>
      <c r="L1771" s="4" t="str">
        <f xml:space="preserve">
IF(tabGERAL[[#This Row],[Column1.lances.'#]]=0,
    TEXT(tabGERAL[[#This Row],[CorSorteada]],"0"),
    IF(LEN(L1770&amp;tabGERAL[[#This Row],[CorSorteada]])&gt;$P$2,
        RIGHT(SUBSTITUTE(L1770&amp;tabGERAL[[#This Row],[CorSorteada]],tabGERAL[[#Headers],[Sequencia]],""),$P$2),
        SUBSTITUTE(L1770&amp;tabGERAL[[#This Row],[CorSorteada]],tabGERAL[[#Headers],[Sequencia]],"")
    )
)</f>
        <v>012212</v>
      </c>
      <c r="M1771" s="4" t="b">
        <f>tabGERAL[[#This Row],[SugestaoIA]]=tabGERAL[[#This Row],[CorSorteada]]</f>
        <v>1</v>
      </c>
    </row>
    <row r="1772" spans="1:13" x14ac:dyDescent="0.25">
      <c r="A1772" t="s">
        <v>57</v>
      </c>
      <c r="B1772" s="1">
        <v>51</v>
      </c>
      <c r="C1772">
        <v>1077.3000000000004</v>
      </c>
      <c r="D1772">
        <v>1.8</v>
      </c>
      <c r="E1772">
        <v>5.4</v>
      </c>
      <c r="F1772">
        <v>0</v>
      </c>
      <c r="G1772" t="s">
        <v>13</v>
      </c>
      <c r="H1772" t="s">
        <v>16</v>
      </c>
      <c r="I1772">
        <v>1095.3000000000004</v>
      </c>
      <c r="J1772" s="5">
        <f>VLOOKUP(tabGERAL[[#This Row],[Column1.lances.SugestaoIA]],'DE-PARA'!$A:$B,2,FALSE)</f>
        <v>1</v>
      </c>
      <c r="K1772" s="5">
        <f>VLOOKUP(tabGERAL[[#This Row],[Column1.lances.CorSorteada]],'DE-PARA'!$A:$B,2,FALSE)</f>
        <v>0</v>
      </c>
      <c r="L1772" s="4" t="str">
        <f xml:space="preserve">
IF(tabGERAL[[#This Row],[Column1.lances.'#]]=0,
    TEXT(tabGERAL[[#This Row],[CorSorteada]],"0"),
    IF(LEN(L1771&amp;tabGERAL[[#This Row],[CorSorteada]])&gt;$P$2,
        RIGHT(SUBSTITUTE(L1771&amp;tabGERAL[[#This Row],[CorSorteada]],tabGERAL[[#Headers],[Sequencia]],""),$P$2),
        SUBSTITUTE(L1771&amp;tabGERAL[[#This Row],[CorSorteada]],tabGERAL[[#Headers],[Sequencia]],"")
    )
)</f>
        <v>122120</v>
      </c>
      <c r="M1772" s="4" t="b">
        <f>tabGERAL[[#This Row],[SugestaoIA]]=tabGERAL[[#This Row],[CorSorteada]]</f>
        <v>0</v>
      </c>
    </row>
    <row r="1773" spans="1:13" x14ac:dyDescent="0.25">
      <c r="A1773" t="s">
        <v>57</v>
      </c>
      <c r="B1773" s="1">
        <v>52</v>
      </c>
      <c r="C1773">
        <v>1095.3000000000004</v>
      </c>
      <c r="D1773">
        <v>1</v>
      </c>
      <c r="E1773">
        <v>0</v>
      </c>
      <c r="F1773">
        <v>5</v>
      </c>
      <c r="G1773" t="s">
        <v>17</v>
      </c>
      <c r="H1773" t="s">
        <v>14</v>
      </c>
      <c r="I1773">
        <v>1089.3000000000004</v>
      </c>
      <c r="J1773" s="5">
        <f>VLOOKUP(tabGERAL[[#This Row],[Column1.lances.SugestaoIA]],'DE-PARA'!$A:$B,2,FALSE)</f>
        <v>2</v>
      </c>
      <c r="K1773" s="5">
        <f>VLOOKUP(tabGERAL[[#This Row],[Column1.lances.CorSorteada]],'DE-PARA'!$A:$B,2,FALSE)</f>
        <v>1</v>
      </c>
      <c r="L1773" s="4" t="str">
        <f xml:space="preserve">
IF(tabGERAL[[#This Row],[Column1.lances.'#]]=0,
    TEXT(tabGERAL[[#This Row],[CorSorteada]],"0"),
    IF(LEN(L1772&amp;tabGERAL[[#This Row],[CorSorteada]])&gt;$P$2,
        RIGHT(SUBSTITUTE(L1772&amp;tabGERAL[[#This Row],[CorSorteada]],tabGERAL[[#Headers],[Sequencia]],""),$P$2),
        SUBSTITUTE(L1772&amp;tabGERAL[[#This Row],[CorSorteada]],tabGERAL[[#Headers],[Sequencia]],"")
    )
)</f>
        <v>221201</v>
      </c>
      <c r="M1773" s="4" t="b">
        <f>tabGERAL[[#This Row],[SugestaoIA]]=tabGERAL[[#This Row],[CorSorteada]]</f>
        <v>0</v>
      </c>
    </row>
    <row r="1774" spans="1:13" x14ac:dyDescent="0.25">
      <c r="A1774" t="s">
        <v>57</v>
      </c>
      <c r="B1774" s="1">
        <v>53</v>
      </c>
      <c r="C1774">
        <v>1089.3000000000004</v>
      </c>
      <c r="D1774">
        <v>1</v>
      </c>
      <c r="E1774">
        <v>0</v>
      </c>
      <c r="F1774">
        <v>5</v>
      </c>
      <c r="G1774" t="s">
        <v>17</v>
      </c>
      <c r="H1774" t="s">
        <v>14</v>
      </c>
      <c r="I1774">
        <v>1083.3000000000004</v>
      </c>
      <c r="J1774" s="5">
        <f>VLOOKUP(tabGERAL[[#This Row],[Column1.lances.SugestaoIA]],'DE-PARA'!$A:$B,2,FALSE)</f>
        <v>2</v>
      </c>
      <c r="K1774" s="5">
        <f>VLOOKUP(tabGERAL[[#This Row],[Column1.lances.CorSorteada]],'DE-PARA'!$A:$B,2,FALSE)</f>
        <v>1</v>
      </c>
      <c r="L1774" s="4" t="str">
        <f xml:space="preserve">
IF(tabGERAL[[#This Row],[Column1.lances.'#]]=0,
    TEXT(tabGERAL[[#This Row],[CorSorteada]],"0"),
    IF(LEN(L1773&amp;tabGERAL[[#This Row],[CorSorteada]])&gt;$P$2,
        RIGHT(SUBSTITUTE(L1773&amp;tabGERAL[[#This Row],[CorSorteada]],tabGERAL[[#Headers],[Sequencia]],""),$P$2),
        SUBSTITUTE(L1773&amp;tabGERAL[[#This Row],[CorSorteada]],tabGERAL[[#Headers],[Sequencia]],"")
    )
)</f>
        <v>212011</v>
      </c>
      <c r="M1774" s="4" t="b">
        <f>tabGERAL[[#This Row],[SugestaoIA]]=tabGERAL[[#This Row],[CorSorteada]]</f>
        <v>0</v>
      </c>
    </row>
    <row r="1775" spans="1:13" x14ac:dyDescent="0.25">
      <c r="A1775" t="s">
        <v>57</v>
      </c>
      <c r="B1775" s="1">
        <v>54</v>
      </c>
      <c r="C1775">
        <v>1083.3000000000004</v>
      </c>
      <c r="D1775">
        <v>1.3</v>
      </c>
      <c r="E1775">
        <v>5</v>
      </c>
      <c r="F1775">
        <v>0</v>
      </c>
      <c r="G1775" t="s">
        <v>13</v>
      </c>
      <c r="H1775" t="s">
        <v>15</v>
      </c>
      <c r="I1775">
        <v>1077.0000000000005</v>
      </c>
      <c r="J1775" s="5">
        <f>VLOOKUP(tabGERAL[[#This Row],[Column1.lances.SugestaoIA]],'DE-PARA'!$A:$B,2,FALSE)</f>
        <v>1</v>
      </c>
      <c r="K1775" s="5">
        <f>VLOOKUP(tabGERAL[[#This Row],[Column1.lances.CorSorteada]],'DE-PARA'!$A:$B,2,FALSE)</f>
        <v>2</v>
      </c>
      <c r="L1775" s="4" t="str">
        <f xml:space="preserve">
IF(tabGERAL[[#This Row],[Column1.lances.'#]]=0,
    TEXT(tabGERAL[[#This Row],[CorSorteada]],"0"),
    IF(LEN(L1774&amp;tabGERAL[[#This Row],[CorSorteada]])&gt;$P$2,
        RIGHT(SUBSTITUTE(L1774&amp;tabGERAL[[#This Row],[CorSorteada]],tabGERAL[[#Headers],[Sequencia]],""),$P$2),
        SUBSTITUTE(L1774&amp;tabGERAL[[#This Row],[CorSorteada]],tabGERAL[[#Headers],[Sequencia]],"")
    )
)</f>
        <v>120112</v>
      </c>
      <c r="M1775" s="4" t="b">
        <f>tabGERAL[[#This Row],[SugestaoIA]]=tabGERAL[[#This Row],[CorSorteada]]</f>
        <v>0</v>
      </c>
    </row>
    <row r="1776" spans="1:13" x14ac:dyDescent="0.25">
      <c r="A1776" t="s">
        <v>57</v>
      </c>
      <c r="B1776" s="1">
        <v>55</v>
      </c>
      <c r="C1776">
        <v>1077.0000000000005</v>
      </c>
      <c r="D1776">
        <v>1.9</v>
      </c>
      <c r="E1776">
        <v>0</v>
      </c>
      <c r="F1776">
        <v>5.6999999999999993</v>
      </c>
      <c r="G1776" t="s">
        <v>17</v>
      </c>
      <c r="H1776" t="s">
        <v>16</v>
      </c>
      <c r="I1776">
        <v>1096.0000000000002</v>
      </c>
      <c r="J1776" s="5">
        <f>VLOOKUP(tabGERAL[[#This Row],[Column1.lances.SugestaoIA]],'DE-PARA'!$A:$B,2,FALSE)</f>
        <v>2</v>
      </c>
      <c r="K1776" s="5">
        <f>VLOOKUP(tabGERAL[[#This Row],[Column1.lances.CorSorteada]],'DE-PARA'!$A:$B,2,FALSE)</f>
        <v>0</v>
      </c>
      <c r="L1776" s="4" t="str">
        <f xml:space="preserve">
IF(tabGERAL[[#This Row],[Column1.lances.'#]]=0,
    TEXT(tabGERAL[[#This Row],[CorSorteada]],"0"),
    IF(LEN(L1775&amp;tabGERAL[[#This Row],[CorSorteada]])&gt;$P$2,
        RIGHT(SUBSTITUTE(L1775&amp;tabGERAL[[#This Row],[CorSorteada]],tabGERAL[[#Headers],[Sequencia]],""),$P$2),
        SUBSTITUTE(L1775&amp;tabGERAL[[#This Row],[CorSorteada]],tabGERAL[[#Headers],[Sequencia]],"")
    )
)</f>
        <v>201120</v>
      </c>
      <c r="M1776" s="4" t="b">
        <f>tabGERAL[[#This Row],[SugestaoIA]]=tabGERAL[[#This Row],[CorSorteada]]</f>
        <v>0</v>
      </c>
    </row>
    <row r="1777" spans="1:13" x14ac:dyDescent="0.25">
      <c r="A1777" t="s">
        <v>57</v>
      </c>
      <c r="B1777" s="1">
        <v>56</v>
      </c>
      <c r="C1777">
        <v>1096.0000000000002</v>
      </c>
      <c r="D1777">
        <v>1</v>
      </c>
      <c r="E1777">
        <v>0</v>
      </c>
      <c r="F1777">
        <v>5</v>
      </c>
      <c r="G1777" t="s">
        <v>17</v>
      </c>
      <c r="H1777" t="s">
        <v>15</v>
      </c>
      <c r="I1777">
        <v>1100.0000000000002</v>
      </c>
      <c r="J1777" s="5">
        <f>VLOOKUP(tabGERAL[[#This Row],[Column1.lances.SugestaoIA]],'DE-PARA'!$A:$B,2,FALSE)</f>
        <v>2</v>
      </c>
      <c r="K1777" s="5">
        <f>VLOOKUP(tabGERAL[[#This Row],[Column1.lances.CorSorteada]],'DE-PARA'!$A:$B,2,FALSE)</f>
        <v>2</v>
      </c>
      <c r="L1777" s="4" t="str">
        <f xml:space="preserve">
IF(tabGERAL[[#This Row],[Column1.lances.'#]]=0,
    TEXT(tabGERAL[[#This Row],[CorSorteada]],"0"),
    IF(LEN(L1776&amp;tabGERAL[[#This Row],[CorSorteada]])&gt;$P$2,
        RIGHT(SUBSTITUTE(L1776&amp;tabGERAL[[#This Row],[CorSorteada]],tabGERAL[[#Headers],[Sequencia]],""),$P$2),
        SUBSTITUTE(L1776&amp;tabGERAL[[#This Row],[CorSorteada]],tabGERAL[[#Headers],[Sequencia]],"")
    )
)</f>
        <v>011202</v>
      </c>
      <c r="M1777" s="4" t="b">
        <f>tabGERAL[[#This Row],[SugestaoIA]]=tabGERAL[[#This Row],[CorSorteada]]</f>
        <v>1</v>
      </c>
    </row>
    <row r="1778" spans="1:13" x14ac:dyDescent="0.25">
      <c r="A1778" t="s">
        <v>57</v>
      </c>
      <c r="B1778" s="1">
        <v>57</v>
      </c>
      <c r="C1778">
        <v>1100.0000000000002</v>
      </c>
      <c r="D1778">
        <v>7.8</v>
      </c>
      <c r="E1778">
        <v>0</v>
      </c>
      <c r="F1778">
        <v>23.4</v>
      </c>
      <c r="G1778" t="s">
        <v>17</v>
      </c>
      <c r="H1778" t="s">
        <v>16</v>
      </c>
      <c r="I1778">
        <v>1178.0000000000002</v>
      </c>
      <c r="J1778" s="5">
        <f>VLOOKUP(tabGERAL[[#This Row],[Column1.lances.SugestaoIA]],'DE-PARA'!$A:$B,2,FALSE)</f>
        <v>2</v>
      </c>
      <c r="K1778" s="5">
        <f>VLOOKUP(tabGERAL[[#This Row],[Column1.lances.CorSorteada]],'DE-PARA'!$A:$B,2,FALSE)</f>
        <v>0</v>
      </c>
      <c r="L1778" s="4" t="str">
        <f xml:space="preserve">
IF(tabGERAL[[#This Row],[Column1.lances.'#]]=0,
    TEXT(tabGERAL[[#This Row],[CorSorteada]],"0"),
    IF(LEN(L1777&amp;tabGERAL[[#This Row],[CorSorteada]])&gt;$P$2,
        RIGHT(SUBSTITUTE(L1777&amp;tabGERAL[[#This Row],[CorSorteada]],tabGERAL[[#Headers],[Sequencia]],""),$P$2),
        SUBSTITUTE(L1777&amp;tabGERAL[[#This Row],[CorSorteada]],tabGERAL[[#Headers],[Sequencia]],"")
    )
)</f>
        <v>112020</v>
      </c>
      <c r="M1778" s="4" t="b">
        <f>tabGERAL[[#This Row],[SugestaoIA]]=tabGERAL[[#This Row],[CorSorteada]]</f>
        <v>0</v>
      </c>
    </row>
    <row r="1779" spans="1:13" x14ac:dyDescent="0.25">
      <c r="A1779" t="s">
        <v>57</v>
      </c>
      <c r="B1779" s="1">
        <v>58</v>
      </c>
      <c r="C1779">
        <v>1178.0000000000002</v>
      </c>
      <c r="D1779">
        <v>1.7</v>
      </c>
      <c r="E1779">
        <v>5.0999999999999996</v>
      </c>
      <c r="F1779">
        <v>0</v>
      </c>
      <c r="G1779" t="s">
        <v>13</v>
      </c>
      <c r="H1779" t="s">
        <v>15</v>
      </c>
      <c r="I1779">
        <v>1171.2000000000005</v>
      </c>
      <c r="J1779" s="5">
        <f>VLOOKUP(tabGERAL[[#This Row],[Column1.lances.SugestaoIA]],'DE-PARA'!$A:$B,2,FALSE)</f>
        <v>1</v>
      </c>
      <c r="K1779" s="5">
        <f>VLOOKUP(tabGERAL[[#This Row],[Column1.lances.CorSorteada]],'DE-PARA'!$A:$B,2,FALSE)</f>
        <v>2</v>
      </c>
      <c r="L1779" s="4" t="str">
        <f xml:space="preserve">
IF(tabGERAL[[#This Row],[Column1.lances.'#]]=0,
    TEXT(tabGERAL[[#This Row],[CorSorteada]],"0"),
    IF(LEN(L1778&amp;tabGERAL[[#This Row],[CorSorteada]])&gt;$P$2,
        RIGHT(SUBSTITUTE(L1778&amp;tabGERAL[[#This Row],[CorSorteada]],tabGERAL[[#Headers],[Sequencia]],""),$P$2),
        SUBSTITUTE(L1778&amp;tabGERAL[[#This Row],[CorSorteada]],tabGERAL[[#Headers],[Sequencia]],"")
    )
)</f>
        <v>120202</v>
      </c>
      <c r="M1779" s="4" t="b">
        <f>tabGERAL[[#This Row],[SugestaoIA]]=tabGERAL[[#This Row],[CorSorteada]]</f>
        <v>0</v>
      </c>
    </row>
    <row r="1780" spans="1:13" x14ac:dyDescent="0.25">
      <c r="A1780" t="s">
        <v>57</v>
      </c>
      <c r="B1780" s="1">
        <v>59</v>
      </c>
      <c r="C1780">
        <v>1171.2000000000005</v>
      </c>
      <c r="D1780">
        <v>2.2999999999999998</v>
      </c>
      <c r="E1780">
        <v>0</v>
      </c>
      <c r="F1780">
        <v>6.8999999999999995</v>
      </c>
      <c r="G1780" t="s">
        <v>17</v>
      </c>
      <c r="H1780" t="s">
        <v>14</v>
      </c>
      <c r="I1780">
        <v>1162.0000000000002</v>
      </c>
      <c r="J1780" s="5">
        <f>VLOOKUP(tabGERAL[[#This Row],[Column1.lances.SugestaoIA]],'DE-PARA'!$A:$B,2,FALSE)</f>
        <v>2</v>
      </c>
      <c r="K1780" s="5">
        <f>VLOOKUP(tabGERAL[[#This Row],[Column1.lances.CorSorteada]],'DE-PARA'!$A:$B,2,FALSE)</f>
        <v>1</v>
      </c>
      <c r="L1780" s="4" t="str">
        <f xml:space="preserve">
IF(tabGERAL[[#This Row],[Column1.lances.'#]]=0,
    TEXT(tabGERAL[[#This Row],[CorSorteada]],"0"),
    IF(LEN(L1779&amp;tabGERAL[[#This Row],[CorSorteada]])&gt;$P$2,
        RIGHT(SUBSTITUTE(L1779&amp;tabGERAL[[#This Row],[CorSorteada]],tabGERAL[[#Headers],[Sequencia]],""),$P$2),
        SUBSTITUTE(L1779&amp;tabGERAL[[#This Row],[CorSorteada]],tabGERAL[[#Headers],[Sequencia]],"")
    )
)</f>
        <v>202021</v>
      </c>
      <c r="M1780" s="4" t="b">
        <f>tabGERAL[[#This Row],[SugestaoIA]]=tabGERAL[[#This Row],[CorSorteada]]</f>
        <v>0</v>
      </c>
    </row>
    <row r="1781" spans="1:13" x14ac:dyDescent="0.25">
      <c r="A1781" t="s">
        <v>57</v>
      </c>
      <c r="B1781" s="1">
        <v>60</v>
      </c>
      <c r="C1781">
        <v>1162.0000000000002</v>
      </c>
      <c r="D1781">
        <v>3</v>
      </c>
      <c r="E1781">
        <v>0</v>
      </c>
      <c r="F1781">
        <v>9</v>
      </c>
      <c r="G1781" t="s">
        <v>17</v>
      </c>
      <c r="H1781" t="s">
        <v>14</v>
      </c>
      <c r="I1781">
        <v>1150.0000000000002</v>
      </c>
      <c r="J1781" s="5">
        <f>VLOOKUP(tabGERAL[[#This Row],[Column1.lances.SugestaoIA]],'DE-PARA'!$A:$B,2,FALSE)</f>
        <v>2</v>
      </c>
      <c r="K1781" s="5">
        <f>VLOOKUP(tabGERAL[[#This Row],[Column1.lances.CorSorteada]],'DE-PARA'!$A:$B,2,FALSE)</f>
        <v>1</v>
      </c>
      <c r="L1781" s="4" t="str">
        <f xml:space="preserve">
IF(tabGERAL[[#This Row],[Column1.lances.'#]]=0,
    TEXT(tabGERAL[[#This Row],[CorSorteada]],"0"),
    IF(LEN(L1780&amp;tabGERAL[[#This Row],[CorSorteada]])&gt;$P$2,
        RIGHT(SUBSTITUTE(L1780&amp;tabGERAL[[#This Row],[CorSorteada]],tabGERAL[[#Headers],[Sequencia]],""),$P$2),
        SUBSTITUTE(L1780&amp;tabGERAL[[#This Row],[CorSorteada]],tabGERAL[[#Headers],[Sequencia]],"")
    )
)</f>
        <v>020211</v>
      </c>
      <c r="M1781" s="4" t="b">
        <f>tabGERAL[[#This Row],[SugestaoIA]]=tabGERAL[[#This Row],[CorSorteada]]</f>
        <v>0</v>
      </c>
    </row>
    <row r="1782" spans="1:13" x14ac:dyDescent="0.25">
      <c r="A1782" t="s">
        <v>57</v>
      </c>
      <c r="B1782" s="1">
        <v>61</v>
      </c>
      <c r="C1782">
        <v>1150.0000000000002</v>
      </c>
      <c r="D1782">
        <v>3.9</v>
      </c>
      <c r="E1782">
        <v>0</v>
      </c>
      <c r="F1782">
        <v>11.7</v>
      </c>
      <c r="G1782" t="s">
        <v>17</v>
      </c>
      <c r="H1782" t="s">
        <v>14</v>
      </c>
      <c r="I1782">
        <v>1134.4000000000001</v>
      </c>
      <c r="J1782" s="5">
        <f>VLOOKUP(tabGERAL[[#This Row],[Column1.lances.SugestaoIA]],'DE-PARA'!$A:$B,2,FALSE)</f>
        <v>2</v>
      </c>
      <c r="K1782" s="5">
        <f>VLOOKUP(tabGERAL[[#This Row],[Column1.lances.CorSorteada]],'DE-PARA'!$A:$B,2,FALSE)</f>
        <v>1</v>
      </c>
      <c r="L1782" s="4" t="str">
        <f xml:space="preserve">
IF(tabGERAL[[#This Row],[Column1.lances.'#]]=0,
    TEXT(tabGERAL[[#This Row],[CorSorteada]],"0"),
    IF(LEN(L1781&amp;tabGERAL[[#This Row],[CorSorteada]])&gt;$P$2,
        RIGHT(SUBSTITUTE(L1781&amp;tabGERAL[[#This Row],[CorSorteada]],tabGERAL[[#Headers],[Sequencia]],""),$P$2),
        SUBSTITUTE(L1781&amp;tabGERAL[[#This Row],[CorSorteada]],tabGERAL[[#Headers],[Sequencia]],"")
    )
)</f>
        <v>202111</v>
      </c>
      <c r="M1782" s="4" t="b">
        <f>tabGERAL[[#This Row],[SugestaoIA]]=tabGERAL[[#This Row],[CorSorteada]]</f>
        <v>0</v>
      </c>
    </row>
    <row r="1783" spans="1:13" x14ac:dyDescent="0.25">
      <c r="A1783" t="s">
        <v>57</v>
      </c>
      <c r="B1783" s="1">
        <v>62</v>
      </c>
      <c r="C1783">
        <v>1134.4000000000001</v>
      </c>
      <c r="D1783">
        <v>5.0999999999999996</v>
      </c>
      <c r="E1783">
        <v>0</v>
      </c>
      <c r="F1783">
        <v>15.3</v>
      </c>
      <c r="G1783" t="s">
        <v>17</v>
      </c>
      <c r="H1783" t="s">
        <v>15</v>
      </c>
      <c r="I1783">
        <v>1144.5999999999999</v>
      </c>
      <c r="J1783" s="5">
        <f>VLOOKUP(tabGERAL[[#This Row],[Column1.lances.SugestaoIA]],'DE-PARA'!$A:$B,2,FALSE)</f>
        <v>2</v>
      </c>
      <c r="K1783" s="5">
        <f>VLOOKUP(tabGERAL[[#This Row],[Column1.lances.CorSorteada]],'DE-PARA'!$A:$B,2,FALSE)</f>
        <v>2</v>
      </c>
      <c r="L1783" s="4" t="str">
        <f xml:space="preserve">
IF(tabGERAL[[#This Row],[Column1.lances.'#]]=0,
    TEXT(tabGERAL[[#This Row],[CorSorteada]],"0"),
    IF(LEN(L1782&amp;tabGERAL[[#This Row],[CorSorteada]])&gt;$P$2,
        RIGHT(SUBSTITUTE(L1782&amp;tabGERAL[[#This Row],[CorSorteada]],tabGERAL[[#Headers],[Sequencia]],""),$P$2),
        SUBSTITUTE(L1782&amp;tabGERAL[[#This Row],[CorSorteada]],tabGERAL[[#Headers],[Sequencia]],"")
    )
)</f>
        <v>021112</v>
      </c>
      <c r="M1783" s="4" t="b">
        <f>tabGERAL[[#This Row],[SugestaoIA]]=tabGERAL[[#This Row],[CorSorteada]]</f>
        <v>1</v>
      </c>
    </row>
    <row r="1784" spans="1:13" x14ac:dyDescent="0.25">
      <c r="A1784" t="s">
        <v>57</v>
      </c>
      <c r="B1784" s="1">
        <v>63</v>
      </c>
      <c r="C1784">
        <v>1144.5999999999999</v>
      </c>
      <c r="D1784">
        <v>4.3</v>
      </c>
      <c r="E1784">
        <v>0</v>
      </c>
      <c r="F1784">
        <v>12.9</v>
      </c>
      <c r="G1784" t="s">
        <v>17</v>
      </c>
      <c r="H1784" t="s">
        <v>14</v>
      </c>
      <c r="I1784">
        <v>1127.4000000000001</v>
      </c>
      <c r="J1784" s="5">
        <f>VLOOKUP(tabGERAL[[#This Row],[Column1.lances.SugestaoIA]],'DE-PARA'!$A:$B,2,FALSE)</f>
        <v>2</v>
      </c>
      <c r="K1784" s="5">
        <f>VLOOKUP(tabGERAL[[#This Row],[Column1.lances.CorSorteada]],'DE-PARA'!$A:$B,2,FALSE)</f>
        <v>1</v>
      </c>
      <c r="L1784" s="4" t="str">
        <f xml:space="preserve">
IF(tabGERAL[[#This Row],[Column1.lances.'#]]=0,
    TEXT(tabGERAL[[#This Row],[CorSorteada]],"0"),
    IF(LEN(L1783&amp;tabGERAL[[#This Row],[CorSorteada]])&gt;$P$2,
        RIGHT(SUBSTITUTE(L1783&amp;tabGERAL[[#This Row],[CorSorteada]],tabGERAL[[#Headers],[Sequencia]],""),$P$2),
        SUBSTITUTE(L1783&amp;tabGERAL[[#This Row],[CorSorteada]],tabGERAL[[#Headers],[Sequencia]],"")
    )
)</f>
        <v>211121</v>
      </c>
      <c r="M1784" s="4" t="b">
        <f>tabGERAL[[#This Row],[SugestaoIA]]=tabGERAL[[#This Row],[CorSorteada]]</f>
        <v>0</v>
      </c>
    </row>
    <row r="1785" spans="1:13" x14ac:dyDescent="0.25">
      <c r="A1785" t="s">
        <v>57</v>
      </c>
      <c r="B1785" s="1">
        <v>64</v>
      </c>
      <c r="C1785">
        <v>1127.4000000000001</v>
      </c>
      <c r="D1785">
        <v>5.7</v>
      </c>
      <c r="E1785">
        <v>0</v>
      </c>
      <c r="F1785">
        <v>17.100000000000001</v>
      </c>
      <c r="G1785" t="s">
        <v>17</v>
      </c>
      <c r="H1785" t="s">
        <v>14</v>
      </c>
      <c r="I1785">
        <v>1104.5999999999999</v>
      </c>
      <c r="J1785" s="5">
        <f>VLOOKUP(tabGERAL[[#This Row],[Column1.lances.SugestaoIA]],'DE-PARA'!$A:$B,2,FALSE)</f>
        <v>2</v>
      </c>
      <c r="K1785" s="5">
        <f>VLOOKUP(tabGERAL[[#This Row],[Column1.lances.CorSorteada]],'DE-PARA'!$A:$B,2,FALSE)</f>
        <v>1</v>
      </c>
      <c r="L1785" s="4" t="str">
        <f xml:space="preserve">
IF(tabGERAL[[#This Row],[Column1.lances.'#]]=0,
    TEXT(tabGERAL[[#This Row],[CorSorteada]],"0"),
    IF(LEN(L1784&amp;tabGERAL[[#This Row],[CorSorteada]])&gt;$P$2,
        RIGHT(SUBSTITUTE(L1784&amp;tabGERAL[[#This Row],[CorSorteada]],tabGERAL[[#Headers],[Sequencia]],""),$P$2),
        SUBSTITUTE(L1784&amp;tabGERAL[[#This Row],[CorSorteada]],tabGERAL[[#Headers],[Sequencia]],"")
    )
)</f>
        <v>111211</v>
      </c>
      <c r="M1785" s="4" t="b">
        <f>tabGERAL[[#This Row],[SugestaoIA]]=tabGERAL[[#This Row],[CorSorteada]]</f>
        <v>0</v>
      </c>
    </row>
    <row r="1786" spans="1:13" x14ac:dyDescent="0.25">
      <c r="A1786" t="s">
        <v>57</v>
      </c>
      <c r="B1786" s="1">
        <v>65</v>
      </c>
      <c r="C1786">
        <v>1104.5999999999999</v>
      </c>
      <c r="D1786">
        <v>7.4</v>
      </c>
      <c r="E1786">
        <v>0</v>
      </c>
      <c r="F1786">
        <v>22.200000000000003</v>
      </c>
      <c r="G1786" t="s">
        <v>17</v>
      </c>
      <c r="H1786" t="s">
        <v>15</v>
      </c>
      <c r="I1786">
        <v>1119.4000000000001</v>
      </c>
      <c r="J1786" s="5">
        <f>VLOOKUP(tabGERAL[[#This Row],[Column1.lances.SugestaoIA]],'DE-PARA'!$A:$B,2,FALSE)</f>
        <v>2</v>
      </c>
      <c r="K1786" s="5">
        <f>VLOOKUP(tabGERAL[[#This Row],[Column1.lances.CorSorteada]],'DE-PARA'!$A:$B,2,FALSE)</f>
        <v>2</v>
      </c>
      <c r="L1786" s="4" t="str">
        <f xml:space="preserve">
IF(tabGERAL[[#This Row],[Column1.lances.'#]]=0,
    TEXT(tabGERAL[[#This Row],[CorSorteada]],"0"),
    IF(LEN(L1785&amp;tabGERAL[[#This Row],[CorSorteada]])&gt;$P$2,
        RIGHT(SUBSTITUTE(L1785&amp;tabGERAL[[#This Row],[CorSorteada]],tabGERAL[[#Headers],[Sequencia]],""),$P$2),
        SUBSTITUTE(L1785&amp;tabGERAL[[#This Row],[CorSorteada]],tabGERAL[[#Headers],[Sequencia]],"")
    )
)</f>
        <v>112112</v>
      </c>
      <c r="M1786" s="4" t="b">
        <f>tabGERAL[[#This Row],[SugestaoIA]]=tabGERAL[[#This Row],[CorSorteada]]</f>
        <v>1</v>
      </c>
    </row>
    <row r="1787" spans="1:13" x14ac:dyDescent="0.25">
      <c r="A1787" t="s">
        <v>57</v>
      </c>
      <c r="B1787" s="1">
        <v>66</v>
      </c>
      <c r="C1787">
        <v>1119.4000000000001</v>
      </c>
      <c r="D1787">
        <v>6.3</v>
      </c>
      <c r="E1787">
        <v>18.899999999999999</v>
      </c>
      <c r="F1787">
        <v>0</v>
      </c>
      <c r="G1787" t="s">
        <v>13</v>
      </c>
      <c r="H1787" t="s">
        <v>15</v>
      </c>
      <c r="I1787">
        <v>1094.2</v>
      </c>
      <c r="J1787" s="5">
        <f>VLOOKUP(tabGERAL[[#This Row],[Column1.lances.SugestaoIA]],'DE-PARA'!$A:$B,2,FALSE)</f>
        <v>1</v>
      </c>
      <c r="K1787" s="5">
        <f>VLOOKUP(tabGERAL[[#This Row],[Column1.lances.CorSorteada]],'DE-PARA'!$A:$B,2,FALSE)</f>
        <v>2</v>
      </c>
      <c r="L1787" s="4" t="str">
        <f xml:space="preserve">
IF(tabGERAL[[#This Row],[Column1.lances.'#]]=0,
    TEXT(tabGERAL[[#This Row],[CorSorteada]],"0"),
    IF(LEN(L1786&amp;tabGERAL[[#This Row],[CorSorteada]])&gt;$P$2,
        RIGHT(SUBSTITUTE(L1786&amp;tabGERAL[[#This Row],[CorSorteada]],tabGERAL[[#Headers],[Sequencia]],""),$P$2),
        SUBSTITUTE(L1786&amp;tabGERAL[[#This Row],[CorSorteada]],tabGERAL[[#Headers],[Sequencia]],"")
    )
)</f>
        <v>121122</v>
      </c>
      <c r="M1787" s="4" t="b">
        <f>tabGERAL[[#This Row],[SugestaoIA]]=tabGERAL[[#This Row],[CorSorteada]]</f>
        <v>0</v>
      </c>
    </row>
    <row r="1788" spans="1:13" x14ac:dyDescent="0.25">
      <c r="A1788" t="s">
        <v>57</v>
      </c>
      <c r="B1788" s="1">
        <v>67</v>
      </c>
      <c r="C1788">
        <v>1094.2</v>
      </c>
      <c r="D1788">
        <v>8.1999999999999993</v>
      </c>
      <c r="E1788">
        <v>0</v>
      </c>
      <c r="F1788">
        <v>24.6</v>
      </c>
      <c r="G1788" t="s">
        <v>17</v>
      </c>
      <c r="H1788" t="s">
        <v>15</v>
      </c>
      <c r="I1788">
        <v>1110.5999999999999</v>
      </c>
      <c r="J1788" s="5">
        <f>VLOOKUP(tabGERAL[[#This Row],[Column1.lances.SugestaoIA]],'DE-PARA'!$A:$B,2,FALSE)</f>
        <v>2</v>
      </c>
      <c r="K1788" s="5">
        <f>VLOOKUP(tabGERAL[[#This Row],[Column1.lances.CorSorteada]],'DE-PARA'!$A:$B,2,FALSE)</f>
        <v>2</v>
      </c>
      <c r="L1788" s="4" t="str">
        <f xml:space="preserve">
IF(tabGERAL[[#This Row],[Column1.lances.'#]]=0,
    TEXT(tabGERAL[[#This Row],[CorSorteada]],"0"),
    IF(LEN(L1787&amp;tabGERAL[[#This Row],[CorSorteada]])&gt;$P$2,
        RIGHT(SUBSTITUTE(L1787&amp;tabGERAL[[#This Row],[CorSorteada]],tabGERAL[[#Headers],[Sequencia]],""),$P$2),
        SUBSTITUTE(L1787&amp;tabGERAL[[#This Row],[CorSorteada]],tabGERAL[[#Headers],[Sequencia]],"")
    )
)</f>
        <v>211222</v>
      </c>
      <c r="M1788" s="4" t="b">
        <f>tabGERAL[[#This Row],[SugestaoIA]]=tabGERAL[[#This Row],[CorSorteada]]</f>
        <v>1</v>
      </c>
    </row>
    <row r="1789" spans="1:13" x14ac:dyDescent="0.25">
      <c r="A1789" t="s">
        <v>57</v>
      </c>
      <c r="B1789" s="1">
        <v>68</v>
      </c>
      <c r="C1789">
        <v>1110.5999999999999</v>
      </c>
      <c r="D1789">
        <v>7</v>
      </c>
      <c r="E1789">
        <v>0</v>
      </c>
      <c r="F1789">
        <v>21</v>
      </c>
      <c r="G1789" t="s">
        <v>17</v>
      </c>
      <c r="H1789" t="s">
        <v>15</v>
      </c>
      <c r="I1789">
        <v>1124.5999999999999</v>
      </c>
      <c r="J1789" s="5">
        <f>VLOOKUP(tabGERAL[[#This Row],[Column1.lances.SugestaoIA]],'DE-PARA'!$A:$B,2,FALSE)</f>
        <v>2</v>
      </c>
      <c r="K1789" s="5">
        <f>VLOOKUP(tabGERAL[[#This Row],[Column1.lances.CorSorteada]],'DE-PARA'!$A:$B,2,FALSE)</f>
        <v>2</v>
      </c>
      <c r="L1789" s="4" t="str">
        <f xml:space="preserve">
IF(tabGERAL[[#This Row],[Column1.lances.'#]]=0,
    TEXT(tabGERAL[[#This Row],[CorSorteada]],"0"),
    IF(LEN(L1788&amp;tabGERAL[[#This Row],[CorSorteada]])&gt;$P$2,
        RIGHT(SUBSTITUTE(L1788&amp;tabGERAL[[#This Row],[CorSorteada]],tabGERAL[[#Headers],[Sequencia]],""),$P$2),
        SUBSTITUTE(L1788&amp;tabGERAL[[#This Row],[CorSorteada]],tabGERAL[[#Headers],[Sequencia]],"")
    )
)</f>
        <v>112222</v>
      </c>
      <c r="M1789" s="4" t="b">
        <f>tabGERAL[[#This Row],[SugestaoIA]]=tabGERAL[[#This Row],[CorSorteada]]</f>
        <v>1</v>
      </c>
    </row>
    <row r="1790" spans="1:13" x14ac:dyDescent="0.25">
      <c r="A1790" t="s">
        <v>57</v>
      </c>
      <c r="B1790" s="1">
        <v>69</v>
      </c>
      <c r="C1790">
        <v>1124.5999999999999</v>
      </c>
      <c r="D1790">
        <v>5.9</v>
      </c>
      <c r="E1790">
        <v>0</v>
      </c>
      <c r="F1790">
        <v>17.700000000000003</v>
      </c>
      <c r="G1790" t="s">
        <v>17</v>
      </c>
      <c r="H1790" t="s">
        <v>15</v>
      </c>
      <c r="I1790">
        <v>1136.4000000000001</v>
      </c>
      <c r="J1790" s="5">
        <f>VLOOKUP(tabGERAL[[#This Row],[Column1.lances.SugestaoIA]],'DE-PARA'!$A:$B,2,FALSE)</f>
        <v>2</v>
      </c>
      <c r="K1790" s="5">
        <f>VLOOKUP(tabGERAL[[#This Row],[Column1.lances.CorSorteada]],'DE-PARA'!$A:$B,2,FALSE)</f>
        <v>2</v>
      </c>
      <c r="L1790" s="4" t="str">
        <f xml:space="preserve">
IF(tabGERAL[[#This Row],[Column1.lances.'#]]=0,
    TEXT(tabGERAL[[#This Row],[CorSorteada]],"0"),
    IF(LEN(L1789&amp;tabGERAL[[#This Row],[CorSorteada]])&gt;$P$2,
        RIGHT(SUBSTITUTE(L1789&amp;tabGERAL[[#This Row],[CorSorteada]],tabGERAL[[#Headers],[Sequencia]],""),$P$2),
        SUBSTITUTE(L1789&amp;tabGERAL[[#This Row],[CorSorteada]],tabGERAL[[#Headers],[Sequencia]],"")
    )
)</f>
        <v>122222</v>
      </c>
      <c r="M1790" s="4" t="b">
        <f>tabGERAL[[#This Row],[SugestaoIA]]=tabGERAL[[#This Row],[CorSorteada]]</f>
        <v>1</v>
      </c>
    </row>
    <row r="1791" spans="1:13" x14ac:dyDescent="0.25">
      <c r="A1791" t="s">
        <v>57</v>
      </c>
      <c r="B1791" s="1">
        <v>70</v>
      </c>
      <c r="C1791">
        <v>1136.4000000000001</v>
      </c>
      <c r="D1791">
        <v>5</v>
      </c>
      <c r="E1791">
        <v>0</v>
      </c>
      <c r="F1791">
        <v>15</v>
      </c>
      <c r="G1791" t="s">
        <v>17</v>
      </c>
      <c r="H1791" t="s">
        <v>14</v>
      </c>
      <c r="I1791">
        <v>1116.4000000000001</v>
      </c>
      <c r="J1791" s="5">
        <f>VLOOKUP(tabGERAL[[#This Row],[Column1.lances.SugestaoIA]],'DE-PARA'!$A:$B,2,FALSE)</f>
        <v>2</v>
      </c>
      <c r="K1791" s="5">
        <f>VLOOKUP(tabGERAL[[#This Row],[Column1.lances.CorSorteada]],'DE-PARA'!$A:$B,2,FALSE)</f>
        <v>1</v>
      </c>
      <c r="L1791" s="4" t="str">
        <f xml:space="preserve">
IF(tabGERAL[[#This Row],[Column1.lances.'#]]=0,
    TEXT(tabGERAL[[#This Row],[CorSorteada]],"0"),
    IF(LEN(L1790&amp;tabGERAL[[#This Row],[CorSorteada]])&gt;$P$2,
        RIGHT(SUBSTITUTE(L1790&amp;tabGERAL[[#This Row],[CorSorteada]],tabGERAL[[#Headers],[Sequencia]],""),$P$2),
        SUBSTITUTE(L1790&amp;tabGERAL[[#This Row],[CorSorteada]],tabGERAL[[#Headers],[Sequencia]],"")
    )
)</f>
        <v>222221</v>
      </c>
      <c r="M1791" s="4" t="b">
        <f>tabGERAL[[#This Row],[SugestaoIA]]=tabGERAL[[#This Row],[CorSorteada]]</f>
        <v>0</v>
      </c>
    </row>
    <row r="1792" spans="1:13" x14ac:dyDescent="0.25">
      <c r="A1792" t="s">
        <v>58</v>
      </c>
      <c r="B1792" s="1">
        <v>0</v>
      </c>
      <c r="C1792">
        <v>1000</v>
      </c>
      <c r="D1792">
        <v>7.8</v>
      </c>
      <c r="E1792">
        <v>0</v>
      </c>
      <c r="F1792">
        <v>23.4</v>
      </c>
      <c r="G1792" t="s">
        <v>17</v>
      </c>
      <c r="H1792" t="s">
        <v>14</v>
      </c>
      <c r="I1792">
        <v>968.8</v>
      </c>
      <c r="J1792" s="5">
        <f>VLOOKUP(tabGERAL[[#This Row],[Column1.lances.SugestaoIA]],'DE-PARA'!$A:$B,2,FALSE)</f>
        <v>2</v>
      </c>
      <c r="K1792" s="5">
        <f>VLOOKUP(tabGERAL[[#This Row],[Column1.lances.CorSorteada]],'DE-PARA'!$A:$B,2,FALSE)</f>
        <v>1</v>
      </c>
      <c r="L1792" s="4" t="str">
        <f xml:space="preserve">
IF(tabGERAL[[#This Row],[Column1.lances.'#]]=0,
    TEXT(tabGERAL[[#This Row],[CorSorteada]],"0"),
    IF(LEN(L1791&amp;tabGERAL[[#This Row],[CorSorteada]])&gt;$P$2,
        RIGHT(SUBSTITUTE(L1791&amp;tabGERAL[[#This Row],[CorSorteada]],tabGERAL[[#Headers],[Sequencia]],""),$P$2),
        SUBSTITUTE(L1791&amp;tabGERAL[[#This Row],[CorSorteada]],tabGERAL[[#Headers],[Sequencia]],"")
    )
)</f>
        <v>1</v>
      </c>
      <c r="M1792" s="4" t="b">
        <f>tabGERAL[[#This Row],[SugestaoIA]]=tabGERAL[[#This Row],[CorSorteada]]</f>
        <v>0</v>
      </c>
    </row>
    <row r="1793" spans="1:13" x14ac:dyDescent="0.25">
      <c r="A1793" t="s">
        <v>58</v>
      </c>
      <c r="B1793" s="1">
        <v>1</v>
      </c>
      <c r="C1793">
        <v>968.8</v>
      </c>
      <c r="D1793">
        <v>10.1</v>
      </c>
      <c r="E1793">
        <v>0</v>
      </c>
      <c r="F1793">
        <v>30.299999999999997</v>
      </c>
      <c r="G1793" t="s">
        <v>17</v>
      </c>
      <c r="H1793" t="s">
        <v>14</v>
      </c>
      <c r="I1793">
        <v>928.4</v>
      </c>
      <c r="J1793" s="5">
        <f>VLOOKUP(tabGERAL[[#This Row],[Column1.lances.SugestaoIA]],'DE-PARA'!$A:$B,2,FALSE)</f>
        <v>2</v>
      </c>
      <c r="K1793" s="5">
        <f>VLOOKUP(tabGERAL[[#This Row],[Column1.lances.CorSorteada]],'DE-PARA'!$A:$B,2,FALSE)</f>
        <v>1</v>
      </c>
      <c r="L1793" s="4" t="str">
        <f xml:space="preserve">
IF(tabGERAL[[#This Row],[Column1.lances.'#]]=0,
    TEXT(tabGERAL[[#This Row],[CorSorteada]],"0"),
    IF(LEN(L1792&amp;tabGERAL[[#This Row],[CorSorteada]])&gt;$P$2,
        RIGHT(SUBSTITUTE(L1792&amp;tabGERAL[[#This Row],[CorSorteada]],tabGERAL[[#Headers],[Sequencia]],""),$P$2),
        SUBSTITUTE(L1792&amp;tabGERAL[[#This Row],[CorSorteada]],tabGERAL[[#Headers],[Sequencia]],"")
    )
)</f>
        <v>11</v>
      </c>
      <c r="M1793" s="4" t="b">
        <f>tabGERAL[[#This Row],[SugestaoIA]]=tabGERAL[[#This Row],[CorSorteada]]</f>
        <v>0</v>
      </c>
    </row>
    <row r="1794" spans="1:13" x14ac:dyDescent="0.25">
      <c r="A1794" t="s">
        <v>58</v>
      </c>
      <c r="B1794" s="1">
        <v>2</v>
      </c>
      <c r="C1794">
        <v>928.4</v>
      </c>
      <c r="D1794">
        <v>13.3</v>
      </c>
      <c r="E1794">
        <v>0</v>
      </c>
      <c r="F1794">
        <v>39.900000000000006</v>
      </c>
      <c r="G1794" t="s">
        <v>17</v>
      </c>
      <c r="H1794" t="s">
        <v>14</v>
      </c>
      <c r="I1794">
        <v>875.20000000000016</v>
      </c>
      <c r="J1794" s="5">
        <f>VLOOKUP(tabGERAL[[#This Row],[Column1.lances.SugestaoIA]],'DE-PARA'!$A:$B,2,FALSE)</f>
        <v>2</v>
      </c>
      <c r="K1794" s="5">
        <f>VLOOKUP(tabGERAL[[#This Row],[Column1.lances.CorSorteada]],'DE-PARA'!$A:$B,2,FALSE)</f>
        <v>1</v>
      </c>
      <c r="L1794" s="4" t="str">
        <f xml:space="preserve">
IF(tabGERAL[[#This Row],[Column1.lances.'#]]=0,
    TEXT(tabGERAL[[#This Row],[CorSorteada]],"0"),
    IF(LEN(L1793&amp;tabGERAL[[#This Row],[CorSorteada]])&gt;$P$2,
        RIGHT(SUBSTITUTE(L1793&amp;tabGERAL[[#This Row],[CorSorteada]],tabGERAL[[#Headers],[Sequencia]],""),$P$2),
        SUBSTITUTE(L1793&amp;tabGERAL[[#This Row],[CorSorteada]],tabGERAL[[#Headers],[Sequencia]],"")
    )
)</f>
        <v>111</v>
      </c>
      <c r="M1794" s="4" t="b">
        <f>tabGERAL[[#This Row],[SugestaoIA]]=tabGERAL[[#This Row],[CorSorteada]]</f>
        <v>0</v>
      </c>
    </row>
    <row r="1795" spans="1:13" x14ac:dyDescent="0.25">
      <c r="A1795" t="s">
        <v>58</v>
      </c>
      <c r="B1795" s="1">
        <v>3</v>
      </c>
      <c r="C1795">
        <v>875.20000000000016</v>
      </c>
      <c r="D1795">
        <v>17.3</v>
      </c>
      <c r="E1795">
        <v>51.900000000000006</v>
      </c>
      <c r="F1795">
        <v>0</v>
      </c>
      <c r="G1795" t="s">
        <v>13</v>
      </c>
      <c r="H1795" t="s">
        <v>15</v>
      </c>
      <c r="I1795">
        <v>806.00000000000023</v>
      </c>
      <c r="J1795" s="5">
        <f>VLOOKUP(tabGERAL[[#This Row],[Column1.lances.SugestaoIA]],'DE-PARA'!$A:$B,2,FALSE)</f>
        <v>1</v>
      </c>
      <c r="K1795" s="5">
        <f>VLOOKUP(tabGERAL[[#This Row],[Column1.lances.CorSorteada]],'DE-PARA'!$A:$B,2,FALSE)</f>
        <v>2</v>
      </c>
      <c r="L1795" s="4" t="str">
        <f xml:space="preserve">
IF(tabGERAL[[#This Row],[Column1.lances.'#]]=0,
    TEXT(tabGERAL[[#This Row],[CorSorteada]],"0"),
    IF(LEN(L1794&amp;tabGERAL[[#This Row],[CorSorteada]])&gt;$P$2,
        RIGHT(SUBSTITUTE(L1794&amp;tabGERAL[[#This Row],[CorSorteada]],tabGERAL[[#Headers],[Sequencia]],""),$P$2),
        SUBSTITUTE(L1794&amp;tabGERAL[[#This Row],[CorSorteada]],tabGERAL[[#Headers],[Sequencia]],"")
    )
)</f>
        <v>1112</v>
      </c>
      <c r="M1795" s="4" t="b">
        <f>tabGERAL[[#This Row],[SugestaoIA]]=tabGERAL[[#This Row],[CorSorteada]]</f>
        <v>0</v>
      </c>
    </row>
    <row r="1796" spans="1:13" x14ac:dyDescent="0.25">
      <c r="A1796" t="s">
        <v>58</v>
      </c>
      <c r="B1796" s="1">
        <v>4</v>
      </c>
      <c r="C1796">
        <v>806.00000000000023</v>
      </c>
      <c r="D1796">
        <v>22.7</v>
      </c>
      <c r="E1796">
        <v>0</v>
      </c>
      <c r="F1796">
        <v>68.099999999999994</v>
      </c>
      <c r="G1796" t="s">
        <v>17</v>
      </c>
      <c r="H1796" t="s">
        <v>14</v>
      </c>
      <c r="I1796">
        <v>715.20000000000016</v>
      </c>
      <c r="J1796" s="5">
        <f>VLOOKUP(tabGERAL[[#This Row],[Column1.lances.SugestaoIA]],'DE-PARA'!$A:$B,2,FALSE)</f>
        <v>2</v>
      </c>
      <c r="K1796" s="5">
        <f>VLOOKUP(tabGERAL[[#This Row],[Column1.lances.CorSorteada]],'DE-PARA'!$A:$B,2,FALSE)</f>
        <v>1</v>
      </c>
      <c r="L1796" s="4" t="str">
        <f xml:space="preserve">
IF(tabGERAL[[#This Row],[Column1.lances.'#]]=0,
    TEXT(tabGERAL[[#This Row],[CorSorteada]],"0"),
    IF(LEN(L1795&amp;tabGERAL[[#This Row],[CorSorteada]])&gt;$P$2,
        RIGHT(SUBSTITUTE(L1795&amp;tabGERAL[[#This Row],[CorSorteada]],tabGERAL[[#Headers],[Sequencia]],""),$P$2),
        SUBSTITUTE(L1795&amp;tabGERAL[[#This Row],[CorSorteada]],tabGERAL[[#Headers],[Sequencia]],"")
    )
)</f>
        <v>11121</v>
      </c>
      <c r="M1796" s="4" t="b">
        <f>tabGERAL[[#This Row],[SugestaoIA]]=tabGERAL[[#This Row],[CorSorteada]]</f>
        <v>0</v>
      </c>
    </row>
    <row r="1797" spans="1:13" x14ac:dyDescent="0.25">
      <c r="A1797" t="s">
        <v>58</v>
      </c>
      <c r="B1797" s="1">
        <v>5</v>
      </c>
      <c r="C1797">
        <v>715.20000000000016</v>
      </c>
      <c r="D1797">
        <v>29.6</v>
      </c>
      <c r="E1797">
        <v>0</v>
      </c>
      <c r="F1797">
        <v>88.800000000000011</v>
      </c>
      <c r="G1797" t="s">
        <v>17</v>
      </c>
      <c r="H1797" t="s">
        <v>14</v>
      </c>
      <c r="I1797">
        <v>596.80000000000018</v>
      </c>
      <c r="J1797" s="5">
        <f>VLOOKUP(tabGERAL[[#This Row],[Column1.lances.SugestaoIA]],'DE-PARA'!$A:$B,2,FALSE)</f>
        <v>2</v>
      </c>
      <c r="K1797" s="5">
        <f>VLOOKUP(tabGERAL[[#This Row],[Column1.lances.CorSorteada]],'DE-PARA'!$A:$B,2,FALSE)</f>
        <v>1</v>
      </c>
      <c r="L1797" s="4" t="str">
        <f xml:space="preserve">
IF(tabGERAL[[#This Row],[Column1.lances.'#]]=0,
    TEXT(tabGERAL[[#This Row],[CorSorteada]],"0"),
    IF(LEN(L1796&amp;tabGERAL[[#This Row],[CorSorteada]])&gt;$P$2,
        RIGHT(SUBSTITUTE(L1796&amp;tabGERAL[[#This Row],[CorSorteada]],tabGERAL[[#Headers],[Sequencia]],""),$P$2),
        SUBSTITUTE(L1796&amp;tabGERAL[[#This Row],[CorSorteada]],tabGERAL[[#Headers],[Sequencia]],"")
    )
)</f>
        <v>111211</v>
      </c>
      <c r="M1797" s="4" t="b">
        <f>tabGERAL[[#This Row],[SugestaoIA]]=tabGERAL[[#This Row],[CorSorteada]]</f>
        <v>0</v>
      </c>
    </row>
    <row r="1798" spans="1:13" x14ac:dyDescent="0.25">
      <c r="A1798" t="s">
        <v>58</v>
      </c>
      <c r="B1798" s="1">
        <v>6</v>
      </c>
      <c r="C1798">
        <v>596.80000000000018</v>
      </c>
      <c r="D1798">
        <v>38.799999999999997</v>
      </c>
      <c r="E1798">
        <v>0</v>
      </c>
      <c r="F1798">
        <v>116.4</v>
      </c>
      <c r="G1798" t="s">
        <v>17</v>
      </c>
      <c r="H1798" t="s">
        <v>15</v>
      </c>
      <c r="I1798">
        <v>674.40000000000032</v>
      </c>
      <c r="J1798" s="5">
        <f>VLOOKUP(tabGERAL[[#This Row],[Column1.lances.SugestaoIA]],'DE-PARA'!$A:$B,2,FALSE)</f>
        <v>2</v>
      </c>
      <c r="K1798" s="5">
        <f>VLOOKUP(tabGERAL[[#This Row],[Column1.lances.CorSorteada]],'DE-PARA'!$A:$B,2,FALSE)</f>
        <v>2</v>
      </c>
      <c r="L1798" s="4" t="str">
        <f xml:space="preserve">
IF(tabGERAL[[#This Row],[Column1.lances.'#]]=0,
    TEXT(tabGERAL[[#This Row],[CorSorteada]],"0"),
    IF(LEN(L1797&amp;tabGERAL[[#This Row],[CorSorteada]])&gt;$P$2,
        RIGHT(SUBSTITUTE(L1797&amp;tabGERAL[[#This Row],[CorSorteada]],tabGERAL[[#Headers],[Sequencia]],""),$P$2),
        SUBSTITUTE(L1797&amp;tabGERAL[[#This Row],[CorSorteada]],tabGERAL[[#Headers],[Sequencia]],"")
    )
)</f>
        <v>112112</v>
      </c>
      <c r="M1798" s="4" t="b">
        <f>tabGERAL[[#This Row],[SugestaoIA]]=tabGERAL[[#This Row],[CorSorteada]]</f>
        <v>1</v>
      </c>
    </row>
    <row r="1799" spans="1:13" x14ac:dyDescent="0.25">
      <c r="A1799" t="s">
        <v>58</v>
      </c>
      <c r="B1799" s="1">
        <v>7</v>
      </c>
      <c r="C1799">
        <v>674.40000000000032</v>
      </c>
      <c r="D1799">
        <v>32.799999999999997</v>
      </c>
      <c r="E1799">
        <v>98.4</v>
      </c>
      <c r="F1799">
        <v>0</v>
      </c>
      <c r="G1799" t="s">
        <v>13</v>
      </c>
      <c r="H1799" t="s">
        <v>15</v>
      </c>
      <c r="I1799">
        <v>543.20000000000039</v>
      </c>
      <c r="J1799" s="5">
        <f>VLOOKUP(tabGERAL[[#This Row],[Column1.lances.SugestaoIA]],'DE-PARA'!$A:$B,2,FALSE)</f>
        <v>1</v>
      </c>
      <c r="K1799" s="5">
        <f>VLOOKUP(tabGERAL[[#This Row],[Column1.lances.CorSorteada]],'DE-PARA'!$A:$B,2,FALSE)</f>
        <v>2</v>
      </c>
      <c r="L1799" s="4" t="str">
        <f xml:space="preserve">
IF(tabGERAL[[#This Row],[Column1.lances.'#]]=0,
    TEXT(tabGERAL[[#This Row],[CorSorteada]],"0"),
    IF(LEN(L1798&amp;tabGERAL[[#This Row],[CorSorteada]])&gt;$P$2,
        RIGHT(SUBSTITUTE(L1798&amp;tabGERAL[[#This Row],[CorSorteada]],tabGERAL[[#Headers],[Sequencia]],""),$P$2),
        SUBSTITUTE(L1798&amp;tabGERAL[[#This Row],[CorSorteada]],tabGERAL[[#Headers],[Sequencia]],"")
    )
)</f>
        <v>121122</v>
      </c>
      <c r="M1799" s="4" t="b">
        <f>tabGERAL[[#This Row],[SugestaoIA]]=tabGERAL[[#This Row],[CorSorteada]]</f>
        <v>0</v>
      </c>
    </row>
    <row r="1800" spans="1:13" x14ac:dyDescent="0.25">
      <c r="A1800" t="s">
        <v>58</v>
      </c>
      <c r="B1800" s="1">
        <v>8</v>
      </c>
      <c r="C1800">
        <v>543.20000000000039</v>
      </c>
      <c r="D1800">
        <v>42.9</v>
      </c>
      <c r="E1800">
        <v>0</v>
      </c>
      <c r="F1800">
        <v>128.69999999999999</v>
      </c>
      <c r="G1800" t="s">
        <v>17</v>
      </c>
      <c r="H1800" t="s">
        <v>14</v>
      </c>
      <c r="I1800">
        <v>371.60000000000042</v>
      </c>
      <c r="J1800" s="5">
        <f>VLOOKUP(tabGERAL[[#This Row],[Column1.lances.SugestaoIA]],'DE-PARA'!$A:$B,2,FALSE)</f>
        <v>2</v>
      </c>
      <c r="K1800" s="5">
        <f>VLOOKUP(tabGERAL[[#This Row],[Column1.lances.CorSorteada]],'DE-PARA'!$A:$B,2,FALSE)</f>
        <v>1</v>
      </c>
      <c r="L1800" s="4" t="str">
        <f xml:space="preserve">
IF(tabGERAL[[#This Row],[Column1.lances.'#]]=0,
    TEXT(tabGERAL[[#This Row],[CorSorteada]],"0"),
    IF(LEN(L1799&amp;tabGERAL[[#This Row],[CorSorteada]])&gt;$P$2,
        RIGHT(SUBSTITUTE(L1799&amp;tabGERAL[[#This Row],[CorSorteada]],tabGERAL[[#Headers],[Sequencia]],""),$P$2),
        SUBSTITUTE(L1799&amp;tabGERAL[[#This Row],[CorSorteada]],tabGERAL[[#Headers],[Sequencia]],"")
    )
)</f>
        <v>211221</v>
      </c>
      <c r="M1800" s="4" t="b">
        <f>tabGERAL[[#This Row],[SugestaoIA]]=tabGERAL[[#This Row],[CorSorteada]]</f>
        <v>0</v>
      </c>
    </row>
    <row r="1801" spans="1:13" x14ac:dyDescent="0.25">
      <c r="A1801" t="s">
        <v>58</v>
      </c>
      <c r="B1801" s="1">
        <v>9</v>
      </c>
      <c r="C1801">
        <v>371.60000000000042</v>
      </c>
      <c r="D1801">
        <v>56.1</v>
      </c>
      <c r="E1801">
        <v>0</v>
      </c>
      <c r="F1801">
        <v>168.3</v>
      </c>
      <c r="G1801" t="s">
        <v>17</v>
      </c>
      <c r="H1801" t="s">
        <v>14</v>
      </c>
      <c r="I1801">
        <v>147.20000000000039</v>
      </c>
      <c r="J1801" s="5">
        <f>VLOOKUP(tabGERAL[[#This Row],[Column1.lances.SugestaoIA]],'DE-PARA'!$A:$B,2,FALSE)</f>
        <v>2</v>
      </c>
      <c r="K1801" s="5">
        <f>VLOOKUP(tabGERAL[[#This Row],[Column1.lances.CorSorteada]],'DE-PARA'!$A:$B,2,FALSE)</f>
        <v>1</v>
      </c>
      <c r="L1801" s="4" t="str">
        <f xml:space="preserve">
IF(tabGERAL[[#This Row],[Column1.lances.'#]]=0,
    TEXT(tabGERAL[[#This Row],[CorSorteada]],"0"),
    IF(LEN(L1800&amp;tabGERAL[[#This Row],[CorSorteada]])&gt;$P$2,
        RIGHT(SUBSTITUTE(L1800&amp;tabGERAL[[#This Row],[CorSorteada]],tabGERAL[[#Headers],[Sequencia]],""),$P$2),
        SUBSTITUTE(L1800&amp;tabGERAL[[#This Row],[CorSorteada]],tabGERAL[[#Headers],[Sequencia]],"")
    )
)</f>
        <v>112211</v>
      </c>
      <c r="M1801" s="4" t="b">
        <f>tabGERAL[[#This Row],[SugestaoIA]]=tabGERAL[[#This Row],[CorSorteada]]</f>
        <v>0</v>
      </c>
    </row>
    <row r="1802" spans="1:13" x14ac:dyDescent="0.25">
      <c r="A1802" t="s">
        <v>59</v>
      </c>
      <c r="B1802" s="1">
        <v>0</v>
      </c>
      <c r="C1802">
        <v>1000</v>
      </c>
      <c r="D1802">
        <v>7.8</v>
      </c>
      <c r="E1802">
        <v>0</v>
      </c>
      <c r="F1802">
        <v>23.4</v>
      </c>
      <c r="G1802" t="s">
        <v>17</v>
      </c>
      <c r="H1802" t="s">
        <v>14</v>
      </c>
      <c r="I1802">
        <v>968.8</v>
      </c>
      <c r="J1802" s="5">
        <f>VLOOKUP(tabGERAL[[#This Row],[Column1.lances.SugestaoIA]],'DE-PARA'!$A:$B,2,FALSE)</f>
        <v>2</v>
      </c>
      <c r="K1802" s="5">
        <f>VLOOKUP(tabGERAL[[#This Row],[Column1.lances.CorSorteada]],'DE-PARA'!$A:$B,2,FALSE)</f>
        <v>1</v>
      </c>
      <c r="L1802" s="4" t="str">
        <f xml:space="preserve">
IF(tabGERAL[[#This Row],[Column1.lances.'#]]=0,
    TEXT(tabGERAL[[#This Row],[CorSorteada]],"0"),
    IF(LEN(L1801&amp;tabGERAL[[#This Row],[CorSorteada]])&gt;$P$2,
        RIGHT(SUBSTITUTE(L1801&amp;tabGERAL[[#This Row],[CorSorteada]],tabGERAL[[#Headers],[Sequencia]],""),$P$2),
        SUBSTITUTE(L1801&amp;tabGERAL[[#This Row],[CorSorteada]],tabGERAL[[#Headers],[Sequencia]],"")
    )
)</f>
        <v>1</v>
      </c>
      <c r="M1802" s="4" t="b">
        <f>tabGERAL[[#This Row],[SugestaoIA]]=tabGERAL[[#This Row],[CorSorteada]]</f>
        <v>0</v>
      </c>
    </row>
    <row r="1803" spans="1:13" x14ac:dyDescent="0.25">
      <c r="A1803" t="s">
        <v>59</v>
      </c>
      <c r="B1803" s="1">
        <v>1</v>
      </c>
      <c r="C1803">
        <v>968.8</v>
      </c>
      <c r="D1803">
        <v>10.1</v>
      </c>
      <c r="E1803">
        <v>0</v>
      </c>
      <c r="F1803">
        <v>30.299999999999997</v>
      </c>
      <c r="G1803" t="s">
        <v>17</v>
      </c>
      <c r="H1803" t="s">
        <v>15</v>
      </c>
      <c r="I1803">
        <v>989</v>
      </c>
      <c r="J1803" s="5">
        <f>VLOOKUP(tabGERAL[[#This Row],[Column1.lances.SugestaoIA]],'DE-PARA'!$A:$B,2,FALSE)</f>
        <v>2</v>
      </c>
      <c r="K1803" s="5">
        <f>VLOOKUP(tabGERAL[[#This Row],[Column1.lances.CorSorteada]],'DE-PARA'!$A:$B,2,FALSE)</f>
        <v>2</v>
      </c>
      <c r="L1803" s="4" t="str">
        <f xml:space="preserve">
IF(tabGERAL[[#This Row],[Column1.lances.'#]]=0,
    TEXT(tabGERAL[[#This Row],[CorSorteada]],"0"),
    IF(LEN(L1802&amp;tabGERAL[[#This Row],[CorSorteada]])&gt;$P$2,
        RIGHT(SUBSTITUTE(L1802&amp;tabGERAL[[#This Row],[CorSorteada]],tabGERAL[[#Headers],[Sequencia]],""),$P$2),
        SUBSTITUTE(L1802&amp;tabGERAL[[#This Row],[CorSorteada]],tabGERAL[[#Headers],[Sequencia]],"")
    )
)</f>
        <v>12</v>
      </c>
      <c r="M1803" s="4" t="b">
        <f>tabGERAL[[#This Row],[SugestaoIA]]=tabGERAL[[#This Row],[CorSorteada]]</f>
        <v>1</v>
      </c>
    </row>
    <row r="1804" spans="1:13" x14ac:dyDescent="0.25">
      <c r="A1804" t="s">
        <v>59</v>
      </c>
      <c r="B1804" s="1">
        <v>2</v>
      </c>
      <c r="C1804">
        <v>989</v>
      </c>
      <c r="D1804">
        <v>8.6</v>
      </c>
      <c r="E1804">
        <v>0</v>
      </c>
      <c r="F1804">
        <v>25.799999999999997</v>
      </c>
      <c r="G1804" t="s">
        <v>17</v>
      </c>
      <c r="H1804" t="s">
        <v>14</v>
      </c>
      <c r="I1804">
        <v>954.6</v>
      </c>
      <c r="J1804" s="5">
        <f>VLOOKUP(tabGERAL[[#This Row],[Column1.lances.SugestaoIA]],'DE-PARA'!$A:$B,2,FALSE)</f>
        <v>2</v>
      </c>
      <c r="K1804" s="5">
        <f>VLOOKUP(tabGERAL[[#This Row],[Column1.lances.CorSorteada]],'DE-PARA'!$A:$B,2,FALSE)</f>
        <v>1</v>
      </c>
      <c r="L1804" s="4" t="str">
        <f xml:space="preserve">
IF(tabGERAL[[#This Row],[Column1.lances.'#]]=0,
    TEXT(tabGERAL[[#This Row],[CorSorteada]],"0"),
    IF(LEN(L1803&amp;tabGERAL[[#This Row],[CorSorteada]])&gt;$P$2,
        RIGHT(SUBSTITUTE(L1803&amp;tabGERAL[[#This Row],[CorSorteada]],tabGERAL[[#Headers],[Sequencia]],""),$P$2),
        SUBSTITUTE(L1803&amp;tabGERAL[[#This Row],[CorSorteada]],tabGERAL[[#Headers],[Sequencia]],"")
    )
)</f>
        <v>121</v>
      </c>
      <c r="M1804" s="4" t="b">
        <f>tabGERAL[[#This Row],[SugestaoIA]]=tabGERAL[[#This Row],[CorSorteada]]</f>
        <v>0</v>
      </c>
    </row>
    <row r="1805" spans="1:13" x14ac:dyDescent="0.25">
      <c r="A1805" t="s">
        <v>59</v>
      </c>
      <c r="B1805" s="1">
        <v>3</v>
      </c>
      <c r="C1805">
        <v>954.6</v>
      </c>
      <c r="D1805">
        <v>11.2</v>
      </c>
      <c r="E1805">
        <v>0</v>
      </c>
      <c r="F1805">
        <v>33.599999999999994</v>
      </c>
      <c r="G1805" t="s">
        <v>17</v>
      </c>
      <c r="H1805" t="s">
        <v>14</v>
      </c>
      <c r="I1805">
        <v>909.8</v>
      </c>
      <c r="J1805" s="5">
        <f>VLOOKUP(tabGERAL[[#This Row],[Column1.lances.SugestaoIA]],'DE-PARA'!$A:$B,2,FALSE)</f>
        <v>2</v>
      </c>
      <c r="K1805" s="5">
        <f>VLOOKUP(tabGERAL[[#This Row],[Column1.lances.CorSorteada]],'DE-PARA'!$A:$B,2,FALSE)</f>
        <v>1</v>
      </c>
      <c r="L1805" s="4" t="str">
        <f xml:space="preserve">
IF(tabGERAL[[#This Row],[Column1.lances.'#]]=0,
    TEXT(tabGERAL[[#This Row],[CorSorteada]],"0"),
    IF(LEN(L1804&amp;tabGERAL[[#This Row],[CorSorteada]])&gt;$P$2,
        RIGHT(SUBSTITUTE(L1804&amp;tabGERAL[[#This Row],[CorSorteada]],tabGERAL[[#Headers],[Sequencia]],""),$P$2),
        SUBSTITUTE(L1804&amp;tabGERAL[[#This Row],[CorSorteada]],tabGERAL[[#Headers],[Sequencia]],"")
    )
)</f>
        <v>1211</v>
      </c>
      <c r="M1805" s="4" t="b">
        <f>tabGERAL[[#This Row],[SugestaoIA]]=tabGERAL[[#This Row],[CorSorteada]]</f>
        <v>0</v>
      </c>
    </row>
    <row r="1806" spans="1:13" x14ac:dyDescent="0.25">
      <c r="A1806" t="s">
        <v>59</v>
      </c>
      <c r="B1806" s="1">
        <v>4</v>
      </c>
      <c r="C1806">
        <v>909.8</v>
      </c>
      <c r="D1806">
        <v>14.7</v>
      </c>
      <c r="E1806">
        <v>0</v>
      </c>
      <c r="F1806">
        <v>44.099999999999994</v>
      </c>
      <c r="G1806" t="s">
        <v>17</v>
      </c>
      <c r="H1806" t="s">
        <v>14</v>
      </c>
      <c r="I1806">
        <v>851</v>
      </c>
      <c r="J1806" s="5">
        <f>VLOOKUP(tabGERAL[[#This Row],[Column1.lances.SugestaoIA]],'DE-PARA'!$A:$B,2,FALSE)</f>
        <v>2</v>
      </c>
      <c r="K1806" s="5">
        <f>VLOOKUP(tabGERAL[[#This Row],[Column1.lances.CorSorteada]],'DE-PARA'!$A:$B,2,FALSE)</f>
        <v>1</v>
      </c>
      <c r="L1806" s="4" t="str">
        <f xml:space="preserve">
IF(tabGERAL[[#This Row],[Column1.lances.'#]]=0,
    TEXT(tabGERAL[[#This Row],[CorSorteada]],"0"),
    IF(LEN(L1805&amp;tabGERAL[[#This Row],[CorSorteada]])&gt;$P$2,
        RIGHT(SUBSTITUTE(L1805&amp;tabGERAL[[#This Row],[CorSorteada]],tabGERAL[[#Headers],[Sequencia]],""),$P$2),
        SUBSTITUTE(L1805&amp;tabGERAL[[#This Row],[CorSorteada]],tabGERAL[[#Headers],[Sequencia]],"")
    )
)</f>
        <v>12111</v>
      </c>
      <c r="M1806" s="4" t="b">
        <f>tabGERAL[[#This Row],[SugestaoIA]]=tabGERAL[[#This Row],[CorSorteada]]</f>
        <v>0</v>
      </c>
    </row>
    <row r="1807" spans="1:13" x14ac:dyDescent="0.25">
      <c r="A1807" t="s">
        <v>59</v>
      </c>
      <c r="B1807" s="1">
        <v>5</v>
      </c>
      <c r="C1807">
        <v>851</v>
      </c>
      <c r="D1807">
        <v>19.2</v>
      </c>
      <c r="E1807">
        <v>57.599999999999994</v>
      </c>
      <c r="F1807">
        <v>0</v>
      </c>
      <c r="G1807" t="s">
        <v>13</v>
      </c>
      <c r="H1807" t="s">
        <v>14</v>
      </c>
      <c r="I1807">
        <v>889.4</v>
      </c>
      <c r="J1807" s="5">
        <f>VLOOKUP(tabGERAL[[#This Row],[Column1.lances.SugestaoIA]],'DE-PARA'!$A:$B,2,FALSE)</f>
        <v>1</v>
      </c>
      <c r="K1807" s="5">
        <f>VLOOKUP(tabGERAL[[#This Row],[Column1.lances.CorSorteada]],'DE-PARA'!$A:$B,2,FALSE)</f>
        <v>1</v>
      </c>
      <c r="L1807" s="4" t="str">
        <f xml:space="preserve">
IF(tabGERAL[[#This Row],[Column1.lances.'#]]=0,
    TEXT(tabGERAL[[#This Row],[CorSorteada]],"0"),
    IF(LEN(L1806&amp;tabGERAL[[#This Row],[CorSorteada]])&gt;$P$2,
        RIGHT(SUBSTITUTE(L1806&amp;tabGERAL[[#This Row],[CorSorteada]],tabGERAL[[#Headers],[Sequencia]],""),$P$2),
        SUBSTITUTE(L1806&amp;tabGERAL[[#This Row],[CorSorteada]],tabGERAL[[#Headers],[Sequencia]],"")
    )
)</f>
        <v>121111</v>
      </c>
      <c r="M1807" s="4" t="b">
        <f>tabGERAL[[#This Row],[SugestaoIA]]=tabGERAL[[#This Row],[CorSorteada]]</f>
        <v>1</v>
      </c>
    </row>
    <row r="1808" spans="1:13" x14ac:dyDescent="0.25">
      <c r="A1808" t="s">
        <v>59</v>
      </c>
      <c r="B1808" s="1">
        <v>6</v>
      </c>
      <c r="C1808">
        <v>889.4</v>
      </c>
      <c r="D1808">
        <v>16.3</v>
      </c>
      <c r="E1808">
        <v>0</v>
      </c>
      <c r="F1808">
        <v>48.900000000000006</v>
      </c>
      <c r="G1808" t="s">
        <v>17</v>
      </c>
      <c r="H1808" t="s">
        <v>15</v>
      </c>
      <c r="I1808">
        <v>922</v>
      </c>
      <c r="J1808" s="5">
        <f>VLOOKUP(tabGERAL[[#This Row],[Column1.lances.SugestaoIA]],'DE-PARA'!$A:$B,2,FALSE)</f>
        <v>2</v>
      </c>
      <c r="K1808" s="5">
        <f>VLOOKUP(tabGERAL[[#This Row],[Column1.lances.CorSorteada]],'DE-PARA'!$A:$B,2,FALSE)</f>
        <v>2</v>
      </c>
      <c r="L1808" s="4" t="str">
        <f xml:space="preserve">
IF(tabGERAL[[#This Row],[Column1.lances.'#]]=0,
    TEXT(tabGERAL[[#This Row],[CorSorteada]],"0"),
    IF(LEN(L1807&amp;tabGERAL[[#This Row],[CorSorteada]])&gt;$P$2,
        RIGHT(SUBSTITUTE(L1807&amp;tabGERAL[[#This Row],[CorSorteada]],tabGERAL[[#Headers],[Sequencia]],""),$P$2),
        SUBSTITUTE(L1807&amp;tabGERAL[[#This Row],[CorSorteada]],tabGERAL[[#Headers],[Sequencia]],"")
    )
)</f>
        <v>211112</v>
      </c>
      <c r="M1808" s="4" t="b">
        <f>tabGERAL[[#This Row],[SugestaoIA]]=tabGERAL[[#This Row],[CorSorteada]]</f>
        <v>1</v>
      </c>
    </row>
    <row r="1809" spans="1:13" x14ac:dyDescent="0.25">
      <c r="A1809" t="s">
        <v>59</v>
      </c>
      <c r="B1809" s="1">
        <v>7</v>
      </c>
      <c r="C1809">
        <v>922</v>
      </c>
      <c r="D1809">
        <v>13.7</v>
      </c>
      <c r="E1809">
        <v>0</v>
      </c>
      <c r="F1809">
        <v>41.099999999999994</v>
      </c>
      <c r="G1809" t="s">
        <v>17</v>
      </c>
      <c r="H1809" t="s">
        <v>14</v>
      </c>
      <c r="I1809">
        <v>867.19999999999993</v>
      </c>
      <c r="J1809" s="5">
        <f>VLOOKUP(tabGERAL[[#This Row],[Column1.lances.SugestaoIA]],'DE-PARA'!$A:$B,2,FALSE)</f>
        <v>2</v>
      </c>
      <c r="K1809" s="5">
        <f>VLOOKUP(tabGERAL[[#This Row],[Column1.lances.CorSorteada]],'DE-PARA'!$A:$B,2,FALSE)</f>
        <v>1</v>
      </c>
      <c r="L1809" s="4" t="str">
        <f xml:space="preserve">
IF(tabGERAL[[#This Row],[Column1.lances.'#]]=0,
    TEXT(tabGERAL[[#This Row],[CorSorteada]],"0"),
    IF(LEN(L1808&amp;tabGERAL[[#This Row],[CorSorteada]])&gt;$P$2,
        RIGHT(SUBSTITUTE(L1808&amp;tabGERAL[[#This Row],[CorSorteada]],tabGERAL[[#Headers],[Sequencia]],""),$P$2),
        SUBSTITUTE(L1808&amp;tabGERAL[[#This Row],[CorSorteada]],tabGERAL[[#Headers],[Sequencia]],"")
    )
)</f>
        <v>111121</v>
      </c>
      <c r="M1809" s="4" t="b">
        <f>tabGERAL[[#This Row],[SugestaoIA]]=tabGERAL[[#This Row],[CorSorteada]]</f>
        <v>0</v>
      </c>
    </row>
    <row r="1810" spans="1:13" x14ac:dyDescent="0.25">
      <c r="A1810" t="s">
        <v>59</v>
      </c>
      <c r="B1810" s="1">
        <v>8</v>
      </c>
      <c r="C1810">
        <v>867.19999999999993</v>
      </c>
      <c r="D1810">
        <v>18</v>
      </c>
      <c r="E1810">
        <v>0</v>
      </c>
      <c r="F1810">
        <v>54</v>
      </c>
      <c r="G1810" t="s">
        <v>17</v>
      </c>
      <c r="H1810" t="s">
        <v>14</v>
      </c>
      <c r="I1810">
        <v>795.19999999999993</v>
      </c>
      <c r="J1810" s="5">
        <f>VLOOKUP(tabGERAL[[#This Row],[Column1.lances.SugestaoIA]],'DE-PARA'!$A:$B,2,FALSE)</f>
        <v>2</v>
      </c>
      <c r="K1810" s="5">
        <f>VLOOKUP(tabGERAL[[#This Row],[Column1.lances.CorSorteada]],'DE-PARA'!$A:$B,2,FALSE)</f>
        <v>1</v>
      </c>
      <c r="L1810" s="4" t="str">
        <f xml:space="preserve">
IF(tabGERAL[[#This Row],[Column1.lances.'#]]=0,
    TEXT(tabGERAL[[#This Row],[CorSorteada]],"0"),
    IF(LEN(L1809&amp;tabGERAL[[#This Row],[CorSorteada]])&gt;$P$2,
        RIGHT(SUBSTITUTE(L1809&amp;tabGERAL[[#This Row],[CorSorteada]],tabGERAL[[#Headers],[Sequencia]],""),$P$2),
        SUBSTITUTE(L1809&amp;tabGERAL[[#This Row],[CorSorteada]],tabGERAL[[#Headers],[Sequencia]],"")
    )
)</f>
        <v>111211</v>
      </c>
      <c r="M1810" s="4" t="b">
        <f>tabGERAL[[#This Row],[SugestaoIA]]=tabGERAL[[#This Row],[CorSorteada]]</f>
        <v>0</v>
      </c>
    </row>
    <row r="1811" spans="1:13" x14ac:dyDescent="0.25">
      <c r="A1811" t="s">
        <v>59</v>
      </c>
      <c r="B1811" s="1">
        <v>9</v>
      </c>
      <c r="C1811">
        <v>795.19999999999993</v>
      </c>
      <c r="D1811">
        <v>23.5</v>
      </c>
      <c r="E1811">
        <v>0</v>
      </c>
      <c r="F1811">
        <v>70.5</v>
      </c>
      <c r="G1811" t="s">
        <v>17</v>
      </c>
      <c r="H1811" t="s">
        <v>14</v>
      </c>
      <c r="I1811">
        <v>701.19999999999993</v>
      </c>
      <c r="J1811" s="5">
        <f>VLOOKUP(tabGERAL[[#This Row],[Column1.lances.SugestaoIA]],'DE-PARA'!$A:$B,2,FALSE)</f>
        <v>2</v>
      </c>
      <c r="K1811" s="5">
        <f>VLOOKUP(tabGERAL[[#This Row],[Column1.lances.CorSorteada]],'DE-PARA'!$A:$B,2,FALSE)</f>
        <v>1</v>
      </c>
      <c r="L1811" s="4" t="str">
        <f xml:space="preserve">
IF(tabGERAL[[#This Row],[Column1.lances.'#]]=0,
    TEXT(tabGERAL[[#This Row],[CorSorteada]],"0"),
    IF(LEN(L1810&amp;tabGERAL[[#This Row],[CorSorteada]])&gt;$P$2,
        RIGHT(SUBSTITUTE(L1810&amp;tabGERAL[[#This Row],[CorSorteada]],tabGERAL[[#Headers],[Sequencia]],""),$P$2),
        SUBSTITUTE(L1810&amp;tabGERAL[[#This Row],[CorSorteada]],tabGERAL[[#Headers],[Sequencia]],"")
    )
)</f>
        <v>112111</v>
      </c>
      <c r="M1811" s="4" t="b">
        <f>tabGERAL[[#This Row],[SugestaoIA]]=tabGERAL[[#This Row],[CorSorteada]]</f>
        <v>0</v>
      </c>
    </row>
    <row r="1812" spans="1:13" x14ac:dyDescent="0.25">
      <c r="A1812" t="s">
        <v>59</v>
      </c>
      <c r="B1812" s="1">
        <v>10</v>
      </c>
      <c r="C1812">
        <v>701.19999999999993</v>
      </c>
      <c r="D1812">
        <v>30.8</v>
      </c>
      <c r="E1812">
        <v>92.4</v>
      </c>
      <c r="F1812">
        <v>0</v>
      </c>
      <c r="G1812" t="s">
        <v>13</v>
      </c>
      <c r="H1812" t="s">
        <v>15</v>
      </c>
      <c r="I1812">
        <v>578</v>
      </c>
      <c r="J1812" s="5">
        <f>VLOOKUP(tabGERAL[[#This Row],[Column1.lances.SugestaoIA]],'DE-PARA'!$A:$B,2,FALSE)</f>
        <v>1</v>
      </c>
      <c r="K1812" s="5">
        <f>VLOOKUP(tabGERAL[[#This Row],[Column1.lances.CorSorteada]],'DE-PARA'!$A:$B,2,FALSE)</f>
        <v>2</v>
      </c>
      <c r="L1812" s="4" t="str">
        <f xml:space="preserve">
IF(tabGERAL[[#This Row],[Column1.lances.'#]]=0,
    TEXT(tabGERAL[[#This Row],[CorSorteada]],"0"),
    IF(LEN(L1811&amp;tabGERAL[[#This Row],[CorSorteada]])&gt;$P$2,
        RIGHT(SUBSTITUTE(L1811&amp;tabGERAL[[#This Row],[CorSorteada]],tabGERAL[[#Headers],[Sequencia]],""),$P$2),
        SUBSTITUTE(L1811&amp;tabGERAL[[#This Row],[CorSorteada]],tabGERAL[[#Headers],[Sequencia]],"")
    )
)</f>
        <v>121112</v>
      </c>
      <c r="M1812" s="4" t="b">
        <f>tabGERAL[[#This Row],[SugestaoIA]]=tabGERAL[[#This Row],[CorSorteada]]</f>
        <v>0</v>
      </c>
    </row>
    <row r="1813" spans="1:13" x14ac:dyDescent="0.25">
      <c r="A1813" t="s">
        <v>59</v>
      </c>
      <c r="B1813" s="1">
        <v>11</v>
      </c>
      <c r="C1813">
        <v>578</v>
      </c>
      <c r="D1813">
        <v>40.200000000000003</v>
      </c>
      <c r="E1813">
        <v>0</v>
      </c>
      <c r="F1813">
        <v>120.6</v>
      </c>
      <c r="G1813" t="s">
        <v>17</v>
      </c>
      <c r="H1813" t="s">
        <v>14</v>
      </c>
      <c r="I1813">
        <v>417.19999999999993</v>
      </c>
      <c r="J1813" s="5">
        <f>VLOOKUP(tabGERAL[[#This Row],[Column1.lances.SugestaoIA]],'DE-PARA'!$A:$B,2,FALSE)</f>
        <v>2</v>
      </c>
      <c r="K1813" s="5">
        <f>VLOOKUP(tabGERAL[[#This Row],[Column1.lances.CorSorteada]],'DE-PARA'!$A:$B,2,FALSE)</f>
        <v>1</v>
      </c>
      <c r="L1813" s="4" t="str">
        <f xml:space="preserve">
IF(tabGERAL[[#This Row],[Column1.lances.'#]]=0,
    TEXT(tabGERAL[[#This Row],[CorSorteada]],"0"),
    IF(LEN(L1812&amp;tabGERAL[[#This Row],[CorSorteada]])&gt;$P$2,
        RIGHT(SUBSTITUTE(L1812&amp;tabGERAL[[#This Row],[CorSorteada]],tabGERAL[[#Headers],[Sequencia]],""),$P$2),
        SUBSTITUTE(L1812&amp;tabGERAL[[#This Row],[CorSorteada]],tabGERAL[[#Headers],[Sequencia]],"")
    )
)</f>
        <v>211121</v>
      </c>
      <c r="M1813" s="4" t="b">
        <f>tabGERAL[[#This Row],[SugestaoIA]]=tabGERAL[[#This Row],[CorSorteada]]</f>
        <v>0</v>
      </c>
    </row>
    <row r="1814" spans="1:13" x14ac:dyDescent="0.25">
      <c r="A1814" t="s">
        <v>59</v>
      </c>
      <c r="B1814" s="1">
        <v>12</v>
      </c>
      <c r="C1814">
        <v>417.19999999999993</v>
      </c>
      <c r="D1814">
        <v>52.6</v>
      </c>
      <c r="E1814">
        <v>0</v>
      </c>
      <c r="F1814">
        <v>157.80000000000001</v>
      </c>
      <c r="G1814" t="s">
        <v>17</v>
      </c>
      <c r="H1814" t="s">
        <v>14</v>
      </c>
      <c r="I1814">
        <v>206.7999999999999</v>
      </c>
      <c r="J1814" s="5">
        <f>VLOOKUP(tabGERAL[[#This Row],[Column1.lances.SugestaoIA]],'DE-PARA'!$A:$B,2,FALSE)</f>
        <v>2</v>
      </c>
      <c r="K1814" s="5">
        <f>VLOOKUP(tabGERAL[[#This Row],[Column1.lances.CorSorteada]],'DE-PARA'!$A:$B,2,FALSE)</f>
        <v>1</v>
      </c>
      <c r="L1814" s="4" t="str">
        <f xml:space="preserve">
IF(tabGERAL[[#This Row],[Column1.lances.'#]]=0,
    TEXT(tabGERAL[[#This Row],[CorSorteada]],"0"),
    IF(LEN(L1813&amp;tabGERAL[[#This Row],[CorSorteada]])&gt;$P$2,
        RIGHT(SUBSTITUTE(L1813&amp;tabGERAL[[#This Row],[CorSorteada]],tabGERAL[[#Headers],[Sequencia]],""),$P$2),
        SUBSTITUTE(L1813&amp;tabGERAL[[#This Row],[CorSorteada]],tabGERAL[[#Headers],[Sequencia]],"")
    )
)</f>
        <v>111211</v>
      </c>
      <c r="M1814" s="4" t="b">
        <f>tabGERAL[[#This Row],[SugestaoIA]]=tabGERAL[[#This Row],[CorSorteada]]</f>
        <v>0</v>
      </c>
    </row>
    <row r="1815" spans="1:13" x14ac:dyDescent="0.25">
      <c r="A1815" t="s">
        <v>60</v>
      </c>
      <c r="B1815" s="1">
        <v>0</v>
      </c>
      <c r="C1815">
        <v>1000</v>
      </c>
      <c r="D1815">
        <v>7.8</v>
      </c>
      <c r="E1815">
        <v>0</v>
      </c>
      <c r="F1815">
        <v>23.4</v>
      </c>
      <c r="G1815" t="s">
        <v>17</v>
      </c>
      <c r="H1815" t="s">
        <v>15</v>
      </c>
      <c r="I1815">
        <v>1015.6</v>
      </c>
      <c r="J1815" s="5">
        <f>VLOOKUP(tabGERAL[[#This Row],[Column1.lances.SugestaoIA]],'DE-PARA'!$A:$B,2,FALSE)</f>
        <v>2</v>
      </c>
      <c r="K1815" s="5">
        <f>VLOOKUP(tabGERAL[[#This Row],[Column1.lances.CorSorteada]],'DE-PARA'!$A:$B,2,FALSE)</f>
        <v>2</v>
      </c>
      <c r="L1815" s="4" t="str">
        <f xml:space="preserve">
IF(tabGERAL[[#This Row],[Column1.lances.'#]]=0,
    TEXT(tabGERAL[[#This Row],[CorSorteada]],"0"),
    IF(LEN(L1814&amp;tabGERAL[[#This Row],[CorSorteada]])&gt;$P$2,
        RIGHT(SUBSTITUTE(L1814&amp;tabGERAL[[#This Row],[CorSorteada]],tabGERAL[[#Headers],[Sequencia]],""),$P$2),
        SUBSTITUTE(L1814&amp;tabGERAL[[#This Row],[CorSorteada]],tabGERAL[[#Headers],[Sequencia]],"")
    )
)</f>
        <v>2</v>
      </c>
      <c r="M1815" s="4" t="b">
        <f>tabGERAL[[#This Row],[SugestaoIA]]=tabGERAL[[#This Row],[CorSorteada]]</f>
        <v>1</v>
      </c>
    </row>
    <row r="1816" spans="1:13" x14ac:dyDescent="0.25">
      <c r="A1816" t="s">
        <v>60</v>
      </c>
      <c r="B1816" s="1">
        <v>1</v>
      </c>
      <c r="C1816">
        <v>1015.6</v>
      </c>
      <c r="D1816">
        <v>6.6</v>
      </c>
      <c r="E1816">
        <v>19.799999999999997</v>
      </c>
      <c r="F1816">
        <v>0</v>
      </c>
      <c r="G1816" t="s">
        <v>13</v>
      </c>
      <c r="H1816" t="s">
        <v>15</v>
      </c>
      <c r="I1816">
        <v>989.2</v>
      </c>
      <c r="J1816" s="5">
        <f>VLOOKUP(tabGERAL[[#This Row],[Column1.lances.SugestaoIA]],'DE-PARA'!$A:$B,2,FALSE)</f>
        <v>1</v>
      </c>
      <c r="K1816" s="5">
        <f>VLOOKUP(tabGERAL[[#This Row],[Column1.lances.CorSorteada]],'DE-PARA'!$A:$B,2,FALSE)</f>
        <v>2</v>
      </c>
      <c r="L1816" s="4" t="str">
        <f xml:space="preserve">
IF(tabGERAL[[#This Row],[Column1.lances.'#]]=0,
    TEXT(tabGERAL[[#This Row],[CorSorteada]],"0"),
    IF(LEN(L1815&amp;tabGERAL[[#This Row],[CorSorteada]])&gt;$P$2,
        RIGHT(SUBSTITUTE(L1815&amp;tabGERAL[[#This Row],[CorSorteada]],tabGERAL[[#Headers],[Sequencia]],""),$P$2),
        SUBSTITUTE(L1815&amp;tabGERAL[[#This Row],[CorSorteada]],tabGERAL[[#Headers],[Sequencia]],"")
    )
)</f>
        <v>22</v>
      </c>
      <c r="M1816" s="4" t="b">
        <f>tabGERAL[[#This Row],[SugestaoIA]]=tabGERAL[[#This Row],[CorSorteada]]</f>
        <v>0</v>
      </c>
    </row>
    <row r="1817" spans="1:13" x14ac:dyDescent="0.25">
      <c r="A1817" t="s">
        <v>60</v>
      </c>
      <c r="B1817" s="1">
        <v>2</v>
      </c>
      <c r="C1817">
        <v>989.2</v>
      </c>
      <c r="D1817">
        <v>8.6</v>
      </c>
      <c r="E1817">
        <v>0</v>
      </c>
      <c r="F1817">
        <v>25.799999999999997</v>
      </c>
      <c r="G1817" t="s">
        <v>17</v>
      </c>
      <c r="H1817" t="s">
        <v>14</v>
      </c>
      <c r="I1817">
        <v>954.8</v>
      </c>
      <c r="J1817" s="5">
        <f>VLOOKUP(tabGERAL[[#This Row],[Column1.lances.SugestaoIA]],'DE-PARA'!$A:$B,2,FALSE)</f>
        <v>2</v>
      </c>
      <c r="K1817" s="5">
        <f>VLOOKUP(tabGERAL[[#This Row],[Column1.lances.CorSorteada]],'DE-PARA'!$A:$B,2,FALSE)</f>
        <v>1</v>
      </c>
      <c r="L1817" s="4" t="str">
        <f xml:space="preserve">
IF(tabGERAL[[#This Row],[Column1.lances.'#]]=0,
    TEXT(tabGERAL[[#This Row],[CorSorteada]],"0"),
    IF(LEN(L1816&amp;tabGERAL[[#This Row],[CorSorteada]])&gt;$P$2,
        RIGHT(SUBSTITUTE(L1816&amp;tabGERAL[[#This Row],[CorSorteada]],tabGERAL[[#Headers],[Sequencia]],""),$P$2),
        SUBSTITUTE(L1816&amp;tabGERAL[[#This Row],[CorSorteada]],tabGERAL[[#Headers],[Sequencia]],"")
    )
)</f>
        <v>221</v>
      </c>
      <c r="M1817" s="4" t="b">
        <f>tabGERAL[[#This Row],[SugestaoIA]]=tabGERAL[[#This Row],[CorSorteada]]</f>
        <v>0</v>
      </c>
    </row>
    <row r="1818" spans="1:13" x14ac:dyDescent="0.25">
      <c r="A1818" t="s">
        <v>60</v>
      </c>
      <c r="B1818" s="1">
        <v>3</v>
      </c>
      <c r="C1818">
        <v>954.8</v>
      </c>
      <c r="D1818">
        <v>11.2</v>
      </c>
      <c r="E1818">
        <v>0</v>
      </c>
      <c r="F1818">
        <v>33.599999999999994</v>
      </c>
      <c r="G1818" t="s">
        <v>17</v>
      </c>
      <c r="H1818" t="s">
        <v>14</v>
      </c>
      <c r="I1818">
        <v>910</v>
      </c>
      <c r="J1818" s="5">
        <f>VLOOKUP(tabGERAL[[#This Row],[Column1.lances.SugestaoIA]],'DE-PARA'!$A:$B,2,FALSE)</f>
        <v>2</v>
      </c>
      <c r="K1818" s="5">
        <f>VLOOKUP(tabGERAL[[#This Row],[Column1.lances.CorSorteada]],'DE-PARA'!$A:$B,2,FALSE)</f>
        <v>1</v>
      </c>
      <c r="L1818" s="4" t="str">
        <f xml:space="preserve">
IF(tabGERAL[[#This Row],[Column1.lances.'#]]=0,
    TEXT(tabGERAL[[#This Row],[CorSorteada]],"0"),
    IF(LEN(L1817&amp;tabGERAL[[#This Row],[CorSorteada]])&gt;$P$2,
        RIGHT(SUBSTITUTE(L1817&amp;tabGERAL[[#This Row],[CorSorteada]],tabGERAL[[#Headers],[Sequencia]],""),$P$2),
        SUBSTITUTE(L1817&amp;tabGERAL[[#This Row],[CorSorteada]],tabGERAL[[#Headers],[Sequencia]],"")
    )
)</f>
        <v>2211</v>
      </c>
      <c r="M1818" s="4" t="b">
        <f>tabGERAL[[#This Row],[SugestaoIA]]=tabGERAL[[#This Row],[CorSorteada]]</f>
        <v>0</v>
      </c>
    </row>
    <row r="1819" spans="1:13" x14ac:dyDescent="0.25">
      <c r="A1819" t="s">
        <v>60</v>
      </c>
      <c r="B1819" s="1">
        <v>4</v>
      </c>
      <c r="C1819">
        <v>910</v>
      </c>
      <c r="D1819">
        <v>14.7</v>
      </c>
      <c r="E1819">
        <v>44.099999999999994</v>
      </c>
      <c r="F1819">
        <v>0</v>
      </c>
      <c r="G1819" t="s">
        <v>13</v>
      </c>
      <c r="H1819" t="s">
        <v>15</v>
      </c>
      <c r="I1819">
        <v>851.19999999999993</v>
      </c>
      <c r="J1819" s="5">
        <f>VLOOKUP(tabGERAL[[#This Row],[Column1.lances.SugestaoIA]],'DE-PARA'!$A:$B,2,FALSE)</f>
        <v>1</v>
      </c>
      <c r="K1819" s="5">
        <f>VLOOKUP(tabGERAL[[#This Row],[Column1.lances.CorSorteada]],'DE-PARA'!$A:$B,2,FALSE)</f>
        <v>2</v>
      </c>
      <c r="L1819" s="4" t="str">
        <f xml:space="preserve">
IF(tabGERAL[[#This Row],[Column1.lances.'#]]=0,
    TEXT(tabGERAL[[#This Row],[CorSorteada]],"0"),
    IF(LEN(L1818&amp;tabGERAL[[#This Row],[CorSorteada]])&gt;$P$2,
        RIGHT(SUBSTITUTE(L1818&amp;tabGERAL[[#This Row],[CorSorteada]],tabGERAL[[#Headers],[Sequencia]],""),$P$2),
        SUBSTITUTE(L1818&amp;tabGERAL[[#This Row],[CorSorteada]],tabGERAL[[#Headers],[Sequencia]],"")
    )
)</f>
        <v>22112</v>
      </c>
      <c r="M1819" s="4" t="b">
        <f>tabGERAL[[#This Row],[SugestaoIA]]=tabGERAL[[#This Row],[CorSorteada]]</f>
        <v>0</v>
      </c>
    </row>
    <row r="1820" spans="1:13" x14ac:dyDescent="0.25">
      <c r="A1820" t="s">
        <v>60</v>
      </c>
      <c r="B1820" s="1">
        <v>5</v>
      </c>
      <c r="C1820">
        <v>851.19999999999993</v>
      </c>
      <c r="D1820">
        <v>19.2</v>
      </c>
      <c r="E1820">
        <v>0</v>
      </c>
      <c r="F1820">
        <v>57.599999999999994</v>
      </c>
      <c r="G1820" t="s">
        <v>17</v>
      </c>
      <c r="H1820" t="s">
        <v>15</v>
      </c>
      <c r="I1820">
        <v>889.59999999999991</v>
      </c>
      <c r="J1820" s="5">
        <f>VLOOKUP(tabGERAL[[#This Row],[Column1.lances.SugestaoIA]],'DE-PARA'!$A:$B,2,FALSE)</f>
        <v>2</v>
      </c>
      <c r="K1820" s="5">
        <f>VLOOKUP(tabGERAL[[#This Row],[Column1.lances.CorSorteada]],'DE-PARA'!$A:$B,2,FALSE)</f>
        <v>2</v>
      </c>
      <c r="L1820" s="4" t="str">
        <f xml:space="preserve">
IF(tabGERAL[[#This Row],[Column1.lances.'#]]=0,
    TEXT(tabGERAL[[#This Row],[CorSorteada]],"0"),
    IF(LEN(L1819&amp;tabGERAL[[#This Row],[CorSorteada]])&gt;$P$2,
        RIGHT(SUBSTITUTE(L1819&amp;tabGERAL[[#This Row],[CorSorteada]],tabGERAL[[#Headers],[Sequencia]],""),$P$2),
        SUBSTITUTE(L1819&amp;tabGERAL[[#This Row],[CorSorteada]],tabGERAL[[#Headers],[Sequencia]],"")
    )
)</f>
        <v>221122</v>
      </c>
      <c r="M1820" s="4" t="b">
        <f>tabGERAL[[#This Row],[SugestaoIA]]=tabGERAL[[#This Row],[CorSorteada]]</f>
        <v>1</v>
      </c>
    </row>
    <row r="1821" spans="1:13" x14ac:dyDescent="0.25">
      <c r="A1821" t="s">
        <v>60</v>
      </c>
      <c r="B1821" s="1">
        <v>6</v>
      </c>
      <c r="C1821">
        <v>889.59999999999991</v>
      </c>
      <c r="D1821">
        <v>16.2</v>
      </c>
      <c r="E1821">
        <v>0</v>
      </c>
      <c r="F1821">
        <v>48.599999999999994</v>
      </c>
      <c r="G1821" t="s">
        <v>17</v>
      </c>
      <c r="H1821" t="s">
        <v>15</v>
      </c>
      <c r="I1821">
        <v>922</v>
      </c>
      <c r="J1821" s="5">
        <f>VLOOKUP(tabGERAL[[#This Row],[Column1.lances.SugestaoIA]],'DE-PARA'!$A:$B,2,FALSE)</f>
        <v>2</v>
      </c>
      <c r="K1821" s="5">
        <f>VLOOKUP(tabGERAL[[#This Row],[Column1.lances.CorSorteada]],'DE-PARA'!$A:$B,2,FALSE)</f>
        <v>2</v>
      </c>
      <c r="L1821" s="4" t="str">
        <f xml:space="preserve">
IF(tabGERAL[[#This Row],[Column1.lances.'#]]=0,
    TEXT(tabGERAL[[#This Row],[CorSorteada]],"0"),
    IF(LEN(L1820&amp;tabGERAL[[#This Row],[CorSorteada]])&gt;$P$2,
        RIGHT(SUBSTITUTE(L1820&amp;tabGERAL[[#This Row],[CorSorteada]],tabGERAL[[#Headers],[Sequencia]],""),$P$2),
        SUBSTITUTE(L1820&amp;tabGERAL[[#This Row],[CorSorteada]],tabGERAL[[#Headers],[Sequencia]],"")
    )
)</f>
        <v>211222</v>
      </c>
      <c r="M1821" s="4" t="b">
        <f>tabGERAL[[#This Row],[SugestaoIA]]=tabGERAL[[#This Row],[CorSorteada]]</f>
        <v>1</v>
      </c>
    </row>
    <row r="1822" spans="1:13" x14ac:dyDescent="0.25">
      <c r="A1822" t="s">
        <v>60</v>
      </c>
      <c r="B1822" s="1">
        <v>7</v>
      </c>
      <c r="C1822">
        <v>922</v>
      </c>
      <c r="D1822">
        <v>13.7</v>
      </c>
      <c r="E1822">
        <v>0</v>
      </c>
      <c r="F1822">
        <v>41.099999999999994</v>
      </c>
      <c r="G1822" t="s">
        <v>17</v>
      </c>
      <c r="H1822" t="s">
        <v>15</v>
      </c>
      <c r="I1822">
        <v>949.4</v>
      </c>
      <c r="J1822" s="5">
        <f>VLOOKUP(tabGERAL[[#This Row],[Column1.lances.SugestaoIA]],'DE-PARA'!$A:$B,2,FALSE)</f>
        <v>2</v>
      </c>
      <c r="K1822" s="5">
        <f>VLOOKUP(tabGERAL[[#This Row],[Column1.lances.CorSorteada]],'DE-PARA'!$A:$B,2,FALSE)</f>
        <v>2</v>
      </c>
      <c r="L1822" s="4" t="str">
        <f xml:space="preserve">
IF(tabGERAL[[#This Row],[Column1.lances.'#]]=0,
    TEXT(tabGERAL[[#This Row],[CorSorteada]],"0"),
    IF(LEN(L1821&amp;tabGERAL[[#This Row],[CorSorteada]])&gt;$P$2,
        RIGHT(SUBSTITUTE(L1821&amp;tabGERAL[[#This Row],[CorSorteada]],tabGERAL[[#Headers],[Sequencia]],""),$P$2),
        SUBSTITUTE(L1821&amp;tabGERAL[[#This Row],[CorSorteada]],tabGERAL[[#Headers],[Sequencia]],"")
    )
)</f>
        <v>112222</v>
      </c>
      <c r="M1822" s="4" t="b">
        <f>tabGERAL[[#This Row],[SugestaoIA]]=tabGERAL[[#This Row],[CorSorteada]]</f>
        <v>1</v>
      </c>
    </row>
    <row r="1823" spans="1:13" x14ac:dyDescent="0.25">
      <c r="A1823" t="s">
        <v>60</v>
      </c>
      <c r="B1823" s="1">
        <v>8</v>
      </c>
      <c r="C1823">
        <v>949.4</v>
      </c>
      <c r="D1823">
        <v>11.6</v>
      </c>
      <c r="E1823">
        <v>0</v>
      </c>
      <c r="F1823">
        <v>34.799999999999997</v>
      </c>
      <c r="G1823" t="s">
        <v>17</v>
      </c>
      <c r="H1823" t="s">
        <v>15</v>
      </c>
      <c r="I1823">
        <v>972.6</v>
      </c>
      <c r="J1823" s="5">
        <f>VLOOKUP(tabGERAL[[#This Row],[Column1.lances.SugestaoIA]],'DE-PARA'!$A:$B,2,FALSE)</f>
        <v>2</v>
      </c>
      <c r="K1823" s="5">
        <f>VLOOKUP(tabGERAL[[#This Row],[Column1.lances.CorSorteada]],'DE-PARA'!$A:$B,2,FALSE)</f>
        <v>2</v>
      </c>
      <c r="L1823" s="4" t="str">
        <f xml:space="preserve">
IF(tabGERAL[[#This Row],[Column1.lances.'#]]=0,
    TEXT(tabGERAL[[#This Row],[CorSorteada]],"0"),
    IF(LEN(L1822&amp;tabGERAL[[#This Row],[CorSorteada]])&gt;$P$2,
        RIGHT(SUBSTITUTE(L1822&amp;tabGERAL[[#This Row],[CorSorteada]],tabGERAL[[#Headers],[Sequencia]],""),$P$2),
        SUBSTITUTE(L1822&amp;tabGERAL[[#This Row],[CorSorteada]],tabGERAL[[#Headers],[Sequencia]],"")
    )
)</f>
        <v>122222</v>
      </c>
      <c r="M1823" s="4" t="b">
        <f>tabGERAL[[#This Row],[SugestaoIA]]=tabGERAL[[#This Row],[CorSorteada]]</f>
        <v>1</v>
      </c>
    </row>
    <row r="1824" spans="1:13" x14ac:dyDescent="0.25">
      <c r="A1824" t="s">
        <v>60</v>
      </c>
      <c r="B1824" s="1">
        <v>9</v>
      </c>
      <c r="C1824">
        <v>972.6</v>
      </c>
      <c r="D1824">
        <v>9.9</v>
      </c>
      <c r="E1824">
        <v>0</v>
      </c>
      <c r="F1824">
        <v>29.700000000000003</v>
      </c>
      <c r="G1824" t="s">
        <v>17</v>
      </c>
      <c r="H1824" t="s">
        <v>14</v>
      </c>
      <c r="I1824">
        <v>933</v>
      </c>
      <c r="J1824" s="5">
        <f>VLOOKUP(tabGERAL[[#This Row],[Column1.lances.SugestaoIA]],'DE-PARA'!$A:$B,2,FALSE)</f>
        <v>2</v>
      </c>
      <c r="K1824" s="5">
        <f>VLOOKUP(tabGERAL[[#This Row],[Column1.lances.CorSorteada]],'DE-PARA'!$A:$B,2,FALSE)</f>
        <v>1</v>
      </c>
      <c r="L1824" s="4" t="str">
        <f xml:space="preserve">
IF(tabGERAL[[#This Row],[Column1.lances.'#]]=0,
    TEXT(tabGERAL[[#This Row],[CorSorteada]],"0"),
    IF(LEN(L1823&amp;tabGERAL[[#This Row],[CorSorteada]])&gt;$P$2,
        RIGHT(SUBSTITUTE(L1823&amp;tabGERAL[[#This Row],[CorSorteada]],tabGERAL[[#Headers],[Sequencia]],""),$P$2),
        SUBSTITUTE(L1823&amp;tabGERAL[[#This Row],[CorSorteada]],tabGERAL[[#Headers],[Sequencia]],"")
    )
)</f>
        <v>222221</v>
      </c>
      <c r="M1824" s="4" t="b">
        <f>tabGERAL[[#This Row],[SugestaoIA]]=tabGERAL[[#This Row],[CorSorteada]]</f>
        <v>0</v>
      </c>
    </row>
    <row r="1825" spans="1:13" x14ac:dyDescent="0.25">
      <c r="A1825" t="s">
        <v>60</v>
      </c>
      <c r="B1825" s="1">
        <v>10</v>
      </c>
      <c r="C1825">
        <v>933</v>
      </c>
      <c r="D1825">
        <v>12.9</v>
      </c>
      <c r="E1825">
        <v>0</v>
      </c>
      <c r="F1825">
        <v>38.700000000000003</v>
      </c>
      <c r="G1825" t="s">
        <v>17</v>
      </c>
      <c r="H1825" t="s">
        <v>15</v>
      </c>
      <c r="I1825">
        <v>958.79999999999984</v>
      </c>
      <c r="J1825" s="5">
        <f>VLOOKUP(tabGERAL[[#This Row],[Column1.lances.SugestaoIA]],'DE-PARA'!$A:$B,2,FALSE)</f>
        <v>2</v>
      </c>
      <c r="K1825" s="5">
        <f>VLOOKUP(tabGERAL[[#This Row],[Column1.lances.CorSorteada]],'DE-PARA'!$A:$B,2,FALSE)</f>
        <v>2</v>
      </c>
      <c r="L1825" s="4" t="str">
        <f xml:space="preserve">
IF(tabGERAL[[#This Row],[Column1.lances.'#]]=0,
    TEXT(tabGERAL[[#This Row],[CorSorteada]],"0"),
    IF(LEN(L1824&amp;tabGERAL[[#This Row],[CorSorteada]])&gt;$P$2,
        RIGHT(SUBSTITUTE(L1824&amp;tabGERAL[[#This Row],[CorSorteada]],tabGERAL[[#Headers],[Sequencia]],""),$P$2),
        SUBSTITUTE(L1824&amp;tabGERAL[[#This Row],[CorSorteada]],tabGERAL[[#Headers],[Sequencia]],"")
    )
)</f>
        <v>222212</v>
      </c>
      <c r="M1825" s="4" t="b">
        <f>tabGERAL[[#This Row],[SugestaoIA]]=tabGERAL[[#This Row],[CorSorteada]]</f>
        <v>1</v>
      </c>
    </row>
    <row r="1826" spans="1:13" x14ac:dyDescent="0.25">
      <c r="A1826" t="s">
        <v>60</v>
      </c>
      <c r="B1826" s="1">
        <v>11</v>
      </c>
      <c r="C1826">
        <v>958.79999999999984</v>
      </c>
      <c r="D1826">
        <v>10.9</v>
      </c>
      <c r="E1826">
        <v>0</v>
      </c>
      <c r="F1826">
        <v>32.700000000000003</v>
      </c>
      <c r="G1826" t="s">
        <v>17</v>
      </c>
      <c r="H1826" t="s">
        <v>16</v>
      </c>
      <c r="I1826">
        <v>1067.7999999999995</v>
      </c>
      <c r="J1826" s="5">
        <f>VLOOKUP(tabGERAL[[#This Row],[Column1.lances.SugestaoIA]],'DE-PARA'!$A:$B,2,FALSE)</f>
        <v>2</v>
      </c>
      <c r="K1826" s="5">
        <f>VLOOKUP(tabGERAL[[#This Row],[Column1.lances.CorSorteada]],'DE-PARA'!$A:$B,2,FALSE)</f>
        <v>0</v>
      </c>
      <c r="L1826" s="4" t="str">
        <f xml:space="preserve">
IF(tabGERAL[[#This Row],[Column1.lances.'#]]=0,
    TEXT(tabGERAL[[#This Row],[CorSorteada]],"0"),
    IF(LEN(L1825&amp;tabGERAL[[#This Row],[CorSorteada]])&gt;$P$2,
        RIGHT(SUBSTITUTE(L1825&amp;tabGERAL[[#This Row],[CorSorteada]],tabGERAL[[#Headers],[Sequencia]],""),$P$2),
        SUBSTITUTE(L1825&amp;tabGERAL[[#This Row],[CorSorteada]],tabGERAL[[#Headers],[Sequencia]],"")
    )
)</f>
        <v>222120</v>
      </c>
      <c r="M1826" s="4" t="b">
        <f>tabGERAL[[#This Row],[SugestaoIA]]=tabGERAL[[#This Row],[CorSorteada]]</f>
        <v>0</v>
      </c>
    </row>
    <row r="1827" spans="1:13" x14ac:dyDescent="0.25">
      <c r="A1827" t="s">
        <v>60</v>
      </c>
      <c r="B1827" s="1">
        <v>12</v>
      </c>
      <c r="C1827">
        <v>1067.7999999999995</v>
      </c>
      <c r="D1827">
        <v>2.6</v>
      </c>
      <c r="E1827">
        <v>0</v>
      </c>
      <c r="F1827">
        <v>7.8000000000000007</v>
      </c>
      <c r="G1827" t="s">
        <v>17</v>
      </c>
      <c r="H1827" t="s">
        <v>15</v>
      </c>
      <c r="I1827">
        <v>1072.9999999999998</v>
      </c>
      <c r="J1827" s="5">
        <f>VLOOKUP(tabGERAL[[#This Row],[Column1.lances.SugestaoIA]],'DE-PARA'!$A:$B,2,FALSE)</f>
        <v>2</v>
      </c>
      <c r="K1827" s="5">
        <f>VLOOKUP(tabGERAL[[#This Row],[Column1.lances.CorSorteada]],'DE-PARA'!$A:$B,2,FALSE)</f>
        <v>2</v>
      </c>
      <c r="L1827" s="4" t="str">
        <f xml:space="preserve">
IF(tabGERAL[[#This Row],[Column1.lances.'#]]=0,
    TEXT(tabGERAL[[#This Row],[CorSorteada]],"0"),
    IF(LEN(L1826&amp;tabGERAL[[#This Row],[CorSorteada]])&gt;$P$2,
        RIGHT(SUBSTITUTE(L1826&amp;tabGERAL[[#This Row],[CorSorteada]],tabGERAL[[#Headers],[Sequencia]],""),$P$2),
        SUBSTITUTE(L1826&amp;tabGERAL[[#This Row],[CorSorteada]],tabGERAL[[#Headers],[Sequencia]],"")
    )
)</f>
        <v>221202</v>
      </c>
      <c r="M1827" s="4" t="b">
        <f>tabGERAL[[#This Row],[SugestaoIA]]=tabGERAL[[#This Row],[CorSorteada]]</f>
        <v>1</v>
      </c>
    </row>
    <row r="1828" spans="1:13" x14ac:dyDescent="0.25">
      <c r="A1828" t="s">
        <v>60</v>
      </c>
      <c r="B1828" s="1">
        <v>13</v>
      </c>
      <c r="C1828">
        <v>1072.9999999999998</v>
      </c>
      <c r="D1828">
        <v>2.2000000000000002</v>
      </c>
      <c r="E1828">
        <v>0</v>
      </c>
      <c r="F1828">
        <v>6.6000000000000005</v>
      </c>
      <c r="G1828" t="s">
        <v>17</v>
      </c>
      <c r="H1828" t="s">
        <v>15</v>
      </c>
      <c r="I1828">
        <v>1077.4000000000001</v>
      </c>
      <c r="J1828" s="5">
        <f>VLOOKUP(tabGERAL[[#This Row],[Column1.lances.SugestaoIA]],'DE-PARA'!$A:$B,2,FALSE)</f>
        <v>2</v>
      </c>
      <c r="K1828" s="5">
        <f>VLOOKUP(tabGERAL[[#This Row],[Column1.lances.CorSorteada]],'DE-PARA'!$A:$B,2,FALSE)</f>
        <v>2</v>
      </c>
      <c r="L1828" s="4" t="str">
        <f xml:space="preserve">
IF(tabGERAL[[#This Row],[Column1.lances.'#]]=0,
    TEXT(tabGERAL[[#This Row],[CorSorteada]],"0"),
    IF(LEN(L1827&amp;tabGERAL[[#This Row],[CorSorteada]])&gt;$P$2,
        RIGHT(SUBSTITUTE(L1827&amp;tabGERAL[[#This Row],[CorSorteada]],tabGERAL[[#Headers],[Sequencia]],""),$P$2),
        SUBSTITUTE(L1827&amp;tabGERAL[[#This Row],[CorSorteada]],tabGERAL[[#Headers],[Sequencia]],"")
    )
)</f>
        <v>212022</v>
      </c>
      <c r="M1828" s="4" t="b">
        <f>tabGERAL[[#This Row],[SugestaoIA]]=tabGERAL[[#This Row],[CorSorteada]]</f>
        <v>1</v>
      </c>
    </row>
    <row r="1829" spans="1:13" x14ac:dyDescent="0.25">
      <c r="A1829" t="s">
        <v>60</v>
      </c>
      <c r="B1829" s="1">
        <v>14</v>
      </c>
      <c r="C1829">
        <v>1077.4000000000001</v>
      </c>
      <c r="D1829">
        <v>1.8</v>
      </c>
      <c r="E1829">
        <v>5.4</v>
      </c>
      <c r="F1829">
        <v>0</v>
      </c>
      <c r="G1829" t="s">
        <v>13</v>
      </c>
      <c r="H1829" t="s">
        <v>14</v>
      </c>
      <c r="I1829">
        <v>1080.9999999999998</v>
      </c>
      <c r="J1829" s="5">
        <f>VLOOKUP(tabGERAL[[#This Row],[Column1.lances.SugestaoIA]],'DE-PARA'!$A:$B,2,FALSE)</f>
        <v>1</v>
      </c>
      <c r="K1829" s="5">
        <f>VLOOKUP(tabGERAL[[#This Row],[Column1.lances.CorSorteada]],'DE-PARA'!$A:$B,2,FALSE)</f>
        <v>1</v>
      </c>
      <c r="L1829" s="4" t="str">
        <f xml:space="preserve">
IF(tabGERAL[[#This Row],[Column1.lances.'#]]=0,
    TEXT(tabGERAL[[#This Row],[CorSorteada]],"0"),
    IF(LEN(L1828&amp;tabGERAL[[#This Row],[CorSorteada]])&gt;$P$2,
        RIGHT(SUBSTITUTE(L1828&amp;tabGERAL[[#This Row],[CorSorteada]],tabGERAL[[#Headers],[Sequencia]],""),$P$2),
        SUBSTITUTE(L1828&amp;tabGERAL[[#This Row],[CorSorteada]],tabGERAL[[#Headers],[Sequencia]],"")
    )
)</f>
        <v>120221</v>
      </c>
      <c r="M1829" s="4" t="b">
        <f>tabGERAL[[#This Row],[SugestaoIA]]=tabGERAL[[#This Row],[CorSorteada]]</f>
        <v>1</v>
      </c>
    </row>
    <row r="1830" spans="1:13" x14ac:dyDescent="0.25">
      <c r="A1830" t="s">
        <v>60</v>
      </c>
      <c r="B1830" s="1">
        <v>15</v>
      </c>
      <c r="C1830">
        <v>1080.9999999999998</v>
      </c>
      <c r="D1830">
        <v>1.5</v>
      </c>
      <c r="E1830">
        <v>0</v>
      </c>
      <c r="F1830">
        <v>5</v>
      </c>
      <c r="G1830" t="s">
        <v>17</v>
      </c>
      <c r="H1830" t="s">
        <v>15</v>
      </c>
      <c r="I1830">
        <v>1084.4999999999998</v>
      </c>
      <c r="J1830" s="5">
        <f>VLOOKUP(tabGERAL[[#This Row],[Column1.lances.SugestaoIA]],'DE-PARA'!$A:$B,2,FALSE)</f>
        <v>2</v>
      </c>
      <c r="K1830" s="5">
        <f>VLOOKUP(tabGERAL[[#This Row],[Column1.lances.CorSorteada]],'DE-PARA'!$A:$B,2,FALSE)</f>
        <v>2</v>
      </c>
      <c r="L1830" s="4" t="str">
        <f xml:space="preserve">
IF(tabGERAL[[#This Row],[Column1.lances.'#]]=0,
    TEXT(tabGERAL[[#This Row],[CorSorteada]],"0"),
    IF(LEN(L1829&amp;tabGERAL[[#This Row],[CorSorteada]])&gt;$P$2,
        RIGHT(SUBSTITUTE(L1829&amp;tabGERAL[[#This Row],[CorSorteada]],tabGERAL[[#Headers],[Sequencia]],""),$P$2),
        SUBSTITUTE(L1829&amp;tabGERAL[[#This Row],[CorSorteada]],tabGERAL[[#Headers],[Sequencia]],"")
    )
)</f>
        <v>202212</v>
      </c>
      <c r="M1830" s="4" t="b">
        <f>tabGERAL[[#This Row],[SugestaoIA]]=tabGERAL[[#This Row],[CorSorteada]]</f>
        <v>1</v>
      </c>
    </row>
    <row r="1831" spans="1:13" x14ac:dyDescent="0.25">
      <c r="A1831" t="s">
        <v>60</v>
      </c>
      <c r="B1831" s="1">
        <v>16</v>
      </c>
      <c r="C1831">
        <v>1084.4999999999998</v>
      </c>
      <c r="D1831">
        <v>1.2</v>
      </c>
      <c r="E1831">
        <v>5</v>
      </c>
      <c r="F1831">
        <v>0</v>
      </c>
      <c r="G1831" t="s">
        <v>13</v>
      </c>
      <c r="H1831" t="s">
        <v>15</v>
      </c>
      <c r="I1831">
        <v>1078.2999999999995</v>
      </c>
      <c r="J1831" s="5">
        <f>VLOOKUP(tabGERAL[[#This Row],[Column1.lances.SugestaoIA]],'DE-PARA'!$A:$B,2,FALSE)</f>
        <v>1</v>
      </c>
      <c r="K1831" s="5">
        <f>VLOOKUP(tabGERAL[[#This Row],[Column1.lances.CorSorteada]],'DE-PARA'!$A:$B,2,FALSE)</f>
        <v>2</v>
      </c>
      <c r="L1831" s="4" t="str">
        <f xml:space="preserve">
IF(tabGERAL[[#This Row],[Column1.lances.'#]]=0,
    TEXT(tabGERAL[[#This Row],[CorSorteada]],"0"),
    IF(LEN(L1830&amp;tabGERAL[[#This Row],[CorSorteada]])&gt;$P$2,
        RIGHT(SUBSTITUTE(L1830&amp;tabGERAL[[#This Row],[CorSorteada]],tabGERAL[[#Headers],[Sequencia]],""),$P$2),
        SUBSTITUTE(L1830&amp;tabGERAL[[#This Row],[CorSorteada]],tabGERAL[[#Headers],[Sequencia]],"")
    )
)</f>
        <v>022122</v>
      </c>
      <c r="M1831" s="4" t="b">
        <f>tabGERAL[[#This Row],[SugestaoIA]]=tabGERAL[[#This Row],[CorSorteada]]</f>
        <v>0</v>
      </c>
    </row>
    <row r="1832" spans="1:13" x14ac:dyDescent="0.25">
      <c r="A1832" t="s">
        <v>60</v>
      </c>
      <c r="B1832" s="1">
        <v>17</v>
      </c>
      <c r="C1832">
        <v>1078.2999999999995</v>
      </c>
      <c r="D1832">
        <v>1.7</v>
      </c>
      <c r="E1832">
        <v>0</v>
      </c>
      <c r="F1832">
        <v>5.0999999999999996</v>
      </c>
      <c r="G1832" t="s">
        <v>17</v>
      </c>
      <c r="H1832" t="s">
        <v>15</v>
      </c>
      <c r="I1832">
        <v>1081.6999999999998</v>
      </c>
      <c r="J1832" s="5">
        <f>VLOOKUP(tabGERAL[[#This Row],[Column1.lances.SugestaoIA]],'DE-PARA'!$A:$B,2,FALSE)</f>
        <v>2</v>
      </c>
      <c r="K1832" s="5">
        <f>VLOOKUP(tabGERAL[[#This Row],[Column1.lances.CorSorteada]],'DE-PARA'!$A:$B,2,FALSE)</f>
        <v>2</v>
      </c>
      <c r="L1832" s="4" t="str">
        <f xml:space="preserve">
IF(tabGERAL[[#This Row],[Column1.lances.'#]]=0,
    TEXT(tabGERAL[[#This Row],[CorSorteada]],"0"),
    IF(LEN(L1831&amp;tabGERAL[[#This Row],[CorSorteada]])&gt;$P$2,
        RIGHT(SUBSTITUTE(L1831&amp;tabGERAL[[#This Row],[CorSorteada]],tabGERAL[[#Headers],[Sequencia]],""),$P$2),
        SUBSTITUTE(L1831&amp;tabGERAL[[#This Row],[CorSorteada]],tabGERAL[[#Headers],[Sequencia]],"")
    )
)</f>
        <v>221222</v>
      </c>
      <c r="M1832" s="4" t="b">
        <f>tabGERAL[[#This Row],[SugestaoIA]]=tabGERAL[[#This Row],[CorSorteada]]</f>
        <v>1</v>
      </c>
    </row>
    <row r="1833" spans="1:13" x14ac:dyDescent="0.25">
      <c r="A1833" t="s">
        <v>60</v>
      </c>
      <c r="B1833" s="1">
        <v>18</v>
      </c>
      <c r="C1833">
        <v>1081.6999999999998</v>
      </c>
      <c r="D1833">
        <v>1.5</v>
      </c>
      <c r="E1833">
        <v>0</v>
      </c>
      <c r="F1833">
        <v>5</v>
      </c>
      <c r="G1833" t="s">
        <v>17</v>
      </c>
      <c r="H1833" t="s">
        <v>14</v>
      </c>
      <c r="I1833">
        <v>1075.1999999999998</v>
      </c>
      <c r="J1833" s="5">
        <f>VLOOKUP(tabGERAL[[#This Row],[Column1.lances.SugestaoIA]],'DE-PARA'!$A:$B,2,FALSE)</f>
        <v>2</v>
      </c>
      <c r="K1833" s="5">
        <f>VLOOKUP(tabGERAL[[#This Row],[Column1.lances.CorSorteada]],'DE-PARA'!$A:$B,2,FALSE)</f>
        <v>1</v>
      </c>
      <c r="L1833" s="4" t="str">
        <f xml:space="preserve">
IF(tabGERAL[[#This Row],[Column1.lances.'#]]=0,
    TEXT(tabGERAL[[#This Row],[CorSorteada]],"0"),
    IF(LEN(L1832&amp;tabGERAL[[#This Row],[CorSorteada]])&gt;$P$2,
        RIGHT(SUBSTITUTE(L1832&amp;tabGERAL[[#This Row],[CorSorteada]],tabGERAL[[#Headers],[Sequencia]],""),$P$2),
        SUBSTITUTE(L1832&amp;tabGERAL[[#This Row],[CorSorteada]],tabGERAL[[#Headers],[Sequencia]],"")
    )
)</f>
        <v>212221</v>
      </c>
      <c r="M1833" s="4" t="b">
        <f>tabGERAL[[#This Row],[SugestaoIA]]=tabGERAL[[#This Row],[CorSorteada]]</f>
        <v>0</v>
      </c>
    </row>
    <row r="1834" spans="1:13" x14ac:dyDescent="0.25">
      <c r="A1834" t="s">
        <v>60</v>
      </c>
      <c r="B1834" s="1">
        <v>19</v>
      </c>
      <c r="C1834">
        <v>1075.1999999999998</v>
      </c>
      <c r="D1834">
        <v>2</v>
      </c>
      <c r="E1834">
        <v>0</v>
      </c>
      <c r="F1834">
        <v>6</v>
      </c>
      <c r="G1834" t="s">
        <v>17</v>
      </c>
      <c r="H1834" t="s">
        <v>16</v>
      </c>
      <c r="I1834">
        <v>1095.1999999999998</v>
      </c>
      <c r="J1834" s="5">
        <f>VLOOKUP(tabGERAL[[#This Row],[Column1.lances.SugestaoIA]],'DE-PARA'!$A:$B,2,FALSE)</f>
        <v>2</v>
      </c>
      <c r="K1834" s="5">
        <f>VLOOKUP(tabGERAL[[#This Row],[Column1.lances.CorSorteada]],'DE-PARA'!$A:$B,2,FALSE)</f>
        <v>0</v>
      </c>
      <c r="L1834" s="4" t="str">
        <f xml:space="preserve">
IF(tabGERAL[[#This Row],[Column1.lances.'#]]=0,
    TEXT(tabGERAL[[#This Row],[CorSorteada]],"0"),
    IF(LEN(L1833&amp;tabGERAL[[#This Row],[CorSorteada]])&gt;$P$2,
        RIGHT(SUBSTITUTE(L1833&amp;tabGERAL[[#This Row],[CorSorteada]],tabGERAL[[#Headers],[Sequencia]],""),$P$2),
        SUBSTITUTE(L1833&amp;tabGERAL[[#This Row],[CorSorteada]],tabGERAL[[#Headers],[Sequencia]],"")
    )
)</f>
        <v>122210</v>
      </c>
      <c r="M1834" s="4" t="b">
        <f>tabGERAL[[#This Row],[SugestaoIA]]=tabGERAL[[#This Row],[CorSorteada]]</f>
        <v>0</v>
      </c>
    </row>
    <row r="1835" spans="1:13" x14ac:dyDescent="0.25">
      <c r="A1835" t="s">
        <v>60</v>
      </c>
      <c r="B1835" s="1">
        <v>20</v>
      </c>
      <c r="C1835">
        <v>1095.1999999999998</v>
      </c>
      <c r="D1835">
        <v>1</v>
      </c>
      <c r="E1835">
        <v>0</v>
      </c>
      <c r="F1835">
        <v>5</v>
      </c>
      <c r="G1835" t="s">
        <v>17</v>
      </c>
      <c r="H1835" t="s">
        <v>14</v>
      </c>
      <c r="I1835">
        <v>1089.1999999999998</v>
      </c>
      <c r="J1835" s="5">
        <f>VLOOKUP(tabGERAL[[#This Row],[Column1.lances.SugestaoIA]],'DE-PARA'!$A:$B,2,FALSE)</f>
        <v>2</v>
      </c>
      <c r="K1835" s="5">
        <f>VLOOKUP(tabGERAL[[#This Row],[Column1.lances.CorSorteada]],'DE-PARA'!$A:$B,2,FALSE)</f>
        <v>1</v>
      </c>
      <c r="L1835" s="4" t="str">
        <f xml:space="preserve">
IF(tabGERAL[[#This Row],[Column1.lances.'#]]=0,
    TEXT(tabGERAL[[#This Row],[CorSorteada]],"0"),
    IF(LEN(L1834&amp;tabGERAL[[#This Row],[CorSorteada]])&gt;$P$2,
        RIGHT(SUBSTITUTE(L1834&amp;tabGERAL[[#This Row],[CorSorteada]],tabGERAL[[#Headers],[Sequencia]],""),$P$2),
        SUBSTITUTE(L1834&amp;tabGERAL[[#This Row],[CorSorteada]],tabGERAL[[#Headers],[Sequencia]],"")
    )
)</f>
        <v>222101</v>
      </c>
      <c r="M1835" s="4" t="b">
        <f>tabGERAL[[#This Row],[SugestaoIA]]=tabGERAL[[#This Row],[CorSorteada]]</f>
        <v>0</v>
      </c>
    </row>
    <row r="1836" spans="1:13" x14ac:dyDescent="0.25">
      <c r="A1836" t="s">
        <v>60</v>
      </c>
      <c r="B1836" s="1">
        <v>21</v>
      </c>
      <c r="C1836">
        <v>1089.1999999999998</v>
      </c>
      <c r="D1836">
        <v>1</v>
      </c>
      <c r="E1836">
        <v>5</v>
      </c>
      <c r="F1836">
        <v>0</v>
      </c>
      <c r="G1836" t="s">
        <v>13</v>
      </c>
      <c r="H1836" t="s">
        <v>15</v>
      </c>
      <c r="I1836">
        <v>1083.1999999999998</v>
      </c>
      <c r="J1836" s="5">
        <f>VLOOKUP(tabGERAL[[#This Row],[Column1.lances.SugestaoIA]],'DE-PARA'!$A:$B,2,FALSE)</f>
        <v>1</v>
      </c>
      <c r="K1836" s="5">
        <f>VLOOKUP(tabGERAL[[#This Row],[Column1.lances.CorSorteada]],'DE-PARA'!$A:$B,2,FALSE)</f>
        <v>2</v>
      </c>
      <c r="L1836" s="4" t="str">
        <f xml:space="preserve">
IF(tabGERAL[[#This Row],[Column1.lances.'#]]=0,
    TEXT(tabGERAL[[#This Row],[CorSorteada]],"0"),
    IF(LEN(L1835&amp;tabGERAL[[#This Row],[CorSorteada]])&gt;$P$2,
        RIGHT(SUBSTITUTE(L1835&amp;tabGERAL[[#This Row],[CorSorteada]],tabGERAL[[#Headers],[Sequencia]],""),$P$2),
        SUBSTITUTE(L1835&amp;tabGERAL[[#This Row],[CorSorteada]],tabGERAL[[#Headers],[Sequencia]],"")
    )
)</f>
        <v>221012</v>
      </c>
      <c r="M1836" s="4" t="b">
        <f>tabGERAL[[#This Row],[SugestaoIA]]=tabGERAL[[#This Row],[CorSorteada]]</f>
        <v>0</v>
      </c>
    </row>
    <row r="1837" spans="1:13" x14ac:dyDescent="0.25">
      <c r="A1837" t="s">
        <v>60</v>
      </c>
      <c r="B1837" s="1">
        <v>22</v>
      </c>
      <c r="C1837">
        <v>1083.1999999999998</v>
      </c>
      <c r="D1837">
        <v>1.3</v>
      </c>
      <c r="E1837">
        <v>0</v>
      </c>
      <c r="F1837">
        <v>5</v>
      </c>
      <c r="G1837" t="s">
        <v>17</v>
      </c>
      <c r="H1837" t="s">
        <v>15</v>
      </c>
      <c r="I1837">
        <v>1086.9000000000001</v>
      </c>
      <c r="J1837" s="5">
        <f>VLOOKUP(tabGERAL[[#This Row],[Column1.lances.SugestaoIA]],'DE-PARA'!$A:$B,2,FALSE)</f>
        <v>2</v>
      </c>
      <c r="K1837" s="5">
        <f>VLOOKUP(tabGERAL[[#This Row],[Column1.lances.CorSorteada]],'DE-PARA'!$A:$B,2,FALSE)</f>
        <v>2</v>
      </c>
      <c r="L1837" s="4" t="str">
        <f xml:space="preserve">
IF(tabGERAL[[#This Row],[Column1.lances.'#]]=0,
    TEXT(tabGERAL[[#This Row],[CorSorteada]],"0"),
    IF(LEN(L1836&amp;tabGERAL[[#This Row],[CorSorteada]])&gt;$P$2,
        RIGHT(SUBSTITUTE(L1836&amp;tabGERAL[[#This Row],[CorSorteada]],tabGERAL[[#Headers],[Sequencia]],""),$P$2),
        SUBSTITUTE(L1836&amp;tabGERAL[[#This Row],[CorSorteada]],tabGERAL[[#Headers],[Sequencia]],"")
    )
)</f>
        <v>210122</v>
      </c>
      <c r="M1837" s="4" t="b">
        <f>tabGERAL[[#This Row],[SugestaoIA]]=tabGERAL[[#This Row],[CorSorteada]]</f>
        <v>1</v>
      </c>
    </row>
    <row r="1838" spans="1:13" x14ac:dyDescent="0.25">
      <c r="A1838" t="s">
        <v>60</v>
      </c>
      <c r="B1838" s="1">
        <v>23</v>
      </c>
      <c r="C1838">
        <v>1086.9000000000001</v>
      </c>
      <c r="D1838">
        <v>1.1000000000000001</v>
      </c>
      <c r="E1838">
        <v>0</v>
      </c>
      <c r="F1838">
        <v>5</v>
      </c>
      <c r="G1838" t="s">
        <v>17</v>
      </c>
      <c r="H1838" t="s">
        <v>14</v>
      </c>
      <c r="I1838">
        <v>1080.8</v>
      </c>
      <c r="J1838" s="5">
        <f>VLOOKUP(tabGERAL[[#This Row],[Column1.lances.SugestaoIA]],'DE-PARA'!$A:$B,2,FALSE)</f>
        <v>2</v>
      </c>
      <c r="K1838" s="5">
        <f>VLOOKUP(tabGERAL[[#This Row],[Column1.lances.CorSorteada]],'DE-PARA'!$A:$B,2,FALSE)</f>
        <v>1</v>
      </c>
      <c r="L1838" s="4" t="str">
        <f xml:space="preserve">
IF(tabGERAL[[#This Row],[Column1.lances.'#]]=0,
    TEXT(tabGERAL[[#This Row],[CorSorteada]],"0"),
    IF(LEN(L1837&amp;tabGERAL[[#This Row],[CorSorteada]])&gt;$P$2,
        RIGHT(SUBSTITUTE(L1837&amp;tabGERAL[[#This Row],[CorSorteada]],tabGERAL[[#Headers],[Sequencia]],""),$P$2),
        SUBSTITUTE(L1837&amp;tabGERAL[[#This Row],[CorSorteada]],tabGERAL[[#Headers],[Sequencia]],"")
    )
)</f>
        <v>101221</v>
      </c>
      <c r="M1838" s="4" t="b">
        <f>tabGERAL[[#This Row],[SugestaoIA]]=tabGERAL[[#This Row],[CorSorteada]]</f>
        <v>0</v>
      </c>
    </row>
    <row r="1839" spans="1:13" x14ac:dyDescent="0.25">
      <c r="A1839" t="s">
        <v>60</v>
      </c>
      <c r="B1839" s="1">
        <v>24</v>
      </c>
      <c r="C1839">
        <v>1080.8</v>
      </c>
      <c r="D1839">
        <v>1.5</v>
      </c>
      <c r="E1839">
        <v>0</v>
      </c>
      <c r="F1839">
        <v>5</v>
      </c>
      <c r="G1839" t="s">
        <v>17</v>
      </c>
      <c r="H1839" t="s">
        <v>15</v>
      </c>
      <c r="I1839">
        <v>1084.3</v>
      </c>
      <c r="J1839" s="5">
        <f>VLOOKUP(tabGERAL[[#This Row],[Column1.lances.SugestaoIA]],'DE-PARA'!$A:$B,2,FALSE)</f>
        <v>2</v>
      </c>
      <c r="K1839" s="5">
        <f>VLOOKUP(tabGERAL[[#This Row],[Column1.lances.CorSorteada]],'DE-PARA'!$A:$B,2,FALSE)</f>
        <v>2</v>
      </c>
      <c r="L1839" s="4" t="str">
        <f xml:space="preserve">
IF(tabGERAL[[#This Row],[Column1.lances.'#]]=0,
    TEXT(tabGERAL[[#This Row],[CorSorteada]],"0"),
    IF(LEN(L1838&amp;tabGERAL[[#This Row],[CorSorteada]])&gt;$P$2,
        RIGHT(SUBSTITUTE(L1838&amp;tabGERAL[[#This Row],[CorSorteada]],tabGERAL[[#Headers],[Sequencia]],""),$P$2),
        SUBSTITUTE(L1838&amp;tabGERAL[[#This Row],[CorSorteada]],tabGERAL[[#Headers],[Sequencia]],"")
    )
)</f>
        <v>012212</v>
      </c>
      <c r="M1839" s="4" t="b">
        <f>tabGERAL[[#This Row],[SugestaoIA]]=tabGERAL[[#This Row],[CorSorteada]]</f>
        <v>1</v>
      </c>
    </row>
    <row r="1840" spans="1:13" x14ac:dyDescent="0.25">
      <c r="A1840" t="s">
        <v>60</v>
      </c>
      <c r="B1840" s="1">
        <v>25</v>
      </c>
      <c r="C1840">
        <v>1084.3</v>
      </c>
      <c r="D1840">
        <v>1.3</v>
      </c>
      <c r="E1840">
        <v>5</v>
      </c>
      <c r="F1840">
        <v>0</v>
      </c>
      <c r="G1840" t="s">
        <v>13</v>
      </c>
      <c r="H1840" t="s">
        <v>16</v>
      </c>
      <c r="I1840">
        <v>1096.2</v>
      </c>
      <c r="J1840" s="5">
        <f>VLOOKUP(tabGERAL[[#This Row],[Column1.lances.SugestaoIA]],'DE-PARA'!$A:$B,2,FALSE)</f>
        <v>1</v>
      </c>
      <c r="K1840" s="5">
        <f>VLOOKUP(tabGERAL[[#This Row],[Column1.lances.CorSorteada]],'DE-PARA'!$A:$B,2,FALSE)</f>
        <v>0</v>
      </c>
      <c r="L1840" s="4" t="str">
        <f xml:space="preserve">
IF(tabGERAL[[#This Row],[Column1.lances.'#]]=0,
    TEXT(tabGERAL[[#This Row],[CorSorteada]],"0"),
    IF(LEN(L1839&amp;tabGERAL[[#This Row],[CorSorteada]])&gt;$P$2,
        RIGHT(SUBSTITUTE(L1839&amp;tabGERAL[[#This Row],[CorSorteada]],tabGERAL[[#Headers],[Sequencia]],""),$P$2),
        SUBSTITUTE(L1839&amp;tabGERAL[[#This Row],[CorSorteada]],tabGERAL[[#Headers],[Sequencia]],"")
    )
)</f>
        <v>122120</v>
      </c>
      <c r="M1840" s="4" t="b">
        <f>tabGERAL[[#This Row],[SugestaoIA]]=tabGERAL[[#This Row],[CorSorteada]]</f>
        <v>0</v>
      </c>
    </row>
    <row r="1841" spans="1:13" x14ac:dyDescent="0.25">
      <c r="A1841" t="s">
        <v>60</v>
      </c>
      <c r="B1841" s="1">
        <v>26</v>
      </c>
      <c r="C1841">
        <v>1096.2</v>
      </c>
      <c r="D1841">
        <v>1</v>
      </c>
      <c r="E1841">
        <v>0</v>
      </c>
      <c r="F1841">
        <v>5</v>
      </c>
      <c r="G1841" t="s">
        <v>17</v>
      </c>
      <c r="H1841" t="s">
        <v>14</v>
      </c>
      <c r="I1841">
        <v>1090.2</v>
      </c>
      <c r="J1841" s="5">
        <f>VLOOKUP(tabGERAL[[#This Row],[Column1.lances.SugestaoIA]],'DE-PARA'!$A:$B,2,FALSE)</f>
        <v>2</v>
      </c>
      <c r="K1841" s="5">
        <f>VLOOKUP(tabGERAL[[#This Row],[Column1.lances.CorSorteada]],'DE-PARA'!$A:$B,2,FALSE)</f>
        <v>1</v>
      </c>
      <c r="L1841" s="4" t="str">
        <f xml:space="preserve">
IF(tabGERAL[[#This Row],[Column1.lances.'#]]=0,
    TEXT(tabGERAL[[#This Row],[CorSorteada]],"0"),
    IF(LEN(L1840&amp;tabGERAL[[#This Row],[CorSorteada]])&gt;$P$2,
        RIGHT(SUBSTITUTE(L1840&amp;tabGERAL[[#This Row],[CorSorteada]],tabGERAL[[#Headers],[Sequencia]],""),$P$2),
        SUBSTITUTE(L1840&amp;tabGERAL[[#This Row],[CorSorteada]],tabGERAL[[#Headers],[Sequencia]],"")
    )
)</f>
        <v>221201</v>
      </c>
      <c r="M1841" s="4" t="b">
        <f>tabGERAL[[#This Row],[SugestaoIA]]=tabGERAL[[#This Row],[CorSorteada]]</f>
        <v>0</v>
      </c>
    </row>
    <row r="1842" spans="1:13" x14ac:dyDescent="0.25">
      <c r="A1842" t="s">
        <v>60</v>
      </c>
      <c r="B1842" s="1">
        <v>27</v>
      </c>
      <c r="C1842">
        <v>1090.2</v>
      </c>
      <c r="D1842">
        <v>1</v>
      </c>
      <c r="E1842">
        <v>0</v>
      </c>
      <c r="F1842">
        <v>5</v>
      </c>
      <c r="G1842" t="s">
        <v>17</v>
      </c>
      <c r="H1842" t="s">
        <v>14</v>
      </c>
      <c r="I1842">
        <v>1084.2</v>
      </c>
      <c r="J1842" s="5">
        <f>VLOOKUP(tabGERAL[[#This Row],[Column1.lances.SugestaoIA]],'DE-PARA'!$A:$B,2,FALSE)</f>
        <v>2</v>
      </c>
      <c r="K1842" s="5">
        <f>VLOOKUP(tabGERAL[[#This Row],[Column1.lances.CorSorteada]],'DE-PARA'!$A:$B,2,FALSE)</f>
        <v>1</v>
      </c>
      <c r="L1842" s="4" t="str">
        <f xml:space="preserve">
IF(tabGERAL[[#This Row],[Column1.lances.'#]]=0,
    TEXT(tabGERAL[[#This Row],[CorSorteada]],"0"),
    IF(LEN(L1841&amp;tabGERAL[[#This Row],[CorSorteada]])&gt;$P$2,
        RIGHT(SUBSTITUTE(L1841&amp;tabGERAL[[#This Row],[CorSorteada]],tabGERAL[[#Headers],[Sequencia]],""),$P$2),
        SUBSTITUTE(L1841&amp;tabGERAL[[#This Row],[CorSorteada]],tabGERAL[[#Headers],[Sequencia]],"")
    )
)</f>
        <v>212011</v>
      </c>
      <c r="M1842" s="4" t="b">
        <f>tabGERAL[[#This Row],[SugestaoIA]]=tabGERAL[[#This Row],[CorSorteada]]</f>
        <v>0</v>
      </c>
    </row>
    <row r="1843" spans="1:13" x14ac:dyDescent="0.25">
      <c r="A1843" t="s">
        <v>60</v>
      </c>
      <c r="B1843" s="1">
        <v>28</v>
      </c>
      <c r="C1843">
        <v>1084.2</v>
      </c>
      <c r="D1843">
        <v>1.3</v>
      </c>
      <c r="E1843">
        <v>5</v>
      </c>
      <c r="F1843">
        <v>0</v>
      </c>
      <c r="G1843" t="s">
        <v>13</v>
      </c>
      <c r="H1843" t="s">
        <v>15</v>
      </c>
      <c r="I1843">
        <v>1077.9000000000001</v>
      </c>
      <c r="J1843" s="5">
        <f>VLOOKUP(tabGERAL[[#This Row],[Column1.lances.SugestaoIA]],'DE-PARA'!$A:$B,2,FALSE)</f>
        <v>1</v>
      </c>
      <c r="K1843" s="5">
        <f>VLOOKUP(tabGERAL[[#This Row],[Column1.lances.CorSorteada]],'DE-PARA'!$A:$B,2,FALSE)</f>
        <v>2</v>
      </c>
      <c r="L1843" s="4" t="str">
        <f xml:space="preserve">
IF(tabGERAL[[#This Row],[Column1.lances.'#]]=0,
    TEXT(tabGERAL[[#This Row],[CorSorteada]],"0"),
    IF(LEN(L1842&amp;tabGERAL[[#This Row],[CorSorteada]])&gt;$P$2,
        RIGHT(SUBSTITUTE(L1842&amp;tabGERAL[[#This Row],[CorSorteada]],tabGERAL[[#Headers],[Sequencia]],""),$P$2),
        SUBSTITUTE(L1842&amp;tabGERAL[[#This Row],[CorSorteada]],tabGERAL[[#Headers],[Sequencia]],"")
    )
)</f>
        <v>120112</v>
      </c>
      <c r="M1843" s="4" t="b">
        <f>tabGERAL[[#This Row],[SugestaoIA]]=tabGERAL[[#This Row],[CorSorteada]]</f>
        <v>0</v>
      </c>
    </row>
    <row r="1844" spans="1:13" x14ac:dyDescent="0.25">
      <c r="A1844" t="s">
        <v>60</v>
      </c>
      <c r="B1844" s="1">
        <v>29</v>
      </c>
      <c r="C1844">
        <v>1077.9000000000001</v>
      </c>
      <c r="D1844">
        <v>1.8</v>
      </c>
      <c r="E1844">
        <v>0</v>
      </c>
      <c r="F1844">
        <v>5.4</v>
      </c>
      <c r="G1844" t="s">
        <v>17</v>
      </c>
      <c r="H1844" t="s">
        <v>16</v>
      </c>
      <c r="I1844">
        <v>1095.9000000000001</v>
      </c>
      <c r="J1844" s="5">
        <f>VLOOKUP(tabGERAL[[#This Row],[Column1.lances.SugestaoIA]],'DE-PARA'!$A:$B,2,FALSE)</f>
        <v>2</v>
      </c>
      <c r="K1844" s="5">
        <f>VLOOKUP(tabGERAL[[#This Row],[Column1.lances.CorSorteada]],'DE-PARA'!$A:$B,2,FALSE)</f>
        <v>0</v>
      </c>
      <c r="L1844" s="4" t="str">
        <f xml:space="preserve">
IF(tabGERAL[[#This Row],[Column1.lances.'#]]=0,
    TEXT(tabGERAL[[#This Row],[CorSorteada]],"0"),
    IF(LEN(L1843&amp;tabGERAL[[#This Row],[CorSorteada]])&gt;$P$2,
        RIGHT(SUBSTITUTE(L1843&amp;tabGERAL[[#This Row],[CorSorteada]],tabGERAL[[#Headers],[Sequencia]],""),$P$2),
        SUBSTITUTE(L1843&amp;tabGERAL[[#This Row],[CorSorteada]],tabGERAL[[#Headers],[Sequencia]],"")
    )
)</f>
        <v>201120</v>
      </c>
      <c r="M1844" s="4" t="b">
        <f>tabGERAL[[#This Row],[SugestaoIA]]=tabGERAL[[#This Row],[CorSorteada]]</f>
        <v>0</v>
      </c>
    </row>
    <row r="1845" spans="1:13" x14ac:dyDescent="0.25">
      <c r="A1845" t="s">
        <v>60</v>
      </c>
      <c r="B1845" s="1">
        <v>30</v>
      </c>
      <c r="C1845">
        <v>1095.9000000000001</v>
      </c>
      <c r="D1845">
        <v>1</v>
      </c>
      <c r="E1845">
        <v>0</v>
      </c>
      <c r="F1845">
        <v>5</v>
      </c>
      <c r="G1845" t="s">
        <v>17</v>
      </c>
      <c r="H1845" t="s">
        <v>15</v>
      </c>
      <c r="I1845">
        <v>1099.9000000000001</v>
      </c>
      <c r="J1845" s="5">
        <f>VLOOKUP(tabGERAL[[#This Row],[Column1.lances.SugestaoIA]],'DE-PARA'!$A:$B,2,FALSE)</f>
        <v>2</v>
      </c>
      <c r="K1845" s="5">
        <f>VLOOKUP(tabGERAL[[#This Row],[Column1.lances.CorSorteada]],'DE-PARA'!$A:$B,2,FALSE)</f>
        <v>2</v>
      </c>
      <c r="L1845" s="4" t="str">
        <f xml:space="preserve">
IF(tabGERAL[[#This Row],[Column1.lances.'#]]=0,
    TEXT(tabGERAL[[#This Row],[CorSorteada]],"0"),
    IF(LEN(L1844&amp;tabGERAL[[#This Row],[CorSorteada]])&gt;$P$2,
        RIGHT(SUBSTITUTE(L1844&amp;tabGERAL[[#This Row],[CorSorteada]],tabGERAL[[#Headers],[Sequencia]],""),$P$2),
        SUBSTITUTE(L1844&amp;tabGERAL[[#This Row],[CorSorteada]],tabGERAL[[#Headers],[Sequencia]],"")
    )
)</f>
        <v>011202</v>
      </c>
      <c r="M1845" s="4" t="b">
        <f>tabGERAL[[#This Row],[SugestaoIA]]=tabGERAL[[#This Row],[CorSorteada]]</f>
        <v>1</v>
      </c>
    </row>
    <row r="1846" spans="1:13" x14ac:dyDescent="0.25">
      <c r="A1846" t="s">
        <v>60</v>
      </c>
      <c r="B1846" s="1">
        <v>31</v>
      </c>
      <c r="C1846">
        <v>1099.9000000000001</v>
      </c>
      <c r="D1846">
        <v>1</v>
      </c>
      <c r="E1846">
        <v>0</v>
      </c>
      <c r="F1846">
        <v>5</v>
      </c>
      <c r="G1846" t="s">
        <v>17</v>
      </c>
      <c r="H1846" t="s">
        <v>16</v>
      </c>
      <c r="I1846">
        <v>1107.9000000000001</v>
      </c>
      <c r="J1846" s="5">
        <f>VLOOKUP(tabGERAL[[#This Row],[Column1.lances.SugestaoIA]],'DE-PARA'!$A:$B,2,FALSE)</f>
        <v>2</v>
      </c>
      <c r="K1846" s="5">
        <f>VLOOKUP(tabGERAL[[#This Row],[Column1.lances.CorSorteada]],'DE-PARA'!$A:$B,2,FALSE)</f>
        <v>0</v>
      </c>
      <c r="L1846" s="4" t="str">
        <f xml:space="preserve">
IF(tabGERAL[[#This Row],[Column1.lances.'#]]=0,
    TEXT(tabGERAL[[#This Row],[CorSorteada]],"0"),
    IF(LEN(L1845&amp;tabGERAL[[#This Row],[CorSorteada]])&gt;$P$2,
        RIGHT(SUBSTITUTE(L1845&amp;tabGERAL[[#This Row],[CorSorteada]],tabGERAL[[#Headers],[Sequencia]],""),$P$2),
        SUBSTITUTE(L1845&amp;tabGERAL[[#This Row],[CorSorteada]],tabGERAL[[#Headers],[Sequencia]],"")
    )
)</f>
        <v>112020</v>
      </c>
      <c r="M1846" s="4" t="b">
        <f>tabGERAL[[#This Row],[SugestaoIA]]=tabGERAL[[#This Row],[CorSorteada]]</f>
        <v>0</v>
      </c>
    </row>
    <row r="1847" spans="1:13" x14ac:dyDescent="0.25">
      <c r="A1847" t="s">
        <v>60</v>
      </c>
      <c r="B1847" s="1">
        <v>32</v>
      </c>
      <c r="C1847">
        <v>1107.9000000000001</v>
      </c>
      <c r="D1847">
        <v>7.8</v>
      </c>
      <c r="E1847">
        <v>23.4</v>
      </c>
      <c r="F1847">
        <v>0</v>
      </c>
      <c r="G1847" t="s">
        <v>13</v>
      </c>
      <c r="H1847" t="s">
        <v>15</v>
      </c>
      <c r="I1847">
        <v>1076.7</v>
      </c>
      <c r="J1847" s="5">
        <f>VLOOKUP(tabGERAL[[#This Row],[Column1.lances.SugestaoIA]],'DE-PARA'!$A:$B,2,FALSE)</f>
        <v>1</v>
      </c>
      <c r="K1847" s="5">
        <f>VLOOKUP(tabGERAL[[#This Row],[Column1.lances.CorSorteada]],'DE-PARA'!$A:$B,2,FALSE)</f>
        <v>2</v>
      </c>
      <c r="L1847" s="4" t="str">
        <f xml:space="preserve">
IF(tabGERAL[[#This Row],[Column1.lances.'#]]=0,
    TEXT(tabGERAL[[#This Row],[CorSorteada]],"0"),
    IF(LEN(L1846&amp;tabGERAL[[#This Row],[CorSorteada]])&gt;$P$2,
        RIGHT(SUBSTITUTE(L1846&amp;tabGERAL[[#This Row],[CorSorteada]],tabGERAL[[#Headers],[Sequencia]],""),$P$2),
        SUBSTITUTE(L1846&amp;tabGERAL[[#This Row],[CorSorteada]],tabGERAL[[#Headers],[Sequencia]],"")
    )
)</f>
        <v>120202</v>
      </c>
      <c r="M1847" s="4" t="b">
        <f>tabGERAL[[#This Row],[SugestaoIA]]=tabGERAL[[#This Row],[CorSorteada]]</f>
        <v>0</v>
      </c>
    </row>
    <row r="1848" spans="1:13" x14ac:dyDescent="0.25">
      <c r="A1848" t="s">
        <v>60</v>
      </c>
      <c r="B1848" s="1">
        <v>33</v>
      </c>
      <c r="C1848">
        <v>1076.7</v>
      </c>
      <c r="D1848">
        <v>10.199999999999999</v>
      </c>
      <c r="E1848">
        <v>0</v>
      </c>
      <c r="F1848">
        <v>30.6</v>
      </c>
      <c r="G1848" t="s">
        <v>17</v>
      </c>
      <c r="H1848" t="s">
        <v>14</v>
      </c>
      <c r="I1848">
        <v>1035.9000000000001</v>
      </c>
      <c r="J1848" s="5">
        <f>VLOOKUP(tabGERAL[[#This Row],[Column1.lances.SugestaoIA]],'DE-PARA'!$A:$B,2,FALSE)</f>
        <v>2</v>
      </c>
      <c r="K1848" s="5">
        <f>VLOOKUP(tabGERAL[[#This Row],[Column1.lances.CorSorteada]],'DE-PARA'!$A:$B,2,FALSE)</f>
        <v>1</v>
      </c>
      <c r="L1848" s="4" t="str">
        <f xml:space="preserve">
IF(tabGERAL[[#This Row],[Column1.lances.'#]]=0,
    TEXT(tabGERAL[[#This Row],[CorSorteada]],"0"),
    IF(LEN(L1847&amp;tabGERAL[[#This Row],[CorSorteada]])&gt;$P$2,
        RIGHT(SUBSTITUTE(L1847&amp;tabGERAL[[#This Row],[CorSorteada]],tabGERAL[[#Headers],[Sequencia]],""),$P$2),
        SUBSTITUTE(L1847&amp;tabGERAL[[#This Row],[CorSorteada]],tabGERAL[[#Headers],[Sequencia]],"")
    )
)</f>
        <v>202021</v>
      </c>
      <c r="M1848" s="4" t="b">
        <f>tabGERAL[[#This Row],[SugestaoIA]]=tabGERAL[[#This Row],[CorSorteada]]</f>
        <v>0</v>
      </c>
    </row>
    <row r="1849" spans="1:13" x14ac:dyDescent="0.25">
      <c r="A1849" t="s">
        <v>60</v>
      </c>
      <c r="B1849" s="1">
        <v>34</v>
      </c>
      <c r="C1849">
        <v>1035.9000000000001</v>
      </c>
      <c r="D1849">
        <v>13.3</v>
      </c>
      <c r="E1849">
        <v>0</v>
      </c>
      <c r="F1849">
        <v>39.900000000000006</v>
      </c>
      <c r="G1849" t="s">
        <v>17</v>
      </c>
      <c r="H1849" t="s">
        <v>14</v>
      </c>
      <c r="I1849">
        <v>982.70000000000016</v>
      </c>
      <c r="J1849" s="5">
        <f>VLOOKUP(tabGERAL[[#This Row],[Column1.lances.SugestaoIA]],'DE-PARA'!$A:$B,2,FALSE)</f>
        <v>2</v>
      </c>
      <c r="K1849" s="5">
        <f>VLOOKUP(tabGERAL[[#This Row],[Column1.lances.CorSorteada]],'DE-PARA'!$A:$B,2,FALSE)</f>
        <v>1</v>
      </c>
      <c r="L1849" s="4" t="str">
        <f xml:space="preserve">
IF(tabGERAL[[#This Row],[Column1.lances.'#]]=0,
    TEXT(tabGERAL[[#This Row],[CorSorteada]],"0"),
    IF(LEN(L1848&amp;tabGERAL[[#This Row],[CorSorteada]])&gt;$P$2,
        RIGHT(SUBSTITUTE(L1848&amp;tabGERAL[[#This Row],[CorSorteada]],tabGERAL[[#Headers],[Sequencia]],""),$P$2),
        SUBSTITUTE(L1848&amp;tabGERAL[[#This Row],[CorSorteada]],tabGERAL[[#Headers],[Sequencia]],"")
    )
)</f>
        <v>020211</v>
      </c>
      <c r="M1849" s="4" t="b">
        <f>tabGERAL[[#This Row],[SugestaoIA]]=tabGERAL[[#This Row],[CorSorteada]]</f>
        <v>0</v>
      </c>
    </row>
    <row r="1850" spans="1:13" x14ac:dyDescent="0.25">
      <c r="A1850" t="s">
        <v>60</v>
      </c>
      <c r="B1850" s="1">
        <v>35</v>
      </c>
      <c r="C1850">
        <v>982.70000000000016</v>
      </c>
      <c r="D1850">
        <v>17.399999999999999</v>
      </c>
      <c r="E1850">
        <v>0</v>
      </c>
      <c r="F1850">
        <v>52.2</v>
      </c>
      <c r="G1850" t="s">
        <v>17</v>
      </c>
      <c r="H1850" t="s">
        <v>14</v>
      </c>
      <c r="I1850">
        <v>913.1</v>
      </c>
      <c r="J1850" s="5">
        <f>VLOOKUP(tabGERAL[[#This Row],[Column1.lances.SugestaoIA]],'DE-PARA'!$A:$B,2,FALSE)</f>
        <v>2</v>
      </c>
      <c r="K1850" s="5">
        <f>VLOOKUP(tabGERAL[[#This Row],[Column1.lances.CorSorteada]],'DE-PARA'!$A:$B,2,FALSE)</f>
        <v>1</v>
      </c>
      <c r="L1850" s="4" t="str">
        <f xml:space="preserve">
IF(tabGERAL[[#This Row],[Column1.lances.'#]]=0,
    TEXT(tabGERAL[[#This Row],[CorSorteada]],"0"),
    IF(LEN(L1849&amp;tabGERAL[[#This Row],[CorSorteada]])&gt;$P$2,
        RIGHT(SUBSTITUTE(L1849&amp;tabGERAL[[#This Row],[CorSorteada]],tabGERAL[[#Headers],[Sequencia]],""),$P$2),
        SUBSTITUTE(L1849&amp;tabGERAL[[#This Row],[CorSorteada]],tabGERAL[[#Headers],[Sequencia]],"")
    )
)</f>
        <v>202111</v>
      </c>
      <c r="M1850" s="4" t="b">
        <f>tabGERAL[[#This Row],[SugestaoIA]]=tabGERAL[[#This Row],[CorSorteada]]</f>
        <v>0</v>
      </c>
    </row>
    <row r="1851" spans="1:13" x14ac:dyDescent="0.25">
      <c r="A1851" t="s">
        <v>60</v>
      </c>
      <c r="B1851" s="1">
        <v>36</v>
      </c>
      <c r="C1851">
        <v>913.1</v>
      </c>
      <c r="D1851">
        <v>22.7</v>
      </c>
      <c r="E1851">
        <v>0</v>
      </c>
      <c r="F1851">
        <v>68.099999999999994</v>
      </c>
      <c r="G1851" t="s">
        <v>17</v>
      </c>
      <c r="H1851" t="s">
        <v>15</v>
      </c>
      <c r="I1851">
        <v>958.5</v>
      </c>
      <c r="J1851" s="5">
        <f>VLOOKUP(tabGERAL[[#This Row],[Column1.lances.SugestaoIA]],'DE-PARA'!$A:$B,2,FALSE)</f>
        <v>2</v>
      </c>
      <c r="K1851" s="5">
        <f>VLOOKUP(tabGERAL[[#This Row],[Column1.lances.CorSorteada]],'DE-PARA'!$A:$B,2,FALSE)</f>
        <v>2</v>
      </c>
      <c r="L1851" s="4" t="str">
        <f xml:space="preserve">
IF(tabGERAL[[#This Row],[Column1.lances.'#]]=0,
    TEXT(tabGERAL[[#This Row],[CorSorteada]],"0"),
    IF(LEN(L1850&amp;tabGERAL[[#This Row],[CorSorteada]])&gt;$P$2,
        RIGHT(SUBSTITUTE(L1850&amp;tabGERAL[[#This Row],[CorSorteada]],tabGERAL[[#Headers],[Sequencia]],""),$P$2),
        SUBSTITUTE(L1850&amp;tabGERAL[[#This Row],[CorSorteada]],tabGERAL[[#Headers],[Sequencia]],"")
    )
)</f>
        <v>021112</v>
      </c>
      <c r="M1851" s="4" t="b">
        <f>tabGERAL[[#This Row],[SugestaoIA]]=tabGERAL[[#This Row],[CorSorteada]]</f>
        <v>1</v>
      </c>
    </row>
    <row r="1852" spans="1:13" x14ac:dyDescent="0.25">
      <c r="A1852" t="s">
        <v>60</v>
      </c>
      <c r="B1852" s="1">
        <v>37</v>
      </c>
      <c r="C1852">
        <v>958.5</v>
      </c>
      <c r="D1852">
        <v>19.2</v>
      </c>
      <c r="E1852">
        <v>0</v>
      </c>
      <c r="F1852">
        <v>57.599999999999994</v>
      </c>
      <c r="G1852" t="s">
        <v>17</v>
      </c>
      <c r="H1852" t="s">
        <v>14</v>
      </c>
      <c r="I1852">
        <v>881.69999999999993</v>
      </c>
      <c r="J1852" s="5">
        <f>VLOOKUP(tabGERAL[[#This Row],[Column1.lances.SugestaoIA]],'DE-PARA'!$A:$B,2,FALSE)</f>
        <v>2</v>
      </c>
      <c r="K1852" s="5">
        <f>VLOOKUP(tabGERAL[[#This Row],[Column1.lances.CorSorteada]],'DE-PARA'!$A:$B,2,FALSE)</f>
        <v>1</v>
      </c>
      <c r="L1852" s="4" t="str">
        <f xml:space="preserve">
IF(tabGERAL[[#This Row],[Column1.lances.'#]]=0,
    TEXT(tabGERAL[[#This Row],[CorSorteada]],"0"),
    IF(LEN(L1851&amp;tabGERAL[[#This Row],[CorSorteada]])&gt;$P$2,
        RIGHT(SUBSTITUTE(L1851&amp;tabGERAL[[#This Row],[CorSorteada]],tabGERAL[[#Headers],[Sequencia]],""),$P$2),
        SUBSTITUTE(L1851&amp;tabGERAL[[#This Row],[CorSorteada]],tabGERAL[[#Headers],[Sequencia]],"")
    )
)</f>
        <v>211121</v>
      </c>
      <c r="M1852" s="4" t="b">
        <f>tabGERAL[[#This Row],[SugestaoIA]]=tabGERAL[[#This Row],[CorSorteada]]</f>
        <v>0</v>
      </c>
    </row>
    <row r="1853" spans="1:13" x14ac:dyDescent="0.25">
      <c r="A1853" t="s">
        <v>60</v>
      </c>
      <c r="B1853" s="1">
        <v>38</v>
      </c>
      <c r="C1853">
        <v>881.69999999999993</v>
      </c>
      <c r="D1853">
        <v>25.1</v>
      </c>
      <c r="E1853">
        <v>0</v>
      </c>
      <c r="F1853">
        <v>75.300000000000011</v>
      </c>
      <c r="G1853" t="s">
        <v>17</v>
      </c>
      <c r="H1853" t="s">
        <v>14</v>
      </c>
      <c r="I1853">
        <v>781.3</v>
      </c>
      <c r="J1853" s="5">
        <f>VLOOKUP(tabGERAL[[#This Row],[Column1.lances.SugestaoIA]],'DE-PARA'!$A:$B,2,FALSE)</f>
        <v>2</v>
      </c>
      <c r="K1853" s="5">
        <f>VLOOKUP(tabGERAL[[#This Row],[Column1.lances.CorSorteada]],'DE-PARA'!$A:$B,2,FALSE)</f>
        <v>1</v>
      </c>
      <c r="L1853" s="4" t="str">
        <f xml:space="preserve">
IF(tabGERAL[[#This Row],[Column1.lances.'#]]=0,
    TEXT(tabGERAL[[#This Row],[CorSorteada]],"0"),
    IF(LEN(L1852&amp;tabGERAL[[#This Row],[CorSorteada]])&gt;$P$2,
        RIGHT(SUBSTITUTE(L1852&amp;tabGERAL[[#This Row],[CorSorteada]],tabGERAL[[#Headers],[Sequencia]],""),$P$2),
        SUBSTITUTE(L1852&amp;tabGERAL[[#This Row],[CorSorteada]],tabGERAL[[#Headers],[Sequencia]],"")
    )
)</f>
        <v>111211</v>
      </c>
      <c r="M1853" s="4" t="b">
        <f>tabGERAL[[#This Row],[SugestaoIA]]=tabGERAL[[#This Row],[CorSorteada]]</f>
        <v>0</v>
      </c>
    </row>
    <row r="1854" spans="1:13" x14ac:dyDescent="0.25">
      <c r="A1854" t="s">
        <v>60</v>
      </c>
      <c r="B1854" s="1">
        <v>39</v>
      </c>
      <c r="C1854">
        <v>781.3</v>
      </c>
      <c r="D1854">
        <v>32.9</v>
      </c>
      <c r="E1854">
        <v>0</v>
      </c>
      <c r="F1854">
        <v>98.7</v>
      </c>
      <c r="G1854" t="s">
        <v>17</v>
      </c>
      <c r="H1854" t="s">
        <v>15</v>
      </c>
      <c r="I1854">
        <v>847.1</v>
      </c>
      <c r="J1854" s="5">
        <f>VLOOKUP(tabGERAL[[#This Row],[Column1.lances.SugestaoIA]],'DE-PARA'!$A:$B,2,FALSE)</f>
        <v>2</v>
      </c>
      <c r="K1854" s="5">
        <f>VLOOKUP(tabGERAL[[#This Row],[Column1.lances.CorSorteada]],'DE-PARA'!$A:$B,2,FALSE)</f>
        <v>2</v>
      </c>
      <c r="L1854" s="4" t="str">
        <f xml:space="preserve">
IF(tabGERAL[[#This Row],[Column1.lances.'#]]=0,
    TEXT(tabGERAL[[#This Row],[CorSorteada]],"0"),
    IF(LEN(L1853&amp;tabGERAL[[#This Row],[CorSorteada]])&gt;$P$2,
        RIGHT(SUBSTITUTE(L1853&amp;tabGERAL[[#This Row],[CorSorteada]],tabGERAL[[#Headers],[Sequencia]],""),$P$2),
        SUBSTITUTE(L1853&amp;tabGERAL[[#This Row],[CorSorteada]],tabGERAL[[#Headers],[Sequencia]],"")
    )
)</f>
        <v>112112</v>
      </c>
      <c r="M1854" s="4" t="b">
        <f>tabGERAL[[#This Row],[SugestaoIA]]=tabGERAL[[#This Row],[CorSorteada]]</f>
        <v>1</v>
      </c>
    </row>
    <row r="1855" spans="1:13" x14ac:dyDescent="0.25">
      <c r="A1855" t="s">
        <v>60</v>
      </c>
      <c r="B1855" s="1">
        <v>40</v>
      </c>
      <c r="C1855">
        <v>847.1</v>
      </c>
      <c r="D1855">
        <v>27.9</v>
      </c>
      <c r="E1855">
        <v>83.699999999999989</v>
      </c>
      <c r="F1855">
        <v>0</v>
      </c>
      <c r="G1855" t="s">
        <v>13</v>
      </c>
      <c r="H1855" t="s">
        <v>15</v>
      </c>
      <c r="I1855">
        <v>735.5</v>
      </c>
      <c r="J1855" s="5">
        <f>VLOOKUP(tabGERAL[[#This Row],[Column1.lances.SugestaoIA]],'DE-PARA'!$A:$B,2,FALSE)</f>
        <v>1</v>
      </c>
      <c r="K1855" s="5">
        <f>VLOOKUP(tabGERAL[[#This Row],[Column1.lances.CorSorteada]],'DE-PARA'!$A:$B,2,FALSE)</f>
        <v>2</v>
      </c>
      <c r="L1855" s="4" t="str">
        <f xml:space="preserve">
IF(tabGERAL[[#This Row],[Column1.lances.'#]]=0,
    TEXT(tabGERAL[[#This Row],[CorSorteada]],"0"),
    IF(LEN(L1854&amp;tabGERAL[[#This Row],[CorSorteada]])&gt;$P$2,
        RIGHT(SUBSTITUTE(L1854&amp;tabGERAL[[#This Row],[CorSorteada]],tabGERAL[[#Headers],[Sequencia]],""),$P$2),
        SUBSTITUTE(L1854&amp;tabGERAL[[#This Row],[CorSorteada]],tabGERAL[[#Headers],[Sequencia]],"")
    )
)</f>
        <v>121122</v>
      </c>
      <c r="M1855" s="4" t="b">
        <f>tabGERAL[[#This Row],[SugestaoIA]]=tabGERAL[[#This Row],[CorSorteada]]</f>
        <v>0</v>
      </c>
    </row>
    <row r="1856" spans="1:13" x14ac:dyDescent="0.25">
      <c r="A1856" t="s">
        <v>60</v>
      </c>
      <c r="B1856" s="1">
        <v>41</v>
      </c>
      <c r="C1856">
        <v>735.5</v>
      </c>
      <c r="D1856">
        <v>36.4</v>
      </c>
      <c r="E1856">
        <v>0</v>
      </c>
      <c r="F1856">
        <v>109.2</v>
      </c>
      <c r="G1856" t="s">
        <v>17</v>
      </c>
      <c r="H1856" t="s">
        <v>15</v>
      </c>
      <c r="I1856">
        <v>808.30000000000007</v>
      </c>
      <c r="J1856" s="5">
        <f>VLOOKUP(tabGERAL[[#This Row],[Column1.lances.SugestaoIA]],'DE-PARA'!$A:$B,2,FALSE)</f>
        <v>2</v>
      </c>
      <c r="K1856" s="5">
        <f>VLOOKUP(tabGERAL[[#This Row],[Column1.lances.CorSorteada]],'DE-PARA'!$A:$B,2,FALSE)</f>
        <v>2</v>
      </c>
      <c r="L1856" s="4" t="str">
        <f xml:space="preserve">
IF(tabGERAL[[#This Row],[Column1.lances.'#]]=0,
    TEXT(tabGERAL[[#This Row],[CorSorteada]],"0"),
    IF(LEN(L1855&amp;tabGERAL[[#This Row],[CorSorteada]])&gt;$P$2,
        RIGHT(SUBSTITUTE(L1855&amp;tabGERAL[[#This Row],[CorSorteada]],tabGERAL[[#Headers],[Sequencia]],""),$P$2),
        SUBSTITUTE(L1855&amp;tabGERAL[[#This Row],[CorSorteada]],tabGERAL[[#Headers],[Sequencia]],"")
    )
)</f>
        <v>211222</v>
      </c>
      <c r="M1856" s="4" t="b">
        <f>tabGERAL[[#This Row],[SugestaoIA]]=tabGERAL[[#This Row],[CorSorteada]]</f>
        <v>1</v>
      </c>
    </row>
    <row r="1857" spans="1:13" x14ac:dyDescent="0.25">
      <c r="A1857" t="s">
        <v>60</v>
      </c>
      <c r="B1857" s="1">
        <v>42</v>
      </c>
      <c r="C1857">
        <v>808.30000000000007</v>
      </c>
      <c r="D1857">
        <v>30.8</v>
      </c>
      <c r="E1857">
        <v>0</v>
      </c>
      <c r="F1857">
        <v>92.4</v>
      </c>
      <c r="G1857" t="s">
        <v>17</v>
      </c>
      <c r="H1857" t="s">
        <v>15</v>
      </c>
      <c r="I1857">
        <v>869.90000000000009</v>
      </c>
      <c r="J1857" s="5">
        <f>VLOOKUP(tabGERAL[[#This Row],[Column1.lances.SugestaoIA]],'DE-PARA'!$A:$B,2,FALSE)</f>
        <v>2</v>
      </c>
      <c r="K1857" s="5">
        <f>VLOOKUP(tabGERAL[[#This Row],[Column1.lances.CorSorteada]],'DE-PARA'!$A:$B,2,FALSE)</f>
        <v>2</v>
      </c>
      <c r="L1857" s="4" t="str">
        <f xml:space="preserve">
IF(tabGERAL[[#This Row],[Column1.lances.'#]]=0,
    TEXT(tabGERAL[[#This Row],[CorSorteada]],"0"),
    IF(LEN(L1856&amp;tabGERAL[[#This Row],[CorSorteada]])&gt;$P$2,
        RIGHT(SUBSTITUTE(L1856&amp;tabGERAL[[#This Row],[CorSorteada]],tabGERAL[[#Headers],[Sequencia]],""),$P$2),
        SUBSTITUTE(L1856&amp;tabGERAL[[#This Row],[CorSorteada]],tabGERAL[[#Headers],[Sequencia]],"")
    )
)</f>
        <v>112222</v>
      </c>
      <c r="M1857" s="4" t="b">
        <f>tabGERAL[[#This Row],[SugestaoIA]]=tabGERAL[[#This Row],[CorSorteada]]</f>
        <v>1</v>
      </c>
    </row>
    <row r="1858" spans="1:13" x14ac:dyDescent="0.25">
      <c r="A1858" t="s">
        <v>60</v>
      </c>
      <c r="B1858" s="1">
        <v>43</v>
      </c>
      <c r="C1858">
        <v>869.90000000000009</v>
      </c>
      <c r="D1858">
        <v>26.1</v>
      </c>
      <c r="E1858">
        <v>0</v>
      </c>
      <c r="F1858">
        <v>78.300000000000011</v>
      </c>
      <c r="G1858" t="s">
        <v>17</v>
      </c>
      <c r="H1858" t="s">
        <v>15</v>
      </c>
      <c r="I1858">
        <v>922.1</v>
      </c>
      <c r="J1858" s="5">
        <f>VLOOKUP(tabGERAL[[#This Row],[Column1.lances.SugestaoIA]],'DE-PARA'!$A:$B,2,FALSE)</f>
        <v>2</v>
      </c>
      <c r="K1858" s="5">
        <f>VLOOKUP(tabGERAL[[#This Row],[Column1.lances.CorSorteada]],'DE-PARA'!$A:$B,2,FALSE)</f>
        <v>2</v>
      </c>
      <c r="L1858" s="4" t="str">
        <f xml:space="preserve">
IF(tabGERAL[[#This Row],[Column1.lances.'#]]=0,
    TEXT(tabGERAL[[#This Row],[CorSorteada]],"0"),
    IF(LEN(L1857&amp;tabGERAL[[#This Row],[CorSorteada]])&gt;$P$2,
        RIGHT(SUBSTITUTE(L1857&amp;tabGERAL[[#This Row],[CorSorteada]],tabGERAL[[#Headers],[Sequencia]],""),$P$2),
        SUBSTITUTE(L1857&amp;tabGERAL[[#This Row],[CorSorteada]],tabGERAL[[#Headers],[Sequencia]],"")
    )
)</f>
        <v>122222</v>
      </c>
      <c r="M1858" s="4" t="b">
        <f>tabGERAL[[#This Row],[SugestaoIA]]=tabGERAL[[#This Row],[CorSorteada]]</f>
        <v>1</v>
      </c>
    </row>
    <row r="1859" spans="1:13" x14ac:dyDescent="0.25">
      <c r="A1859" t="s">
        <v>60</v>
      </c>
      <c r="B1859" s="1">
        <v>44</v>
      </c>
      <c r="C1859">
        <v>922.1</v>
      </c>
      <c r="D1859">
        <v>22</v>
      </c>
      <c r="E1859">
        <v>0</v>
      </c>
      <c r="F1859">
        <v>66</v>
      </c>
      <c r="G1859" t="s">
        <v>17</v>
      </c>
      <c r="H1859" t="s">
        <v>14</v>
      </c>
      <c r="I1859">
        <v>834.1</v>
      </c>
      <c r="J1859" s="5">
        <f>VLOOKUP(tabGERAL[[#This Row],[Column1.lances.SugestaoIA]],'DE-PARA'!$A:$B,2,FALSE)</f>
        <v>2</v>
      </c>
      <c r="K1859" s="5">
        <f>VLOOKUP(tabGERAL[[#This Row],[Column1.lances.CorSorteada]],'DE-PARA'!$A:$B,2,FALSE)</f>
        <v>1</v>
      </c>
      <c r="L1859" s="4" t="str">
        <f xml:space="preserve">
IF(tabGERAL[[#This Row],[Column1.lances.'#]]=0,
    TEXT(tabGERAL[[#This Row],[CorSorteada]],"0"),
    IF(LEN(L1858&amp;tabGERAL[[#This Row],[CorSorteada]])&gt;$P$2,
        RIGHT(SUBSTITUTE(L1858&amp;tabGERAL[[#This Row],[CorSorteada]],tabGERAL[[#Headers],[Sequencia]],""),$P$2),
        SUBSTITUTE(L1858&amp;tabGERAL[[#This Row],[CorSorteada]],tabGERAL[[#Headers],[Sequencia]],"")
    )
)</f>
        <v>222221</v>
      </c>
      <c r="M1859" s="4" t="b">
        <f>tabGERAL[[#This Row],[SugestaoIA]]=tabGERAL[[#This Row],[CorSorteada]]</f>
        <v>0</v>
      </c>
    </row>
    <row r="1860" spans="1:13" x14ac:dyDescent="0.25">
      <c r="A1860" t="s">
        <v>60</v>
      </c>
      <c r="B1860" s="1">
        <v>45</v>
      </c>
      <c r="C1860">
        <v>834.1</v>
      </c>
      <c r="D1860">
        <v>28.9</v>
      </c>
      <c r="E1860">
        <v>0</v>
      </c>
      <c r="F1860">
        <v>86.699999999999989</v>
      </c>
      <c r="G1860" t="s">
        <v>17</v>
      </c>
      <c r="H1860" t="s">
        <v>15</v>
      </c>
      <c r="I1860">
        <v>891.9</v>
      </c>
      <c r="J1860" s="5">
        <f>VLOOKUP(tabGERAL[[#This Row],[Column1.lances.SugestaoIA]],'DE-PARA'!$A:$B,2,FALSE)</f>
        <v>2</v>
      </c>
      <c r="K1860" s="5">
        <f>VLOOKUP(tabGERAL[[#This Row],[Column1.lances.CorSorteada]],'DE-PARA'!$A:$B,2,FALSE)</f>
        <v>2</v>
      </c>
      <c r="L1860" s="4" t="str">
        <f xml:space="preserve">
IF(tabGERAL[[#This Row],[Column1.lances.'#]]=0,
    TEXT(tabGERAL[[#This Row],[CorSorteada]],"0"),
    IF(LEN(L1859&amp;tabGERAL[[#This Row],[CorSorteada]])&gt;$P$2,
        RIGHT(SUBSTITUTE(L1859&amp;tabGERAL[[#This Row],[CorSorteada]],tabGERAL[[#Headers],[Sequencia]],""),$P$2),
        SUBSTITUTE(L1859&amp;tabGERAL[[#This Row],[CorSorteada]],tabGERAL[[#Headers],[Sequencia]],"")
    )
)</f>
        <v>222212</v>
      </c>
      <c r="M1860" s="4" t="b">
        <f>tabGERAL[[#This Row],[SugestaoIA]]=tabGERAL[[#This Row],[CorSorteada]]</f>
        <v>1</v>
      </c>
    </row>
    <row r="1861" spans="1:13" x14ac:dyDescent="0.25">
      <c r="A1861" t="s">
        <v>60</v>
      </c>
      <c r="B1861" s="1">
        <v>46</v>
      </c>
      <c r="C1861">
        <v>891.9</v>
      </c>
      <c r="D1861">
        <v>24.4</v>
      </c>
      <c r="E1861">
        <v>0</v>
      </c>
      <c r="F1861">
        <v>73.199999999999989</v>
      </c>
      <c r="G1861" t="s">
        <v>17</v>
      </c>
      <c r="H1861" t="s">
        <v>15</v>
      </c>
      <c r="I1861">
        <v>940.7</v>
      </c>
      <c r="J1861" s="5">
        <f>VLOOKUP(tabGERAL[[#This Row],[Column1.lances.SugestaoIA]],'DE-PARA'!$A:$B,2,FALSE)</f>
        <v>2</v>
      </c>
      <c r="K1861" s="5">
        <f>VLOOKUP(tabGERAL[[#This Row],[Column1.lances.CorSorteada]],'DE-PARA'!$A:$B,2,FALSE)</f>
        <v>2</v>
      </c>
      <c r="L1861" s="4" t="str">
        <f xml:space="preserve">
IF(tabGERAL[[#This Row],[Column1.lances.'#]]=0,
    TEXT(tabGERAL[[#This Row],[CorSorteada]],"0"),
    IF(LEN(L1860&amp;tabGERAL[[#This Row],[CorSorteada]])&gt;$P$2,
        RIGHT(SUBSTITUTE(L1860&amp;tabGERAL[[#This Row],[CorSorteada]],tabGERAL[[#Headers],[Sequencia]],""),$P$2),
        SUBSTITUTE(L1860&amp;tabGERAL[[#This Row],[CorSorteada]],tabGERAL[[#Headers],[Sequencia]],"")
    )
)</f>
        <v>222122</v>
      </c>
      <c r="M1861" s="4" t="b">
        <f>tabGERAL[[#This Row],[SugestaoIA]]=tabGERAL[[#This Row],[CorSorteada]]</f>
        <v>1</v>
      </c>
    </row>
    <row r="1862" spans="1:13" x14ac:dyDescent="0.25">
      <c r="A1862" t="s">
        <v>60</v>
      </c>
      <c r="B1862" s="1">
        <v>47</v>
      </c>
      <c r="C1862">
        <v>940.7</v>
      </c>
      <c r="D1862">
        <v>20.6</v>
      </c>
      <c r="E1862">
        <v>0</v>
      </c>
      <c r="F1862">
        <v>61.8</v>
      </c>
      <c r="G1862" t="s">
        <v>17</v>
      </c>
      <c r="H1862" t="s">
        <v>15</v>
      </c>
      <c r="I1862">
        <v>981.9</v>
      </c>
      <c r="J1862" s="5">
        <f>VLOOKUP(tabGERAL[[#This Row],[Column1.lances.SugestaoIA]],'DE-PARA'!$A:$B,2,FALSE)</f>
        <v>2</v>
      </c>
      <c r="K1862" s="5">
        <f>VLOOKUP(tabGERAL[[#This Row],[Column1.lances.CorSorteada]],'DE-PARA'!$A:$B,2,FALSE)</f>
        <v>2</v>
      </c>
      <c r="L1862" s="4" t="str">
        <f xml:space="preserve">
IF(tabGERAL[[#This Row],[Column1.lances.'#]]=0,
    TEXT(tabGERAL[[#This Row],[CorSorteada]],"0"),
    IF(LEN(L1861&amp;tabGERAL[[#This Row],[CorSorteada]])&gt;$P$2,
        RIGHT(SUBSTITUTE(L1861&amp;tabGERAL[[#This Row],[CorSorteada]],tabGERAL[[#Headers],[Sequencia]],""),$P$2),
        SUBSTITUTE(L1861&amp;tabGERAL[[#This Row],[CorSorteada]],tabGERAL[[#Headers],[Sequencia]],"")
    )
)</f>
        <v>221222</v>
      </c>
      <c r="M1862" s="4" t="b">
        <f>tabGERAL[[#This Row],[SugestaoIA]]=tabGERAL[[#This Row],[CorSorteada]]</f>
        <v>1</v>
      </c>
    </row>
    <row r="1863" spans="1:13" x14ac:dyDescent="0.25">
      <c r="A1863" t="s">
        <v>61</v>
      </c>
      <c r="B1863" s="1">
        <v>0</v>
      </c>
      <c r="C1863">
        <v>1000</v>
      </c>
      <c r="D1863">
        <v>7.8</v>
      </c>
      <c r="E1863">
        <v>0</v>
      </c>
      <c r="F1863">
        <v>23.4</v>
      </c>
      <c r="G1863" t="s">
        <v>17</v>
      </c>
      <c r="H1863" t="s">
        <v>14</v>
      </c>
      <c r="I1863">
        <v>968.8</v>
      </c>
      <c r="J1863" s="5">
        <f>VLOOKUP(tabGERAL[[#This Row],[Column1.lances.SugestaoIA]],'DE-PARA'!$A:$B,2,FALSE)</f>
        <v>2</v>
      </c>
      <c r="K1863" s="5">
        <f>VLOOKUP(tabGERAL[[#This Row],[Column1.lances.CorSorteada]],'DE-PARA'!$A:$B,2,FALSE)</f>
        <v>1</v>
      </c>
      <c r="L1863" s="4" t="str">
        <f xml:space="preserve">
IF(tabGERAL[[#This Row],[Column1.lances.'#]]=0,
    TEXT(tabGERAL[[#This Row],[CorSorteada]],"0"),
    IF(LEN(L1862&amp;tabGERAL[[#This Row],[CorSorteada]])&gt;$P$2,
        RIGHT(SUBSTITUTE(L1862&amp;tabGERAL[[#This Row],[CorSorteada]],tabGERAL[[#Headers],[Sequencia]],""),$P$2),
        SUBSTITUTE(L1862&amp;tabGERAL[[#This Row],[CorSorteada]],tabGERAL[[#Headers],[Sequencia]],"")
    )
)</f>
        <v>1</v>
      </c>
      <c r="M1863" s="4" t="b">
        <f>tabGERAL[[#This Row],[SugestaoIA]]=tabGERAL[[#This Row],[CorSorteada]]</f>
        <v>0</v>
      </c>
    </row>
    <row r="1864" spans="1:13" x14ac:dyDescent="0.25">
      <c r="A1864" t="s">
        <v>61</v>
      </c>
      <c r="B1864" s="1">
        <v>1</v>
      </c>
      <c r="C1864">
        <v>968.8</v>
      </c>
      <c r="D1864">
        <v>10.1</v>
      </c>
      <c r="E1864">
        <v>30.299999999999997</v>
      </c>
      <c r="F1864">
        <v>0</v>
      </c>
      <c r="G1864" t="s">
        <v>13</v>
      </c>
      <c r="H1864" t="s">
        <v>16</v>
      </c>
      <c r="I1864">
        <v>1069.8000000000002</v>
      </c>
      <c r="J1864" s="5">
        <f>VLOOKUP(tabGERAL[[#This Row],[Column1.lances.SugestaoIA]],'DE-PARA'!$A:$B,2,FALSE)</f>
        <v>1</v>
      </c>
      <c r="K1864" s="5">
        <f>VLOOKUP(tabGERAL[[#This Row],[Column1.lances.CorSorteada]],'DE-PARA'!$A:$B,2,FALSE)</f>
        <v>0</v>
      </c>
      <c r="L1864" s="4" t="str">
        <f xml:space="preserve">
IF(tabGERAL[[#This Row],[Column1.lances.'#]]=0,
    TEXT(tabGERAL[[#This Row],[CorSorteada]],"0"),
    IF(LEN(L1863&amp;tabGERAL[[#This Row],[CorSorteada]])&gt;$P$2,
        RIGHT(SUBSTITUTE(L1863&amp;tabGERAL[[#This Row],[CorSorteada]],tabGERAL[[#Headers],[Sequencia]],""),$P$2),
        SUBSTITUTE(L1863&amp;tabGERAL[[#This Row],[CorSorteada]],tabGERAL[[#Headers],[Sequencia]],"")
    )
)</f>
        <v>10</v>
      </c>
      <c r="M1864" s="4" t="b">
        <f>tabGERAL[[#This Row],[SugestaoIA]]=tabGERAL[[#This Row],[CorSorteada]]</f>
        <v>0</v>
      </c>
    </row>
    <row r="1865" spans="1:13" x14ac:dyDescent="0.25">
      <c r="A1865" t="s">
        <v>61</v>
      </c>
      <c r="B1865" s="1">
        <v>2</v>
      </c>
      <c r="C1865">
        <v>1069.8000000000002</v>
      </c>
      <c r="D1865">
        <v>2.4</v>
      </c>
      <c r="E1865">
        <v>0</v>
      </c>
      <c r="F1865">
        <v>7.1999999999999993</v>
      </c>
      <c r="G1865" t="s">
        <v>17</v>
      </c>
      <c r="H1865" t="s">
        <v>15</v>
      </c>
      <c r="I1865">
        <v>1074.5999999999999</v>
      </c>
      <c r="J1865" s="5">
        <f>VLOOKUP(tabGERAL[[#This Row],[Column1.lances.SugestaoIA]],'DE-PARA'!$A:$B,2,FALSE)</f>
        <v>2</v>
      </c>
      <c r="K1865" s="5">
        <f>VLOOKUP(tabGERAL[[#This Row],[Column1.lances.CorSorteada]],'DE-PARA'!$A:$B,2,FALSE)</f>
        <v>2</v>
      </c>
      <c r="L1865" s="4" t="str">
        <f xml:space="preserve">
IF(tabGERAL[[#This Row],[Column1.lances.'#]]=0,
    TEXT(tabGERAL[[#This Row],[CorSorteada]],"0"),
    IF(LEN(L1864&amp;tabGERAL[[#This Row],[CorSorteada]])&gt;$P$2,
        RIGHT(SUBSTITUTE(L1864&amp;tabGERAL[[#This Row],[CorSorteada]],tabGERAL[[#Headers],[Sequencia]],""),$P$2),
        SUBSTITUTE(L1864&amp;tabGERAL[[#This Row],[CorSorteada]],tabGERAL[[#Headers],[Sequencia]],"")
    )
)</f>
        <v>102</v>
      </c>
      <c r="M1865" s="4" t="b">
        <f>tabGERAL[[#This Row],[SugestaoIA]]=tabGERAL[[#This Row],[CorSorteada]]</f>
        <v>1</v>
      </c>
    </row>
    <row r="1866" spans="1:13" x14ac:dyDescent="0.25">
      <c r="A1866" t="s">
        <v>61</v>
      </c>
      <c r="B1866" s="1">
        <v>3</v>
      </c>
      <c r="C1866">
        <v>1074.5999999999999</v>
      </c>
      <c r="D1866">
        <v>2</v>
      </c>
      <c r="E1866">
        <v>6</v>
      </c>
      <c r="F1866">
        <v>0</v>
      </c>
      <c r="G1866" t="s">
        <v>13</v>
      </c>
      <c r="H1866" t="s">
        <v>14</v>
      </c>
      <c r="I1866">
        <v>1078.5999999999999</v>
      </c>
      <c r="J1866" s="5">
        <f>VLOOKUP(tabGERAL[[#This Row],[Column1.lances.SugestaoIA]],'DE-PARA'!$A:$B,2,FALSE)</f>
        <v>1</v>
      </c>
      <c r="K1866" s="5">
        <f>VLOOKUP(tabGERAL[[#This Row],[Column1.lances.CorSorteada]],'DE-PARA'!$A:$B,2,FALSE)</f>
        <v>1</v>
      </c>
      <c r="L1866" s="4" t="str">
        <f xml:space="preserve">
IF(tabGERAL[[#This Row],[Column1.lances.'#]]=0,
    TEXT(tabGERAL[[#This Row],[CorSorteada]],"0"),
    IF(LEN(L1865&amp;tabGERAL[[#This Row],[CorSorteada]])&gt;$P$2,
        RIGHT(SUBSTITUTE(L1865&amp;tabGERAL[[#This Row],[CorSorteada]],tabGERAL[[#Headers],[Sequencia]],""),$P$2),
        SUBSTITUTE(L1865&amp;tabGERAL[[#This Row],[CorSorteada]],tabGERAL[[#Headers],[Sequencia]],"")
    )
)</f>
        <v>1021</v>
      </c>
      <c r="M1866" s="4" t="b">
        <f>tabGERAL[[#This Row],[SugestaoIA]]=tabGERAL[[#This Row],[CorSorteada]]</f>
        <v>1</v>
      </c>
    </row>
    <row r="1867" spans="1:13" x14ac:dyDescent="0.25">
      <c r="A1867" t="s">
        <v>61</v>
      </c>
      <c r="B1867" s="1">
        <v>4</v>
      </c>
      <c r="C1867">
        <v>1078.5999999999999</v>
      </c>
      <c r="D1867">
        <v>1.7</v>
      </c>
      <c r="E1867">
        <v>0</v>
      </c>
      <c r="F1867">
        <v>5.0999999999999996</v>
      </c>
      <c r="G1867" t="s">
        <v>17</v>
      </c>
      <c r="H1867" t="s">
        <v>15</v>
      </c>
      <c r="I1867">
        <v>1082.0000000000002</v>
      </c>
      <c r="J1867" s="5">
        <f>VLOOKUP(tabGERAL[[#This Row],[Column1.lances.SugestaoIA]],'DE-PARA'!$A:$B,2,FALSE)</f>
        <v>2</v>
      </c>
      <c r="K1867" s="5">
        <f>VLOOKUP(tabGERAL[[#This Row],[Column1.lances.CorSorteada]],'DE-PARA'!$A:$B,2,FALSE)</f>
        <v>2</v>
      </c>
      <c r="L1867" s="4" t="str">
        <f xml:space="preserve">
IF(tabGERAL[[#This Row],[Column1.lances.'#]]=0,
    TEXT(tabGERAL[[#This Row],[CorSorteada]],"0"),
    IF(LEN(L1866&amp;tabGERAL[[#This Row],[CorSorteada]])&gt;$P$2,
        RIGHT(SUBSTITUTE(L1866&amp;tabGERAL[[#This Row],[CorSorteada]],tabGERAL[[#Headers],[Sequencia]],""),$P$2),
        SUBSTITUTE(L1866&amp;tabGERAL[[#This Row],[CorSorteada]],tabGERAL[[#Headers],[Sequencia]],"")
    )
)</f>
        <v>10212</v>
      </c>
      <c r="M1867" s="4" t="b">
        <f>tabGERAL[[#This Row],[SugestaoIA]]=tabGERAL[[#This Row],[CorSorteada]]</f>
        <v>1</v>
      </c>
    </row>
    <row r="1868" spans="1:13" x14ac:dyDescent="0.25">
      <c r="A1868" t="s">
        <v>61</v>
      </c>
      <c r="B1868" s="1">
        <v>5</v>
      </c>
      <c r="C1868">
        <v>1082.0000000000002</v>
      </c>
      <c r="D1868">
        <v>1.4</v>
      </c>
      <c r="E1868">
        <v>0</v>
      </c>
      <c r="F1868">
        <v>5</v>
      </c>
      <c r="G1868" t="s">
        <v>17</v>
      </c>
      <c r="H1868" t="s">
        <v>16</v>
      </c>
      <c r="I1868">
        <v>1095.2</v>
      </c>
      <c r="J1868" s="5">
        <f>VLOOKUP(tabGERAL[[#This Row],[Column1.lances.SugestaoIA]],'DE-PARA'!$A:$B,2,FALSE)</f>
        <v>2</v>
      </c>
      <c r="K1868" s="5">
        <f>VLOOKUP(tabGERAL[[#This Row],[Column1.lances.CorSorteada]],'DE-PARA'!$A:$B,2,FALSE)</f>
        <v>0</v>
      </c>
      <c r="L1868" s="4" t="str">
        <f xml:space="preserve">
IF(tabGERAL[[#This Row],[Column1.lances.'#]]=0,
    TEXT(tabGERAL[[#This Row],[CorSorteada]],"0"),
    IF(LEN(L1867&amp;tabGERAL[[#This Row],[CorSorteada]])&gt;$P$2,
        RIGHT(SUBSTITUTE(L1867&amp;tabGERAL[[#This Row],[CorSorteada]],tabGERAL[[#Headers],[Sequencia]],""),$P$2),
        SUBSTITUTE(L1867&amp;tabGERAL[[#This Row],[CorSorteada]],tabGERAL[[#Headers],[Sequencia]],"")
    )
)</f>
        <v>102120</v>
      </c>
      <c r="M1868" s="4" t="b">
        <f>tabGERAL[[#This Row],[SugestaoIA]]=tabGERAL[[#This Row],[CorSorteada]]</f>
        <v>0</v>
      </c>
    </row>
    <row r="1869" spans="1:13" x14ac:dyDescent="0.25">
      <c r="A1869" t="s">
        <v>61</v>
      </c>
      <c r="B1869" s="1">
        <v>6</v>
      </c>
      <c r="C1869">
        <v>1095.2</v>
      </c>
      <c r="D1869">
        <v>1</v>
      </c>
      <c r="E1869">
        <v>0</v>
      </c>
      <c r="F1869">
        <v>5</v>
      </c>
      <c r="G1869" t="s">
        <v>17</v>
      </c>
      <c r="H1869" t="s">
        <v>15</v>
      </c>
      <c r="I1869">
        <v>1099.2</v>
      </c>
      <c r="J1869" s="5">
        <f>VLOOKUP(tabGERAL[[#This Row],[Column1.lances.SugestaoIA]],'DE-PARA'!$A:$B,2,FALSE)</f>
        <v>2</v>
      </c>
      <c r="K1869" s="5">
        <f>VLOOKUP(tabGERAL[[#This Row],[Column1.lances.CorSorteada]],'DE-PARA'!$A:$B,2,FALSE)</f>
        <v>2</v>
      </c>
      <c r="L1869" s="4" t="str">
        <f xml:space="preserve">
IF(tabGERAL[[#This Row],[Column1.lances.'#]]=0,
    TEXT(tabGERAL[[#This Row],[CorSorteada]],"0"),
    IF(LEN(L1868&amp;tabGERAL[[#This Row],[CorSorteada]])&gt;$P$2,
        RIGHT(SUBSTITUTE(L1868&amp;tabGERAL[[#This Row],[CorSorteada]],tabGERAL[[#Headers],[Sequencia]],""),$P$2),
        SUBSTITUTE(L1868&amp;tabGERAL[[#This Row],[CorSorteada]],tabGERAL[[#Headers],[Sequencia]],"")
    )
)</f>
        <v>021202</v>
      </c>
      <c r="M1869" s="4" t="b">
        <f>tabGERAL[[#This Row],[SugestaoIA]]=tabGERAL[[#This Row],[CorSorteada]]</f>
        <v>1</v>
      </c>
    </row>
    <row r="1870" spans="1:13" x14ac:dyDescent="0.25">
      <c r="A1870" t="s">
        <v>61</v>
      </c>
      <c r="B1870" s="1">
        <v>7</v>
      </c>
      <c r="C1870">
        <v>1099.2</v>
      </c>
      <c r="D1870">
        <v>1</v>
      </c>
      <c r="E1870">
        <v>0</v>
      </c>
      <c r="F1870">
        <v>5</v>
      </c>
      <c r="G1870" t="s">
        <v>17</v>
      </c>
      <c r="H1870" t="s">
        <v>16</v>
      </c>
      <c r="I1870">
        <v>1107.2</v>
      </c>
      <c r="J1870" s="5">
        <f>VLOOKUP(tabGERAL[[#This Row],[Column1.lances.SugestaoIA]],'DE-PARA'!$A:$B,2,FALSE)</f>
        <v>2</v>
      </c>
      <c r="K1870" s="5">
        <f>VLOOKUP(tabGERAL[[#This Row],[Column1.lances.CorSorteada]],'DE-PARA'!$A:$B,2,FALSE)</f>
        <v>0</v>
      </c>
      <c r="L1870" s="4" t="str">
        <f xml:space="preserve">
IF(tabGERAL[[#This Row],[Column1.lances.'#]]=0,
    TEXT(tabGERAL[[#This Row],[CorSorteada]],"0"),
    IF(LEN(L1869&amp;tabGERAL[[#This Row],[CorSorteada]])&gt;$P$2,
        RIGHT(SUBSTITUTE(L1869&amp;tabGERAL[[#This Row],[CorSorteada]],tabGERAL[[#Headers],[Sequencia]],""),$P$2),
        SUBSTITUTE(L1869&amp;tabGERAL[[#This Row],[CorSorteada]],tabGERAL[[#Headers],[Sequencia]],"")
    )
)</f>
        <v>212020</v>
      </c>
      <c r="M1870" s="4" t="b">
        <f>tabGERAL[[#This Row],[SugestaoIA]]=tabGERAL[[#This Row],[CorSorteada]]</f>
        <v>0</v>
      </c>
    </row>
    <row r="1871" spans="1:13" x14ac:dyDescent="0.25">
      <c r="A1871" t="s">
        <v>61</v>
      </c>
      <c r="B1871" s="1">
        <v>8</v>
      </c>
      <c r="C1871">
        <v>1107.2</v>
      </c>
      <c r="D1871">
        <v>7.8</v>
      </c>
      <c r="E1871">
        <v>23.4</v>
      </c>
      <c r="F1871">
        <v>0</v>
      </c>
      <c r="G1871" t="s">
        <v>13</v>
      </c>
      <c r="H1871" t="s">
        <v>15</v>
      </c>
      <c r="I1871">
        <v>1076</v>
      </c>
      <c r="J1871" s="5">
        <f>VLOOKUP(tabGERAL[[#This Row],[Column1.lances.SugestaoIA]],'DE-PARA'!$A:$B,2,FALSE)</f>
        <v>1</v>
      </c>
      <c r="K1871" s="5">
        <f>VLOOKUP(tabGERAL[[#This Row],[Column1.lances.CorSorteada]],'DE-PARA'!$A:$B,2,FALSE)</f>
        <v>2</v>
      </c>
      <c r="L1871" s="4" t="str">
        <f xml:space="preserve">
IF(tabGERAL[[#This Row],[Column1.lances.'#]]=0,
    TEXT(tabGERAL[[#This Row],[CorSorteada]],"0"),
    IF(LEN(L1870&amp;tabGERAL[[#This Row],[CorSorteada]])&gt;$P$2,
        RIGHT(SUBSTITUTE(L1870&amp;tabGERAL[[#This Row],[CorSorteada]],tabGERAL[[#Headers],[Sequencia]],""),$P$2),
        SUBSTITUTE(L1870&amp;tabGERAL[[#This Row],[CorSorteada]],tabGERAL[[#Headers],[Sequencia]],"")
    )
)</f>
        <v>120202</v>
      </c>
      <c r="M1871" s="4" t="b">
        <f>tabGERAL[[#This Row],[SugestaoIA]]=tabGERAL[[#This Row],[CorSorteada]]</f>
        <v>0</v>
      </c>
    </row>
    <row r="1872" spans="1:13" x14ac:dyDescent="0.25">
      <c r="A1872" t="s">
        <v>61</v>
      </c>
      <c r="B1872" s="1">
        <v>9</v>
      </c>
      <c r="C1872">
        <v>1076</v>
      </c>
      <c r="D1872">
        <v>10.199999999999999</v>
      </c>
      <c r="E1872">
        <v>0</v>
      </c>
      <c r="F1872">
        <v>30.6</v>
      </c>
      <c r="G1872" t="s">
        <v>17</v>
      </c>
      <c r="H1872" t="s">
        <v>15</v>
      </c>
      <c r="I1872">
        <v>1096.4000000000001</v>
      </c>
      <c r="J1872" s="5">
        <f>VLOOKUP(tabGERAL[[#This Row],[Column1.lances.SugestaoIA]],'DE-PARA'!$A:$B,2,FALSE)</f>
        <v>2</v>
      </c>
      <c r="K1872" s="5">
        <f>VLOOKUP(tabGERAL[[#This Row],[Column1.lances.CorSorteada]],'DE-PARA'!$A:$B,2,FALSE)</f>
        <v>2</v>
      </c>
      <c r="L1872" s="4" t="str">
        <f xml:space="preserve">
IF(tabGERAL[[#This Row],[Column1.lances.'#]]=0,
    TEXT(tabGERAL[[#This Row],[CorSorteada]],"0"),
    IF(LEN(L1871&amp;tabGERAL[[#This Row],[CorSorteada]])&gt;$P$2,
        RIGHT(SUBSTITUTE(L1871&amp;tabGERAL[[#This Row],[CorSorteada]],tabGERAL[[#Headers],[Sequencia]],""),$P$2),
        SUBSTITUTE(L1871&amp;tabGERAL[[#This Row],[CorSorteada]],tabGERAL[[#Headers],[Sequencia]],"")
    )
)</f>
        <v>202022</v>
      </c>
      <c r="M1872" s="4" t="b">
        <f>tabGERAL[[#This Row],[SugestaoIA]]=tabGERAL[[#This Row],[CorSorteada]]</f>
        <v>1</v>
      </c>
    </row>
    <row r="1873" spans="1:13" x14ac:dyDescent="0.25">
      <c r="A1873" t="s">
        <v>61</v>
      </c>
      <c r="B1873" s="1">
        <v>10</v>
      </c>
      <c r="C1873">
        <v>1096.4000000000001</v>
      </c>
      <c r="D1873">
        <v>8.6</v>
      </c>
      <c r="E1873">
        <v>0</v>
      </c>
      <c r="F1873">
        <v>25.799999999999997</v>
      </c>
      <c r="G1873" t="s">
        <v>17</v>
      </c>
      <c r="H1873" t="s">
        <v>15</v>
      </c>
      <c r="I1873">
        <v>1113.5999999999999</v>
      </c>
      <c r="J1873" s="5">
        <f>VLOOKUP(tabGERAL[[#This Row],[Column1.lances.SugestaoIA]],'DE-PARA'!$A:$B,2,FALSE)</f>
        <v>2</v>
      </c>
      <c r="K1873" s="5">
        <f>VLOOKUP(tabGERAL[[#This Row],[Column1.lances.CorSorteada]],'DE-PARA'!$A:$B,2,FALSE)</f>
        <v>2</v>
      </c>
      <c r="L1873" s="4" t="str">
        <f xml:space="preserve">
IF(tabGERAL[[#This Row],[Column1.lances.'#]]=0,
    TEXT(tabGERAL[[#This Row],[CorSorteada]],"0"),
    IF(LEN(L1872&amp;tabGERAL[[#This Row],[CorSorteada]])&gt;$P$2,
        RIGHT(SUBSTITUTE(L1872&amp;tabGERAL[[#This Row],[CorSorteada]],tabGERAL[[#Headers],[Sequencia]],""),$P$2),
        SUBSTITUTE(L1872&amp;tabGERAL[[#This Row],[CorSorteada]],tabGERAL[[#Headers],[Sequencia]],"")
    )
)</f>
        <v>020222</v>
      </c>
      <c r="M1873" s="4" t="b">
        <f>tabGERAL[[#This Row],[SugestaoIA]]=tabGERAL[[#This Row],[CorSorteada]]</f>
        <v>1</v>
      </c>
    </row>
    <row r="1874" spans="1:13" x14ac:dyDescent="0.25">
      <c r="A1874" t="s">
        <v>61</v>
      </c>
      <c r="B1874" s="1">
        <v>11</v>
      </c>
      <c r="C1874">
        <v>1113.5999999999999</v>
      </c>
      <c r="D1874">
        <v>7.3</v>
      </c>
      <c r="E1874">
        <v>0</v>
      </c>
      <c r="F1874">
        <v>21.9</v>
      </c>
      <c r="G1874" t="s">
        <v>17</v>
      </c>
      <c r="H1874" t="s">
        <v>16</v>
      </c>
      <c r="I1874">
        <v>1186.5999999999999</v>
      </c>
      <c r="J1874" s="5">
        <f>VLOOKUP(tabGERAL[[#This Row],[Column1.lances.SugestaoIA]],'DE-PARA'!$A:$B,2,FALSE)</f>
        <v>2</v>
      </c>
      <c r="K1874" s="5">
        <f>VLOOKUP(tabGERAL[[#This Row],[Column1.lances.CorSorteada]],'DE-PARA'!$A:$B,2,FALSE)</f>
        <v>0</v>
      </c>
      <c r="L1874" s="4" t="str">
        <f xml:space="preserve">
IF(tabGERAL[[#This Row],[Column1.lances.'#]]=0,
    TEXT(tabGERAL[[#This Row],[CorSorteada]],"0"),
    IF(LEN(L1873&amp;tabGERAL[[#This Row],[CorSorteada]])&gt;$P$2,
        RIGHT(SUBSTITUTE(L1873&amp;tabGERAL[[#This Row],[CorSorteada]],tabGERAL[[#Headers],[Sequencia]],""),$P$2),
        SUBSTITUTE(L1873&amp;tabGERAL[[#This Row],[CorSorteada]],tabGERAL[[#Headers],[Sequencia]],"")
    )
)</f>
        <v>202220</v>
      </c>
      <c r="M1874" s="4" t="b">
        <f>tabGERAL[[#This Row],[SugestaoIA]]=tabGERAL[[#This Row],[CorSorteada]]</f>
        <v>0</v>
      </c>
    </row>
    <row r="1875" spans="1:13" x14ac:dyDescent="0.25">
      <c r="A1875" t="s">
        <v>61</v>
      </c>
      <c r="B1875" s="1">
        <v>12</v>
      </c>
      <c r="C1875">
        <v>1186.5999999999999</v>
      </c>
      <c r="D1875">
        <v>1.6</v>
      </c>
      <c r="E1875">
        <v>5</v>
      </c>
      <c r="F1875">
        <v>0</v>
      </c>
      <c r="G1875" t="s">
        <v>13</v>
      </c>
      <c r="H1875" t="s">
        <v>14</v>
      </c>
      <c r="I1875">
        <v>1190.0000000000002</v>
      </c>
      <c r="J1875" s="5">
        <f>VLOOKUP(tabGERAL[[#This Row],[Column1.lances.SugestaoIA]],'DE-PARA'!$A:$B,2,FALSE)</f>
        <v>1</v>
      </c>
      <c r="K1875" s="5">
        <f>VLOOKUP(tabGERAL[[#This Row],[Column1.lances.CorSorteada]],'DE-PARA'!$A:$B,2,FALSE)</f>
        <v>1</v>
      </c>
      <c r="L1875" s="4" t="str">
        <f xml:space="preserve">
IF(tabGERAL[[#This Row],[Column1.lances.'#]]=0,
    TEXT(tabGERAL[[#This Row],[CorSorteada]],"0"),
    IF(LEN(L1874&amp;tabGERAL[[#This Row],[CorSorteada]])&gt;$P$2,
        RIGHT(SUBSTITUTE(L1874&amp;tabGERAL[[#This Row],[CorSorteada]],tabGERAL[[#Headers],[Sequencia]],""),$P$2),
        SUBSTITUTE(L1874&amp;tabGERAL[[#This Row],[CorSorteada]],tabGERAL[[#Headers],[Sequencia]],"")
    )
)</f>
        <v>022201</v>
      </c>
      <c r="M1875" s="4" t="b">
        <f>tabGERAL[[#This Row],[SugestaoIA]]=tabGERAL[[#This Row],[CorSorteada]]</f>
        <v>1</v>
      </c>
    </row>
    <row r="1876" spans="1:13" x14ac:dyDescent="0.25">
      <c r="A1876" t="s">
        <v>61</v>
      </c>
      <c r="B1876" s="1">
        <v>13</v>
      </c>
      <c r="C1876">
        <v>1190.0000000000002</v>
      </c>
      <c r="D1876">
        <v>1.4</v>
      </c>
      <c r="E1876">
        <v>0</v>
      </c>
      <c r="F1876">
        <v>5</v>
      </c>
      <c r="G1876" t="s">
        <v>17</v>
      </c>
      <c r="H1876" t="s">
        <v>14</v>
      </c>
      <c r="I1876">
        <v>1183.5999999999999</v>
      </c>
      <c r="J1876" s="5">
        <f>VLOOKUP(tabGERAL[[#This Row],[Column1.lances.SugestaoIA]],'DE-PARA'!$A:$B,2,FALSE)</f>
        <v>2</v>
      </c>
      <c r="K1876" s="5">
        <f>VLOOKUP(tabGERAL[[#This Row],[Column1.lances.CorSorteada]],'DE-PARA'!$A:$B,2,FALSE)</f>
        <v>1</v>
      </c>
      <c r="L1876" s="4" t="str">
        <f xml:space="preserve">
IF(tabGERAL[[#This Row],[Column1.lances.'#]]=0,
    TEXT(tabGERAL[[#This Row],[CorSorteada]],"0"),
    IF(LEN(L1875&amp;tabGERAL[[#This Row],[CorSorteada]])&gt;$P$2,
        RIGHT(SUBSTITUTE(L1875&amp;tabGERAL[[#This Row],[CorSorteada]],tabGERAL[[#Headers],[Sequencia]],""),$P$2),
        SUBSTITUTE(L1875&amp;tabGERAL[[#This Row],[CorSorteada]],tabGERAL[[#Headers],[Sequencia]],"")
    )
)</f>
        <v>222011</v>
      </c>
      <c r="M1876" s="4" t="b">
        <f>tabGERAL[[#This Row],[SugestaoIA]]=tabGERAL[[#This Row],[CorSorteada]]</f>
        <v>0</v>
      </c>
    </row>
    <row r="1877" spans="1:13" x14ac:dyDescent="0.25">
      <c r="A1877" t="s">
        <v>61</v>
      </c>
      <c r="B1877" s="1">
        <v>14</v>
      </c>
      <c r="C1877">
        <v>1183.5999999999999</v>
      </c>
      <c r="D1877">
        <v>1.9</v>
      </c>
      <c r="E1877">
        <v>5.6999999999999993</v>
      </c>
      <c r="F1877">
        <v>0</v>
      </c>
      <c r="G1877" t="s">
        <v>13</v>
      </c>
      <c r="H1877" t="s">
        <v>15</v>
      </c>
      <c r="I1877">
        <v>1176</v>
      </c>
      <c r="J1877" s="5">
        <f>VLOOKUP(tabGERAL[[#This Row],[Column1.lances.SugestaoIA]],'DE-PARA'!$A:$B,2,FALSE)</f>
        <v>1</v>
      </c>
      <c r="K1877" s="5">
        <f>VLOOKUP(tabGERAL[[#This Row],[Column1.lances.CorSorteada]],'DE-PARA'!$A:$B,2,FALSE)</f>
        <v>2</v>
      </c>
      <c r="L1877" s="4" t="str">
        <f xml:space="preserve">
IF(tabGERAL[[#This Row],[Column1.lances.'#]]=0,
    TEXT(tabGERAL[[#This Row],[CorSorteada]],"0"),
    IF(LEN(L1876&amp;tabGERAL[[#This Row],[CorSorteada]])&gt;$P$2,
        RIGHT(SUBSTITUTE(L1876&amp;tabGERAL[[#This Row],[CorSorteada]],tabGERAL[[#Headers],[Sequencia]],""),$P$2),
        SUBSTITUTE(L1876&amp;tabGERAL[[#This Row],[CorSorteada]],tabGERAL[[#Headers],[Sequencia]],"")
    )
)</f>
        <v>220112</v>
      </c>
      <c r="M1877" s="4" t="b">
        <f>tabGERAL[[#This Row],[SugestaoIA]]=tabGERAL[[#This Row],[CorSorteada]]</f>
        <v>0</v>
      </c>
    </row>
    <row r="1878" spans="1:13" x14ac:dyDescent="0.25">
      <c r="A1878" t="s">
        <v>61</v>
      </c>
      <c r="B1878" s="1">
        <v>15</v>
      </c>
      <c r="C1878">
        <v>1176</v>
      </c>
      <c r="D1878">
        <v>2.5</v>
      </c>
      <c r="E1878">
        <v>0</v>
      </c>
      <c r="F1878">
        <v>7.5</v>
      </c>
      <c r="G1878" t="s">
        <v>17</v>
      </c>
      <c r="H1878" t="s">
        <v>14</v>
      </c>
      <c r="I1878">
        <v>1166</v>
      </c>
      <c r="J1878" s="5">
        <f>VLOOKUP(tabGERAL[[#This Row],[Column1.lances.SugestaoIA]],'DE-PARA'!$A:$B,2,FALSE)</f>
        <v>2</v>
      </c>
      <c r="K1878" s="5">
        <f>VLOOKUP(tabGERAL[[#This Row],[Column1.lances.CorSorteada]],'DE-PARA'!$A:$B,2,FALSE)</f>
        <v>1</v>
      </c>
      <c r="L1878" s="4" t="str">
        <f xml:space="preserve">
IF(tabGERAL[[#This Row],[Column1.lances.'#]]=0,
    TEXT(tabGERAL[[#This Row],[CorSorteada]],"0"),
    IF(LEN(L1877&amp;tabGERAL[[#This Row],[CorSorteada]])&gt;$P$2,
        RIGHT(SUBSTITUTE(L1877&amp;tabGERAL[[#This Row],[CorSorteada]],tabGERAL[[#Headers],[Sequencia]],""),$P$2),
        SUBSTITUTE(L1877&amp;tabGERAL[[#This Row],[CorSorteada]],tabGERAL[[#Headers],[Sequencia]],"")
    )
)</f>
        <v>201121</v>
      </c>
      <c r="M1878" s="4" t="b">
        <f>tabGERAL[[#This Row],[SugestaoIA]]=tabGERAL[[#This Row],[CorSorteada]]</f>
        <v>0</v>
      </c>
    </row>
    <row r="1879" spans="1:13" x14ac:dyDescent="0.25">
      <c r="A1879" t="s">
        <v>61</v>
      </c>
      <c r="B1879" s="1">
        <v>16</v>
      </c>
      <c r="C1879">
        <v>1166</v>
      </c>
      <c r="D1879">
        <v>3.3</v>
      </c>
      <c r="E1879">
        <v>0</v>
      </c>
      <c r="F1879">
        <v>9.9</v>
      </c>
      <c r="G1879" t="s">
        <v>17</v>
      </c>
      <c r="H1879" t="s">
        <v>14</v>
      </c>
      <c r="I1879">
        <v>1152.8</v>
      </c>
      <c r="J1879" s="5">
        <f>VLOOKUP(tabGERAL[[#This Row],[Column1.lances.SugestaoIA]],'DE-PARA'!$A:$B,2,FALSE)</f>
        <v>2</v>
      </c>
      <c r="K1879" s="5">
        <f>VLOOKUP(tabGERAL[[#This Row],[Column1.lances.CorSorteada]],'DE-PARA'!$A:$B,2,FALSE)</f>
        <v>1</v>
      </c>
      <c r="L1879" s="4" t="str">
        <f xml:space="preserve">
IF(tabGERAL[[#This Row],[Column1.lances.'#]]=0,
    TEXT(tabGERAL[[#This Row],[CorSorteada]],"0"),
    IF(LEN(L1878&amp;tabGERAL[[#This Row],[CorSorteada]])&gt;$P$2,
        RIGHT(SUBSTITUTE(L1878&amp;tabGERAL[[#This Row],[CorSorteada]],tabGERAL[[#Headers],[Sequencia]],""),$P$2),
        SUBSTITUTE(L1878&amp;tabGERAL[[#This Row],[CorSorteada]],tabGERAL[[#Headers],[Sequencia]],"")
    )
)</f>
        <v>011211</v>
      </c>
      <c r="M1879" s="4" t="b">
        <f>tabGERAL[[#This Row],[SugestaoIA]]=tabGERAL[[#This Row],[CorSorteada]]</f>
        <v>0</v>
      </c>
    </row>
    <row r="1880" spans="1:13" x14ac:dyDescent="0.25">
      <c r="A1880" t="s">
        <v>61</v>
      </c>
      <c r="B1880" s="1">
        <v>17</v>
      </c>
      <c r="C1880">
        <v>1152.8</v>
      </c>
      <c r="D1880">
        <v>4.3</v>
      </c>
      <c r="E1880">
        <v>0</v>
      </c>
      <c r="F1880">
        <v>12.9</v>
      </c>
      <c r="G1880" t="s">
        <v>17</v>
      </c>
      <c r="H1880" t="s">
        <v>15</v>
      </c>
      <c r="I1880">
        <v>1161.4000000000001</v>
      </c>
      <c r="J1880" s="5">
        <f>VLOOKUP(tabGERAL[[#This Row],[Column1.lances.SugestaoIA]],'DE-PARA'!$A:$B,2,FALSE)</f>
        <v>2</v>
      </c>
      <c r="K1880" s="5">
        <f>VLOOKUP(tabGERAL[[#This Row],[Column1.lances.CorSorteada]],'DE-PARA'!$A:$B,2,FALSE)</f>
        <v>2</v>
      </c>
      <c r="L1880" s="4" t="str">
        <f xml:space="preserve">
IF(tabGERAL[[#This Row],[Column1.lances.'#]]=0,
    TEXT(tabGERAL[[#This Row],[CorSorteada]],"0"),
    IF(LEN(L1879&amp;tabGERAL[[#This Row],[CorSorteada]])&gt;$P$2,
        RIGHT(SUBSTITUTE(L1879&amp;tabGERAL[[#This Row],[CorSorteada]],tabGERAL[[#Headers],[Sequencia]],""),$P$2),
        SUBSTITUTE(L1879&amp;tabGERAL[[#This Row],[CorSorteada]],tabGERAL[[#Headers],[Sequencia]],"")
    )
)</f>
        <v>112112</v>
      </c>
      <c r="M1880" s="4" t="b">
        <f>tabGERAL[[#This Row],[SugestaoIA]]=tabGERAL[[#This Row],[CorSorteada]]</f>
        <v>1</v>
      </c>
    </row>
    <row r="1881" spans="1:13" x14ac:dyDescent="0.25">
      <c r="A1881" t="s">
        <v>61</v>
      </c>
      <c r="B1881" s="1">
        <v>18</v>
      </c>
      <c r="C1881">
        <v>1161.4000000000001</v>
      </c>
      <c r="D1881">
        <v>3.6</v>
      </c>
      <c r="E1881">
        <v>10.8</v>
      </c>
      <c r="F1881">
        <v>0</v>
      </c>
      <c r="G1881" t="s">
        <v>13</v>
      </c>
      <c r="H1881" t="s">
        <v>14</v>
      </c>
      <c r="I1881">
        <v>1168.5999999999999</v>
      </c>
      <c r="J1881" s="5">
        <f>VLOOKUP(tabGERAL[[#This Row],[Column1.lances.SugestaoIA]],'DE-PARA'!$A:$B,2,FALSE)</f>
        <v>1</v>
      </c>
      <c r="K1881" s="5">
        <f>VLOOKUP(tabGERAL[[#This Row],[Column1.lances.CorSorteada]],'DE-PARA'!$A:$B,2,FALSE)</f>
        <v>1</v>
      </c>
      <c r="L1881" s="4" t="str">
        <f xml:space="preserve">
IF(tabGERAL[[#This Row],[Column1.lances.'#]]=0,
    TEXT(tabGERAL[[#This Row],[CorSorteada]],"0"),
    IF(LEN(L1880&amp;tabGERAL[[#This Row],[CorSorteada]])&gt;$P$2,
        RIGHT(SUBSTITUTE(L1880&amp;tabGERAL[[#This Row],[CorSorteada]],tabGERAL[[#Headers],[Sequencia]],""),$P$2),
        SUBSTITUTE(L1880&amp;tabGERAL[[#This Row],[CorSorteada]],tabGERAL[[#Headers],[Sequencia]],"")
    )
)</f>
        <v>121121</v>
      </c>
      <c r="M1881" s="4" t="b">
        <f>tabGERAL[[#This Row],[SugestaoIA]]=tabGERAL[[#This Row],[CorSorteada]]</f>
        <v>1</v>
      </c>
    </row>
    <row r="1882" spans="1:13" x14ac:dyDescent="0.25">
      <c r="A1882" t="s">
        <v>61</v>
      </c>
      <c r="B1882" s="1">
        <v>19</v>
      </c>
      <c r="C1882">
        <v>1168.5999999999999</v>
      </c>
      <c r="D1882">
        <v>3.1</v>
      </c>
      <c r="E1882">
        <v>0</v>
      </c>
      <c r="F1882">
        <v>9.3000000000000007</v>
      </c>
      <c r="G1882" t="s">
        <v>17</v>
      </c>
      <c r="H1882" t="s">
        <v>16</v>
      </c>
      <c r="I1882">
        <v>1199.5999999999999</v>
      </c>
      <c r="J1882" s="5">
        <f>VLOOKUP(tabGERAL[[#This Row],[Column1.lances.SugestaoIA]],'DE-PARA'!$A:$B,2,FALSE)</f>
        <v>2</v>
      </c>
      <c r="K1882" s="5">
        <f>VLOOKUP(tabGERAL[[#This Row],[Column1.lances.CorSorteada]],'DE-PARA'!$A:$B,2,FALSE)</f>
        <v>0</v>
      </c>
      <c r="L1882" s="4" t="str">
        <f xml:space="preserve">
IF(tabGERAL[[#This Row],[Column1.lances.'#]]=0,
    TEXT(tabGERAL[[#This Row],[CorSorteada]],"0"),
    IF(LEN(L1881&amp;tabGERAL[[#This Row],[CorSorteada]])&gt;$P$2,
        RIGHT(SUBSTITUTE(L1881&amp;tabGERAL[[#This Row],[CorSorteada]],tabGERAL[[#Headers],[Sequencia]],""),$P$2),
        SUBSTITUTE(L1881&amp;tabGERAL[[#This Row],[CorSorteada]],tabGERAL[[#Headers],[Sequencia]],"")
    )
)</f>
        <v>211210</v>
      </c>
      <c r="M1882" s="4" t="b">
        <f>tabGERAL[[#This Row],[SugestaoIA]]=tabGERAL[[#This Row],[CorSorteada]]</f>
        <v>0</v>
      </c>
    </row>
    <row r="1883" spans="1:13" x14ac:dyDescent="0.25">
      <c r="A1883" t="s">
        <v>61</v>
      </c>
      <c r="B1883" s="1">
        <v>20</v>
      </c>
      <c r="C1883">
        <v>1199.5999999999999</v>
      </c>
      <c r="D1883">
        <v>1</v>
      </c>
      <c r="E1883">
        <v>0</v>
      </c>
      <c r="F1883">
        <v>5</v>
      </c>
      <c r="G1883" t="s">
        <v>17</v>
      </c>
      <c r="H1883" t="s">
        <v>14</v>
      </c>
      <c r="I1883">
        <v>1193.5999999999999</v>
      </c>
      <c r="J1883" s="5">
        <f>VLOOKUP(tabGERAL[[#This Row],[Column1.lances.SugestaoIA]],'DE-PARA'!$A:$B,2,FALSE)</f>
        <v>2</v>
      </c>
      <c r="K1883" s="5">
        <f>VLOOKUP(tabGERAL[[#This Row],[Column1.lances.CorSorteada]],'DE-PARA'!$A:$B,2,FALSE)</f>
        <v>1</v>
      </c>
      <c r="L1883" s="4" t="str">
        <f xml:space="preserve">
IF(tabGERAL[[#This Row],[Column1.lances.'#]]=0,
    TEXT(tabGERAL[[#This Row],[CorSorteada]],"0"),
    IF(LEN(L1882&amp;tabGERAL[[#This Row],[CorSorteada]])&gt;$P$2,
        RIGHT(SUBSTITUTE(L1882&amp;tabGERAL[[#This Row],[CorSorteada]],tabGERAL[[#Headers],[Sequencia]],""),$P$2),
        SUBSTITUTE(L1882&amp;tabGERAL[[#This Row],[CorSorteada]],tabGERAL[[#Headers],[Sequencia]],"")
    )
)</f>
        <v>112101</v>
      </c>
      <c r="M1883" s="4" t="b">
        <f>tabGERAL[[#This Row],[SugestaoIA]]=tabGERAL[[#This Row],[CorSorteada]]</f>
        <v>0</v>
      </c>
    </row>
    <row r="1884" spans="1:13" x14ac:dyDescent="0.25">
      <c r="A1884" t="s">
        <v>61</v>
      </c>
      <c r="B1884" s="1">
        <v>21</v>
      </c>
      <c r="C1884">
        <v>1193.5999999999999</v>
      </c>
      <c r="D1884">
        <v>1.1000000000000001</v>
      </c>
      <c r="E1884">
        <v>0</v>
      </c>
      <c r="F1884">
        <v>5</v>
      </c>
      <c r="G1884" t="s">
        <v>17</v>
      </c>
      <c r="H1884" t="s">
        <v>14</v>
      </c>
      <c r="I1884">
        <v>1187.5000000000002</v>
      </c>
      <c r="J1884" s="5">
        <f>VLOOKUP(tabGERAL[[#This Row],[Column1.lances.SugestaoIA]],'DE-PARA'!$A:$B,2,FALSE)</f>
        <v>2</v>
      </c>
      <c r="K1884" s="5">
        <f>VLOOKUP(tabGERAL[[#This Row],[Column1.lances.CorSorteada]],'DE-PARA'!$A:$B,2,FALSE)</f>
        <v>1</v>
      </c>
      <c r="L1884" s="4" t="str">
        <f xml:space="preserve">
IF(tabGERAL[[#This Row],[Column1.lances.'#]]=0,
    TEXT(tabGERAL[[#This Row],[CorSorteada]],"0"),
    IF(LEN(L1883&amp;tabGERAL[[#This Row],[CorSorteada]])&gt;$P$2,
        RIGHT(SUBSTITUTE(L1883&amp;tabGERAL[[#This Row],[CorSorteada]],tabGERAL[[#Headers],[Sequencia]],""),$P$2),
        SUBSTITUTE(L1883&amp;tabGERAL[[#This Row],[CorSorteada]],tabGERAL[[#Headers],[Sequencia]],"")
    )
)</f>
        <v>121011</v>
      </c>
      <c r="M1884" s="4" t="b">
        <f>tabGERAL[[#This Row],[SugestaoIA]]=tabGERAL[[#This Row],[CorSorteada]]</f>
        <v>0</v>
      </c>
    </row>
    <row r="1885" spans="1:13" x14ac:dyDescent="0.25">
      <c r="A1885" t="s">
        <v>61</v>
      </c>
      <c r="B1885" s="1">
        <v>22</v>
      </c>
      <c r="C1885">
        <v>1187.5000000000002</v>
      </c>
      <c r="D1885">
        <v>1.6</v>
      </c>
      <c r="E1885">
        <v>0</v>
      </c>
      <c r="F1885">
        <v>5</v>
      </c>
      <c r="G1885" t="s">
        <v>17</v>
      </c>
      <c r="H1885" t="s">
        <v>14</v>
      </c>
      <c r="I1885">
        <v>1180.9000000000003</v>
      </c>
      <c r="J1885" s="5">
        <f>VLOOKUP(tabGERAL[[#This Row],[Column1.lances.SugestaoIA]],'DE-PARA'!$A:$B,2,FALSE)</f>
        <v>2</v>
      </c>
      <c r="K1885" s="5">
        <f>VLOOKUP(tabGERAL[[#This Row],[Column1.lances.CorSorteada]],'DE-PARA'!$A:$B,2,FALSE)</f>
        <v>1</v>
      </c>
      <c r="L1885" s="4" t="str">
        <f xml:space="preserve">
IF(tabGERAL[[#This Row],[Column1.lances.'#]]=0,
    TEXT(tabGERAL[[#This Row],[CorSorteada]],"0"),
    IF(LEN(L1884&amp;tabGERAL[[#This Row],[CorSorteada]])&gt;$P$2,
        RIGHT(SUBSTITUTE(L1884&amp;tabGERAL[[#This Row],[CorSorteada]],tabGERAL[[#Headers],[Sequencia]],""),$P$2),
        SUBSTITUTE(L1884&amp;tabGERAL[[#This Row],[CorSorteada]],tabGERAL[[#Headers],[Sequencia]],"")
    )
)</f>
        <v>210111</v>
      </c>
      <c r="M1885" s="4" t="b">
        <f>tabGERAL[[#This Row],[SugestaoIA]]=tabGERAL[[#This Row],[CorSorteada]]</f>
        <v>0</v>
      </c>
    </row>
    <row r="1886" spans="1:13" x14ac:dyDescent="0.25">
      <c r="A1886" t="s">
        <v>61</v>
      </c>
      <c r="B1886" s="1">
        <v>23</v>
      </c>
      <c r="C1886">
        <v>1180.9000000000003</v>
      </c>
      <c r="D1886">
        <v>2.1</v>
      </c>
      <c r="E1886">
        <v>0</v>
      </c>
      <c r="F1886">
        <v>6.3000000000000007</v>
      </c>
      <c r="G1886" t="s">
        <v>17</v>
      </c>
      <c r="H1886" t="s">
        <v>14</v>
      </c>
      <c r="I1886">
        <v>1172.5000000000005</v>
      </c>
      <c r="J1886" s="5">
        <f>VLOOKUP(tabGERAL[[#This Row],[Column1.lances.SugestaoIA]],'DE-PARA'!$A:$B,2,FALSE)</f>
        <v>2</v>
      </c>
      <c r="K1886" s="5">
        <f>VLOOKUP(tabGERAL[[#This Row],[Column1.lances.CorSorteada]],'DE-PARA'!$A:$B,2,FALSE)</f>
        <v>1</v>
      </c>
      <c r="L1886" s="4" t="str">
        <f xml:space="preserve">
IF(tabGERAL[[#This Row],[Column1.lances.'#]]=0,
    TEXT(tabGERAL[[#This Row],[CorSorteada]],"0"),
    IF(LEN(L1885&amp;tabGERAL[[#This Row],[CorSorteada]])&gt;$P$2,
        RIGHT(SUBSTITUTE(L1885&amp;tabGERAL[[#This Row],[CorSorteada]],tabGERAL[[#Headers],[Sequencia]],""),$P$2),
        SUBSTITUTE(L1885&amp;tabGERAL[[#This Row],[CorSorteada]],tabGERAL[[#Headers],[Sequencia]],"")
    )
)</f>
        <v>101111</v>
      </c>
      <c r="M1886" s="4" t="b">
        <f>tabGERAL[[#This Row],[SugestaoIA]]=tabGERAL[[#This Row],[CorSorteada]]</f>
        <v>0</v>
      </c>
    </row>
    <row r="1887" spans="1:13" x14ac:dyDescent="0.25">
      <c r="A1887" t="s">
        <v>61</v>
      </c>
      <c r="B1887" s="1">
        <v>24</v>
      </c>
      <c r="C1887">
        <v>1172.5000000000005</v>
      </c>
      <c r="D1887">
        <v>2.8</v>
      </c>
      <c r="E1887">
        <v>0</v>
      </c>
      <c r="F1887">
        <v>8.3999999999999986</v>
      </c>
      <c r="G1887" t="s">
        <v>17</v>
      </c>
      <c r="H1887" t="s">
        <v>15</v>
      </c>
      <c r="I1887">
        <v>1178.1000000000004</v>
      </c>
      <c r="J1887" s="5">
        <f>VLOOKUP(tabGERAL[[#This Row],[Column1.lances.SugestaoIA]],'DE-PARA'!$A:$B,2,FALSE)</f>
        <v>2</v>
      </c>
      <c r="K1887" s="5">
        <f>VLOOKUP(tabGERAL[[#This Row],[Column1.lances.CorSorteada]],'DE-PARA'!$A:$B,2,FALSE)</f>
        <v>2</v>
      </c>
      <c r="L1887" s="4" t="str">
        <f xml:space="preserve">
IF(tabGERAL[[#This Row],[Column1.lances.'#]]=0,
    TEXT(tabGERAL[[#This Row],[CorSorteada]],"0"),
    IF(LEN(L1886&amp;tabGERAL[[#This Row],[CorSorteada]])&gt;$P$2,
        RIGHT(SUBSTITUTE(L1886&amp;tabGERAL[[#This Row],[CorSorteada]],tabGERAL[[#Headers],[Sequencia]],""),$P$2),
        SUBSTITUTE(L1886&amp;tabGERAL[[#This Row],[CorSorteada]],tabGERAL[[#Headers],[Sequencia]],"")
    )
)</f>
        <v>011112</v>
      </c>
      <c r="M1887" s="4" t="b">
        <f>tabGERAL[[#This Row],[SugestaoIA]]=tabGERAL[[#This Row],[CorSorteada]]</f>
        <v>1</v>
      </c>
    </row>
    <row r="1888" spans="1:13" x14ac:dyDescent="0.25">
      <c r="A1888" t="s">
        <v>61</v>
      </c>
      <c r="B1888" s="1">
        <v>25</v>
      </c>
      <c r="C1888">
        <v>1178.1000000000004</v>
      </c>
      <c r="D1888">
        <v>2.2999999999999998</v>
      </c>
      <c r="E1888">
        <v>0</v>
      </c>
      <c r="F1888">
        <v>6.8999999999999995</v>
      </c>
      <c r="G1888" t="s">
        <v>17</v>
      </c>
      <c r="H1888" t="s">
        <v>14</v>
      </c>
      <c r="I1888">
        <v>1168.9000000000003</v>
      </c>
      <c r="J1888" s="5">
        <f>VLOOKUP(tabGERAL[[#This Row],[Column1.lances.SugestaoIA]],'DE-PARA'!$A:$B,2,FALSE)</f>
        <v>2</v>
      </c>
      <c r="K1888" s="5">
        <f>VLOOKUP(tabGERAL[[#This Row],[Column1.lances.CorSorteada]],'DE-PARA'!$A:$B,2,FALSE)</f>
        <v>1</v>
      </c>
      <c r="L1888" s="4" t="str">
        <f xml:space="preserve">
IF(tabGERAL[[#This Row],[Column1.lances.'#]]=0,
    TEXT(tabGERAL[[#This Row],[CorSorteada]],"0"),
    IF(LEN(L1887&amp;tabGERAL[[#This Row],[CorSorteada]])&gt;$P$2,
        RIGHT(SUBSTITUTE(L1887&amp;tabGERAL[[#This Row],[CorSorteada]],tabGERAL[[#Headers],[Sequencia]],""),$P$2),
        SUBSTITUTE(L1887&amp;tabGERAL[[#This Row],[CorSorteada]],tabGERAL[[#Headers],[Sequencia]],"")
    )
)</f>
        <v>111121</v>
      </c>
      <c r="M1888" s="4" t="b">
        <f>tabGERAL[[#This Row],[SugestaoIA]]=tabGERAL[[#This Row],[CorSorteada]]</f>
        <v>0</v>
      </c>
    </row>
    <row r="1889" spans="1:13" x14ac:dyDescent="0.25">
      <c r="A1889" t="s">
        <v>61</v>
      </c>
      <c r="B1889" s="1">
        <v>26</v>
      </c>
      <c r="C1889">
        <v>1168.9000000000003</v>
      </c>
      <c r="D1889">
        <v>3</v>
      </c>
      <c r="E1889">
        <v>0</v>
      </c>
      <c r="F1889">
        <v>9</v>
      </c>
      <c r="G1889" t="s">
        <v>17</v>
      </c>
      <c r="H1889" t="s">
        <v>14</v>
      </c>
      <c r="I1889">
        <v>1156.9000000000003</v>
      </c>
      <c r="J1889" s="5">
        <f>VLOOKUP(tabGERAL[[#This Row],[Column1.lances.SugestaoIA]],'DE-PARA'!$A:$B,2,FALSE)</f>
        <v>2</v>
      </c>
      <c r="K1889" s="5">
        <f>VLOOKUP(tabGERAL[[#This Row],[Column1.lances.CorSorteada]],'DE-PARA'!$A:$B,2,FALSE)</f>
        <v>1</v>
      </c>
      <c r="L1889" s="4" t="str">
        <f xml:space="preserve">
IF(tabGERAL[[#This Row],[Column1.lances.'#]]=0,
    TEXT(tabGERAL[[#This Row],[CorSorteada]],"0"),
    IF(LEN(L1888&amp;tabGERAL[[#This Row],[CorSorteada]])&gt;$P$2,
        RIGHT(SUBSTITUTE(L1888&amp;tabGERAL[[#This Row],[CorSorteada]],tabGERAL[[#Headers],[Sequencia]],""),$P$2),
        SUBSTITUTE(L1888&amp;tabGERAL[[#This Row],[CorSorteada]],tabGERAL[[#Headers],[Sequencia]],"")
    )
)</f>
        <v>111211</v>
      </c>
      <c r="M1889" s="4" t="b">
        <f>tabGERAL[[#This Row],[SugestaoIA]]=tabGERAL[[#This Row],[CorSorteada]]</f>
        <v>0</v>
      </c>
    </row>
    <row r="1890" spans="1:13" x14ac:dyDescent="0.25">
      <c r="A1890" t="s">
        <v>61</v>
      </c>
      <c r="B1890" s="1">
        <v>27</v>
      </c>
      <c r="C1890">
        <v>1156.9000000000003</v>
      </c>
      <c r="D1890">
        <v>4</v>
      </c>
      <c r="E1890">
        <v>0</v>
      </c>
      <c r="F1890">
        <v>12</v>
      </c>
      <c r="G1890" t="s">
        <v>17</v>
      </c>
      <c r="H1890" t="s">
        <v>14</v>
      </c>
      <c r="I1890">
        <v>1140.9000000000003</v>
      </c>
      <c r="J1890" s="5">
        <f>VLOOKUP(tabGERAL[[#This Row],[Column1.lances.SugestaoIA]],'DE-PARA'!$A:$B,2,FALSE)</f>
        <v>2</v>
      </c>
      <c r="K1890" s="5">
        <f>VLOOKUP(tabGERAL[[#This Row],[Column1.lances.CorSorteada]],'DE-PARA'!$A:$B,2,FALSE)</f>
        <v>1</v>
      </c>
      <c r="L1890" s="4" t="str">
        <f xml:space="preserve">
IF(tabGERAL[[#This Row],[Column1.lances.'#]]=0,
    TEXT(tabGERAL[[#This Row],[CorSorteada]],"0"),
    IF(LEN(L1889&amp;tabGERAL[[#This Row],[CorSorteada]])&gt;$P$2,
        RIGHT(SUBSTITUTE(L1889&amp;tabGERAL[[#This Row],[CorSorteada]],tabGERAL[[#Headers],[Sequencia]],""),$P$2),
        SUBSTITUTE(L1889&amp;tabGERAL[[#This Row],[CorSorteada]],tabGERAL[[#Headers],[Sequencia]],"")
    )
)</f>
        <v>112111</v>
      </c>
      <c r="M1890" s="4" t="b">
        <f>tabGERAL[[#This Row],[SugestaoIA]]=tabGERAL[[#This Row],[CorSorteada]]</f>
        <v>0</v>
      </c>
    </row>
    <row r="1891" spans="1:13" x14ac:dyDescent="0.25">
      <c r="A1891" t="s">
        <v>61</v>
      </c>
      <c r="B1891" s="1">
        <v>28</v>
      </c>
      <c r="C1891">
        <v>1140.9000000000003</v>
      </c>
      <c r="D1891">
        <v>5.2</v>
      </c>
      <c r="E1891">
        <v>15.6</v>
      </c>
      <c r="F1891">
        <v>0</v>
      </c>
      <c r="G1891" t="s">
        <v>13</v>
      </c>
      <c r="H1891" t="s">
        <v>14</v>
      </c>
      <c r="I1891">
        <v>1151.3000000000004</v>
      </c>
      <c r="J1891" s="5">
        <f>VLOOKUP(tabGERAL[[#This Row],[Column1.lances.SugestaoIA]],'DE-PARA'!$A:$B,2,FALSE)</f>
        <v>1</v>
      </c>
      <c r="K1891" s="5">
        <f>VLOOKUP(tabGERAL[[#This Row],[Column1.lances.CorSorteada]],'DE-PARA'!$A:$B,2,FALSE)</f>
        <v>1</v>
      </c>
      <c r="L1891" s="4" t="str">
        <f xml:space="preserve">
IF(tabGERAL[[#This Row],[Column1.lances.'#]]=0,
    TEXT(tabGERAL[[#This Row],[CorSorteada]],"0"),
    IF(LEN(L1890&amp;tabGERAL[[#This Row],[CorSorteada]])&gt;$P$2,
        RIGHT(SUBSTITUTE(L1890&amp;tabGERAL[[#This Row],[CorSorteada]],tabGERAL[[#Headers],[Sequencia]],""),$P$2),
        SUBSTITUTE(L1890&amp;tabGERAL[[#This Row],[CorSorteada]],tabGERAL[[#Headers],[Sequencia]],"")
    )
)</f>
        <v>121111</v>
      </c>
      <c r="M1891" s="4" t="b">
        <f>tabGERAL[[#This Row],[SugestaoIA]]=tabGERAL[[#This Row],[CorSorteada]]</f>
        <v>1</v>
      </c>
    </row>
    <row r="1892" spans="1:13" x14ac:dyDescent="0.25">
      <c r="A1892" t="s">
        <v>61</v>
      </c>
      <c r="B1892" s="1">
        <v>29</v>
      </c>
      <c r="C1892">
        <v>1151.3000000000004</v>
      </c>
      <c r="D1892">
        <v>4.4000000000000004</v>
      </c>
      <c r="E1892">
        <v>0</v>
      </c>
      <c r="F1892">
        <v>13.2</v>
      </c>
      <c r="G1892" t="s">
        <v>17</v>
      </c>
      <c r="H1892" t="s">
        <v>15</v>
      </c>
      <c r="I1892">
        <v>1160.1000000000004</v>
      </c>
      <c r="J1892" s="5">
        <f>VLOOKUP(tabGERAL[[#This Row],[Column1.lances.SugestaoIA]],'DE-PARA'!$A:$B,2,FALSE)</f>
        <v>2</v>
      </c>
      <c r="K1892" s="5">
        <f>VLOOKUP(tabGERAL[[#This Row],[Column1.lances.CorSorteada]],'DE-PARA'!$A:$B,2,FALSE)</f>
        <v>2</v>
      </c>
      <c r="L1892" s="4" t="str">
        <f xml:space="preserve">
IF(tabGERAL[[#This Row],[Column1.lances.'#]]=0,
    TEXT(tabGERAL[[#This Row],[CorSorteada]],"0"),
    IF(LEN(L1891&amp;tabGERAL[[#This Row],[CorSorteada]])&gt;$P$2,
        RIGHT(SUBSTITUTE(L1891&amp;tabGERAL[[#This Row],[CorSorteada]],tabGERAL[[#Headers],[Sequencia]],""),$P$2),
        SUBSTITUTE(L1891&amp;tabGERAL[[#This Row],[CorSorteada]],tabGERAL[[#Headers],[Sequencia]],"")
    )
)</f>
        <v>211112</v>
      </c>
      <c r="M1892" s="4" t="b">
        <f>tabGERAL[[#This Row],[SugestaoIA]]=tabGERAL[[#This Row],[CorSorteada]]</f>
        <v>1</v>
      </c>
    </row>
    <row r="1893" spans="1:13" x14ac:dyDescent="0.25">
      <c r="A1893" t="s">
        <v>61</v>
      </c>
      <c r="B1893" s="1">
        <v>30</v>
      </c>
      <c r="C1893">
        <v>1160.1000000000004</v>
      </c>
      <c r="D1893">
        <v>3.7</v>
      </c>
      <c r="E1893">
        <v>0</v>
      </c>
      <c r="F1893">
        <v>11.1</v>
      </c>
      <c r="G1893" t="s">
        <v>17</v>
      </c>
      <c r="H1893" t="s">
        <v>14</v>
      </c>
      <c r="I1893">
        <v>1145.3000000000004</v>
      </c>
      <c r="J1893" s="5">
        <f>VLOOKUP(tabGERAL[[#This Row],[Column1.lances.SugestaoIA]],'DE-PARA'!$A:$B,2,FALSE)</f>
        <v>2</v>
      </c>
      <c r="K1893" s="5">
        <f>VLOOKUP(tabGERAL[[#This Row],[Column1.lances.CorSorteada]],'DE-PARA'!$A:$B,2,FALSE)</f>
        <v>1</v>
      </c>
      <c r="L1893" s="4" t="str">
        <f xml:space="preserve">
IF(tabGERAL[[#This Row],[Column1.lances.'#]]=0,
    TEXT(tabGERAL[[#This Row],[CorSorteada]],"0"),
    IF(LEN(L1892&amp;tabGERAL[[#This Row],[CorSorteada]])&gt;$P$2,
        RIGHT(SUBSTITUTE(L1892&amp;tabGERAL[[#This Row],[CorSorteada]],tabGERAL[[#Headers],[Sequencia]],""),$P$2),
        SUBSTITUTE(L1892&amp;tabGERAL[[#This Row],[CorSorteada]],tabGERAL[[#Headers],[Sequencia]],"")
    )
)</f>
        <v>111121</v>
      </c>
      <c r="M1893" s="4" t="b">
        <f>tabGERAL[[#This Row],[SugestaoIA]]=tabGERAL[[#This Row],[CorSorteada]]</f>
        <v>0</v>
      </c>
    </row>
    <row r="1894" spans="1:13" x14ac:dyDescent="0.25">
      <c r="A1894" t="s">
        <v>61</v>
      </c>
      <c r="B1894" s="1">
        <v>31</v>
      </c>
      <c r="C1894">
        <v>1145.3000000000004</v>
      </c>
      <c r="D1894">
        <v>4.8</v>
      </c>
      <c r="E1894">
        <v>0</v>
      </c>
      <c r="F1894">
        <v>14.4</v>
      </c>
      <c r="G1894" t="s">
        <v>17</v>
      </c>
      <c r="H1894" t="s">
        <v>14</v>
      </c>
      <c r="I1894">
        <v>1126.1000000000004</v>
      </c>
      <c r="J1894" s="5">
        <f>VLOOKUP(tabGERAL[[#This Row],[Column1.lances.SugestaoIA]],'DE-PARA'!$A:$B,2,FALSE)</f>
        <v>2</v>
      </c>
      <c r="K1894" s="5">
        <f>VLOOKUP(tabGERAL[[#This Row],[Column1.lances.CorSorteada]],'DE-PARA'!$A:$B,2,FALSE)</f>
        <v>1</v>
      </c>
      <c r="L1894" s="4" t="str">
        <f xml:space="preserve">
IF(tabGERAL[[#This Row],[Column1.lances.'#]]=0,
    TEXT(tabGERAL[[#This Row],[CorSorteada]],"0"),
    IF(LEN(L1893&amp;tabGERAL[[#This Row],[CorSorteada]])&gt;$P$2,
        RIGHT(SUBSTITUTE(L1893&amp;tabGERAL[[#This Row],[CorSorteada]],tabGERAL[[#Headers],[Sequencia]],""),$P$2),
        SUBSTITUTE(L1893&amp;tabGERAL[[#This Row],[CorSorteada]],tabGERAL[[#Headers],[Sequencia]],"")
    )
)</f>
        <v>111211</v>
      </c>
      <c r="M1894" s="4" t="b">
        <f>tabGERAL[[#This Row],[SugestaoIA]]=tabGERAL[[#This Row],[CorSorteada]]</f>
        <v>0</v>
      </c>
    </row>
    <row r="1895" spans="1:13" x14ac:dyDescent="0.25">
      <c r="A1895" t="s">
        <v>61</v>
      </c>
      <c r="B1895" s="1">
        <v>32</v>
      </c>
      <c r="C1895">
        <v>1126.1000000000004</v>
      </c>
      <c r="D1895">
        <v>6.3</v>
      </c>
      <c r="E1895">
        <v>0</v>
      </c>
      <c r="F1895">
        <v>18.899999999999999</v>
      </c>
      <c r="G1895" t="s">
        <v>17</v>
      </c>
      <c r="H1895" t="s">
        <v>14</v>
      </c>
      <c r="I1895">
        <v>1100.9000000000003</v>
      </c>
      <c r="J1895" s="5">
        <f>VLOOKUP(tabGERAL[[#This Row],[Column1.lances.SugestaoIA]],'DE-PARA'!$A:$B,2,FALSE)</f>
        <v>2</v>
      </c>
      <c r="K1895" s="5">
        <f>VLOOKUP(tabGERAL[[#This Row],[Column1.lances.CorSorteada]],'DE-PARA'!$A:$B,2,FALSE)</f>
        <v>1</v>
      </c>
      <c r="L1895" s="4" t="str">
        <f xml:space="preserve">
IF(tabGERAL[[#This Row],[Column1.lances.'#]]=0,
    TEXT(tabGERAL[[#This Row],[CorSorteada]],"0"),
    IF(LEN(L1894&amp;tabGERAL[[#This Row],[CorSorteada]])&gt;$P$2,
        RIGHT(SUBSTITUTE(L1894&amp;tabGERAL[[#This Row],[CorSorteada]],tabGERAL[[#Headers],[Sequencia]],""),$P$2),
        SUBSTITUTE(L1894&amp;tabGERAL[[#This Row],[CorSorteada]],tabGERAL[[#Headers],[Sequencia]],"")
    )
)</f>
        <v>112111</v>
      </c>
      <c r="M1895" s="4" t="b">
        <f>tabGERAL[[#This Row],[SugestaoIA]]=tabGERAL[[#This Row],[CorSorteada]]</f>
        <v>0</v>
      </c>
    </row>
    <row r="1896" spans="1:13" x14ac:dyDescent="0.25">
      <c r="A1896" t="s">
        <v>61</v>
      </c>
      <c r="B1896" s="1">
        <v>33</v>
      </c>
      <c r="C1896">
        <v>1100.9000000000003</v>
      </c>
      <c r="D1896">
        <v>8.1999999999999993</v>
      </c>
      <c r="E1896">
        <v>24.6</v>
      </c>
      <c r="F1896">
        <v>0</v>
      </c>
      <c r="G1896" t="s">
        <v>13</v>
      </c>
      <c r="H1896" t="s">
        <v>15</v>
      </c>
      <c r="I1896">
        <v>1068.1000000000004</v>
      </c>
      <c r="J1896" s="5">
        <f>VLOOKUP(tabGERAL[[#This Row],[Column1.lances.SugestaoIA]],'DE-PARA'!$A:$B,2,FALSE)</f>
        <v>1</v>
      </c>
      <c r="K1896" s="5">
        <f>VLOOKUP(tabGERAL[[#This Row],[Column1.lances.CorSorteada]],'DE-PARA'!$A:$B,2,FALSE)</f>
        <v>2</v>
      </c>
      <c r="L1896" s="4" t="str">
        <f xml:space="preserve">
IF(tabGERAL[[#This Row],[Column1.lances.'#]]=0,
    TEXT(tabGERAL[[#This Row],[CorSorteada]],"0"),
    IF(LEN(L1895&amp;tabGERAL[[#This Row],[CorSorteada]])&gt;$P$2,
        RIGHT(SUBSTITUTE(L1895&amp;tabGERAL[[#This Row],[CorSorteada]],tabGERAL[[#Headers],[Sequencia]],""),$P$2),
        SUBSTITUTE(L1895&amp;tabGERAL[[#This Row],[CorSorteada]],tabGERAL[[#Headers],[Sequencia]],"")
    )
)</f>
        <v>121112</v>
      </c>
      <c r="M1896" s="4" t="b">
        <f>tabGERAL[[#This Row],[SugestaoIA]]=tabGERAL[[#This Row],[CorSorteada]]</f>
        <v>0</v>
      </c>
    </row>
    <row r="1897" spans="1:13" x14ac:dyDescent="0.25">
      <c r="A1897" t="s">
        <v>61</v>
      </c>
      <c r="B1897" s="1">
        <v>34</v>
      </c>
      <c r="C1897">
        <v>1068.1000000000004</v>
      </c>
      <c r="D1897">
        <v>10.7</v>
      </c>
      <c r="E1897">
        <v>0</v>
      </c>
      <c r="F1897">
        <v>32.099999999999994</v>
      </c>
      <c r="G1897" t="s">
        <v>17</v>
      </c>
      <c r="H1897" t="s">
        <v>14</v>
      </c>
      <c r="I1897">
        <v>1025.3000000000004</v>
      </c>
      <c r="J1897" s="5">
        <f>VLOOKUP(tabGERAL[[#This Row],[Column1.lances.SugestaoIA]],'DE-PARA'!$A:$B,2,FALSE)</f>
        <v>2</v>
      </c>
      <c r="K1897" s="5">
        <f>VLOOKUP(tabGERAL[[#This Row],[Column1.lances.CorSorteada]],'DE-PARA'!$A:$B,2,FALSE)</f>
        <v>1</v>
      </c>
      <c r="L1897" s="4" t="str">
        <f xml:space="preserve">
IF(tabGERAL[[#This Row],[Column1.lances.'#]]=0,
    TEXT(tabGERAL[[#This Row],[CorSorteada]],"0"),
    IF(LEN(L1896&amp;tabGERAL[[#This Row],[CorSorteada]])&gt;$P$2,
        RIGHT(SUBSTITUTE(L1896&amp;tabGERAL[[#This Row],[CorSorteada]],tabGERAL[[#Headers],[Sequencia]],""),$P$2),
        SUBSTITUTE(L1896&amp;tabGERAL[[#This Row],[CorSorteada]],tabGERAL[[#Headers],[Sequencia]],"")
    )
)</f>
        <v>211121</v>
      </c>
      <c r="M1897" s="4" t="b">
        <f>tabGERAL[[#This Row],[SugestaoIA]]=tabGERAL[[#This Row],[CorSorteada]]</f>
        <v>0</v>
      </c>
    </row>
    <row r="1898" spans="1:13" x14ac:dyDescent="0.25">
      <c r="A1898" t="s">
        <v>61</v>
      </c>
      <c r="B1898" s="1">
        <v>35</v>
      </c>
      <c r="C1898">
        <v>1025.3000000000004</v>
      </c>
      <c r="D1898">
        <v>14</v>
      </c>
      <c r="E1898">
        <v>0</v>
      </c>
      <c r="F1898">
        <v>42</v>
      </c>
      <c r="G1898" t="s">
        <v>17</v>
      </c>
      <c r="H1898" t="s">
        <v>14</v>
      </c>
      <c r="I1898">
        <v>969.30000000000041</v>
      </c>
      <c r="J1898" s="5">
        <f>VLOOKUP(tabGERAL[[#This Row],[Column1.lances.SugestaoIA]],'DE-PARA'!$A:$B,2,FALSE)</f>
        <v>2</v>
      </c>
      <c r="K1898" s="5">
        <f>VLOOKUP(tabGERAL[[#This Row],[Column1.lances.CorSorteada]],'DE-PARA'!$A:$B,2,FALSE)</f>
        <v>1</v>
      </c>
      <c r="L1898" s="4" t="str">
        <f xml:space="preserve">
IF(tabGERAL[[#This Row],[Column1.lances.'#]]=0,
    TEXT(tabGERAL[[#This Row],[CorSorteada]],"0"),
    IF(LEN(L1897&amp;tabGERAL[[#This Row],[CorSorteada]])&gt;$P$2,
        RIGHT(SUBSTITUTE(L1897&amp;tabGERAL[[#This Row],[CorSorteada]],tabGERAL[[#Headers],[Sequencia]],""),$P$2),
        SUBSTITUTE(L1897&amp;tabGERAL[[#This Row],[CorSorteada]],tabGERAL[[#Headers],[Sequencia]],"")
    )
)</f>
        <v>111211</v>
      </c>
      <c r="M1898" s="4" t="b">
        <f>tabGERAL[[#This Row],[SugestaoIA]]=tabGERAL[[#This Row],[CorSorteada]]</f>
        <v>0</v>
      </c>
    </row>
    <row r="1899" spans="1:13" x14ac:dyDescent="0.25">
      <c r="A1899" t="s">
        <v>61</v>
      </c>
      <c r="B1899" s="1">
        <v>36</v>
      </c>
      <c r="C1899">
        <v>969.30000000000041</v>
      </c>
      <c r="D1899">
        <v>18.3</v>
      </c>
      <c r="E1899">
        <v>0</v>
      </c>
      <c r="F1899">
        <v>54.900000000000006</v>
      </c>
      <c r="G1899" t="s">
        <v>17</v>
      </c>
      <c r="H1899" t="s">
        <v>15</v>
      </c>
      <c r="I1899">
        <v>1005.9000000000004</v>
      </c>
      <c r="J1899" s="5">
        <f>VLOOKUP(tabGERAL[[#This Row],[Column1.lances.SugestaoIA]],'DE-PARA'!$A:$B,2,FALSE)</f>
        <v>2</v>
      </c>
      <c r="K1899" s="5">
        <f>VLOOKUP(tabGERAL[[#This Row],[Column1.lances.CorSorteada]],'DE-PARA'!$A:$B,2,FALSE)</f>
        <v>2</v>
      </c>
      <c r="L1899" s="4" t="str">
        <f xml:space="preserve">
IF(tabGERAL[[#This Row],[Column1.lances.'#]]=0,
    TEXT(tabGERAL[[#This Row],[CorSorteada]],"0"),
    IF(LEN(L1898&amp;tabGERAL[[#This Row],[CorSorteada]])&gt;$P$2,
        RIGHT(SUBSTITUTE(L1898&amp;tabGERAL[[#This Row],[CorSorteada]],tabGERAL[[#Headers],[Sequencia]],""),$P$2),
        SUBSTITUTE(L1898&amp;tabGERAL[[#This Row],[CorSorteada]],tabGERAL[[#Headers],[Sequencia]],"")
    )
)</f>
        <v>112112</v>
      </c>
      <c r="M1899" s="4" t="b">
        <f>tabGERAL[[#This Row],[SugestaoIA]]=tabGERAL[[#This Row],[CorSorteada]]</f>
        <v>1</v>
      </c>
    </row>
    <row r="1900" spans="1:13" x14ac:dyDescent="0.25">
      <c r="A1900" t="s">
        <v>61</v>
      </c>
      <c r="B1900" s="1">
        <v>37</v>
      </c>
      <c r="C1900">
        <v>1005.9000000000004</v>
      </c>
      <c r="D1900">
        <v>15.5</v>
      </c>
      <c r="E1900">
        <v>46.5</v>
      </c>
      <c r="F1900">
        <v>0</v>
      </c>
      <c r="G1900" t="s">
        <v>13</v>
      </c>
      <c r="H1900" t="s">
        <v>15</v>
      </c>
      <c r="I1900">
        <v>943.90000000000043</v>
      </c>
      <c r="J1900" s="5">
        <f>VLOOKUP(tabGERAL[[#This Row],[Column1.lances.SugestaoIA]],'DE-PARA'!$A:$B,2,FALSE)</f>
        <v>1</v>
      </c>
      <c r="K1900" s="5">
        <f>VLOOKUP(tabGERAL[[#This Row],[Column1.lances.CorSorteada]],'DE-PARA'!$A:$B,2,FALSE)</f>
        <v>2</v>
      </c>
      <c r="L1900" s="4" t="str">
        <f xml:space="preserve">
IF(tabGERAL[[#This Row],[Column1.lances.'#]]=0,
    TEXT(tabGERAL[[#This Row],[CorSorteada]],"0"),
    IF(LEN(L1899&amp;tabGERAL[[#This Row],[CorSorteada]])&gt;$P$2,
        RIGHT(SUBSTITUTE(L1899&amp;tabGERAL[[#This Row],[CorSorteada]],tabGERAL[[#Headers],[Sequencia]],""),$P$2),
        SUBSTITUTE(L1899&amp;tabGERAL[[#This Row],[CorSorteada]],tabGERAL[[#Headers],[Sequencia]],"")
    )
)</f>
        <v>121122</v>
      </c>
      <c r="M1900" s="4" t="b">
        <f>tabGERAL[[#This Row],[SugestaoIA]]=tabGERAL[[#This Row],[CorSorteada]]</f>
        <v>0</v>
      </c>
    </row>
    <row r="1901" spans="1:13" x14ac:dyDescent="0.25">
      <c r="A1901" t="s">
        <v>61</v>
      </c>
      <c r="B1901" s="1">
        <v>38</v>
      </c>
      <c r="C1901">
        <v>943.90000000000043</v>
      </c>
      <c r="D1901">
        <v>20.3</v>
      </c>
      <c r="E1901">
        <v>0</v>
      </c>
      <c r="F1901">
        <v>60.900000000000006</v>
      </c>
      <c r="G1901" t="s">
        <v>17</v>
      </c>
      <c r="H1901" t="s">
        <v>14</v>
      </c>
      <c r="I1901">
        <v>862.7000000000005</v>
      </c>
      <c r="J1901" s="5">
        <f>VLOOKUP(tabGERAL[[#This Row],[Column1.lances.SugestaoIA]],'DE-PARA'!$A:$B,2,FALSE)</f>
        <v>2</v>
      </c>
      <c r="K1901" s="5">
        <f>VLOOKUP(tabGERAL[[#This Row],[Column1.lances.CorSorteada]],'DE-PARA'!$A:$B,2,FALSE)</f>
        <v>1</v>
      </c>
      <c r="L1901" s="4" t="str">
        <f xml:space="preserve">
IF(tabGERAL[[#This Row],[Column1.lances.'#]]=0,
    TEXT(tabGERAL[[#This Row],[CorSorteada]],"0"),
    IF(LEN(L1900&amp;tabGERAL[[#This Row],[CorSorteada]])&gt;$P$2,
        RIGHT(SUBSTITUTE(L1900&amp;tabGERAL[[#This Row],[CorSorteada]],tabGERAL[[#Headers],[Sequencia]],""),$P$2),
        SUBSTITUTE(L1900&amp;tabGERAL[[#This Row],[CorSorteada]],tabGERAL[[#Headers],[Sequencia]],"")
    )
)</f>
        <v>211221</v>
      </c>
      <c r="M1901" s="4" t="b">
        <f>tabGERAL[[#This Row],[SugestaoIA]]=tabGERAL[[#This Row],[CorSorteada]]</f>
        <v>0</v>
      </c>
    </row>
    <row r="1902" spans="1:13" x14ac:dyDescent="0.25">
      <c r="A1902" t="s">
        <v>61</v>
      </c>
      <c r="B1902" s="1">
        <v>39</v>
      </c>
      <c r="C1902">
        <v>862.7000000000005</v>
      </c>
      <c r="D1902">
        <v>26.5</v>
      </c>
      <c r="E1902">
        <v>0</v>
      </c>
      <c r="F1902">
        <v>79.5</v>
      </c>
      <c r="G1902" t="s">
        <v>17</v>
      </c>
      <c r="H1902" t="s">
        <v>14</v>
      </c>
      <c r="I1902">
        <v>756.7000000000005</v>
      </c>
      <c r="J1902" s="5">
        <f>VLOOKUP(tabGERAL[[#This Row],[Column1.lances.SugestaoIA]],'DE-PARA'!$A:$B,2,FALSE)</f>
        <v>2</v>
      </c>
      <c r="K1902" s="5">
        <f>VLOOKUP(tabGERAL[[#This Row],[Column1.lances.CorSorteada]],'DE-PARA'!$A:$B,2,FALSE)</f>
        <v>1</v>
      </c>
      <c r="L1902" s="4" t="str">
        <f xml:space="preserve">
IF(tabGERAL[[#This Row],[Column1.lances.'#]]=0,
    TEXT(tabGERAL[[#This Row],[CorSorteada]],"0"),
    IF(LEN(L1901&amp;tabGERAL[[#This Row],[CorSorteada]])&gt;$P$2,
        RIGHT(SUBSTITUTE(L1901&amp;tabGERAL[[#This Row],[CorSorteada]],tabGERAL[[#Headers],[Sequencia]],""),$P$2),
        SUBSTITUTE(L1901&amp;tabGERAL[[#This Row],[CorSorteada]],tabGERAL[[#Headers],[Sequencia]],"")
    )
)</f>
        <v>112211</v>
      </c>
      <c r="M1902" s="4" t="b">
        <f>tabGERAL[[#This Row],[SugestaoIA]]=tabGERAL[[#This Row],[CorSorteada]]</f>
        <v>0</v>
      </c>
    </row>
    <row r="1903" spans="1:13" x14ac:dyDescent="0.25">
      <c r="A1903" t="s">
        <v>61</v>
      </c>
      <c r="B1903" s="1">
        <v>40</v>
      </c>
      <c r="C1903">
        <v>756.7000000000005</v>
      </c>
      <c r="D1903">
        <v>34.700000000000003</v>
      </c>
      <c r="E1903">
        <v>104.1</v>
      </c>
      <c r="F1903">
        <v>0</v>
      </c>
      <c r="G1903" t="s">
        <v>13</v>
      </c>
      <c r="H1903" t="s">
        <v>15</v>
      </c>
      <c r="I1903">
        <v>617.90000000000043</v>
      </c>
      <c r="J1903" s="5">
        <f>VLOOKUP(tabGERAL[[#This Row],[Column1.lances.SugestaoIA]],'DE-PARA'!$A:$B,2,FALSE)</f>
        <v>1</v>
      </c>
      <c r="K1903" s="5">
        <f>VLOOKUP(tabGERAL[[#This Row],[Column1.lances.CorSorteada]],'DE-PARA'!$A:$B,2,FALSE)</f>
        <v>2</v>
      </c>
      <c r="L1903" s="4" t="str">
        <f xml:space="preserve">
IF(tabGERAL[[#This Row],[Column1.lances.'#]]=0,
    TEXT(tabGERAL[[#This Row],[CorSorteada]],"0"),
    IF(LEN(L1902&amp;tabGERAL[[#This Row],[CorSorteada]])&gt;$P$2,
        RIGHT(SUBSTITUTE(L1902&amp;tabGERAL[[#This Row],[CorSorteada]],tabGERAL[[#Headers],[Sequencia]],""),$P$2),
        SUBSTITUTE(L1902&amp;tabGERAL[[#This Row],[CorSorteada]],tabGERAL[[#Headers],[Sequencia]],"")
    )
)</f>
        <v>122112</v>
      </c>
      <c r="M1903" s="4" t="b">
        <f>tabGERAL[[#This Row],[SugestaoIA]]=tabGERAL[[#This Row],[CorSorteada]]</f>
        <v>0</v>
      </c>
    </row>
    <row r="1904" spans="1:13" x14ac:dyDescent="0.25">
      <c r="A1904" t="s">
        <v>61</v>
      </c>
      <c r="B1904" s="1">
        <v>41</v>
      </c>
      <c r="C1904">
        <v>617.90000000000043</v>
      </c>
      <c r="D1904">
        <v>45.4</v>
      </c>
      <c r="E1904">
        <v>0</v>
      </c>
      <c r="F1904">
        <v>136.19999999999999</v>
      </c>
      <c r="G1904" t="s">
        <v>17</v>
      </c>
      <c r="H1904" t="s">
        <v>15</v>
      </c>
      <c r="I1904">
        <v>708.7000000000005</v>
      </c>
      <c r="J1904" s="5">
        <f>VLOOKUP(tabGERAL[[#This Row],[Column1.lances.SugestaoIA]],'DE-PARA'!$A:$B,2,FALSE)</f>
        <v>2</v>
      </c>
      <c r="K1904" s="5">
        <f>VLOOKUP(tabGERAL[[#This Row],[Column1.lances.CorSorteada]],'DE-PARA'!$A:$B,2,FALSE)</f>
        <v>2</v>
      </c>
      <c r="L1904" s="4" t="str">
        <f xml:space="preserve">
IF(tabGERAL[[#This Row],[Column1.lances.'#]]=0,
    TEXT(tabGERAL[[#This Row],[CorSorteada]],"0"),
    IF(LEN(L1903&amp;tabGERAL[[#This Row],[CorSorteada]])&gt;$P$2,
        RIGHT(SUBSTITUTE(L1903&amp;tabGERAL[[#This Row],[CorSorteada]],tabGERAL[[#Headers],[Sequencia]],""),$P$2),
        SUBSTITUTE(L1903&amp;tabGERAL[[#This Row],[CorSorteada]],tabGERAL[[#Headers],[Sequencia]],"")
    )
)</f>
        <v>221122</v>
      </c>
      <c r="M1904" s="4" t="b">
        <f>tabGERAL[[#This Row],[SugestaoIA]]=tabGERAL[[#This Row],[CorSorteada]]</f>
        <v>1</v>
      </c>
    </row>
    <row r="1905" spans="1:13" x14ac:dyDescent="0.25">
      <c r="A1905" t="s">
        <v>61</v>
      </c>
      <c r="B1905" s="1">
        <v>42</v>
      </c>
      <c r="C1905">
        <v>708.7000000000005</v>
      </c>
      <c r="D1905">
        <v>38.4</v>
      </c>
      <c r="E1905">
        <v>0</v>
      </c>
      <c r="F1905">
        <v>115.2</v>
      </c>
      <c r="G1905" t="s">
        <v>17</v>
      </c>
      <c r="H1905" t="s">
        <v>15</v>
      </c>
      <c r="I1905">
        <v>785.50000000000057</v>
      </c>
      <c r="J1905" s="5">
        <f>VLOOKUP(tabGERAL[[#This Row],[Column1.lances.SugestaoIA]],'DE-PARA'!$A:$B,2,FALSE)</f>
        <v>2</v>
      </c>
      <c r="K1905" s="5">
        <f>VLOOKUP(tabGERAL[[#This Row],[Column1.lances.CorSorteada]],'DE-PARA'!$A:$B,2,FALSE)</f>
        <v>2</v>
      </c>
      <c r="L1905" s="4" t="str">
        <f xml:space="preserve">
IF(tabGERAL[[#This Row],[Column1.lances.'#]]=0,
    TEXT(tabGERAL[[#This Row],[CorSorteada]],"0"),
    IF(LEN(L1904&amp;tabGERAL[[#This Row],[CorSorteada]])&gt;$P$2,
        RIGHT(SUBSTITUTE(L1904&amp;tabGERAL[[#This Row],[CorSorteada]],tabGERAL[[#Headers],[Sequencia]],""),$P$2),
        SUBSTITUTE(L1904&amp;tabGERAL[[#This Row],[CorSorteada]],tabGERAL[[#Headers],[Sequencia]],"")
    )
)</f>
        <v>211222</v>
      </c>
      <c r="M1905" s="4" t="b">
        <f>tabGERAL[[#This Row],[SugestaoIA]]=tabGERAL[[#This Row],[CorSorteada]]</f>
        <v>1</v>
      </c>
    </row>
    <row r="1906" spans="1:13" x14ac:dyDescent="0.25">
      <c r="A1906" t="s">
        <v>61</v>
      </c>
      <c r="B1906" s="1">
        <v>43</v>
      </c>
      <c r="C1906">
        <v>785.50000000000057</v>
      </c>
      <c r="D1906">
        <v>32.5</v>
      </c>
      <c r="E1906">
        <v>0</v>
      </c>
      <c r="F1906">
        <v>97.5</v>
      </c>
      <c r="G1906" t="s">
        <v>17</v>
      </c>
      <c r="H1906" t="s">
        <v>15</v>
      </c>
      <c r="I1906">
        <v>850.50000000000057</v>
      </c>
      <c r="J1906" s="5">
        <f>VLOOKUP(tabGERAL[[#This Row],[Column1.lances.SugestaoIA]],'DE-PARA'!$A:$B,2,FALSE)</f>
        <v>2</v>
      </c>
      <c r="K1906" s="5">
        <f>VLOOKUP(tabGERAL[[#This Row],[Column1.lances.CorSorteada]],'DE-PARA'!$A:$B,2,FALSE)</f>
        <v>2</v>
      </c>
      <c r="L1906" s="4" t="str">
        <f xml:space="preserve">
IF(tabGERAL[[#This Row],[Column1.lances.'#]]=0,
    TEXT(tabGERAL[[#This Row],[CorSorteada]],"0"),
    IF(LEN(L1905&amp;tabGERAL[[#This Row],[CorSorteada]])&gt;$P$2,
        RIGHT(SUBSTITUTE(L1905&amp;tabGERAL[[#This Row],[CorSorteada]],tabGERAL[[#Headers],[Sequencia]],""),$P$2),
        SUBSTITUTE(L1905&amp;tabGERAL[[#This Row],[CorSorteada]],tabGERAL[[#Headers],[Sequencia]],"")
    )
)</f>
        <v>112222</v>
      </c>
      <c r="M1906" s="4" t="b">
        <f>tabGERAL[[#This Row],[SugestaoIA]]=tabGERAL[[#This Row],[CorSorteada]]</f>
        <v>1</v>
      </c>
    </row>
    <row r="1907" spans="1:13" x14ac:dyDescent="0.25">
      <c r="A1907" t="s">
        <v>61</v>
      </c>
      <c r="B1907" s="1">
        <v>44</v>
      </c>
      <c r="C1907">
        <v>850.50000000000057</v>
      </c>
      <c r="D1907">
        <v>27.5</v>
      </c>
      <c r="E1907">
        <v>0</v>
      </c>
      <c r="F1907">
        <v>82.5</v>
      </c>
      <c r="G1907" t="s">
        <v>17</v>
      </c>
      <c r="H1907" t="s">
        <v>15</v>
      </c>
      <c r="I1907">
        <v>905.50000000000057</v>
      </c>
      <c r="J1907" s="5">
        <f>VLOOKUP(tabGERAL[[#This Row],[Column1.lances.SugestaoIA]],'DE-PARA'!$A:$B,2,FALSE)</f>
        <v>2</v>
      </c>
      <c r="K1907" s="5">
        <f>VLOOKUP(tabGERAL[[#This Row],[Column1.lances.CorSorteada]],'DE-PARA'!$A:$B,2,FALSE)</f>
        <v>2</v>
      </c>
      <c r="L1907" s="4" t="str">
        <f xml:space="preserve">
IF(tabGERAL[[#This Row],[Column1.lances.'#]]=0,
    TEXT(tabGERAL[[#This Row],[CorSorteada]],"0"),
    IF(LEN(L1906&amp;tabGERAL[[#This Row],[CorSorteada]])&gt;$P$2,
        RIGHT(SUBSTITUTE(L1906&amp;tabGERAL[[#This Row],[CorSorteada]],tabGERAL[[#Headers],[Sequencia]],""),$P$2),
        SUBSTITUTE(L1906&amp;tabGERAL[[#This Row],[CorSorteada]],tabGERAL[[#Headers],[Sequencia]],"")
    )
)</f>
        <v>122222</v>
      </c>
      <c r="M1907" s="4" t="b">
        <f>tabGERAL[[#This Row],[SugestaoIA]]=tabGERAL[[#This Row],[CorSorteada]]</f>
        <v>1</v>
      </c>
    </row>
    <row r="1908" spans="1:13" x14ac:dyDescent="0.25">
      <c r="A1908" t="s">
        <v>61</v>
      </c>
      <c r="B1908" s="1">
        <v>45</v>
      </c>
      <c r="C1908">
        <v>905.50000000000057</v>
      </c>
      <c r="D1908">
        <v>23.3</v>
      </c>
      <c r="E1908">
        <v>0</v>
      </c>
      <c r="F1908">
        <v>69.900000000000006</v>
      </c>
      <c r="G1908" t="s">
        <v>17</v>
      </c>
      <c r="H1908" t="s">
        <v>14</v>
      </c>
      <c r="I1908">
        <v>812.30000000000064</v>
      </c>
      <c r="J1908" s="5">
        <f>VLOOKUP(tabGERAL[[#This Row],[Column1.lances.SugestaoIA]],'DE-PARA'!$A:$B,2,FALSE)</f>
        <v>2</v>
      </c>
      <c r="K1908" s="5">
        <f>VLOOKUP(tabGERAL[[#This Row],[Column1.lances.CorSorteada]],'DE-PARA'!$A:$B,2,FALSE)</f>
        <v>1</v>
      </c>
      <c r="L1908" s="4" t="str">
        <f xml:space="preserve">
IF(tabGERAL[[#This Row],[Column1.lances.'#]]=0,
    TEXT(tabGERAL[[#This Row],[CorSorteada]],"0"),
    IF(LEN(L1907&amp;tabGERAL[[#This Row],[CorSorteada]])&gt;$P$2,
        RIGHT(SUBSTITUTE(L1907&amp;tabGERAL[[#This Row],[CorSorteada]],tabGERAL[[#Headers],[Sequencia]],""),$P$2),
        SUBSTITUTE(L1907&amp;tabGERAL[[#This Row],[CorSorteada]],tabGERAL[[#Headers],[Sequencia]],"")
    )
)</f>
        <v>222221</v>
      </c>
      <c r="M1908" s="4" t="b">
        <f>tabGERAL[[#This Row],[SugestaoIA]]=tabGERAL[[#This Row],[CorSorteada]]</f>
        <v>0</v>
      </c>
    </row>
    <row r="1909" spans="1:13" x14ac:dyDescent="0.25">
      <c r="A1909" t="s">
        <v>61</v>
      </c>
      <c r="B1909" s="1">
        <v>46</v>
      </c>
      <c r="C1909">
        <v>812.30000000000064</v>
      </c>
      <c r="D1909">
        <v>30.5</v>
      </c>
      <c r="E1909">
        <v>0</v>
      </c>
      <c r="F1909">
        <v>91.5</v>
      </c>
      <c r="G1909" t="s">
        <v>17</v>
      </c>
      <c r="H1909" t="s">
        <v>15</v>
      </c>
      <c r="I1909">
        <v>873.30000000000064</v>
      </c>
      <c r="J1909" s="5">
        <f>VLOOKUP(tabGERAL[[#This Row],[Column1.lances.SugestaoIA]],'DE-PARA'!$A:$B,2,FALSE)</f>
        <v>2</v>
      </c>
      <c r="K1909" s="5">
        <f>VLOOKUP(tabGERAL[[#This Row],[Column1.lances.CorSorteada]],'DE-PARA'!$A:$B,2,FALSE)</f>
        <v>2</v>
      </c>
      <c r="L1909" s="4" t="str">
        <f xml:space="preserve">
IF(tabGERAL[[#This Row],[Column1.lances.'#]]=0,
    TEXT(tabGERAL[[#This Row],[CorSorteada]],"0"),
    IF(LEN(L1908&amp;tabGERAL[[#This Row],[CorSorteada]])&gt;$P$2,
        RIGHT(SUBSTITUTE(L1908&amp;tabGERAL[[#This Row],[CorSorteada]],tabGERAL[[#Headers],[Sequencia]],""),$P$2),
        SUBSTITUTE(L1908&amp;tabGERAL[[#This Row],[CorSorteada]],tabGERAL[[#Headers],[Sequencia]],"")
    )
)</f>
        <v>222212</v>
      </c>
      <c r="M1909" s="4" t="b">
        <f>tabGERAL[[#This Row],[SugestaoIA]]=tabGERAL[[#This Row],[CorSorteada]]</f>
        <v>1</v>
      </c>
    </row>
    <row r="1910" spans="1:13" x14ac:dyDescent="0.25">
      <c r="A1910" t="s">
        <v>61</v>
      </c>
      <c r="B1910" s="1">
        <v>47</v>
      </c>
      <c r="C1910">
        <v>873.30000000000064</v>
      </c>
      <c r="D1910">
        <v>25.7</v>
      </c>
      <c r="E1910">
        <v>0</v>
      </c>
      <c r="F1910">
        <v>77.099999999999994</v>
      </c>
      <c r="G1910" t="s">
        <v>17</v>
      </c>
      <c r="H1910" t="s">
        <v>16</v>
      </c>
      <c r="I1910">
        <v>1130.3000000000006</v>
      </c>
      <c r="J1910" s="5">
        <f>VLOOKUP(tabGERAL[[#This Row],[Column1.lances.SugestaoIA]],'DE-PARA'!$A:$B,2,FALSE)</f>
        <v>2</v>
      </c>
      <c r="K1910" s="5">
        <f>VLOOKUP(tabGERAL[[#This Row],[Column1.lances.CorSorteada]],'DE-PARA'!$A:$B,2,FALSE)</f>
        <v>0</v>
      </c>
      <c r="L1910" s="4" t="str">
        <f xml:space="preserve">
IF(tabGERAL[[#This Row],[Column1.lances.'#]]=0,
    TEXT(tabGERAL[[#This Row],[CorSorteada]],"0"),
    IF(LEN(L1909&amp;tabGERAL[[#This Row],[CorSorteada]])&gt;$P$2,
        RIGHT(SUBSTITUTE(L1909&amp;tabGERAL[[#This Row],[CorSorteada]],tabGERAL[[#Headers],[Sequencia]],""),$P$2),
        SUBSTITUTE(L1909&amp;tabGERAL[[#This Row],[CorSorteada]],tabGERAL[[#Headers],[Sequencia]],"")
    )
)</f>
        <v>222120</v>
      </c>
      <c r="M1910" s="4" t="b">
        <f>tabGERAL[[#This Row],[SugestaoIA]]=tabGERAL[[#This Row],[CorSorteada]]</f>
        <v>0</v>
      </c>
    </row>
    <row r="1911" spans="1:13" x14ac:dyDescent="0.25">
      <c r="A1911" t="s">
        <v>61</v>
      </c>
      <c r="B1911" s="1">
        <v>48</v>
      </c>
      <c r="C1911">
        <v>1130.3000000000006</v>
      </c>
      <c r="D1911">
        <v>6</v>
      </c>
      <c r="E1911">
        <v>0</v>
      </c>
      <c r="F1911">
        <v>18</v>
      </c>
      <c r="G1911" t="s">
        <v>17</v>
      </c>
      <c r="H1911" t="s">
        <v>15</v>
      </c>
      <c r="I1911">
        <v>1142.3000000000006</v>
      </c>
      <c r="J1911" s="5">
        <f>VLOOKUP(tabGERAL[[#This Row],[Column1.lances.SugestaoIA]],'DE-PARA'!$A:$B,2,FALSE)</f>
        <v>2</v>
      </c>
      <c r="K1911" s="5">
        <f>VLOOKUP(tabGERAL[[#This Row],[Column1.lances.CorSorteada]],'DE-PARA'!$A:$B,2,FALSE)</f>
        <v>2</v>
      </c>
      <c r="L1911" s="4" t="str">
        <f xml:space="preserve">
IF(tabGERAL[[#This Row],[Column1.lances.'#]]=0,
    TEXT(tabGERAL[[#This Row],[CorSorteada]],"0"),
    IF(LEN(L1910&amp;tabGERAL[[#This Row],[CorSorteada]])&gt;$P$2,
        RIGHT(SUBSTITUTE(L1910&amp;tabGERAL[[#This Row],[CorSorteada]],tabGERAL[[#Headers],[Sequencia]],""),$P$2),
        SUBSTITUTE(L1910&amp;tabGERAL[[#This Row],[CorSorteada]],tabGERAL[[#Headers],[Sequencia]],"")
    )
)</f>
        <v>221202</v>
      </c>
      <c r="M1911" s="4" t="b">
        <f>tabGERAL[[#This Row],[SugestaoIA]]=tabGERAL[[#This Row],[CorSorteada]]</f>
        <v>1</v>
      </c>
    </row>
    <row r="1912" spans="1:13" x14ac:dyDescent="0.25">
      <c r="A1912" t="s">
        <v>61</v>
      </c>
      <c r="B1912" s="1">
        <v>49</v>
      </c>
      <c r="C1912">
        <v>1142.3000000000006</v>
      </c>
      <c r="D1912">
        <v>5.0999999999999996</v>
      </c>
      <c r="E1912">
        <v>0</v>
      </c>
      <c r="F1912">
        <v>15.3</v>
      </c>
      <c r="G1912" t="s">
        <v>17</v>
      </c>
      <c r="H1912" t="s">
        <v>15</v>
      </c>
      <c r="I1912">
        <v>1152.5000000000009</v>
      </c>
      <c r="J1912" s="5">
        <f>VLOOKUP(tabGERAL[[#This Row],[Column1.lances.SugestaoIA]],'DE-PARA'!$A:$B,2,FALSE)</f>
        <v>2</v>
      </c>
      <c r="K1912" s="5">
        <f>VLOOKUP(tabGERAL[[#This Row],[Column1.lances.CorSorteada]],'DE-PARA'!$A:$B,2,FALSE)</f>
        <v>2</v>
      </c>
      <c r="L1912" s="4" t="str">
        <f xml:space="preserve">
IF(tabGERAL[[#This Row],[Column1.lances.'#]]=0,
    TEXT(tabGERAL[[#This Row],[CorSorteada]],"0"),
    IF(LEN(L1911&amp;tabGERAL[[#This Row],[CorSorteada]])&gt;$P$2,
        RIGHT(SUBSTITUTE(L1911&amp;tabGERAL[[#This Row],[CorSorteada]],tabGERAL[[#Headers],[Sequencia]],""),$P$2),
        SUBSTITUTE(L1911&amp;tabGERAL[[#This Row],[CorSorteada]],tabGERAL[[#Headers],[Sequencia]],"")
    )
)</f>
        <v>212022</v>
      </c>
      <c r="M1912" s="4" t="b">
        <f>tabGERAL[[#This Row],[SugestaoIA]]=tabGERAL[[#This Row],[CorSorteada]]</f>
        <v>1</v>
      </c>
    </row>
    <row r="1913" spans="1:13" x14ac:dyDescent="0.25">
      <c r="A1913" t="s">
        <v>61</v>
      </c>
      <c r="B1913" s="1">
        <v>50</v>
      </c>
      <c r="C1913">
        <v>1152.5000000000009</v>
      </c>
      <c r="D1913">
        <v>4.3</v>
      </c>
      <c r="E1913">
        <v>12.9</v>
      </c>
      <c r="F1913">
        <v>0</v>
      </c>
      <c r="G1913" t="s">
        <v>13</v>
      </c>
      <c r="H1913" t="s">
        <v>14</v>
      </c>
      <c r="I1913">
        <v>1161.1000000000006</v>
      </c>
      <c r="J1913" s="5">
        <f>VLOOKUP(tabGERAL[[#This Row],[Column1.lances.SugestaoIA]],'DE-PARA'!$A:$B,2,FALSE)</f>
        <v>1</v>
      </c>
      <c r="K1913" s="5">
        <f>VLOOKUP(tabGERAL[[#This Row],[Column1.lances.CorSorteada]],'DE-PARA'!$A:$B,2,FALSE)</f>
        <v>1</v>
      </c>
      <c r="L1913" s="4" t="str">
        <f xml:space="preserve">
IF(tabGERAL[[#This Row],[Column1.lances.'#]]=0,
    TEXT(tabGERAL[[#This Row],[CorSorteada]],"0"),
    IF(LEN(L1912&amp;tabGERAL[[#This Row],[CorSorteada]])&gt;$P$2,
        RIGHT(SUBSTITUTE(L1912&amp;tabGERAL[[#This Row],[CorSorteada]],tabGERAL[[#Headers],[Sequencia]],""),$P$2),
        SUBSTITUTE(L1912&amp;tabGERAL[[#This Row],[CorSorteada]],tabGERAL[[#Headers],[Sequencia]],"")
    )
)</f>
        <v>120221</v>
      </c>
      <c r="M1913" s="4" t="b">
        <f>tabGERAL[[#This Row],[SugestaoIA]]=tabGERAL[[#This Row],[CorSorteada]]</f>
        <v>1</v>
      </c>
    </row>
    <row r="1914" spans="1:13" x14ac:dyDescent="0.25">
      <c r="A1914" t="s">
        <v>61</v>
      </c>
      <c r="B1914" s="1">
        <v>51</v>
      </c>
      <c r="C1914">
        <v>1161.1000000000006</v>
      </c>
      <c r="D1914">
        <v>3.6</v>
      </c>
      <c r="E1914">
        <v>0</v>
      </c>
      <c r="F1914">
        <v>10.8</v>
      </c>
      <c r="G1914" t="s">
        <v>17</v>
      </c>
      <c r="H1914" t="s">
        <v>15</v>
      </c>
      <c r="I1914">
        <v>1168.3000000000006</v>
      </c>
      <c r="J1914" s="5">
        <f>VLOOKUP(tabGERAL[[#This Row],[Column1.lances.SugestaoIA]],'DE-PARA'!$A:$B,2,FALSE)</f>
        <v>2</v>
      </c>
      <c r="K1914" s="5">
        <f>VLOOKUP(tabGERAL[[#This Row],[Column1.lances.CorSorteada]],'DE-PARA'!$A:$B,2,FALSE)</f>
        <v>2</v>
      </c>
      <c r="L1914" s="4" t="str">
        <f xml:space="preserve">
IF(tabGERAL[[#This Row],[Column1.lances.'#]]=0,
    TEXT(tabGERAL[[#This Row],[CorSorteada]],"0"),
    IF(LEN(L1913&amp;tabGERAL[[#This Row],[CorSorteada]])&gt;$P$2,
        RIGHT(SUBSTITUTE(L1913&amp;tabGERAL[[#This Row],[CorSorteada]],tabGERAL[[#Headers],[Sequencia]],""),$P$2),
        SUBSTITUTE(L1913&amp;tabGERAL[[#This Row],[CorSorteada]],tabGERAL[[#Headers],[Sequencia]],"")
    )
)</f>
        <v>202212</v>
      </c>
      <c r="M1914" s="4" t="b">
        <f>tabGERAL[[#This Row],[SugestaoIA]]=tabGERAL[[#This Row],[CorSorteada]]</f>
        <v>1</v>
      </c>
    </row>
    <row r="1915" spans="1:13" x14ac:dyDescent="0.25">
      <c r="A1915" t="s">
        <v>61</v>
      </c>
      <c r="B1915" s="1">
        <v>52</v>
      </c>
      <c r="C1915">
        <v>1168.3000000000006</v>
      </c>
      <c r="D1915">
        <v>3.1</v>
      </c>
      <c r="E1915">
        <v>9.3000000000000007</v>
      </c>
      <c r="F1915">
        <v>0</v>
      </c>
      <c r="G1915" t="s">
        <v>13</v>
      </c>
      <c r="H1915" t="s">
        <v>15</v>
      </c>
      <c r="I1915">
        <v>1155.9000000000008</v>
      </c>
      <c r="J1915" s="5">
        <f>VLOOKUP(tabGERAL[[#This Row],[Column1.lances.SugestaoIA]],'DE-PARA'!$A:$B,2,FALSE)</f>
        <v>1</v>
      </c>
      <c r="K1915" s="5">
        <f>VLOOKUP(tabGERAL[[#This Row],[Column1.lances.CorSorteada]],'DE-PARA'!$A:$B,2,FALSE)</f>
        <v>2</v>
      </c>
      <c r="L1915" s="4" t="str">
        <f xml:space="preserve">
IF(tabGERAL[[#This Row],[Column1.lances.'#]]=0,
    TEXT(tabGERAL[[#This Row],[CorSorteada]],"0"),
    IF(LEN(L1914&amp;tabGERAL[[#This Row],[CorSorteada]])&gt;$P$2,
        RIGHT(SUBSTITUTE(L1914&amp;tabGERAL[[#This Row],[CorSorteada]],tabGERAL[[#Headers],[Sequencia]],""),$P$2),
        SUBSTITUTE(L1914&amp;tabGERAL[[#This Row],[CorSorteada]],tabGERAL[[#Headers],[Sequencia]],"")
    )
)</f>
        <v>022122</v>
      </c>
      <c r="M1915" s="4" t="b">
        <f>tabGERAL[[#This Row],[SugestaoIA]]=tabGERAL[[#This Row],[CorSorteada]]</f>
        <v>0</v>
      </c>
    </row>
    <row r="1916" spans="1:13" x14ac:dyDescent="0.25">
      <c r="A1916" t="s">
        <v>61</v>
      </c>
      <c r="B1916" s="1">
        <v>53</v>
      </c>
      <c r="C1916">
        <v>1155.9000000000008</v>
      </c>
      <c r="D1916">
        <v>4</v>
      </c>
      <c r="E1916">
        <v>0</v>
      </c>
      <c r="F1916">
        <v>12</v>
      </c>
      <c r="G1916" t="s">
        <v>17</v>
      </c>
      <c r="H1916" t="s">
        <v>15</v>
      </c>
      <c r="I1916">
        <v>1163.9000000000008</v>
      </c>
      <c r="J1916" s="5">
        <f>VLOOKUP(tabGERAL[[#This Row],[Column1.lances.SugestaoIA]],'DE-PARA'!$A:$B,2,FALSE)</f>
        <v>2</v>
      </c>
      <c r="K1916" s="5">
        <f>VLOOKUP(tabGERAL[[#This Row],[Column1.lances.CorSorteada]],'DE-PARA'!$A:$B,2,FALSE)</f>
        <v>2</v>
      </c>
      <c r="L1916" s="4" t="str">
        <f xml:space="preserve">
IF(tabGERAL[[#This Row],[Column1.lances.'#]]=0,
    TEXT(tabGERAL[[#This Row],[CorSorteada]],"0"),
    IF(LEN(L1915&amp;tabGERAL[[#This Row],[CorSorteada]])&gt;$P$2,
        RIGHT(SUBSTITUTE(L1915&amp;tabGERAL[[#This Row],[CorSorteada]],tabGERAL[[#Headers],[Sequencia]],""),$P$2),
        SUBSTITUTE(L1915&amp;tabGERAL[[#This Row],[CorSorteada]],tabGERAL[[#Headers],[Sequencia]],"")
    )
)</f>
        <v>221222</v>
      </c>
      <c r="M1916" s="4" t="b">
        <f>tabGERAL[[#This Row],[SugestaoIA]]=tabGERAL[[#This Row],[CorSorteada]]</f>
        <v>1</v>
      </c>
    </row>
    <row r="1917" spans="1:13" x14ac:dyDescent="0.25">
      <c r="A1917" t="s">
        <v>61</v>
      </c>
      <c r="B1917" s="1">
        <v>54</v>
      </c>
      <c r="C1917">
        <v>1163.9000000000008</v>
      </c>
      <c r="D1917">
        <v>3.4</v>
      </c>
      <c r="E1917">
        <v>0</v>
      </c>
      <c r="F1917">
        <v>10.199999999999999</v>
      </c>
      <c r="G1917" t="s">
        <v>17</v>
      </c>
      <c r="H1917" t="s">
        <v>14</v>
      </c>
      <c r="I1917">
        <v>1150.3000000000006</v>
      </c>
      <c r="J1917" s="5">
        <f>VLOOKUP(tabGERAL[[#This Row],[Column1.lances.SugestaoIA]],'DE-PARA'!$A:$B,2,FALSE)</f>
        <v>2</v>
      </c>
      <c r="K1917" s="5">
        <f>VLOOKUP(tabGERAL[[#This Row],[Column1.lances.CorSorteada]],'DE-PARA'!$A:$B,2,FALSE)</f>
        <v>1</v>
      </c>
      <c r="L1917" s="4" t="str">
        <f xml:space="preserve">
IF(tabGERAL[[#This Row],[Column1.lances.'#]]=0,
    TEXT(tabGERAL[[#This Row],[CorSorteada]],"0"),
    IF(LEN(L1916&amp;tabGERAL[[#This Row],[CorSorteada]])&gt;$P$2,
        RIGHT(SUBSTITUTE(L1916&amp;tabGERAL[[#This Row],[CorSorteada]],tabGERAL[[#Headers],[Sequencia]],""),$P$2),
        SUBSTITUTE(L1916&amp;tabGERAL[[#This Row],[CorSorteada]],tabGERAL[[#Headers],[Sequencia]],"")
    )
)</f>
        <v>212221</v>
      </c>
      <c r="M1917" s="4" t="b">
        <f>tabGERAL[[#This Row],[SugestaoIA]]=tabGERAL[[#This Row],[CorSorteada]]</f>
        <v>0</v>
      </c>
    </row>
    <row r="1918" spans="1:13" x14ac:dyDescent="0.25">
      <c r="A1918" t="s">
        <v>61</v>
      </c>
      <c r="B1918" s="1">
        <v>55</v>
      </c>
      <c r="C1918">
        <v>1150.3000000000006</v>
      </c>
      <c r="D1918">
        <v>4.5</v>
      </c>
      <c r="E1918">
        <v>0</v>
      </c>
      <c r="F1918">
        <v>13.5</v>
      </c>
      <c r="G1918" t="s">
        <v>17</v>
      </c>
      <c r="H1918" t="s">
        <v>16</v>
      </c>
      <c r="I1918">
        <v>1195.3000000000006</v>
      </c>
      <c r="J1918" s="5">
        <f>VLOOKUP(tabGERAL[[#This Row],[Column1.lances.SugestaoIA]],'DE-PARA'!$A:$B,2,FALSE)</f>
        <v>2</v>
      </c>
      <c r="K1918" s="5">
        <f>VLOOKUP(tabGERAL[[#This Row],[Column1.lances.CorSorteada]],'DE-PARA'!$A:$B,2,FALSE)</f>
        <v>0</v>
      </c>
      <c r="L1918" s="4" t="str">
        <f xml:space="preserve">
IF(tabGERAL[[#This Row],[Column1.lances.'#]]=0,
    TEXT(tabGERAL[[#This Row],[CorSorteada]],"0"),
    IF(LEN(L1917&amp;tabGERAL[[#This Row],[CorSorteada]])&gt;$P$2,
        RIGHT(SUBSTITUTE(L1917&amp;tabGERAL[[#This Row],[CorSorteada]],tabGERAL[[#Headers],[Sequencia]],""),$P$2),
        SUBSTITUTE(L1917&amp;tabGERAL[[#This Row],[CorSorteada]],tabGERAL[[#Headers],[Sequencia]],"")
    )
)</f>
        <v>122210</v>
      </c>
      <c r="M1918" s="4" t="b">
        <f>tabGERAL[[#This Row],[SugestaoIA]]=tabGERAL[[#This Row],[CorSorteada]]</f>
        <v>0</v>
      </c>
    </row>
    <row r="1919" spans="1:13" x14ac:dyDescent="0.25">
      <c r="A1919" t="s">
        <v>61</v>
      </c>
      <c r="B1919" s="1">
        <v>56</v>
      </c>
      <c r="C1919">
        <v>1195.3000000000006</v>
      </c>
      <c r="D1919">
        <v>1</v>
      </c>
      <c r="E1919">
        <v>0</v>
      </c>
      <c r="F1919">
        <v>5</v>
      </c>
      <c r="G1919" t="s">
        <v>17</v>
      </c>
      <c r="H1919" t="s">
        <v>14</v>
      </c>
      <c r="I1919">
        <v>1189.3000000000006</v>
      </c>
      <c r="J1919" s="5">
        <f>VLOOKUP(tabGERAL[[#This Row],[Column1.lances.SugestaoIA]],'DE-PARA'!$A:$B,2,FALSE)</f>
        <v>2</v>
      </c>
      <c r="K1919" s="5">
        <f>VLOOKUP(tabGERAL[[#This Row],[Column1.lances.CorSorteada]],'DE-PARA'!$A:$B,2,FALSE)</f>
        <v>1</v>
      </c>
      <c r="L1919" s="4" t="str">
        <f xml:space="preserve">
IF(tabGERAL[[#This Row],[Column1.lances.'#]]=0,
    TEXT(tabGERAL[[#This Row],[CorSorteada]],"0"),
    IF(LEN(L1918&amp;tabGERAL[[#This Row],[CorSorteada]])&gt;$P$2,
        RIGHT(SUBSTITUTE(L1918&amp;tabGERAL[[#This Row],[CorSorteada]],tabGERAL[[#Headers],[Sequencia]],""),$P$2),
        SUBSTITUTE(L1918&amp;tabGERAL[[#This Row],[CorSorteada]],tabGERAL[[#Headers],[Sequencia]],"")
    )
)</f>
        <v>222101</v>
      </c>
      <c r="M1919" s="4" t="b">
        <f>tabGERAL[[#This Row],[SugestaoIA]]=tabGERAL[[#This Row],[CorSorteada]]</f>
        <v>0</v>
      </c>
    </row>
    <row r="1920" spans="1:13" x14ac:dyDescent="0.25">
      <c r="A1920" t="s">
        <v>61</v>
      </c>
      <c r="B1920" s="1">
        <v>57</v>
      </c>
      <c r="C1920">
        <v>1189.3000000000006</v>
      </c>
      <c r="D1920">
        <v>1.4</v>
      </c>
      <c r="E1920">
        <v>5</v>
      </c>
      <c r="F1920">
        <v>0</v>
      </c>
      <c r="G1920" t="s">
        <v>13</v>
      </c>
      <c r="H1920" t="s">
        <v>15</v>
      </c>
      <c r="I1920">
        <v>1182.9000000000003</v>
      </c>
      <c r="J1920" s="5">
        <f>VLOOKUP(tabGERAL[[#This Row],[Column1.lances.SugestaoIA]],'DE-PARA'!$A:$B,2,FALSE)</f>
        <v>1</v>
      </c>
      <c r="K1920" s="5">
        <f>VLOOKUP(tabGERAL[[#This Row],[Column1.lances.CorSorteada]],'DE-PARA'!$A:$B,2,FALSE)</f>
        <v>2</v>
      </c>
      <c r="L1920" s="4" t="str">
        <f xml:space="preserve">
IF(tabGERAL[[#This Row],[Column1.lances.'#]]=0,
    TEXT(tabGERAL[[#This Row],[CorSorteada]],"0"),
    IF(LEN(L1919&amp;tabGERAL[[#This Row],[CorSorteada]])&gt;$P$2,
        RIGHT(SUBSTITUTE(L1919&amp;tabGERAL[[#This Row],[CorSorteada]],tabGERAL[[#Headers],[Sequencia]],""),$P$2),
        SUBSTITUTE(L1919&amp;tabGERAL[[#This Row],[CorSorteada]],tabGERAL[[#Headers],[Sequencia]],"")
    )
)</f>
        <v>221012</v>
      </c>
      <c r="M1920" s="4" t="b">
        <f>tabGERAL[[#This Row],[SugestaoIA]]=tabGERAL[[#This Row],[CorSorteada]]</f>
        <v>0</v>
      </c>
    </row>
    <row r="1921" spans="1:13" x14ac:dyDescent="0.25">
      <c r="A1921" t="s">
        <v>61</v>
      </c>
      <c r="B1921" s="1">
        <v>58</v>
      </c>
      <c r="C1921">
        <v>1182.9000000000003</v>
      </c>
      <c r="D1921">
        <v>2</v>
      </c>
      <c r="E1921">
        <v>0</v>
      </c>
      <c r="F1921">
        <v>6</v>
      </c>
      <c r="G1921" t="s">
        <v>17</v>
      </c>
      <c r="H1921" t="s">
        <v>15</v>
      </c>
      <c r="I1921">
        <v>1186.9000000000003</v>
      </c>
      <c r="J1921" s="5">
        <f>VLOOKUP(tabGERAL[[#This Row],[Column1.lances.SugestaoIA]],'DE-PARA'!$A:$B,2,FALSE)</f>
        <v>2</v>
      </c>
      <c r="K1921" s="5">
        <f>VLOOKUP(tabGERAL[[#This Row],[Column1.lances.CorSorteada]],'DE-PARA'!$A:$B,2,FALSE)</f>
        <v>2</v>
      </c>
      <c r="L1921" s="4" t="str">
        <f xml:space="preserve">
IF(tabGERAL[[#This Row],[Column1.lances.'#]]=0,
    TEXT(tabGERAL[[#This Row],[CorSorteada]],"0"),
    IF(LEN(L1920&amp;tabGERAL[[#This Row],[CorSorteada]])&gt;$P$2,
        RIGHT(SUBSTITUTE(L1920&amp;tabGERAL[[#This Row],[CorSorteada]],tabGERAL[[#Headers],[Sequencia]],""),$P$2),
        SUBSTITUTE(L1920&amp;tabGERAL[[#This Row],[CorSorteada]],tabGERAL[[#Headers],[Sequencia]],"")
    )
)</f>
        <v>210122</v>
      </c>
      <c r="M1921" s="4" t="b">
        <f>tabGERAL[[#This Row],[SugestaoIA]]=tabGERAL[[#This Row],[CorSorteada]]</f>
        <v>1</v>
      </c>
    </row>
    <row r="1922" spans="1:13" x14ac:dyDescent="0.25">
      <c r="A1922" t="s">
        <v>61</v>
      </c>
      <c r="B1922" s="1">
        <v>59</v>
      </c>
      <c r="C1922">
        <v>1186.9000000000003</v>
      </c>
      <c r="D1922">
        <v>1.7</v>
      </c>
      <c r="E1922">
        <v>0</v>
      </c>
      <c r="F1922">
        <v>5.0999999999999996</v>
      </c>
      <c r="G1922" t="s">
        <v>17</v>
      </c>
      <c r="H1922" t="s">
        <v>14</v>
      </c>
      <c r="I1922">
        <v>1180.1000000000006</v>
      </c>
      <c r="J1922" s="5">
        <f>VLOOKUP(tabGERAL[[#This Row],[Column1.lances.SugestaoIA]],'DE-PARA'!$A:$B,2,FALSE)</f>
        <v>2</v>
      </c>
      <c r="K1922" s="5">
        <f>VLOOKUP(tabGERAL[[#This Row],[Column1.lances.CorSorteada]],'DE-PARA'!$A:$B,2,FALSE)</f>
        <v>1</v>
      </c>
      <c r="L1922" s="4" t="str">
        <f xml:space="preserve">
IF(tabGERAL[[#This Row],[Column1.lances.'#]]=0,
    TEXT(tabGERAL[[#This Row],[CorSorteada]],"0"),
    IF(LEN(L1921&amp;tabGERAL[[#This Row],[CorSorteada]])&gt;$P$2,
        RIGHT(SUBSTITUTE(L1921&amp;tabGERAL[[#This Row],[CorSorteada]],tabGERAL[[#Headers],[Sequencia]],""),$P$2),
        SUBSTITUTE(L1921&amp;tabGERAL[[#This Row],[CorSorteada]],tabGERAL[[#Headers],[Sequencia]],"")
    )
)</f>
        <v>101221</v>
      </c>
      <c r="M1922" s="4" t="b">
        <f>tabGERAL[[#This Row],[SugestaoIA]]=tabGERAL[[#This Row],[CorSorteada]]</f>
        <v>0</v>
      </c>
    </row>
    <row r="1923" spans="1:13" x14ac:dyDescent="0.25">
      <c r="A1923" t="s">
        <v>61</v>
      </c>
      <c r="B1923" s="1">
        <v>60</v>
      </c>
      <c r="C1923">
        <v>1180.1000000000006</v>
      </c>
      <c r="D1923">
        <v>2.2000000000000002</v>
      </c>
      <c r="E1923">
        <v>0</v>
      </c>
      <c r="F1923">
        <v>6.6000000000000005</v>
      </c>
      <c r="G1923" t="s">
        <v>17</v>
      </c>
      <c r="H1923" t="s">
        <v>15</v>
      </c>
      <c r="I1923">
        <v>1184.5000000000009</v>
      </c>
      <c r="J1923" s="5">
        <f>VLOOKUP(tabGERAL[[#This Row],[Column1.lances.SugestaoIA]],'DE-PARA'!$A:$B,2,FALSE)</f>
        <v>2</v>
      </c>
      <c r="K1923" s="5">
        <f>VLOOKUP(tabGERAL[[#This Row],[Column1.lances.CorSorteada]],'DE-PARA'!$A:$B,2,FALSE)</f>
        <v>2</v>
      </c>
      <c r="L1923" s="4" t="str">
        <f xml:space="preserve">
IF(tabGERAL[[#This Row],[Column1.lances.'#]]=0,
    TEXT(tabGERAL[[#This Row],[CorSorteada]],"0"),
    IF(LEN(L1922&amp;tabGERAL[[#This Row],[CorSorteada]])&gt;$P$2,
        RIGHT(SUBSTITUTE(L1922&amp;tabGERAL[[#This Row],[CorSorteada]],tabGERAL[[#Headers],[Sequencia]],""),$P$2),
        SUBSTITUTE(L1922&amp;tabGERAL[[#This Row],[CorSorteada]],tabGERAL[[#Headers],[Sequencia]],"")
    )
)</f>
        <v>012212</v>
      </c>
      <c r="M1923" s="4" t="b">
        <f>tabGERAL[[#This Row],[SugestaoIA]]=tabGERAL[[#This Row],[CorSorteada]]</f>
        <v>1</v>
      </c>
    </row>
    <row r="1924" spans="1:13" x14ac:dyDescent="0.25">
      <c r="A1924" t="s">
        <v>61</v>
      </c>
      <c r="B1924" s="1">
        <v>61</v>
      </c>
      <c r="C1924">
        <v>1184.5000000000009</v>
      </c>
      <c r="D1924">
        <v>1.8</v>
      </c>
      <c r="E1924">
        <v>5.4</v>
      </c>
      <c r="F1924">
        <v>0</v>
      </c>
      <c r="G1924" t="s">
        <v>13</v>
      </c>
      <c r="H1924" t="s">
        <v>16</v>
      </c>
      <c r="I1924">
        <v>1202.5000000000009</v>
      </c>
      <c r="J1924" s="5">
        <f>VLOOKUP(tabGERAL[[#This Row],[Column1.lances.SugestaoIA]],'DE-PARA'!$A:$B,2,FALSE)</f>
        <v>1</v>
      </c>
      <c r="K1924" s="5">
        <f>VLOOKUP(tabGERAL[[#This Row],[Column1.lances.CorSorteada]],'DE-PARA'!$A:$B,2,FALSE)</f>
        <v>0</v>
      </c>
      <c r="L1924" s="4" t="str">
        <f xml:space="preserve">
IF(tabGERAL[[#This Row],[Column1.lances.'#]]=0,
    TEXT(tabGERAL[[#This Row],[CorSorteada]],"0"),
    IF(LEN(L1923&amp;tabGERAL[[#This Row],[CorSorteada]])&gt;$P$2,
        RIGHT(SUBSTITUTE(L1923&amp;tabGERAL[[#This Row],[CorSorteada]],tabGERAL[[#Headers],[Sequencia]],""),$P$2),
        SUBSTITUTE(L1923&amp;tabGERAL[[#This Row],[CorSorteada]],tabGERAL[[#Headers],[Sequencia]],"")
    )
)</f>
        <v>122120</v>
      </c>
      <c r="M1924" s="4" t="b">
        <f>tabGERAL[[#This Row],[SugestaoIA]]=tabGERAL[[#This Row],[CorSorteada]]</f>
        <v>0</v>
      </c>
    </row>
    <row r="1925" spans="1:13" x14ac:dyDescent="0.25">
      <c r="A1925" t="s">
        <v>61</v>
      </c>
      <c r="B1925" s="1">
        <v>62</v>
      </c>
      <c r="C1925">
        <v>1202.5000000000009</v>
      </c>
      <c r="D1925">
        <v>1</v>
      </c>
      <c r="E1925">
        <v>0</v>
      </c>
      <c r="F1925">
        <v>5</v>
      </c>
      <c r="G1925" t="s">
        <v>17</v>
      </c>
      <c r="H1925" t="s">
        <v>14</v>
      </c>
      <c r="I1925">
        <v>1196.5000000000009</v>
      </c>
      <c r="J1925" s="5">
        <f>VLOOKUP(tabGERAL[[#This Row],[Column1.lances.SugestaoIA]],'DE-PARA'!$A:$B,2,FALSE)</f>
        <v>2</v>
      </c>
      <c r="K1925" s="5">
        <f>VLOOKUP(tabGERAL[[#This Row],[Column1.lances.CorSorteada]],'DE-PARA'!$A:$B,2,FALSE)</f>
        <v>1</v>
      </c>
      <c r="L1925" s="4" t="str">
        <f xml:space="preserve">
IF(tabGERAL[[#This Row],[Column1.lances.'#]]=0,
    TEXT(tabGERAL[[#This Row],[CorSorteada]],"0"),
    IF(LEN(L1924&amp;tabGERAL[[#This Row],[CorSorteada]])&gt;$P$2,
        RIGHT(SUBSTITUTE(L1924&amp;tabGERAL[[#This Row],[CorSorteada]],tabGERAL[[#Headers],[Sequencia]],""),$P$2),
        SUBSTITUTE(L1924&amp;tabGERAL[[#This Row],[CorSorteada]],tabGERAL[[#Headers],[Sequencia]],"")
    )
)</f>
        <v>221201</v>
      </c>
      <c r="M1925" s="4" t="b">
        <f>tabGERAL[[#This Row],[SugestaoIA]]=tabGERAL[[#This Row],[CorSorteada]]</f>
        <v>0</v>
      </c>
    </row>
    <row r="1926" spans="1:13" x14ac:dyDescent="0.25">
      <c r="A1926" t="s">
        <v>61</v>
      </c>
      <c r="B1926" s="1">
        <v>63</v>
      </c>
      <c r="C1926">
        <v>1196.5000000000009</v>
      </c>
      <c r="D1926">
        <v>1</v>
      </c>
      <c r="E1926">
        <v>0</v>
      </c>
      <c r="F1926">
        <v>5</v>
      </c>
      <c r="G1926" t="s">
        <v>17</v>
      </c>
      <c r="H1926" t="s">
        <v>14</v>
      </c>
      <c r="I1926">
        <v>1190.5000000000009</v>
      </c>
      <c r="J1926" s="5">
        <f>VLOOKUP(tabGERAL[[#This Row],[Column1.lances.SugestaoIA]],'DE-PARA'!$A:$B,2,FALSE)</f>
        <v>2</v>
      </c>
      <c r="K1926" s="5">
        <f>VLOOKUP(tabGERAL[[#This Row],[Column1.lances.CorSorteada]],'DE-PARA'!$A:$B,2,FALSE)</f>
        <v>1</v>
      </c>
      <c r="L1926" s="4" t="str">
        <f xml:space="preserve">
IF(tabGERAL[[#This Row],[Column1.lances.'#]]=0,
    TEXT(tabGERAL[[#This Row],[CorSorteada]],"0"),
    IF(LEN(L1925&amp;tabGERAL[[#This Row],[CorSorteada]])&gt;$P$2,
        RIGHT(SUBSTITUTE(L1925&amp;tabGERAL[[#This Row],[CorSorteada]],tabGERAL[[#Headers],[Sequencia]],""),$P$2),
        SUBSTITUTE(L1925&amp;tabGERAL[[#This Row],[CorSorteada]],tabGERAL[[#Headers],[Sequencia]],"")
    )
)</f>
        <v>212011</v>
      </c>
      <c r="M1926" s="4" t="b">
        <f>tabGERAL[[#This Row],[SugestaoIA]]=tabGERAL[[#This Row],[CorSorteada]]</f>
        <v>0</v>
      </c>
    </row>
    <row r="1927" spans="1:13" x14ac:dyDescent="0.25">
      <c r="A1927" t="s">
        <v>61</v>
      </c>
      <c r="B1927" s="1">
        <v>64</v>
      </c>
      <c r="C1927">
        <v>1190.5000000000009</v>
      </c>
      <c r="D1927">
        <v>1.3</v>
      </c>
      <c r="E1927">
        <v>5</v>
      </c>
      <c r="F1927">
        <v>0</v>
      </c>
      <c r="G1927" t="s">
        <v>13</v>
      </c>
      <c r="H1927" t="s">
        <v>15</v>
      </c>
      <c r="I1927">
        <v>1184.2000000000007</v>
      </c>
      <c r="J1927" s="5">
        <f>VLOOKUP(tabGERAL[[#This Row],[Column1.lances.SugestaoIA]],'DE-PARA'!$A:$B,2,FALSE)</f>
        <v>1</v>
      </c>
      <c r="K1927" s="5">
        <f>VLOOKUP(tabGERAL[[#This Row],[Column1.lances.CorSorteada]],'DE-PARA'!$A:$B,2,FALSE)</f>
        <v>2</v>
      </c>
      <c r="L1927" s="4" t="str">
        <f xml:space="preserve">
IF(tabGERAL[[#This Row],[Column1.lances.'#]]=0,
    TEXT(tabGERAL[[#This Row],[CorSorteada]],"0"),
    IF(LEN(L1926&amp;tabGERAL[[#This Row],[CorSorteada]])&gt;$P$2,
        RIGHT(SUBSTITUTE(L1926&amp;tabGERAL[[#This Row],[CorSorteada]],tabGERAL[[#Headers],[Sequencia]],""),$P$2),
        SUBSTITUTE(L1926&amp;tabGERAL[[#This Row],[CorSorteada]],tabGERAL[[#Headers],[Sequencia]],"")
    )
)</f>
        <v>120112</v>
      </c>
      <c r="M1927" s="4" t="b">
        <f>tabGERAL[[#This Row],[SugestaoIA]]=tabGERAL[[#This Row],[CorSorteada]]</f>
        <v>0</v>
      </c>
    </row>
    <row r="1928" spans="1:13" x14ac:dyDescent="0.25">
      <c r="A1928" t="s">
        <v>61</v>
      </c>
      <c r="B1928" s="1">
        <v>65</v>
      </c>
      <c r="C1928">
        <v>1184.2000000000007</v>
      </c>
      <c r="D1928">
        <v>1.9</v>
      </c>
      <c r="E1928">
        <v>0</v>
      </c>
      <c r="F1928">
        <v>5.6999999999999993</v>
      </c>
      <c r="G1928" t="s">
        <v>17</v>
      </c>
      <c r="H1928" t="s">
        <v>16</v>
      </c>
      <c r="I1928">
        <v>1203.2000000000005</v>
      </c>
      <c r="J1928" s="5">
        <f>VLOOKUP(tabGERAL[[#This Row],[Column1.lances.SugestaoIA]],'DE-PARA'!$A:$B,2,FALSE)</f>
        <v>2</v>
      </c>
      <c r="K1928" s="5">
        <f>VLOOKUP(tabGERAL[[#This Row],[Column1.lances.CorSorteada]],'DE-PARA'!$A:$B,2,FALSE)</f>
        <v>0</v>
      </c>
      <c r="L1928" s="4" t="str">
        <f xml:space="preserve">
IF(tabGERAL[[#This Row],[Column1.lances.'#]]=0,
    TEXT(tabGERAL[[#This Row],[CorSorteada]],"0"),
    IF(LEN(L1927&amp;tabGERAL[[#This Row],[CorSorteada]])&gt;$P$2,
        RIGHT(SUBSTITUTE(L1927&amp;tabGERAL[[#This Row],[CorSorteada]],tabGERAL[[#Headers],[Sequencia]],""),$P$2),
        SUBSTITUTE(L1927&amp;tabGERAL[[#This Row],[CorSorteada]],tabGERAL[[#Headers],[Sequencia]],"")
    )
)</f>
        <v>201120</v>
      </c>
      <c r="M1928" s="4" t="b">
        <f>tabGERAL[[#This Row],[SugestaoIA]]=tabGERAL[[#This Row],[CorSorteada]]</f>
        <v>0</v>
      </c>
    </row>
    <row r="1929" spans="1:13" x14ac:dyDescent="0.25">
      <c r="A1929" t="s">
        <v>61</v>
      </c>
      <c r="B1929" s="1">
        <v>66</v>
      </c>
      <c r="C1929">
        <v>1203.2000000000005</v>
      </c>
      <c r="D1929">
        <v>1</v>
      </c>
      <c r="E1929">
        <v>0</v>
      </c>
      <c r="F1929">
        <v>5</v>
      </c>
      <c r="G1929" t="s">
        <v>17</v>
      </c>
      <c r="H1929" t="s">
        <v>15</v>
      </c>
      <c r="I1929">
        <v>1207.2000000000005</v>
      </c>
      <c r="J1929" s="5">
        <f>VLOOKUP(tabGERAL[[#This Row],[Column1.lances.SugestaoIA]],'DE-PARA'!$A:$B,2,FALSE)</f>
        <v>2</v>
      </c>
      <c r="K1929" s="5">
        <f>VLOOKUP(tabGERAL[[#This Row],[Column1.lances.CorSorteada]],'DE-PARA'!$A:$B,2,FALSE)</f>
        <v>2</v>
      </c>
      <c r="L1929" s="4" t="str">
        <f xml:space="preserve">
IF(tabGERAL[[#This Row],[Column1.lances.'#]]=0,
    TEXT(tabGERAL[[#This Row],[CorSorteada]],"0"),
    IF(LEN(L1928&amp;tabGERAL[[#This Row],[CorSorteada]])&gt;$P$2,
        RIGHT(SUBSTITUTE(L1928&amp;tabGERAL[[#This Row],[CorSorteada]],tabGERAL[[#Headers],[Sequencia]],""),$P$2),
        SUBSTITUTE(L1928&amp;tabGERAL[[#This Row],[CorSorteada]],tabGERAL[[#Headers],[Sequencia]],"")
    )
)</f>
        <v>011202</v>
      </c>
      <c r="M1929" s="4" t="b">
        <f>tabGERAL[[#This Row],[SugestaoIA]]=tabGERAL[[#This Row],[CorSorteada]]</f>
        <v>1</v>
      </c>
    </row>
    <row r="1930" spans="1:13" x14ac:dyDescent="0.25">
      <c r="A1930" t="s">
        <v>61</v>
      </c>
      <c r="B1930" s="1">
        <v>67</v>
      </c>
      <c r="C1930">
        <v>1207.2000000000005</v>
      </c>
      <c r="D1930">
        <v>7.8</v>
      </c>
      <c r="E1930">
        <v>0</v>
      </c>
      <c r="F1930">
        <v>23.4</v>
      </c>
      <c r="G1930" t="s">
        <v>17</v>
      </c>
      <c r="H1930" t="s">
        <v>16</v>
      </c>
      <c r="I1930">
        <v>1285.2000000000005</v>
      </c>
      <c r="J1930" s="5">
        <f>VLOOKUP(tabGERAL[[#This Row],[Column1.lances.SugestaoIA]],'DE-PARA'!$A:$B,2,FALSE)</f>
        <v>2</v>
      </c>
      <c r="K1930" s="5">
        <f>VLOOKUP(tabGERAL[[#This Row],[Column1.lances.CorSorteada]],'DE-PARA'!$A:$B,2,FALSE)</f>
        <v>0</v>
      </c>
      <c r="L1930" s="4" t="str">
        <f xml:space="preserve">
IF(tabGERAL[[#This Row],[Column1.lances.'#]]=0,
    TEXT(tabGERAL[[#This Row],[CorSorteada]],"0"),
    IF(LEN(L1929&amp;tabGERAL[[#This Row],[CorSorteada]])&gt;$P$2,
        RIGHT(SUBSTITUTE(L1929&amp;tabGERAL[[#This Row],[CorSorteada]],tabGERAL[[#Headers],[Sequencia]],""),$P$2),
        SUBSTITUTE(L1929&amp;tabGERAL[[#This Row],[CorSorteada]],tabGERAL[[#Headers],[Sequencia]],"")
    )
)</f>
        <v>112020</v>
      </c>
      <c r="M1930" s="4" t="b">
        <f>tabGERAL[[#This Row],[SugestaoIA]]=tabGERAL[[#This Row],[CorSorteada]]</f>
        <v>0</v>
      </c>
    </row>
    <row r="1931" spans="1:13" x14ac:dyDescent="0.25">
      <c r="A1931" t="s">
        <v>61</v>
      </c>
      <c r="B1931" s="1">
        <v>68</v>
      </c>
      <c r="C1931">
        <v>1285.2000000000005</v>
      </c>
      <c r="D1931">
        <v>1.7</v>
      </c>
      <c r="E1931">
        <v>5.0999999999999996</v>
      </c>
      <c r="F1931">
        <v>0</v>
      </c>
      <c r="G1931" t="s">
        <v>13</v>
      </c>
      <c r="H1931" t="s">
        <v>15</v>
      </c>
      <c r="I1931">
        <v>1278.4000000000003</v>
      </c>
      <c r="J1931" s="5">
        <f>VLOOKUP(tabGERAL[[#This Row],[Column1.lances.SugestaoIA]],'DE-PARA'!$A:$B,2,FALSE)</f>
        <v>1</v>
      </c>
      <c r="K1931" s="5">
        <f>VLOOKUP(tabGERAL[[#This Row],[Column1.lances.CorSorteada]],'DE-PARA'!$A:$B,2,FALSE)</f>
        <v>2</v>
      </c>
      <c r="L1931" s="4" t="str">
        <f xml:space="preserve">
IF(tabGERAL[[#This Row],[Column1.lances.'#]]=0,
    TEXT(tabGERAL[[#This Row],[CorSorteada]],"0"),
    IF(LEN(L1930&amp;tabGERAL[[#This Row],[CorSorteada]])&gt;$P$2,
        RIGHT(SUBSTITUTE(L1930&amp;tabGERAL[[#This Row],[CorSorteada]],tabGERAL[[#Headers],[Sequencia]],""),$P$2),
        SUBSTITUTE(L1930&amp;tabGERAL[[#This Row],[CorSorteada]],tabGERAL[[#Headers],[Sequencia]],"")
    )
)</f>
        <v>120202</v>
      </c>
      <c r="M1931" s="4" t="b">
        <f>tabGERAL[[#This Row],[SugestaoIA]]=tabGERAL[[#This Row],[CorSorteada]]</f>
        <v>0</v>
      </c>
    </row>
    <row r="1932" spans="1:13" x14ac:dyDescent="0.25">
      <c r="A1932" t="s">
        <v>61</v>
      </c>
      <c r="B1932" s="1">
        <v>69</v>
      </c>
      <c r="C1932">
        <v>1278.4000000000003</v>
      </c>
      <c r="D1932">
        <v>2.2999999999999998</v>
      </c>
      <c r="E1932">
        <v>0</v>
      </c>
      <c r="F1932">
        <v>6.8999999999999995</v>
      </c>
      <c r="G1932" t="s">
        <v>17</v>
      </c>
      <c r="H1932" t="s">
        <v>14</v>
      </c>
      <c r="I1932">
        <v>1269.2000000000005</v>
      </c>
      <c r="J1932" s="5">
        <f>VLOOKUP(tabGERAL[[#This Row],[Column1.lances.SugestaoIA]],'DE-PARA'!$A:$B,2,FALSE)</f>
        <v>2</v>
      </c>
      <c r="K1932" s="5">
        <f>VLOOKUP(tabGERAL[[#This Row],[Column1.lances.CorSorteada]],'DE-PARA'!$A:$B,2,FALSE)</f>
        <v>1</v>
      </c>
      <c r="L1932" s="4" t="str">
        <f xml:space="preserve">
IF(tabGERAL[[#This Row],[Column1.lances.'#]]=0,
    TEXT(tabGERAL[[#This Row],[CorSorteada]],"0"),
    IF(LEN(L1931&amp;tabGERAL[[#This Row],[CorSorteada]])&gt;$P$2,
        RIGHT(SUBSTITUTE(L1931&amp;tabGERAL[[#This Row],[CorSorteada]],tabGERAL[[#Headers],[Sequencia]],""),$P$2),
        SUBSTITUTE(L1931&amp;tabGERAL[[#This Row],[CorSorteada]],tabGERAL[[#Headers],[Sequencia]],"")
    )
)</f>
        <v>202021</v>
      </c>
      <c r="M1932" s="4" t="b">
        <f>tabGERAL[[#This Row],[SugestaoIA]]=tabGERAL[[#This Row],[CorSorteada]]</f>
        <v>0</v>
      </c>
    </row>
    <row r="1933" spans="1:13" x14ac:dyDescent="0.25">
      <c r="A1933" t="s">
        <v>61</v>
      </c>
      <c r="B1933" s="1">
        <v>70</v>
      </c>
      <c r="C1933">
        <v>1269.2000000000005</v>
      </c>
      <c r="D1933">
        <v>3</v>
      </c>
      <c r="E1933">
        <v>0</v>
      </c>
      <c r="F1933">
        <v>9</v>
      </c>
      <c r="G1933" t="s">
        <v>17</v>
      </c>
      <c r="H1933" t="s">
        <v>14</v>
      </c>
      <c r="I1933">
        <v>1257.2000000000005</v>
      </c>
      <c r="J1933" s="5">
        <f>VLOOKUP(tabGERAL[[#This Row],[Column1.lances.SugestaoIA]],'DE-PARA'!$A:$B,2,FALSE)</f>
        <v>2</v>
      </c>
      <c r="K1933" s="5">
        <f>VLOOKUP(tabGERAL[[#This Row],[Column1.lances.CorSorteada]],'DE-PARA'!$A:$B,2,FALSE)</f>
        <v>1</v>
      </c>
      <c r="L1933" s="4" t="str">
        <f xml:space="preserve">
IF(tabGERAL[[#This Row],[Column1.lances.'#]]=0,
    TEXT(tabGERAL[[#This Row],[CorSorteada]],"0"),
    IF(LEN(L1932&amp;tabGERAL[[#This Row],[CorSorteada]])&gt;$P$2,
        RIGHT(SUBSTITUTE(L1932&amp;tabGERAL[[#This Row],[CorSorteada]],tabGERAL[[#Headers],[Sequencia]],""),$P$2),
        SUBSTITUTE(L1932&amp;tabGERAL[[#This Row],[CorSorteada]],tabGERAL[[#Headers],[Sequencia]],"")
    )
)</f>
        <v>020211</v>
      </c>
      <c r="M1933" s="4" t="b">
        <f>tabGERAL[[#This Row],[SugestaoIA]]=tabGERAL[[#This Row],[CorSorteada]]</f>
        <v>0</v>
      </c>
    </row>
    <row r="1934" spans="1:13" x14ac:dyDescent="0.25">
      <c r="A1934" t="s">
        <v>61</v>
      </c>
      <c r="B1934" s="1">
        <v>71</v>
      </c>
      <c r="C1934">
        <v>1257.2000000000005</v>
      </c>
      <c r="D1934">
        <v>3.9</v>
      </c>
      <c r="E1934">
        <v>0</v>
      </c>
      <c r="F1934">
        <v>11.7</v>
      </c>
      <c r="G1934" t="s">
        <v>17</v>
      </c>
      <c r="H1934" t="s">
        <v>14</v>
      </c>
      <c r="I1934">
        <v>1241.6000000000004</v>
      </c>
      <c r="J1934" s="5">
        <f>VLOOKUP(tabGERAL[[#This Row],[Column1.lances.SugestaoIA]],'DE-PARA'!$A:$B,2,FALSE)</f>
        <v>2</v>
      </c>
      <c r="K1934" s="5">
        <f>VLOOKUP(tabGERAL[[#This Row],[Column1.lances.CorSorteada]],'DE-PARA'!$A:$B,2,FALSE)</f>
        <v>1</v>
      </c>
      <c r="L1934" s="4" t="str">
        <f xml:space="preserve">
IF(tabGERAL[[#This Row],[Column1.lances.'#]]=0,
    TEXT(tabGERAL[[#This Row],[CorSorteada]],"0"),
    IF(LEN(L1933&amp;tabGERAL[[#This Row],[CorSorteada]])&gt;$P$2,
        RIGHT(SUBSTITUTE(L1933&amp;tabGERAL[[#This Row],[CorSorteada]],tabGERAL[[#Headers],[Sequencia]],""),$P$2),
        SUBSTITUTE(L1933&amp;tabGERAL[[#This Row],[CorSorteada]],tabGERAL[[#Headers],[Sequencia]],"")
    )
)</f>
        <v>202111</v>
      </c>
      <c r="M1934" s="4" t="b">
        <f>tabGERAL[[#This Row],[SugestaoIA]]=tabGERAL[[#This Row],[CorSorteada]]</f>
        <v>0</v>
      </c>
    </row>
    <row r="1935" spans="1:13" x14ac:dyDescent="0.25">
      <c r="A1935" t="s">
        <v>61</v>
      </c>
      <c r="B1935" s="1">
        <v>72</v>
      </c>
      <c r="C1935">
        <v>1241.6000000000004</v>
      </c>
      <c r="D1935">
        <v>5.0999999999999996</v>
      </c>
      <c r="E1935">
        <v>0</v>
      </c>
      <c r="F1935">
        <v>15.3</v>
      </c>
      <c r="G1935" t="s">
        <v>17</v>
      </c>
      <c r="H1935" t="s">
        <v>15</v>
      </c>
      <c r="I1935">
        <v>1251.8000000000004</v>
      </c>
      <c r="J1935" s="5">
        <f>VLOOKUP(tabGERAL[[#This Row],[Column1.lances.SugestaoIA]],'DE-PARA'!$A:$B,2,FALSE)</f>
        <v>2</v>
      </c>
      <c r="K1935" s="5">
        <f>VLOOKUP(tabGERAL[[#This Row],[Column1.lances.CorSorteada]],'DE-PARA'!$A:$B,2,FALSE)</f>
        <v>2</v>
      </c>
      <c r="L1935" s="4" t="str">
        <f xml:space="preserve">
IF(tabGERAL[[#This Row],[Column1.lances.'#]]=0,
    TEXT(tabGERAL[[#This Row],[CorSorteada]],"0"),
    IF(LEN(L1934&amp;tabGERAL[[#This Row],[CorSorteada]])&gt;$P$2,
        RIGHT(SUBSTITUTE(L1934&amp;tabGERAL[[#This Row],[CorSorteada]],tabGERAL[[#Headers],[Sequencia]],""),$P$2),
        SUBSTITUTE(L1934&amp;tabGERAL[[#This Row],[CorSorteada]],tabGERAL[[#Headers],[Sequencia]],"")
    )
)</f>
        <v>021112</v>
      </c>
      <c r="M1935" s="4" t="b">
        <f>tabGERAL[[#This Row],[SugestaoIA]]=tabGERAL[[#This Row],[CorSorteada]]</f>
        <v>1</v>
      </c>
    </row>
    <row r="1936" spans="1:13" x14ac:dyDescent="0.25">
      <c r="A1936" t="s">
        <v>61</v>
      </c>
      <c r="B1936" s="1">
        <v>73</v>
      </c>
      <c r="C1936">
        <v>1251.8000000000004</v>
      </c>
      <c r="D1936">
        <v>4.3</v>
      </c>
      <c r="E1936">
        <v>0</v>
      </c>
      <c r="F1936">
        <v>12.9</v>
      </c>
      <c r="G1936" t="s">
        <v>17</v>
      </c>
      <c r="H1936" t="s">
        <v>14</v>
      </c>
      <c r="I1936">
        <v>1234.6000000000004</v>
      </c>
      <c r="J1936" s="5">
        <f>VLOOKUP(tabGERAL[[#This Row],[Column1.lances.SugestaoIA]],'DE-PARA'!$A:$B,2,FALSE)</f>
        <v>2</v>
      </c>
      <c r="K1936" s="5">
        <f>VLOOKUP(tabGERAL[[#This Row],[Column1.lances.CorSorteada]],'DE-PARA'!$A:$B,2,FALSE)</f>
        <v>1</v>
      </c>
      <c r="L1936" s="4" t="str">
        <f xml:space="preserve">
IF(tabGERAL[[#This Row],[Column1.lances.'#]]=0,
    TEXT(tabGERAL[[#This Row],[CorSorteada]],"0"),
    IF(LEN(L1935&amp;tabGERAL[[#This Row],[CorSorteada]])&gt;$P$2,
        RIGHT(SUBSTITUTE(L1935&amp;tabGERAL[[#This Row],[CorSorteada]],tabGERAL[[#Headers],[Sequencia]],""),$P$2),
        SUBSTITUTE(L1935&amp;tabGERAL[[#This Row],[CorSorteada]],tabGERAL[[#Headers],[Sequencia]],"")
    )
)</f>
        <v>211121</v>
      </c>
      <c r="M1936" s="4" t="b">
        <f>tabGERAL[[#This Row],[SugestaoIA]]=tabGERAL[[#This Row],[CorSorteada]]</f>
        <v>0</v>
      </c>
    </row>
    <row r="1937" spans="1:13" x14ac:dyDescent="0.25">
      <c r="A1937" t="s">
        <v>61</v>
      </c>
      <c r="B1937" s="1">
        <v>74</v>
      </c>
      <c r="C1937">
        <v>1234.6000000000004</v>
      </c>
      <c r="D1937">
        <v>5.7</v>
      </c>
      <c r="E1937">
        <v>0</v>
      </c>
      <c r="F1937">
        <v>17.100000000000001</v>
      </c>
      <c r="G1937" t="s">
        <v>17</v>
      </c>
      <c r="H1937" t="s">
        <v>14</v>
      </c>
      <c r="I1937">
        <v>1211.8000000000004</v>
      </c>
      <c r="J1937" s="5">
        <f>VLOOKUP(tabGERAL[[#This Row],[Column1.lances.SugestaoIA]],'DE-PARA'!$A:$B,2,FALSE)</f>
        <v>2</v>
      </c>
      <c r="K1937" s="5">
        <f>VLOOKUP(tabGERAL[[#This Row],[Column1.lances.CorSorteada]],'DE-PARA'!$A:$B,2,FALSE)</f>
        <v>1</v>
      </c>
      <c r="L1937" s="4" t="str">
        <f xml:space="preserve">
IF(tabGERAL[[#This Row],[Column1.lances.'#]]=0,
    TEXT(tabGERAL[[#This Row],[CorSorteada]],"0"),
    IF(LEN(L1936&amp;tabGERAL[[#This Row],[CorSorteada]])&gt;$P$2,
        RIGHT(SUBSTITUTE(L1936&amp;tabGERAL[[#This Row],[CorSorteada]],tabGERAL[[#Headers],[Sequencia]],""),$P$2),
        SUBSTITUTE(L1936&amp;tabGERAL[[#This Row],[CorSorteada]],tabGERAL[[#Headers],[Sequencia]],"")
    )
)</f>
        <v>111211</v>
      </c>
      <c r="M1937" s="4" t="b">
        <f>tabGERAL[[#This Row],[SugestaoIA]]=tabGERAL[[#This Row],[CorSorteada]]</f>
        <v>0</v>
      </c>
    </row>
    <row r="1938" spans="1:13" x14ac:dyDescent="0.25">
      <c r="A1938" t="s">
        <v>61</v>
      </c>
      <c r="B1938" s="1">
        <v>75</v>
      </c>
      <c r="C1938">
        <v>1211.8000000000004</v>
      </c>
      <c r="D1938">
        <v>7.4</v>
      </c>
      <c r="E1938">
        <v>0</v>
      </c>
      <c r="F1938">
        <v>22.200000000000003</v>
      </c>
      <c r="G1938" t="s">
        <v>17</v>
      </c>
      <c r="H1938" t="s">
        <v>15</v>
      </c>
      <c r="I1938">
        <v>1226.6000000000004</v>
      </c>
      <c r="J1938" s="5">
        <f>VLOOKUP(tabGERAL[[#This Row],[Column1.lances.SugestaoIA]],'DE-PARA'!$A:$B,2,FALSE)</f>
        <v>2</v>
      </c>
      <c r="K1938" s="5">
        <f>VLOOKUP(tabGERAL[[#This Row],[Column1.lances.CorSorteada]],'DE-PARA'!$A:$B,2,FALSE)</f>
        <v>2</v>
      </c>
      <c r="L1938" s="4" t="str">
        <f xml:space="preserve">
IF(tabGERAL[[#This Row],[Column1.lances.'#]]=0,
    TEXT(tabGERAL[[#This Row],[CorSorteada]],"0"),
    IF(LEN(L1937&amp;tabGERAL[[#This Row],[CorSorteada]])&gt;$P$2,
        RIGHT(SUBSTITUTE(L1937&amp;tabGERAL[[#This Row],[CorSorteada]],tabGERAL[[#Headers],[Sequencia]],""),$P$2),
        SUBSTITUTE(L1937&amp;tabGERAL[[#This Row],[CorSorteada]],tabGERAL[[#Headers],[Sequencia]],"")
    )
)</f>
        <v>112112</v>
      </c>
      <c r="M1938" s="4" t="b">
        <f>tabGERAL[[#This Row],[SugestaoIA]]=tabGERAL[[#This Row],[CorSorteada]]</f>
        <v>1</v>
      </c>
    </row>
    <row r="1939" spans="1:13" x14ac:dyDescent="0.25">
      <c r="A1939" t="s">
        <v>61</v>
      </c>
      <c r="B1939" s="1">
        <v>76</v>
      </c>
      <c r="C1939">
        <v>1226.6000000000004</v>
      </c>
      <c r="D1939">
        <v>6.3</v>
      </c>
      <c r="E1939">
        <v>18.899999999999999</v>
      </c>
      <c r="F1939">
        <v>0</v>
      </c>
      <c r="G1939" t="s">
        <v>13</v>
      </c>
      <c r="H1939" t="s">
        <v>15</v>
      </c>
      <c r="I1939">
        <v>1201.4000000000003</v>
      </c>
      <c r="J1939" s="5">
        <f>VLOOKUP(tabGERAL[[#This Row],[Column1.lances.SugestaoIA]],'DE-PARA'!$A:$B,2,FALSE)</f>
        <v>1</v>
      </c>
      <c r="K1939" s="5">
        <f>VLOOKUP(tabGERAL[[#This Row],[Column1.lances.CorSorteada]],'DE-PARA'!$A:$B,2,FALSE)</f>
        <v>2</v>
      </c>
      <c r="L1939" s="4" t="str">
        <f xml:space="preserve">
IF(tabGERAL[[#This Row],[Column1.lances.'#]]=0,
    TEXT(tabGERAL[[#This Row],[CorSorteada]],"0"),
    IF(LEN(L1938&amp;tabGERAL[[#This Row],[CorSorteada]])&gt;$P$2,
        RIGHT(SUBSTITUTE(L1938&amp;tabGERAL[[#This Row],[CorSorteada]],tabGERAL[[#Headers],[Sequencia]],""),$P$2),
        SUBSTITUTE(L1938&amp;tabGERAL[[#This Row],[CorSorteada]],tabGERAL[[#Headers],[Sequencia]],"")
    )
)</f>
        <v>121122</v>
      </c>
      <c r="M1939" s="4" t="b">
        <f>tabGERAL[[#This Row],[SugestaoIA]]=tabGERAL[[#This Row],[CorSorteada]]</f>
        <v>0</v>
      </c>
    </row>
    <row r="1940" spans="1:13" x14ac:dyDescent="0.25">
      <c r="A1940" t="s">
        <v>61</v>
      </c>
      <c r="B1940" s="1">
        <v>77</v>
      </c>
      <c r="C1940">
        <v>1201.4000000000003</v>
      </c>
      <c r="D1940">
        <v>8.1999999999999993</v>
      </c>
      <c r="E1940">
        <v>0</v>
      </c>
      <c r="F1940">
        <v>24.6</v>
      </c>
      <c r="G1940" t="s">
        <v>17</v>
      </c>
      <c r="H1940" t="s">
        <v>15</v>
      </c>
      <c r="I1940">
        <v>1217.8000000000004</v>
      </c>
      <c r="J1940" s="5">
        <f>VLOOKUP(tabGERAL[[#This Row],[Column1.lances.SugestaoIA]],'DE-PARA'!$A:$B,2,FALSE)</f>
        <v>2</v>
      </c>
      <c r="K1940" s="5">
        <f>VLOOKUP(tabGERAL[[#This Row],[Column1.lances.CorSorteada]],'DE-PARA'!$A:$B,2,FALSE)</f>
        <v>2</v>
      </c>
      <c r="L1940" s="4" t="str">
        <f xml:space="preserve">
IF(tabGERAL[[#This Row],[Column1.lances.'#]]=0,
    TEXT(tabGERAL[[#This Row],[CorSorteada]],"0"),
    IF(LEN(L1939&amp;tabGERAL[[#This Row],[CorSorteada]])&gt;$P$2,
        RIGHT(SUBSTITUTE(L1939&amp;tabGERAL[[#This Row],[CorSorteada]],tabGERAL[[#Headers],[Sequencia]],""),$P$2),
        SUBSTITUTE(L1939&amp;tabGERAL[[#This Row],[CorSorteada]],tabGERAL[[#Headers],[Sequencia]],"")
    )
)</f>
        <v>211222</v>
      </c>
      <c r="M1940" s="4" t="b">
        <f>tabGERAL[[#This Row],[SugestaoIA]]=tabGERAL[[#This Row],[CorSorteada]]</f>
        <v>1</v>
      </c>
    </row>
    <row r="1941" spans="1:13" x14ac:dyDescent="0.25">
      <c r="A1941" t="s">
        <v>61</v>
      </c>
      <c r="B1941" s="1">
        <v>78</v>
      </c>
      <c r="C1941">
        <v>1217.8000000000004</v>
      </c>
      <c r="D1941">
        <v>7</v>
      </c>
      <c r="E1941">
        <v>0</v>
      </c>
      <c r="F1941">
        <v>21</v>
      </c>
      <c r="G1941" t="s">
        <v>17</v>
      </c>
      <c r="H1941" t="s">
        <v>15</v>
      </c>
      <c r="I1941">
        <v>1231.8000000000004</v>
      </c>
      <c r="J1941" s="5">
        <f>VLOOKUP(tabGERAL[[#This Row],[Column1.lances.SugestaoIA]],'DE-PARA'!$A:$B,2,FALSE)</f>
        <v>2</v>
      </c>
      <c r="K1941" s="5">
        <f>VLOOKUP(tabGERAL[[#This Row],[Column1.lances.CorSorteada]],'DE-PARA'!$A:$B,2,FALSE)</f>
        <v>2</v>
      </c>
      <c r="L1941" s="4" t="str">
        <f xml:space="preserve">
IF(tabGERAL[[#This Row],[Column1.lances.'#]]=0,
    TEXT(tabGERAL[[#This Row],[CorSorteada]],"0"),
    IF(LEN(L1940&amp;tabGERAL[[#This Row],[CorSorteada]])&gt;$P$2,
        RIGHT(SUBSTITUTE(L1940&amp;tabGERAL[[#This Row],[CorSorteada]],tabGERAL[[#Headers],[Sequencia]],""),$P$2),
        SUBSTITUTE(L1940&amp;tabGERAL[[#This Row],[CorSorteada]],tabGERAL[[#Headers],[Sequencia]],"")
    )
)</f>
        <v>112222</v>
      </c>
      <c r="M1941" s="4" t="b">
        <f>tabGERAL[[#This Row],[SugestaoIA]]=tabGERAL[[#This Row],[CorSorteada]]</f>
        <v>1</v>
      </c>
    </row>
    <row r="1942" spans="1:13" x14ac:dyDescent="0.25">
      <c r="A1942" t="s">
        <v>61</v>
      </c>
      <c r="B1942" s="1">
        <v>79</v>
      </c>
      <c r="C1942">
        <v>1231.8000000000004</v>
      </c>
      <c r="D1942">
        <v>5.9</v>
      </c>
      <c r="E1942">
        <v>0</v>
      </c>
      <c r="F1942">
        <v>17.700000000000003</v>
      </c>
      <c r="G1942" t="s">
        <v>17</v>
      </c>
      <c r="H1942" t="s">
        <v>15</v>
      </c>
      <c r="I1942">
        <v>1243.6000000000004</v>
      </c>
      <c r="J1942" s="5">
        <f>VLOOKUP(tabGERAL[[#This Row],[Column1.lances.SugestaoIA]],'DE-PARA'!$A:$B,2,FALSE)</f>
        <v>2</v>
      </c>
      <c r="K1942" s="5">
        <f>VLOOKUP(tabGERAL[[#This Row],[Column1.lances.CorSorteada]],'DE-PARA'!$A:$B,2,FALSE)</f>
        <v>2</v>
      </c>
      <c r="L1942" s="4" t="str">
        <f xml:space="preserve">
IF(tabGERAL[[#This Row],[Column1.lances.'#]]=0,
    TEXT(tabGERAL[[#This Row],[CorSorteada]],"0"),
    IF(LEN(L1941&amp;tabGERAL[[#This Row],[CorSorteada]])&gt;$P$2,
        RIGHT(SUBSTITUTE(L1941&amp;tabGERAL[[#This Row],[CorSorteada]],tabGERAL[[#Headers],[Sequencia]],""),$P$2),
        SUBSTITUTE(L1941&amp;tabGERAL[[#This Row],[CorSorteada]],tabGERAL[[#Headers],[Sequencia]],"")
    )
)</f>
        <v>122222</v>
      </c>
      <c r="M1942" s="4" t="b">
        <f>tabGERAL[[#This Row],[SugestaoIA]]=tabGERAL[[#This Row],[CorSorteada]]</f>
        <v>1</v>
      </c>
    </row>
    <row r="1943" spans="1:13" x14ac:dyDescent="0.25">
      <c r="A1943" t="s">
        <v>61</v>
      </c>
      <c r="B1943" s="1">
        <v>80</v>
      </c>
      <c r="C1943">
        <v>1243.6000000000004</v>
      </c>
      <c r="D1943">
        <v>5</v>
      </c>
      <c r="E1943">
        <v>0</v>
      </c>
      <c r="F1943">
        <v>15</v>
      </c>
      <c r="G1943" t="s">
        <v>17</v>
      </c>
      <c r="H1943" t="s">
        <v>14</v>
      </c>
      <c r="I1943">
        <v>1223.6000000000004</v>
      </c>
      <c r="J1943" s="5">
        <f>VLOOKUP(tabGERAL[[#This Row],[Column1.lances.SugestaoIA]],'DE-PARA'!$A:$B,2,FALSE)</f>
        <v>2</v>
      </c>
      <c r="K1943" s="5">
        <f>VLOOKUP(tabGERAL[[#This Row],[Column1.lances.CorSorteada]],'DE-PARA'!$A:$B,2,FALSE)</f>
        <v>1</v>
      </c>
      <c r="L1943" s="4" t="str">
        <f xml:space="preserve">
IF(tabGERAL[[#This Row],[Column1.lances.'#]]=0,
    TEXT(tabGERAL[[#This Row],[CorSorteada]],"0"),
    IF(LEN(L1942&amp;tabGERAL[[#This Row],[CorSorteada]])&gt;$P$2,
        RIGHT(SUBSTITUTE(L1942&amp;tabGERAL[[#This Row],[CorSorteada]],tabGERAL[[#Headers],[Sequencia]],""),$P$2),
        SUBSTITUTE(L1942&amp;tabGERAL[[#This Row],[CorSorteada]],tabGERAL[[#Headers],[Sequencia]],"")
    )
)</f>
        <v>222221</v>
      </c>
      <c r="M1943" s="4" t="b">
        <f>tabGERAL[[#This Row],[SugestaoIA]]=tabGERAL[[#This Row],[CorSorteada]]</f>
        <v>0</v>
      </c>
    </row>
    <row r="1944" spans="1:13" x14ac:dyDescent="0.25">
      <c r="A1944" t="s">
        <v>61</v>
      </c>
      <c r="B1944" s="1">
        <v>81</v>
      </c>
      <c r="C1944">
        <v>1223.6000000000004</v>
      </c>
      <c r="D1944">
        <v>6.5</v>
      </c>
      <c r="E1944">
        <v>0</v>
      </c>
      <c r="F1944">
        <v>19.5</v>
      </c>
      <c r="G1944" t="s">
        <v>17</v>
      </c>
      <c r="H1944" t="s">
        <v>15</v>
      </c>
      <c r="I1944">
        <v>1236.6000000000004</v>
      </c>
      <c r="J1944" s="5">
        <f>VLOOKUP(tabGERAL[[#This Row],[Column1.lances.SugestaoIA]],'DE-PARA'!$A:$B,2,FALSE)</f>
        <v>2</v>
      </c>
      <c r="K1944" s="5">
        <f>VLOOKUP(tabGERAL[[#This Row],[Column1.lances.CorSorteada]],'DE-PARA'!$A:$B,2,FALSE)</f>
        <v>2</v>
      </c>
      <c r="L1944" s="4" t="str">
        <f xml:space="preserve">
IF(tabGERAL[[#This Row],[Column1.lances.'#]]=0,
    TEXT(tabGERAL[[#This Row],[CorSorteada]],"0"),
    IF(LEN(L1943&amp;tabGERAL[[#This Row],[CorSorteada]])&gt;$P$2,
        RIGHT(SUBSTITUTE(L1943&amp;tabGERAL[[#This Row],[CorSorteada]],tabGERAL[[#Headers],[Sequencia]],""),$P$2),
        SUBSTITUTE(L1943&amp;tabGERAL[[#This Row],[CorSorteada]],tabGERAL[[#Headers],[Sequencia]],"")
    )
)</f>
        <v>222212</v>
      </c>
      <c r="M1944" s="4" t="b">
        <f>tabGERAL[[#This Row],[SugestaoIA]]=tabGERAL[[#This Row],[CorSorteada]]</f>
        <v>1</v>
      </c>
    </row>
    <row r="1945" spans="1:13" x14ac:dyDescent="0.25">
      <c r="A1945" t="s">
        <v>61</v>
      </c>
      <c r="B1945" s="1">
        <v>82</v>
      </c>
      <c r="C1945">
        <v>1236.6000000000004</v>
      </c>
      <c r="D1945">
        <v>5.5</v>
      </c>
      <c r="E1945">
        <v>0</v>
      </c>
      <c r="F1945">
        <v>16.5</v>
      </c>
      <c r="G1945" t="s">
        <v>17</v>
      </c>
      <c r="H1945" t="s">
        <v>15</v>
      </c>
      <c r="I1945">
        <v>1247.6000000000004</v>
      </c>
      <c r="J1945" s="5">
        <f>VLOOKUP(tabGERAL[[#This Row],[Column1.lances.SugestaoIA]],'DE-PARA'!$A:$B,2,FALSE)</f>
        <v>2</v>
      </c>
      <c r="K1945" s="5">
        <f>VLOOKUP(tabGERAL[[#This Row],[Column1.lances.CorSorteada]],'DE-PARA'!$A:$B,2,FALSE)</f>
        <v>2</v>
      </c>
      <c r="L1945" s="4" t="str">
        <f xml:space="preserve">
IF(tabGERAL[[#This Row],[Column1.lances.'#]]=0,
    TEXT(tabGERAL[[#This Row],[CorSorteada]],"0"),
    IF(LEN(L1944&amp;tabGERAL[[#This Row],[CorSorteada]])&gt;$P$2,
        RIGHT(SUBSTITUTE(L1944&amp;tabGERAL[[#This Row],[CorSorteada]],tabGERAL[[#Headers],[Sequencia]],""),$P$2),
        SUBSTITUTE(L1944&amp;tabGERAL[[#This Row],[CorSorteada]],tabGERAL[[#Headers],[Sequencia]],"")
    )
)</f>
        <v>222122</v>
      </c>
      <c r="M1945" s="4" t="b">
        <f>tabGERAL[[#This Row],[SugestaoIA]]=tabGERAL[[#This Row],[CorSorteada]]</f>
        <v>1</v>
      </c>
    </row>
    <row r="1946" spans="1:13" x14ac:dyDescent="0.25">
      <c r="A1946" t="s">
        <v>61</v>
      </c>
      <c r="B1946" s="1">
        <v>83</v>
      </c>
      <c r="C1946">
        <v>1247.6000000000004</v>
      </c>
      <c r="D1946">
        <v>4.7</v>
      </c>
      <c r="E1946">
        <v>0</v>
      </c>
      <c r="F1946">
        <v>14.1</v>
      </c>
      <c r="G1946" t="s">
        <v>17</v>
      </c>
      <c r="H1946" t="s">
        <v>15</v>
      </c>
      <c r="I1946">
        <v>1257.0000000000005</v>
      </c>
      <c r="J1946" s="5">
        <f>VLOOKUP(tabGERAL[[#This Row],[Column1.lances.SugestaoIA]],'DE-PARA'!$A:$B,2,FALSE)</f>
        <v>2</v>
      </c>
      <c r="K1946" s="5">
        <f>VLOOKUP(tabGERAL[[#This Row],[Column1.lances.CorSorteada]],'DE-PARA'!$A:$B,2,FALSE)</f>
        <v>2</v>
      </c>
      <c r="L1946" s="4" t="str">
        <f xml:space="preserve">
IF(tabGERAL[[#This Row],[Column1.lances.'#]]=0,
    TEXT(tabGERAL[[#This Row],[CorSorteada]],"0"),
    IF(LEN(L1945&amp;tabGERAL[[#This Row],[CorSorteada]])&gt;$P$2,
        RIGHT(SUBSTITUTE(L1945&amp;tabGERAL[[#This Row],[CorSorteada]],tabGERAL[[#Headers],[Sequencia]],""),$P$2),
        SUBSTITUTE(L1945&amp;tabGERAL[[#This Row],[CorSorteada]],tabGERAL[[#Headers],[Sequencia]],"")
    )
)</f>
        <v>221222</v>
      </c>
      <c r="M1946" s="4" t="b">
        <f>tabGERAL[[#This Row],[SugestaoIA]]=tabGERAL[[#This Row],[CorSorteada]]</f>
        <v>1</v>
      </c>
    </row>
    <row r="1947" spans="1:13" x14ac:dyDescent="0.25">
      <c r="A1947" t="s">
        <v>61</v>
      </c>
      <c r="B1947" s="1">
        <v>84</v>
      </c>
      <c r="C1947">
        <v>1257.0000000000005</v>
      </c>
      <c r="D1947">
        <v>4</v>
      </c>
      <c r="E1947">
        <v>0</v>
      </c>
      <c r="F1947">
        <v>12</v>
      </c>
      <c r="G1947" t="s">
        <v>17</v>
      </c>
      <c r="H1947" t="s">
        <v>14</v>
      </c>
      <c r="I1947">
        <v>1241.0000000000005</v>
      </c>
      <c r="J1947" s="5">
        <f>VLOOKUP(tabGERAL[[#This Row],[Column1.lances.SugestaoIA]],'DE-PARA'!$A:$B,2,FALSE)</f>
        <v>2</v>
      </c>
      <c r="K1947" s="5">
        <f>VLOOKUP(tabGERAL[[#This Row],[Column1.lances.CorSorteada]],'DE-PARA'!$A:$B,2,FALSE)</f>
        <v>1</v>
      </c>
      <c r="L1947" s="4" t="str">
        <f xml:space="preserve">
IF(tabGERAL[[#This Row],[Column1.lances.'#]]=0,
    TEXT(tabGERAL[[#This Row],[CorSorteada]],"0"),
    IF(LEN(L1946&amp;tabGERAL[[#This Row],[CorSorteada]])&gt;$P$2,
        RIGHT(SUBSTITUTE(L1946&amp;tabGERAL[[#This Row],[CorSorteada]],tabGERAL[[#Headers],[Sequencia]],""),$P$2),
        SUBSTITUTE(L1946&amp;tabGERAL[[#This Row],[CorSorteada]],tabGERAL[[#Headers],[Sequencia]],"")
    )
)</f>
        <v>212221</v>
      </c>
      <c r="M1947" s="4" t="b">
        <f>tabGERAL[[#This Row],[SugestaoIA]]=tabGERAL[[#This Row],[CorSorteada]]</f>
        <v>0</v>
      </c>
    </row>
    <row r="1948" spans="1:13" x14ac:dyDescent="0.25">
      <c r="A1948" t="s">
        <v>61</v>
      </c>
      <c r="B1948" s="1">
        <v>85</v>
      </c>
      <c r="C1948">
        <v>1241.0000000000005</v>
      </c>
      <c r="D1948">
        <v>5.2</v>
      </c>
      <c r="E1948">
        <v>0</v>
      </c>
      <c r="F1948">
        <v>15.6</v>
      </c>
      <c r="G1948" t="s">
        <v>17</v>
      </c>
      <c r="H1948" t="s">
        <v>14</v>
      </c>
      <c r="I1948">
        <v>1220.2000000000005</v>
      </c>
      <c r="J1948" s="5">
        <f>VLOOKUP(tabGERAL[[#This Row],[Column1.lances.SugestaoIA]],'DE-PARA'!$A:$B,2,FALSE)</f>
        <v>2</v>
      </c>
      <c r="K1948" s="5">
        <f>VLOOKUP(tabGERAL[[#This Row],[Column1.lances.CorSorteada]],'DE-PARA'!$A:$B,2,FALSE)</f>
        <v>1</v>
      </c>
      <c r="L1948" s="4" t="str">
        <f xml:space="preserve">
IF(tabGERAL[[#This Row],[Column1.lances.'#]]=0,
    TEXT(tabGERAL[[#This Row],[CorSorteada]],"0"),
    IF(LEN(L1947&amp;tabGERAL[[#This Row],[CorSorteada]])&gt;$P$2,
        RIGHT(SUBSTITUTE(L1947&amp;tabGERAL[[#This Row],[CorSorteada]],tabGERAL[[#Headers],[Sequencia]],""),$P$2),
        SUBSTITUTE(L1947&amp;tabGERAL[[#This Row],[CorSorteada]],tabGERAL[[#Headers],[Sequencia]],"")
    )
)</f>
        <v>122211</v>
      </c>
      <c r="M1948" s="4" t="b">
        <f>tabGERAL[[#This Row],[SugestaoIA]]=tabGERAL[[#This Row],[CorSorteada]]</f>
        <v>0</v>
      </c>
    </row>
    <row r="1949" spans="1:13" x14ac:dyDescent="0.25">
      <c r="A1949" t="s">
        <v>62</v>
      </c>
      <c r="B1949" s="1">
        <v>0</v>
      </c>
      <c r="C1949">
        <v>1000</v>
      </c>
      <c r="D1949">
        <v>7.8</v>
      </c>
      <c r="E1949">
        <v>23.4</v>
      </c>
      <c r="F1949">
        <v>0</v>
      </c>
      <c r="G1949" t="s">
        <v>13</v>
      </c>
      <c r="H1949" t="s">
        <v>14</v>
      </c>
      <c r="I1949">
        <v>1015.6</v>
      </c>
      <c r="J1949" s="5">
        <f>VLOOKUP(tabGERAL[[#This Row],[Column1.lances.SugestaoIA]],'DE-PARA'!$A:$B,2,FALSE)</f>
        <v>1</v>
      </c>
      <c r="K1949" s="5">
        <f>VLOOKUP(tabGERAL[[#This Row],[Column1.lances.CorSorteada]],'DE-PARA'!$A:$B,2,FALSE)</f>
        <v>1</v>
      </c>
      <c r="L1949" s="4" t="str">
        <f xml:space="preserve">
IF(tabGERAL[[#This Row],[Column1.lances.'#]]=0,
    TEXT(tabGERAL[[#This Row],[CorSorteada]],"0"),
    IF(LEN(L1948&amp;tabGERAL[[#This Row],[CorSorteada]])&gt;$P$2,
        RIGHT(SUBSTITUTE(L1948&amp;tabGERAL[[#This Row],[CorSorteada]],tabGERAL[[#Headers],[Sequencia]],""),$P$2),
        SUBSTITUTE(L1948&amp;tabGERAL[[#This Row],[CorSorteada]],tabGERAL[[#Headers],[Sequencia]],"")
    )
)</f>
        <v>1</v>
      </c>
      <c r="M1949" s="4" t="b">
        <f>tabGERAL[[#This Row],[SugestaoIA]]=tabGERAL[[#This Row],[CorSorteada]]</f>
        <v>1</v>
      </c>
    </row>
    <row r="1950" spans="1:13" x14ac:dyDescent="0.25">
      <c r="A1950" t="s">
        <v>62</v>
      </c>
      <c r="B1950" s="1">
        <v>1</v>
      </c>
      <c r="C1950">
        <v>1015.6</v>
      </c>
      <c r="D1950">
        <v>6.6</v>
      </c>
      <c r="E1950">
        <v>0</v>
      </c>
      <c r="F1950">
        <v>19.799999999999997</v>
      </c>
      <c r="G1950" t="s">
        <v>17</v>
      </c>
      <c r="H1950" t="s">
        <v>14</v>
      </c>
      <c r="I1950">
        <v>989.2</v>
      </c>
      <c r="J1950" s="5">
        <f>VLOOKUP(tabGERAL[[#This Row],[Column1.lances.SugestaoIA]],'DE-PARA'!$A:$B,2,FALSE)</f>
        <v>2</v>
      </c>
      <c r="K1950" s="5">
        <f>VLOOKUP(tabGERAL[[#This Row],[Column1.lances.CorSorteada]],'DE-PARA'!$A:$B,2,FALSE)</f>
        <v>1</v>
      </c>
      <c r="L1950" s="4" t="str">
        <f xml:space="preserve">
IF(tabGERAL[[#This Row],[Column1.lances.'#]]=0,
    TEXT(tabGERAL[[#This Row],[CorSorteada]],"0"),
    IF(LEN(L1949&amp;tabGERAL[[#This Row],[CorSorteada]])&gt;$P$2,
        RIGHT(SUBSTITUTE(L1949&amp;tabGERAL[[#This Row],[CorSorteada]],tabGERAL[[#Headers],[Sequencia]],""),$P$2),
        SUBSTITUTE(L1949&amp;tabGERAL[[#This Row],[CorSorteada]],tabGERAL[[#Headers],[Sequencia]],"")
    )
)</f>
        <v>11</v>
      </c>
      <c r="M1950" s="4" t="b">
        <f>tabGERAL[[#This Row],[SugestaoIA]]=tabGERAL[[#This Row],[CorSorteada]]</f>
        <v>0</v>
      </c>
    </row>
    <row r="1951" spans="1:13" x14ac:dyDescent="0.25">
      <c r="A1951" t="s">
        <v>62</v>
      </c>
      <c r="B1951" s="1">
        <v>2</v>
      </c>
      <c r="C1951">
        <v>989.2</v>
      </c>
      <c r="D1951">
        <v>8.6</v>
      </c>
      <c r="E1951">
        <v>25.799999999999997</v>
      </c>
      <c r="F1951">
        <v>0</v>
      </c>
      <c r="G1951" t="s">
        <v>13</v>
      </c>
      <c r="H1951" t="s">
        <v>15</v>
      </c>
      <c r="I1951">
        <v>954.8</v>
      </c>
      <c r="J1951" s="5">
        <f>VLOOKUP(tabGERAL[[#This Row],[Column1.lances.SugestaoIA]],'DE-PARA'!$A:$B,2,FALSE)</f>
        <v>1</v>
      </c>
      <c r="K1951" s="5">
        <f>VLOOKUP(tabGERAL[[#This Row],[Column1.lances.CorSorteada]],'DE-PARA'!$A:$B,2,FALSE)</f>
        <v>2</v>
      </c>
      <c r="L1951" s="4" t="str">
        <f xml:space="preserve">
IF(tabGERAL[[#This Row],[Column1.lances.'#]]=0,
    TEXT(tabGERAL[[#This Row],[CorSorteada]],"0"),
    IF(LEN(L1950&amp;tabGERAL[[#This Row],[CorSorteada]])&gt;$P$2,
        RIGHT(SUBSTITUTE(L1950&amp;tabGERAL[[#This Row],[CorSorteada]],tabGERAL[[#Headers],[Sequencia]],""),$P$2),
        SUBSTITUTE(L1950&amp;tabGERAL[[#This Row],[CorSorteada]],tabGERAL[[#Headers],[Sequencia]],"")
    )
)</f>
        <v>112</v>
      </c>
      <c r="M1951" s="4" t="b">
        <f>tabGERAL[[#This Row],[SugestaoIA]]=tabGERAL[[#This Row],[CorSorteada]]</f>
        <v>0</v>
      </c>
    </row>
    <row r="1952" spans="1:13" x14ac:dyDescent="0.25">
      <c r="A1952" t="s">
        <v>62</v>
      </c>
      <c r="B1952" s="1">
        <v>3</v>
      </c>
      <c r="C1952">
        <v>954.8</v>
      </c>
      <c r="D1952">
        <v>11.2</v>
      </c>
      <c r="E1952">
        <v>0</v>
      </c>
      <c r="F1952">
        <v>33.599999999999994</v>
      </c>
      <c r="G1952" t="s">
        <v>17</v>
      </c>
      <c r="H1952" t="s">
        <v>14</v>
      </c>
      <c r="I1952">
        <v>910</v>
      </c>
      <c r="J1952" s="5">
        <f>VLOOKUP(tabGERAL[[#This Row],[Column1.lances.SugestaoIA]],'DE-PARA'!$A:$B,2,FALSE)</f>
        <v>2</v>
      </c>
      <c r="K1952" s="5">
        <f>VLOOKUP(tabGERAL[[#This Row],[Column1.lances.CorSorteada]],'DE-PARA'!$A:$B,2,FALSE)</f>
        <v>1</v>
      </c>
      <c r="L1952" s="4" t="str">
        <f xml:space="preserve">
IF(tabGERAL[[#This Row],[Column1.lances.'#]]=0,
    TEXT(tabGERAL[[#This Row],[CorSorteada]],"0"),
    IF(LEN(L1951&amp;tabGERAL[[#This Row],[CorSorteada]])&gt;$P$2,
        RIGHT(SUBSTITUTE(L1951&amp;tabGERAL[[#This Row],[CorSorteada]],tabGERAL[[#Headers],[Sequencia]],""),$P$2),
        SUBSTITUTE(L1951&amp;tabGERAL[[#This Row],[CorSorteada]],tabGERAL[[#Headers],[Sequencia]],"")
    )
)</f>
        <v>1121</v>
      </c>
      <c r="M1952" s="4" t="b">
        <f>tabGERAL[[#This Row],[SugestaoIA]]=tabGERAL[[#This Row],[CorSorteada]]</f>
        <v>0</v>
      </c>
    </row>
    <row r="1953" spans="1:13" x14ac:dyDescent="0.25">
      <c r="A1953" t="s">
        <v>62</v>
      </c>
      <c r="B1953" s="1">
        <v>4</v>
      </c>
      <c r="C1953">
        <v>910</v>
      </c>
      <c r="D1953">
        <v>14.7</v>
      </c>
      <c r="E1953">
        <v>0</v>
      </c>
      <c r="F1953">
        <v>44.099999999999994</v>
      </c>
      <c r="G1953" t="s">
        <v>17</v>
      </c>
      <c r="H1953" t="s">
        <v>14</v>
      </c>
      <c r="I1953">
        <v>851.19999999999993</v>
      </c>
      <c r="J1953" s="5">
        <f>VLOOKUP(tabGERAL[[#This Row],[Column1.lances.SugestaoIA]],'DE-PARA'!$A:$B,2,FALSE)</f>
        <v>2</v>
      </c>
      <c r="K1953" s="5">
        <f>VLOOKUP(tabGERAL[[#This Row],[Column1.lances.CorSorteada]],'DE-PARA'!$A:$B,2,FALSE)</f>
        <v>1</v>
      </c>
      <c r="L1953" s="4" t="str">
        <f xml:space="preserve">
IF(tabGERAL[[#This Row],[Column1.lances.'#]]=0,
    TEXT(tabGERAL[[#This Row],[CorSorteada]],"0"),
    IF(LEN(L1952&amp;tabGERAL[[#This Row],[CorSorteada]])&gt;$P$2,
        RIGHT(SUBSTITUTE(L1952&amp;tabGERAL[[#This Row],[CorSorteada]],tabGERAL[[#Headers],[Sequencia]],""),$P$2),
        SUBSTITUTE(L1952&amp;tabGERAL[[#This Row],[CorSorteada]],tabGERAL[[#Headers],[Sequencia]],"")
    )
)</f>
        <v>11211</v>
      </c>
      <c r="M1953" s="4" t="b">
        <f>tabGERAL[[#This Row],[SugestaoIA]]=tabGERAL[[#This Row],[CorSorteada]]</f>
        <v>0</v>
      </c>
    </row>
    <row r="1954" spans="1:13" x14ac:dyDescent="0.25">
      <c r="A1954" t="s">
        <v>62</v>
      </c>
      <c r="B1954" s="1">
        <v>5</v>
      </c>
      <c r="C1954">
        <v>851.19999999999993</v>
      </c>
      <c r="D1954">
        <v>19.2</v>
      </c>
      <c r="E1954">
        <v>0</v>
      </c>
      <c r="F1954">
        <v>57.599999999999994</v>
      </c>
      <c r="G1954" t="s">
        <v>17</v>
      </c>
      <c r="H1954" t="s">
        <v>15</v>
      </c>
      <c r="I1954">
        <v>889.59999999999991</v>
      </c>
      <c r="J1954" s="5">
        <f>VLOOKUP(tabGERAL[[#This Row],[Column1.lances.SugestaoIA]],'DE-PARA'!$A:$B,2,FALSE)</f>
        <v>2</v>
      </c>
      <c r="K1954" s="5">
        <f>VLOOKUP(tabGERAL[[#This Row],[Column1.lances.CorSorteada]],'DE-PARA'!$A:$B,2,FALSE)</f>
        <v>2</v>
      </c>
      <c r="L1954" s="4" t="str">
        <f xml:space="preserve">
IF(tabGERAL[[#This Row],[Column1.lances.'#]]=0,
    TEXT(tabGERAL[[#This Row],[CorSorteada]],"0"),
    IF(LEN(L1953&amp;tabGERAL[[#This Row],[CorSorteada]])&gt;$P$2,
        RIGHT(SUBSTITUTE(L1953&amp;tabGERAL[[#This Row],[CorSorteada]],tabGERAL[[#Headers],[Sequencia]],""),$P$2),
        SUBSTITUTE(L1953&amp;tabGERAL[[#This Row],[CorSorteada]],tabGERAL[[#Headers],[Sequencia]],"")
    )
)</f>
        <v>112112</v>
      </c>
      <c r="M1954" s="4" t="b">
        <f>tabGERAL[[#This Row],[SugestaoIA]]=tabGERAL[[#This Row],[CorSorteada]]</f>
        <v>1</v>
      </c>
    </row>
    <row r="1955" spans="1:13" x14ac:dyDescent="0.25">
      <c r="A1955" t="s">
        <v>62</v>
      </c>
      <c r="B1955" s="1">
        <v>6</v>
      </c>
      <c r="C1955">
        <v>889.59999999999991</v>
      </c>
      <c r="D1955">
        <v>16.2</v>
      </c>
      <c r="E1955">
        <v>48.599999999999994</v>
      </c>
      <c r="F1955">
        <v>0</v>
      </c>
      <c r="G1955" t="s">
        <v>13</v>
      </c>
      <c r="H1955" t="s">
        <v>14</v>
      </c>
      <c r="I1955">
        <v>922</v>
      </c>
      <c r="J1955" s="5">
        <f>VLOOKUP(tabGERAL[[#This Row],[Column1.lances.SugestaoIA]],'DE-PARA'!$A:$B,2,FALSE)</f>
        <v>1</v>
      </c>
      <c r="K1955" s="5">
        <f>VLOOKUP(tabGERAL[[#This Row],[Column1.lances.CorSorteada]],'DE-PARA'!$A:$B,2,FALSE)</f>
        <v>1</v>
      </c>
      <c r="L1955" s="4" t="str">
        <f xml:space="preserve">
IF(tabGERAL[[#This Row],[Column1.lances.'#]]=0,
    TEXT(tabGERAL[[#This Row],[CorSorteada]],"0"),
    IF(LEN(L1954&amp;tabGERAL[[#This Row],[CorSorteada]])&gt;$P$2,
        RIGHT(SUBSTITUTE(L1954&amp;tabGERAL[[#This Row],[CorSorteada]],tabGERAL[[#Headers],[Sequencia]],""),$P$2),
        SUBSTITUTE(L1954&amp;tabGERAL[[#This Row],[CorSorteada]],tabGERAL[[#Headers],[Sequencia]],"")
    )
)</f>
        <v>121121</v>
      </c>
      <c r="M1955" s="4" t="b">
        <f>tabGERAL[[#This Row],[SugestaoIA]]=tabGERAL[[#This Row],[CorSorteada]]</f>
        <v>1</v>
      </c>
    </row>
    <row r="1956" spans="1:13" x14ac:dyDescent="0.25">
      <c r="A1956" t="s">
        <v>62</v>
      </c>
      <c r="B1956" s="1">
        <v>7</v>
      </c>
      <c r="C1956">
        <v>922</v>
      </c>
      <c r="D1956">
        <v>13.7</v>
      </c>
      <c r="E1956">
        <v>0</v>
      </c>
      <c r="F1956">
        <v>41.099999999999994</v>
      </c>
      <c r="G1956" t="s">
        <v>17</v>
      </c>
      <c r="H1956" t="s">
        <v>16</v>
      </c>
      <c r="I1956">
        <v>1058.9999999999998</v>
      </c>
      <c r="J1956" s="5">
        <f>VLOOKUP(tabGERAL[[#This Row],[Column1.lances.SugestaoIA]],'DE-PARA'!$A:$B,2,FALSE)</f>
        <v>2</v>
      </c>
      <c r="K1956" s="5">
        <f>VLOOKUP(tabGERAL[[#This Row],[Column1.lances.CorSorteada]],'DE-PARA'!$A:$B,2,FALSE)</f>
        <v>0</v>
      </c>
      <c r="L1956" s="4" t="str">
        <f xml:space="preserve">
IF(tabGERAL[[#This Row],[Column1.lances.'#]]=0,
    TEXT(tabGERAL[[#This Row],[CorSorteada]],"0"),
    IF(LEN(L1955&amp;tabGERAL[[#This Row],[CorSorteada]])&gt;$P$2,
        RIGHT(SUBSTITUTE(L1955&amp;tabGERAL[[#This Row],[CorSorteada]],tabGERAL[[#Headers],[Sequencia]],""),$P$2),
        SUBSTITUTE(L1955&amp;tabGERAL[[#This Row],[CorSorteada]],tabGERAL[[#Headers],[Sequencia]],"")
    )
)</f>
        <v>211210</v>
      </c>
      <c r="M1956" s="4" t="b">
        <f>tabGERAL[[#This Row],[SugestaoIA]]=tabGERAL[[#This Row],[CorSorteada]]</f>
        <v>0</v>
      </c>
    </row>
    <row r="1957" spans="1:13" x14ac:dyDescent="0.25">
      <c r="A1957" t="s">
        <v>62</v>
      </c>
      <c r="B1957" s="1">
        <v>8</v>
      </c>
      <c r="C1957">
        <v>1058.9999999999998</v>
      </c>
      <c r="D1957">
        <v>3.2</v>
      </c>
      <c r="E1957">
        <v>0</v>
      </c>
      <c r="F1957">
        <v>9.6</v>
      </c>
      <c r="G1957" t="s">
        <v>17</v>
      </c>
      <c r="H1957" t="s">
        <v>14</v>
      </c>
      <c r="I1957">
        <v>1046.1999999999998</v>
      </c>
      <c r="J1957" s="5">
        <f>VLOOKUP(tabGERAL[[#This Row],[Column1.lances.SugestaoIA]],'DE-PARA'!$A:$B,2,FALSE)</f>
        <v>2</v>
      </c>
      <c r="K1957" s="5">
        <f>VLOOKUP(tabGERAL[[#This Row],[Column1.lances.CorSorteada]],'DE-PARA'!$A:$B,2,FALSE)</f>
        <v>1</v>
      </c>
      <c r="L1957" s="4" t="str">
        <f xml:space="preserve">
IF(tabGERAL[[#This Row],[Column1.lances.'#]]=0,
    TEXT(tabGERAL[[#This Row],[CorSorteada]],"0"),
    IF(LEN(L1956&amp;tabGERAL[[#This Row],[CorSorteada]])&gt;$P$2,
        RIGHT(SUBSTITUTE(L1956&amp;tabGERAL[[#This Row],[CorSorteada]],tabGERAL[[#Headers],[Sequencia]],""),$P$2),
        SUBSTITUTE(L1956&amp;tabGERAL[[#This Row],[CorSorteada]],tabGERAL[[#Headers],[Sequencia]],"")
    )
)</f>
        <v>112101</v>
      </c>
      <c r="M1957" s="4" t="b">
        <f>tabGERAL[[#This Row],[SugestaoIA]]=tabGERAL[[#This Row],[CorSorteada]]</f>
        <v>0</v>
      </c>
    </row>
    <row r="1958" spans="1:13" x14ac:dyDescent="0.25">
      <c r="A1958" t="s">
        <v>62</v>
      </c>
      <c r="B1958" s="1">
        <v>9</v>
      </c>
      <c r="C1958">
        <v>1046.1999999999998</v>
      </c>
      <c r="D1958">
        <v>4.2</v>
      </c>
      <c r="E1958">
        <v>0</v>
      </c>
      <c r="F1958">
        <v>12.6</v>
      </c>
      <c r="G1958" t="s">
        <v>17</v>
      </c>
      <c r="H1958" t="s">
        <v>14</v>
      </c>
      <c r="I1958">
        <v>1029.4000000000001</v>
      </c>
      <c r="J1958" s="5">
        <f>VLOOKUP(tabGERAL[[#This Row],[Column1.lances.SugestaoIA]],'DE-PARA'!$A:$B,2,FALSE)</f>
        <v>2</v>
      </c>
      <c r="K1958" s="5">
        <f>VLOOKUP(tabGERAL[[#This Row],[Column1.lances.CorSorteada]],'DE-PARA'!$A:$B,2,FALSE)</f>
        <v>1</v>
      </c>
      <c r="L1958" s="4" t="str">
        <f xml:space="preserve">
IF(tabGERAL[[#This Row],[Column1.lances.'#]]=0,
    TEXT(tabGERAL[[#This Row],[CorSorteada]],"0"),
    IF(LEN(L1957&amp;tabGERAL[[#This Row],[CorSorteada]])&gt;$P$2,
        RIGHT(SUBSTITUTE(L1957&amp;tabGERAL[[#This Row],[CorSorteada]],tabGERAL[[#Headers],[Sequencia]],""),$P$2),
        SUBSTITUTE(L1957&amp;tabGERAL[[#This Row],[CorSorteada]],tabGERAL[[#Headers],[Sequencia]],"")
    )
)</f>
        <v>121011</v>
      </c>
      <c r="M1958" s="4" t="b">
        <f>tabGERAL[[#This Row],[SugestaoIA]]=tabGERAL[[#This Row],[CorSorteada]]</f>
        <v>0</v>
      </c>
    </row>
    <row r="1959" spans="1:13" x14ac:dyDescent="0.25">
      <c r="A1959" t="s">
        <v>62</v>
      </c>
      <c r="B1959" s="1">
        <v>10</v>
      </c>
      <c r="C1959">
        <v>1029.4000000000001</v>
      </c>
      <c r="D1959">
        <v>5.5</v>
      </c>
      <c r="E1959">
        <v>0</v>
      </c>
      <c r="F1959">
        <v>16.5</v>
      </c>
      <c r="G1959" t="s">
        <v>17</v>
      </c>
      <c r="H1959" t="s">
        <v>14</v>
      </c>
      <c r="I1959">
        <v>1007.4</v>
      </c>
      <c r="J1959" s="5">
        <f>VLOOKUP(tabGERAL[[#This Row],[Column1.lances.SugestaoIA]],'DE-PARA'!$A:$B,2,FALSE)</f>
        <v>2</v>
      </c>
      <c r="K1959" s="5">
        <f>VLOOKUP(tabGERAL[[#This Row],[Column1.lances.CorSorteada]],'DE-PARA'!$A:$B,2,FALSE)</f>
        <v>1</v>
      </c>
      <c r="L1959" s="4" t="str">
        <f xml:space="preserve">
IF(tabGERAL[[#This Row],[Column1.lances.'#]]=0,
    TEXT(tabGERAL[[#This Row],[CorSorteada]],"0"),
    IF(LEN(L1958&amp;tabGERAL[[#This Row],[CorSorteada]])&gt;$P$2,
        RIGHT(SUBSTITUTE(L1958&amp;tabGERAL[[#This Row],[CorSorteada]],tabGERAL[[#Headers],[Sequencia]],""),$P$2),
        SUBSTITUTE(L1958&amp;tabGERAL[[#This Row],[CorSorteada]],tabGERAL[[#Headers],[Sequencia]],"")
    )
)</f>
        <v>210111</v>
      </c>
      <c r="M1959" s="4" t="b">
        <f>tabGERAL[[#This Row],[SugestaoIA]]=tabGERAL[[#This Row],[CorSorteada]]</f>
        <v>0</v>
      </c>
    </row>
    <row r="1960" spans="1:13" x14ac:dyDescent="0.25">
      <c r="A1960" t="s">
        <v>62</v>
      </c>
      <c r="B1960" s="1">
        <v>11</v>
      </c>
      <c r="C1960">
        <v>1007.4</v>
      </c>
      <c r="D1960">
        <v>7.2</v>
      </c>
      <c r="E1960">
        <v>0</v>
      </c>
      <c r="F1960">
        <v>21.6</v>
      </c>
      <c r="G1960" t="s">
        <v>17</v>
      </c>
      <c r="H1960" t="s">
        <v>14</v>
      </c>
      <c r="I1960">
        <v>978.5999999999998</v>
      </c>
      <c r="J1960" s="5">
        <f>VLOOKUP(tabGERAL[[#This Row],[Column1.lances.SugestaoIA]],'DE-PARA'!$A:$B,2,FALSE)</f>
        <v>2</v>
      </c>
      <c r="K1960" s="5">
        <f>VLOOKUP(tabGERAL[[#This Row],[Column1.lances.CorSorteada]],'DE-PARA'!$A:$B,2,FALSE)</f>
        <v>1</v>
      </c>
      <c r="L1960" s="4" t="str">
        <f xml:space="preserve">
IF(tabGERAL[[#This Row],[Column1.lances.'#]]=0,
    TEXT(tabGERAL[[#This Row],[CorSorteada]],"0"),
    IF(LEN(L1959&amp;tabGERAL[[#This Row],[CorSorteada]])&gt;$P$2,
        RIGHT(SUBSTITUTE(L1959&amp;tabGERAL[[#This Row],[CorSorteada]],tabGERAL[[#Headers],[Sequencia]],""),$P$2),
        SUBSTITUTE(L1959&amp;tabGERAL[[#This Row],[CorSorteada]],tabGERAL[[#Headers],[Sequencia]],"")
    )
)</f>
        <v>101111</v>
      </c>
      <c r="M1960" s="4" t="b">
        <f>tabGERAL[[#This Row],[SugestaoIA]]=tabGERAL[[#This Row],[CorSorteada]]</f>
        <v>0</v>
      </c>
    </row>
    <row r="1961" spans="1:13" x14ac:dyDescent="0.25">
      <c r="A1961" t="s">
        <v>62</v>
      </c>
      <c r="B1961" s="1">
        <v>12</v>
      </c>
      <c r="C1961">
        <v>978.5999999999998</v>
      </c>
      <c r="D1961">
        <v>9.4</v>
      </c>
      <c r="E1961">
        <v>0</v>
      </c>
      <c r="F1961">
        <v>28.200000000000003</v>
      </c>
      <c r="G1961" t="s">
        <v>17</v>
      </c>
      <c r="H1961" t="s">
        <v>15</v>
      </c>
      <c r="I1961">
        <v>997.39999999999964</v>
      </c>
      <c r="J1961" s="5">
        <f>VLOOKUP(tabGERAL[[#This Row],[Column1.lances.SugestaoIA]],'DE-PARA'!$A:$B,2,FALSE)</f>
        <v>2</v>
      </c>
      <c r="K1961" s="5">
        <f>VLOOKUP(tabGERAL[[#This Row],[Column1.lances.CorSorteada]],'DE-PARA'!$A:$B,2,FALSE)</f>
        <v>2</v>
      </c>
      <c r="L1961" s="4" t="str">
        <f xml:space="preserve">
IF(tabGERAL[[#This Row],[Column1.lances.'#]]=0,
    TEXT(tabGERAL[[#This Row],[CorSorteada]],"0"),
    IF(LEN(L1960&amp;tabGERAL[[#This Row],[CorSorteada]])&gt;$P$2,
        RIGHT(SUBSTITUTE(L1960&amp;tabGERAL[[#This Row],[CorSorteada]],tabGERAL[[#Headers],[Sequencia]],""),$P$2),
        SUBSTITUTE(L1960&amp;tabGERAL[[#This Row],[CorSorteada]],tabGERAL[[#Headers],[Sequencia]],"")
    )
)</f>
        <v>011112</v>
      </c>
      <c r="M1961" s="4" t="b">
        <f>tabGERAL[[#This Row],[SugestaoIA]]=tabGERAL[[#This Row],[CorSorteada]]</f>
        <v>1</v>
      </c>
    </row>
    <row r="1962" spans="1:13" x14ac:dyDescent="0.25">
      <c r="A1962" t="s">
        <v>62</v>
      </c>
      <c r="B1962" s="1">
        <v>13</v>
      </c>
      <c r="C1962">
        <v>997.39999999999964</v>
      </c>
      <c r="D1962">
        <v>8</v>
      </c>
      <c r="E1962">
        <v>0</v>
      </c>
      <c r="F1962">
        <v>24</v>
      </c>
      <c r="G1962" t="s">
        <v>17</v>
      </c>
      <c r="H1962" t="s">
        <v>14</v>
      </c>
      <c r="I1962">
        <v>965.39999999999964</v>
      </c>
      <c r="J1962" s="5">
        <f>VLOOKUP(tabGERAL[[#This Row],[Column1.lances.SugestaoIA]],'DE-PARA'!$A:$B,2,FALSE)</f>
        <v>2</v>
      </c>
      <c r="K1962" s="5">
        <f>VLOOKUP(tabGERAL[[#This Row],[Column1.lances.CorSorteada]],'DE-PARA'!$A:$B,2,FALSE)</f>
        <v>1</v>
      </c>
      <c r="L1962" s="4" t="str">
        <f xml:space="preserve">
IF(tabGERAL[[#This Row],[Column1.lances.'#]]=0,
    TEXT(tabGERAL[[#This Row],[CorSorteada]],"0"),
    IF(LEN(L1961&amp;tabGERAL[[#This Row],[CorSorteada]])&gt;$P$2,
        RIGHT(SUBSTITUTE(L1961&amp;tabGERAL[[#This Row],[CorSorteada]],tabGERAL[[#Headers],[Sequencia]],""),$P$2),
        SUBSTITUTE(L1961&amp;tabGERAL[[#This Row],[CorSorteada]],tabGERAL[[#Headers],[Sequencia]],"")
    )
)</f>
        <v>111121</v>
      </c>
      <c r="M1962" s="4" t="b">
        <f>tabGERAL[[#This Row],[SugestaoIA]]=tabGERAL[[#This Row],[CorSorteada]]</f>
        <v>0</v>
      </c>
    </row>
    <row r="1963" spans="1:13" x14ac:dyDescent="0.25">
      <c r="A1963" t="s">
        <v>62</v>
      </c>
      <c r="B1963" s="1">
        <v>14</v>
      </c>
      <c r="C1963">
        <v>965.39999999999964</v>
      </c>
      <c r="D1963">
        <v>10.4</v>
      </c>
      <c r="E1963">
        <v>0</v>
      </c>
      <c r="F1963">
        <v>31.200000000000003</v>
      </c>
      <c r="G1963" t="s">
        <v>17</v>
      </c>
      <c r="H1963" t="s">
        <v>14</v>
      </c>
      <c r="I1963">
        <v>923.79999999999961</v>
      </c>
      <c r="J1963" s="5">
        <f>VLOOKUP(tabGERAL[[#This Row],[Column1.lances.SugestaoIA]],'DE-PARA'!$A:$B,2,FALSE)</f>
        <v>2</v>
      </c>
      <c r="K1963" s="5">
        <f>VLOOKUP(tabGERAL[[#This Row],[Column1.lances.CorSorteada]],'DE-PARA'!$A:$B,2,FALSE)</f>
        <v>1</v>
      </c>
      <c r="L1963" s="4" t="str">
        <f xml:space="preserve">
IF(tabGERAL[[#This Row],[Column1.lances.'#]]=0,
    TEXT(tabGERAL[[#This Row],[CorSorteada]],"0"),
    IF(LEN(L1962&amp;tabGERAL[[#This Row],[CorSorteada]])&gt;$P$2,
        RIGHT(SUBSTITUTE(L1962&amp;tabGERAL[[#This Row],[CorSorteada]],tabGERAL[[#Headers],[Sequencia]],""),$P$2),
        SUBSTITUTE(L1962&amp;tabGERAL[[#This Row],[CorSorteada]],tabGERAL[[#Headers],[Sequencia]],"")
    )
)</f>
        <v>111211</v>
      </c>
      <c r="M1963" s="4" t="b">
        <f>tabGERAL[[#This Row],[SugestaoIA]]=tabGERAL[[#This Row],[CorSorteada]]</f>
        <v>0</v>
      </c>
    </row>
    <row r="1964" spans="1:13" x14ac:dyDescent="0.25">
      <c r="A1964" t="s">
        <v>62</v>
      </c>
      <c r="B1964" s="1">
        <v>15</v>
      </c>
      <c r="C1964">
        <v>923.79999999999961</v>
      </c>
      <c r="D1964">
        <v>13.6</v>
      </c>
      <c r="E1964">
        <v>0</v>
      </c>
      <c r="F1964">
        <v>40.799999999999997</v>
      </c>
      <c r="G1964" t="s">
        <v>17</v>
      </c>
      <c r="H1964" t="s">
        <v>14</v>
      </c>
      <c r="I1964">
        <v>869.39999999999975</v>
      </c>
      <c r="J1964" s="5">
        <f>VLOOKUP(tabGERAL[[#This Row],[Column1.lances.SugestaoIA]],'DE-PARA'!$A:$B,2,FALSE)</f>
        <v>2</v>
      </c>
      <c r="K1964" s="5">
        <f>VLOOKUP(tabGERAL[[#This Row],[Column1.lances.CorSorteada]],'DE-PARA'!$A:$B,2,FALSE)</f>
        <v>1</v>
      </c>
      <c r="L1964" s="4" t="str">
        <f xml:space="preserve">
IF(tabGERAL[[#This Row],[Column1.lances.'#]]=0,
    TEXT(tabGERAL[[#This Row],[CorSorteada]],"0"),
    IF(LEN(L1963&amp;tabGERAL[[#This Row],[CorSorteada]])&gt;$P$2,
        RIGHT(SUBSTITUTE(L1963&amp;tabGERAL[[#This Row],[CorSorteada]],tabGERAL[[#Headers],[Sequencia]],""),$P$2),
        SUBSTITUTE(L1963&amp;tabGERAL[[#This Row],[CorSorteada]],tabGERAL[[#Headers],[Sequencia]],"")
    )
)</f>
        <v>112111</v>
      </c>
      <c r="M1964" s="4" t="b">
        <f>tabGERAL[[#This Row],[SugestaoIA]]=tabGERAL[[#This Row],[CorSorteada]]</f>
        <v>0</v>
      </c>
    </row>
    <row r="1965" spans="1:13" x14ac:dyDescent="0.25">
      <c r="A1965" t="s">
        <v>62</v>
      </c>
      <c r="B1965" s="1">
        <v>16</v>
      </c>
      <c r="C1965">
        <v>869.39999999999975</v>
      </c>
      <c r="D1965">
        <v>17.8</v>
      </c>
      <c r="E1965">
        <v>53.400000000000006</v>
      </c>
      <c r="F1965">
        <v>0</v>
      </c>
      <c r="G1965" t="s">
        <v>13</v>
      </c>
      <c r="H1965" t="s">
        <v>14</v>
      </c>
      <c r="I1965">
        <v>904.99999999999977</v>
      </c>
      <c r="J1965" s="5">
        <f>VLOOKUP(tabGERAL[[#This Row],[Column1.lances.SugestaoIA]],'DE-PARA'!$A:$B,2,FALSE)</f>
        <v>1</v>
      </c>
      <c r="K1965" s="5">
        <f>VLOOKUP(tabGERAL[[#This Row],[Column1.lances.CorSorteada]],'DE-PARA'!$A:$B,2,FALSE)</f>
        <v>1</v>
      </c>
      <c r="L1965" s="4" t="str">
        <f xml:space="preserve">
IF(tabGERAL[[#This Row],[Column1.lances.'#]]=0,
    TEXT(tabGERAL[[#This Row],[CorSorteada]],"0"),
    IF(LEN(L1964&amp;tabGERAL[[#This Row],[CorSorteada]])&gt;$P$2,
        RIGHT(SUBSTITUTE(L1964&amp;tabGERAL[[#This Row],[CorSorteada]],tabGERAL[[#Headers],[Sequencia]],""),$P$2),
        SUBSTITUTE(L1964&amp;tabGERAL[[#This Row],[CorSorteada]],tabGERAL[[#Headers],[Sequencia]],"")
    )
)</f>
        <v>121111</v>
      </c>
      <c r="M1965" s="4" t="b">
        <f>tabGERAL[[#This Row],[SugestaoIA]]=tabGERAL[[#This Row],[CorSorteada]]</f>
        <v>1</v>
      </c>
    </row>
    <row r="1966" spans="1:13" x14ac:dyDescent="0.25">
      <c r="A1966" t="s">
        <v>62</v>
      </c>
      <c r="B1966" s="1">
        <v>17</v>
      </c>
      <c r="C1966">
        <v>904.99999999999977</v>
      </c>
      <c r="D1966">
        <v>15.1</v>
      </c>
      <c r="E1966">
        <v>0</v>
      </c>
      <c r="F1966">
        <v>45.3</v>
      </c>
      <c r="G1966" t="s">
        <v>17</v>
      </c>
      <c r="H1966" t="s">
        <v>15</v>
      </c>
      <c r="I1966">
        <v>935.19999999999982</v>
      </c>
      <c r="J1966" s="5">
        <f>VLOOKUP(tabGERAL[[#This Row],[Column1.lances.SugestaoIA]],'DE-PARA'!$A:$B,2,FALSE)</f>
        <v>2</v>
      </c>
      <c r="K1966" s="5">
        <f>VLOOKUP(tabGERAL[[#This Row],[Column1.lances.CorSorteada]],'DE-PARA'!$A:$B,2,FALSE)</f>
        <v>2</v>
      </c>
      <c r="L1966" s="4" t="str">
        <f xml:space="preserve">
IF(tabGERAL[[#This Row],[Column1.lances.'#]]=0,
    TEXT(tabGERAL[[#This Row],[CorSorteada]],"0"),
    IF(LEN(L1965&amp;tabGERAL[[#This Row],[CorSorteada]])&gt;$P$2,
        RIGHT(SUBSTITUTE(L1965&amp;tabGERAL[[#This Row],[CorSorteada]],tabGERAL[[#Headers],[Sequencia]],""),$P$2),
        SUBSTITUTE(L1965&amp;tabGERAL[[#This Row],[CorSorteada]],tabGERAL[[#Headers],[Sequencia]],"")
    )
)</f>
        <v>211112</v>
      </c>
      <c r="M1966" s="4" t="b">
        <f>tabGERAL[[#This Row],[SugestaoIA]]=tabGERAL[[#This Row],[CorSorteada]]</f>
        <v>1</v>
      </c>
    </row>
    <row r="1967" spans="1:13" x14ac:dyDescent="0.25">
      <c r="A1967" t="s">
        <v>62</v>
      </c>
      <c r="B1967" s="1">
        <v>18</v>
      </c>
      <c r="C1967">
        <v>935.19999999999982</v>
      </c>
      <c r="D1967">
        <v>12.7</v>
      </c>
      <c r="E1967">
        <v>0</v>
      </c>
      <c r="F1967">
        <v>38.099999999999994</v>
      </c>
      <c r="G1967" t="s">
        <v>17</v>
      </c>
      <c r="H1967" t="s">
        <v>14</v>
      </c>
      <c r="I1967">
        <v>884.39999999999975</v>
      </c>
      <c r="J1967" s="5">
        <f>VLOOKUP(tabGERAL[[#This Row],[Column1.lances.SugestaoIA]],'DE-PARA'!$A:$B,2,FALSE)</f>
        <v>2</v>
      </c>
      <c r="K1967" s="5">
        <f>VLOOKUP(tabGERAL[[#This Row],[Column1.lances.CorSorteada]],'DE-PARA'!$A:$B,2,FALSE)</f>
        <v>1</v>
      </c>
      <c r="L1967" s="4" t="str">
        <f xml:space="preserve">
IF(tabGERAL[[#This Row],[Column1.lances.'#]]=0,
    TEXT(tabGERAL[[#This Row],[CorSorteada]],"0"),
    IF(LEN(L1966&amp;tabGERAL[[#This Row],[CorSorteada]])&gt;$P$2,
        RIGHT(SUBSTITUTE(L1966&amp;tabGERAL[[#This Row],[CorSorteada]],tabGERAL[[#Headers],[Sequencia]],""),$P$2),
        SUBSTITUTE(L1966&amp;tabGERAL[[#This Row],[CorSorteada]],tabGERAL[[#Headers],[Sequencia]],"")
    )
)</f>
        <v>111121</v>
      </c>
      <c r="M1967" s="4" t="b">
        <f>tabGERAL[[#This Row],[SugestaoIA]]=tabGERAL[[#This Row],[CorSorteada]]</f>
        <v>0</v>
      </c>
    </row>
    <row r="1968" spans="1:13" x14ac:dyDescent="0.25">
      <c r="A1968" t="s">
        <v>62</v>
      </c>
      <c r="B1968" s="1">
        <v>19</v>
      </c>
      <c r="C1968">
        <v>884.39999999999975</v>
      </c>
      <c r="D1968">
        <v>16.600000000000001</v>
      </c>
      <c r="E1968">
        <v>0</v>
      </c>
      <c r="F1968">
        <v>49.8</v>
      </c>
      <c r="G1968" t="s">
        <v>17</v>
      </c>
      <c r="H1968" t="s">
        <v>14</v>
      </c>
      <c r="I1968">
        <v>817.99999999999977</v>
      </c>
      <c r="J1968" s="5">
        <f>VLOOKUP(tabGERAL[[#This Row],[Column1.lances.SugestaoIA]],'DE-PARA'!$A:$B,2,FALSE)</f>
        <v>2</v>
      </c>
      <c r="K1968" s="5">
        <f>VLOOKUP(tabGERAL[[#This Row],[Column1.lances.CorSorteada]],'DE-PARA'!$A:$B,2,FALSE)</f>
        <v>1</v>
      </c>
      <c r="L1968" s="4" t="str">
        <f xml:space="preserve">
IF(tabGERAL[[#This Row],[Column1.lances.'#]]=0,
    TEXT(tabGERAL[[#This Row],[CorSorteada]],"0"),
    IF(LEN(L1967&amp;tabGERAL[[#This Row],[CorSorteada]])&gt;$P$2,
        RIGHT(SUBSTITUTE(L1967&amp;tabGERAL[[#This Row],[CorSorteada]],tabGERAL[[#Headers],[Sequencia]],""),$P$2),
        SUBSTITUTE(L1967&amp;tabGERAL[[#This Row],[CorSorteada]],tabGERAL[[#Headers],[Sequencia]],"")
    )
)</f>
        <v>111211</v>
      </c>
      <c r="M1968" s="4" t="b">
        <f>tabGERAL[[#This Row],[SugestaoIA]]=tabGERAL[[#This Row],[CorSorteada]]</f>
        <v>0</v>
      </c>
    </row>
    <row r="1969" spans="1:13" x14ac:dyDescent="0.25">
      <c r="A1969" t="s">
        <v>62</v>
      </c>
      <c r="B1969" s="1">
        <v>20</v>
      </c>
      <c r="C1969">
        <v>817.99999999999977</v>
      </c>
      <c r="D1969">
        <v>21.7</v>
      </c>
      <c r="E1969">
        <v>0</v>
      </c>
      <c r="F1969">
        <v>65.099999999999994</v>
      </c>
      <c r="G1969" t="s">
        <v>17</v>
      </c>
      <c r="H1969" t="s">
        <v>14</v>
      </c>
      <c r="I1969">
        <v>731.1999999999997</v>
      </c>
      <c r="J1969" s="5">
        <f>VLOOKUP(tabGERAL[[#This Row],[Column1.lances.SugestaoIA]],'DE-PARA'!$A:$B,2,FALSE)</f>
        <v>2</v>
      </c>
      <c r="K1969" s="5">
        <f>VLOOKUP(tabGERAL[[#This Row],[Column1.lances.CorSorteada]],'DE-PARA'!$A:$B,2,FALSE)</f>
        <v>1</v>
      </c>
      <c r="L1969" s="4" t="str">
        <f xml:space="preserve">
IF(tabGERAL[[#This Row],[Column1.lances.'#]]=0,
    TEXT(tabGERAL[[#This Row],[CorSorteada]],"0"),
    IF(LEN(L1968&amp;tabGERAL[[#This Row],[CorSorteada]])&gt;$P$2,
        RIGHT(SUBSTITUTE(L1968&amp;tabGERAL[[#This Row],[CorSorteada]],tabGERAL[[#Headers],[Sequencia]],""),$P$2),
        SUBSTITUTE(L1968&amp;tabGERAL[[#This Row],[CorSorteada]],tabGERAL[[#Headers],[Sequencia]],"")
    )
)</f>
        <v>112111</v>
      </c>
      <c r="M1969" s="4" t="b">
        <f>tabGERAL[[#This Row],[SugestaoIA]]=tabGERAL[[#This Row],[CorSorteada]]</f>
        <v>0</v>
      </c>
    </row>
    <row r="1970" spans="1:13" x14ac:dyDescent="0.25">
      <c r="A1970" t="s">
        <v>62</v>
      </c>
      <c r="B1970" s="1">
        <v>21</v>
      </c>
      <c r="C1970">
        <v>731.1999999999997</v>
      </c>
      <c r="D1970">
        <v>28.5</v>
      </c>
      <c r="E1970">
        <v>85.5</v>
      </c>
      <c r="F1970">
        <v>0</v>
      </c>
      <c r="G1970" t="s">
        <v>13</v>
      </c>
      <c r="H1970" t="s">
        <v>15</v>
      </c>
      <c r="I1970">
        <v>617.1999999999997</v>
      </c>
      <c r="J1970" s="5">
        <f>VLOOKUP(tabGERAL[[#This Row],[Column1.lances.SugestaoIA]],'DE-PARA'!$A:$B,2,FALSE)</f>
        <v>1</v>
      </c>
      <c r="K1970" s="5">
        <f>VLOOKUP(tabGERAL[[#This Row],[Column1.lances.CorSorteada]],'DE-PARA'!$A:$B,2,FALSE)</f>
        <v>2</v>
      </c>
      <c r="L1970" s="4" t="str">
        <f xml:space="preserve">
IF(tabGERAL[[#This Row],[Column1.lances.'#]]=0,
    TEXT(tabGERAL[[#This Row],[CorSorteada]],"0"),
    IF(LEN(L1969&amp;tabGERAL[[#This Row],[CorSorteada]])&gt;$P$2,
        RIGHT(SUBSTITUTE(L1969&amp;tabGERAL[[#This Row],[CorSorteada]],tabGERAL[[#Headers],[Sequencia]],""),$P$2),
        SUBSTITUTE(L1969&amp;tabGERAL[[#This Row],[CorSorteada]],tabGERAL[[#Headers],[Sequencia]],"")
    )
)</f>
        <v>121112</v>
      </c>
      <c r="M1970" s="4" t="b">
        <f>tabGERAL[[#This Row],[SugestaoIA]]=tabGERAL[[#This Row],[CorSorteada]]</f>
        <v>0</v>
      </c>
    </row>
    <row r="1971" spans="1:13" x14ac:dyDescent="0.25">
      <c r="A1971" t="s">
        <v>62</v>
      </c>
      <c r="B1971" s="1">
        <v>22</v>
      </c>
      <c r="C1971">
        <v>617.1999999999997</v>
      </c>
      <c r="D1971">
        <v>37.200000000000003</v>
      </c>
      <c r="E1971">
        <v>0</v>
      </c>
      <c r="F1971">
        <v>111.6</v>
      </c>
      <c r="G1971" t="s">
        <v>17</v>
      </c>
      <c r="H1971" t="s">
        <v>14</v>
      </c>
      <c r="I1971">
        <v>468.39999999999969</v>
      </c>
      <c r="J1971" s="5">
        <f>VLOOKUP(tabGERAL[[#This Row],[Column1.lances.SugestaoIA]],'DE-PARA'!$A:$B,2,FALSE)</f>
        <v>2</v>
      </c>
      <c r="K1971" s="5">
        <f>VLOOKUP(tabGERAL[[#This Row],[Column1.lances.CorSorteada]],'DE-PARA'!$A:$B,2,FALSE)</f>
        <v>1</v>
      </c>
      <c r="L1971" s="4" t="str">
        <f xml:space="preserve">
IF(tabGERAL[[#This Row],[Column1.lances.'#]]=0,
    TEXT(tabGERAL[[#This Row],[CorSorteada]],"0"),
    IF(LEN(L1970&amp;tabGERAL[[#This Row],[CorSorteada]])&gt;$P$2,
        RIGHT(SUBSTITUTE(L1970&amp;tabGERAL[[#This Row],[CorSorteada]],tabGERAL[[#Headers],[Sequencia]],""),$P$2),
        SUBSTITUTE(L1970&amp;tabGERAL[[#This Row],[CorSorteada]],tabGERAL[[#Headers],[Sequencia]],"")
    )
)</f>
        <v>211121</v>
      </c>
      <c r="M1971" s="4" t="b">
        <f>tabGERAL[[#This Row],[SugestaoIA]]=tabGERAL[[#This Row],[CorSorteada]]</f>
        <v>0</v>
      </c>
    </row>
    <row r="1972" spans="1:13" x14ac:dyDescent="0.25">
      <c r="A1972" t="s">
        <v>62</v>
      </c>
      <c r="B1972" s="1">
        <v>23</v>
      </c>
      <c r="C1972">
        <v>468.39999999999969</v>
      </c>
      <c r="D1972">
        <v>48.7</v>
      </c>
      <c r="E1972">
        <v>0</v>
      </c>
      <c r="F1972">
        <v>146.10000000000002</v>
      </c>
      <c r="G1972" t="s">
        <v>17</v>
      </c>
      <c r="H1972" t="s">
        <v>14</v>
      </c>
      <c r="I1972">
        <v>273.59999999999962</v>
      </c>
      <c r="J1972" s="5">
        <f>VLOOKUP(tabGERAL[[#This Row],[Column1.lances.SugestaoIA]],'DE-PARA'!$A:$B,2,FALSE)</f>
        <v>2</v>
      </c>
      <c r="K1972" s="5">
        <f>VLOOKUP(tabGERAL[[#This Row],[Column1.lances.CorSorteada]],'DE-PARA'!$A:$B,2,FALSE)</f>
        <v>1</v>
      </c>
      <c r="L1972" s="4" t="str">
        <f xml:space="preserve">
IF(tabGERAL[[#This Row],[Column1.lances.'#]]=0,
    TEXT(tabGERAL[[#This Row],[CorSorteada]],"0"),
    IF(LEN(L1971&amp;tabGERAL[[#This Row],[CorSorteada]])&gt;$P$2,
        RIGHT(SUBSTITUTE(L1971&amp;tabGERAL[[#This Row],[CorSorteada]],tabGERAL[[#Headers],[Sequencia]],""),$P$2),
        SUBSTITUTE(L1971&amp;tabGERAL[[#This Row],[CorSorteada]],tabGERAL[[#Headers],[Sequencia]],"")
    )
)</f>
        <v>111211</v>
      </c>
      <c r="M1972" s="4" t="b">
        <f>tabGERAL[[#This Row],[SugestaoIA]]=tabGERAL[[#This Row],[CorSorteada]]</f>
        <v>0</v>
      </c>
    </row>
    <row r="1973" spans="1:13" x14ac:dyDescent="0.25">
      <c r="A1973" t="s">
        <v>63</v>
      </c>
      <c r="B1973" s="1">
        <v>0</v>
      </c>
      <c r="C1973">
        <v>1000</v>
      </c>
      <c r="D1973">
        <v>7.8</v>
      </c>
      <c r="E1973">
        <v>0</v>
      </c>
      <c r="F1973">
        <v>23.4</v>
      </c>
      <c r="G1973" t="s">
        <v>17</v>
      </c>
      <c r="H1973" t="s">
        <v>15</v>
      </c>
      <c r="I1973">
        <v>1015.6</v>
      </c>
      <c r="J1973" s="5">
        <f>VLOOKUP(tabGERAL[[#This Row],[Column1.lances.SugestaoIA]],'DE-PARA'!$A:$B,2,FALSE)</f>
        <v>2</v>
      </c>
      <c r="K1973" s="5">
        <f>VLOOKUP(tabGERAL[[#This Row],[Column1.lances.CorSorteada]],'DE-PARA'!$A:$B,2,FALSE)</f>
        <v>2</v>
      </c>
      <c r="L1973" s="4" t="str">
        <f xml:space="preserve">
IF(tabGERAL[[#This Row],[Column1.lances.'#]]=0,
    TEXT(tabGERAL[[#This Row],[CorSorteada]],"0"),
    IF(LEN(L1972&amp;tabGERAL[[#This Row],[CorSorteada]])&gt;$P$2,
        RIGHT(SUBSTITUTE(L1972&amp;tabGERAL[[#This Row],[CorSorteada]],tabGERAL[[#Headers],[Sequencia]],""),$P$2),
        SUBSTITUTE(L1972&amp;tabGERAL[[#This Row],[CorSorteada]],tabGERAL[[#Headers],[Sequencia]],"")
    )
)</f>
        <v>2</v>
      </c>
      <c r="M1973" s="4" t="b">
        <f>tabGERAL[[#This Row],[SugestaoIA]]=tabGERAL[[#This Row],[CorSorteada]]</f>
        <v>1</v>
      </c>
    </row>
    <row r="1974" spans="1:13" x14ac:dyDescent="0.25">
      <c r="A1974" t="s">
        <v>63</v>
      </c>
      <c r="B1974" s="1">
        <v>1</v>
      </c>
      <c r="C1974">
        <v>1015.6</v>
      </c>
      <c r="D1974">
        <v>6.6</v>
      </c>
      <c r="E1974">
        <v>0</v>
      </c>
      <c r="F1974">
        <v>19.799999999999997</v>
      </c>
      <c r="G1974" t="s">
        <v>17</v>
      </c>
      <c r="H1974" t="s">
        <v>16</v>
      </c>
      <c r="I1974">
        <v>1081.5999999999999</v>
      </c>
      <c r="J1974" s="5">
        <f>VLOOKUP(tabGERAL[[#This Row],[Column1.lances.SugestaoIA]],'DE-PARA'!$A:$B,2,FALSE)</f>
        <v>2</v>
      </c>
      <c r="K1974" s="5">
        <f>VLOOKUP(tabGERAL[[#This Row],[Column1.lances.CorSorteada]],'DE-PARA'!$A:$B,2,FALSE)</f>
        <v>0</v>
      </c>
      <c r="L1974" s="4" t="str">
        <f xml:space="preserve">
IF(tabGERAL[[#This Row],[Column1.lances.'#]]=0,
    TEXT(tabGERAL[[#This Row],[CorSorteada]],"0"),
    IF(LEN(L1973&amp;tabGERAL[[#This Row],[CorSorteada]])&gt;$P$2,
        RIGHT(SUBSTITUTE(L1973&amp;tabGERAL[[#This Row],[CorSorteada]],tabGERAL[[#Headers],[Sequencia]],""),$P$2),
        SUBSTITUTE(L1973&amp;tabGERAL[[#This Row],[CorSorteada]],tabGERAL[[#Headers],[Sequencia]],"")
    )
)</f>
        <v>20</v>
      </c>
      <c r="M1974" s="4" t="b">
        <f>tabGERAL[[#This Row],[SugestaoIA]]=tabGERAL[[#This Row],[CorSorteada]]</f>
        <v>0</v>
      </c>
    </row>
    <row r="1975" spans="1:13" x14ac:dyDescent="0.25">
      <c r="A1975" t="s">
        <v>63</v>
      </c>
      <c r="B1975" s="1">
        <v>2</v>
      </c>
      <c r="C1975">
        <v>1081.5999999999999</v>
      </c>
      <c r="D1975">
        <v>1.5</v>
      </c>
      <c r="E1975">
        <v>5</v>
      </c>
      <c r="F1975">
        <v>0</v>
      </c>
      <c r="G1975" t="s">
        <v>13</v>
      </c>
      <c r="H1975" t="s">
        <v>14</v>
      </c>
      <c r="I1975">
        <v>1085.0999999999999</v>
      </c>
      <c r="J1975" s="5">
        <f>VLOOKUP(tabGERAL[[#This Row],[Column1.lances.SugestaoIA]],'DE-PARA'!$A:$B,2,FALSE)</f>
        <v>1</v>
      </c>
      <c r="K1975" s="5">
        <f>VLOOKUP(tabGERAL[[#This Row],[Column1.lances.CorSorteada]],'DE-PARA'!$A:$B,2,FALSE)</f>
        <v>1</v>
      </c>
      <c r="L1975" s="4" t="str">
        <f xml:space="preserve">
IF(tabGERAL[[#This Row],[Column1.lances.'#]]=0,
    TEXT(tabGERAL[[#This Row],[CorSorteada]],"0"),
    IF(LEN(L1974&amp;tabGERAL[[#This Row],[CorSorteada]])&gt;$P$2,
        RIGHT(SUBSTITUTE(L1974&amp;tabGERAL[[#This Row],[CorSorteada]],tabGERAL[[#Headers],[Sequencia]],""),$P$2),
        SUBSTITUTE(L1974&amp;tabGERAL[[#This Row],[CorSorteada]],tabGERAL[[#Headers],[Sequencia]],"")
    )
)</f>
        <v>201</v>
      </c>
      <c r="M1975" s="4" t="b">
        <f>tabGERAL[[#This Row],[SugestaoIA]]=tabGERAL[[#This Row],[CorSorteada]]</f>
        <v>1</v>
      </c>
    </row>
    <row r="1976" spans="1:13" x14ac:dyDescent="0.25">
      <c r="A1976" t="s">
        <v>63</v>
      </c>
      <c r="B1976" s="1">
        <v>3</v>
      </c>
      <c r="C1976">
        <v>1085.0999999999999</v>
      </c>
      <c r="D1976">
        <v>1.2</v>
      </c>
      <c r="E1976">
        <v>0</v>
      </c>
      <c r="F1976">
        <v>5</v>
      </c>
      <c r="G1976" t="s">
        <v>17</v>
      </c>
      <c r="H1976" t="s">
        <v>14</v>
      </c>
      <c r="I1976">
        <v>1078.9000000000001</v>
      </c>
      <c r="J1976" s="5">
        <f>VLOOKUP(tabGERAL[[#This Row],[Column1.lances.SugestaoIA]],'DE-PARA'!$A:$B,2,FALSE)</f>
        <v>2</v>
      </c>
      <c r="K1976" s="5">
        <f>VLOOKUP(tabGERAL[[#This Row],[Column1.lances.CorSorteada]],'DE-PARA'!$A:$B,2,FALSE)</f>
        <v>1</v>
      </c>
      <c r="L1976" s="4" t="str">
        <f xml:space="preserve">
IF(tabGERAL[[#This Row],[Column1.lances.'#]]=0,
    TEXT(tabGERAL[[#This Row],[CorSorteada]],"0"),
    IF(LEN(L1975&amp;tabGERAL[[#This Row],[CorSorteada]])&gt;$P$2,
        RIGHT(SUBSTITUTE(L1975&amp;tabGERAL[[#This Row],[CorSorteada]],tabGERAL[[#Headers],[Sequencia]],""),$P$2),
        SUBSTITUTE(L1975&amp;tabGERAL[[#This Row],[CorSorteada]],tabGERAL[[#Headers],[Sequencia]],"")
    )
)</f>
        <v>2011</v>
      </c>
      <c r="M1976" s="4" t="b">
        <f>tabGERAL[[#This Row],[SugestaoIA]]=tabGERAL[[#This Row],[CorSorteada]]</f>
        <v>0</v>
      </c>
    </row>
    <row r="1977" spans="1:13" x14ac:dyDescent="0.25">
      <c r="A1977" t="s">
        <v>63</v>
      </c>
      <c r="B1977" s="1">
        <v>4</v>
      </c>
      <c r="C1977">
        <v>1078.9000000000001</v>
      </c>
      <c r="D1977">
        <v>1.7</v>
      </c>
      <c r="E1977">
        <v>5.0999999999999996</v>
      </c>
      <c r="F1977">
        <v>0</v>
      </c>
      <c r="G1977" t="s">
        <v>13</v>
      </c>
      <c r="H1977" t="s">
        <v>15</v>
      </c>
      <c r="I1977">
        <v>1072.0999999999999</v>
      </c>
      <c r="J1977" s="5">
        <f>VLOOKUP(tabGERAL[[#This Row],[Column1.lances.SugestaoIA]],'DE-PARA'!$A:$B,2,FALSE)</f>
        <v>1</v>
      </c>
      <c r="K1977" s="5">
        <f>VLOOKUP(tabGERAL[[#This Row],[Column1.lances.CorSorteada]],'DE-PARA'!$A:$B,2,FALSE)</f>
        <v>2</v>
      </c>
      <c r="L1977" s="4" t="str">
        <f xml:space="preserve">
IF(tabGERAL[[#This Row],[Column1.lances.'#]]=0,
    TEXT(tabGERAL[[#This Row],[CorSorteada]],"0"),
    IF(LEN(L1976&amp;tabGERAL[[#This Row],[CorSorteada]])&gt;$P$2,
        RIGHT(SUBSTITUTE(L1976&amp;tabGERAL[[#This Row],[CorSorteada]],tabGERAL[[#Headers],[Sequencia]],""),$P$2),
        SUBSTITUTE(L1976&amp;tabGERAL[[#This Row],[CorSorteada]],tabGERAL[[#Headers],[Sequencia]],"")
    )
)</f>
        <v>20112</v>
      </c>
      <c r="M1977" s="4" t="b">
        <f>tabGERAL[[#This Row],[SugestaoIA]]=tabGERAL[[#This Row],[CorSorteada]]</f>
        <v>0</v>
      </c>
    </row>
    <row r="1978" spans="1:13" x14ac:dyDescent="0.25">
      <c r="A1978" t="s">
        <v>63</v>
      </c>
      <c r="B1978" s="1">
        <v>5</v>
      </c>
      <c r="C1978">
        <v>1072.0999999999999</v>
      </c>
      <c r="D1978">
        <v>2.2000000000000002</v>
      </c>
      <c r="E1978">
        <v>0</v>
      </c>
      <c r="F1978">
        <v>6.6000000000000005</v>
      </c>
      <c r="G1978" t="s">
        <v>17</v>
      </c>
      <c r="H1978" t="s">
        <v>14</v>
      </c>
      <c r="I1978">
        <v>1063.3000000000002</v>
      </c>
      <c r="J1978" s="5">
        <f>VLOOKUP(tabGERAL[[#This Row],[Column1.lances.SugestaoIA]],'DE-PARA'!$A:$B,2,FALSE)</f>
        <v>2</v>
      </c>
      <c r="K1978" s="5">
        <f>VLOOKUP(tabGERAL[[#This Row],[Column1.lances.CorSorteada]],'DE-PARA'!$A:$B,2,FALSE)</f>
        <v>1</v>
      </c>
      <c r="L1978" s="4" t="str">
        <f xml:space="preserve">
IF(tabGERAL[[#This Row],[Column1.lances.'#]]=0,
    TEXT(tabGERAL[[#This Row],[CorSorteada]],"0"),
    IF(LEN(L1977&amp;tabGERAL[[#This Row],[CorSorteada]])&gt;$P$2,
        RIGHT(SUBSTITUTE(L1977&amp;tabGERAL[[#This Row],[CorSorteada]],tabGERAL[[#Headers],[Sequencia]],""),$P$2),
        SUBSTITUTE(L1977&amp;tabGERAL[[#This Row],[CorSorteada]],tabGERAL[[#Headers],[Sequencia]],"")
    )
)</f>
        <v>201121</v>
      </c>
      <c r="M1978" s="4" t="b">
        <f>tabGERAL[[#This Row],[SugestaoIA]]=tabGERAL[[#This Row],[CorSorteada]]</f>
        <v>0</v>
      </c>
    </row>
    <row r="1979" spans="1:13" x14ac:dyDescent="0.25">
      <c r="A1979" t="s">
        <v>63</v>
      </c>
      <c r="B1979" s="1">
        <v>6</v>
      </c>
      <c r="C1979">
        <v>1063.3000000000002</v>
      </c>
      <c r="D1979">
        <v>2.9</v>
      </c>
      <c r="E1979">
        <v>0</v>
      </c>
      <c r="F1979">
        <v>8.6999999999999993</v>
      </c>
      <c r="G1979" t="s">
        <v>17</v>
      </c>
      <c r="H1979" t="s">
        <v>14</v>
      </c>
      <c r="I1979">
        <v>1051.7</v>
      </c>
      <c r="J1979" s="5">
        <f>VLOOKUP(tabGERAL[[#This Row],[Column1.lances.SugestaoIA]],'DE-PARA'!$A:$B,2,FALSE)</f>
        <v>2</v>
      </c>
      <c r="K1979" s="5">
        <f>VLOOKUP(tabGERAL[[#This Row],[Column1.lances.CorSorteada]],'DE-PARA'!$A:$B,2,FALSE)</f>
        <v>1</v>
      </c>
      <c r="L1979" s="4" t="str">
        <f xml:space="preserve">
IF(tabGERAL[[#This Row],[Column1.lances.'#]]=0,
    TEXT(tabGERAL[[#This Row],[CorSorteada]],"0"),
    IF(LEN(L1978&amp;tabGERAL[[#This Row],[CorSorteada]])&gt;$P$2,
        RIGHT(SUBSTITUTE(L1978&amp;tabGERAL[[#This Row],[CorSorteada]],tabGERAL[[#Headers],[Sequencia]],""),$P$2),
        SUBSTITUTE(L1978&amp;tabGERAL[[#This Row],[CorSorteada]],tabGERAL[[#Headers],[Sequencia]],"")
    )
)</f>
        <v>011211</v>
      </c>
      <c r="M1979" s="4" t="b">
        <f>tabGERAL[[#This Row],[SugestaoIA]]=tabGERAL[[#This Row],[CorSorteada]]</f>
        <v>0</v>
      </c>
    </row>
    <row r="1980" spans="1:13" x14ac:dyDescent="0.25">
      <c r="A1980" t="s">
        <v>63</v>
      </c>
      <c r="B1980" s="1">
        <v>7</v>
      </c>
      <c r="C1980">
        <v>1051.7</v>
      </c>
      <c r="D1980">
        <v>3.8</v>
      </c>
      <c r="E1980">
        <v>0</v>
      </c>
      <c r="F1980">
        <v>11.4</v>
      </c>
      <c r="G1980" t="s">
        <v>17</v>
      </c>
      <c r="H1980" t="s">
        <v>15</v>
      </c>
      <c r="I1980">
        <v>1059.3</v>
      </c>
      <c r="J1980" s="5">
        <f>VLOOKUP(tabGERAL[[#This Row],[Column1.lances.SugestaoIA]],'DE-PARA'!$A:$B,2,FALSE)</f>
        <v>2</v>
      </c>
      <c r="K1980" s="5">
        <f>VLOOKUP(tabGERAL[[#This Row],[Column1.lances.CorSorteada]],'DE-PARA'!$A:$B,2,FALSE)</f>
        <v>2</v>
      </c>
      <c r="L1980" s="4" t="str">
        <f xml:space="preserve">
IF(tabGERAL[[#This Row],[Column1.lances.'#]]=0,
    TEXT(tabGERAL[[#This Row],[CorSorteada]],"0"),
    IF(LEN(L1979&amp;tabGERAL[[#This Row],[CorSorteada]])&gt;$P$2,
        RIGHT(SUBSTITUTE(L1979&amp;tabGERAL[[#This Row],[CorSorteada]],tabGERAL[[#Headers],[Sequencia]],""),$P$2),
        SUBSTITUTE(L1979&amp;tabGERAL[[#This Row],[CorSorteada]],tabGERAL[[#Headers],[Sequencia]],"")
    )
)</f>
        <v>112112</v>
      </c>
      <c r="M1980" s="4" t="b">
        <f>tabGERAL[[#This Row],[SugestaoIA]]=tabGERAL[[#This Row],[CorSorteada]]</f>
        <v>1</v>
      </c>
    </row>
    <row r="1981" spans="1:13" x14ac:dyDescent="0.25">
      <c r="A1981" t="s">
        <v>63</v>
      </c>
      <c r="B1981" s="1">
        <v>8</v>
      </c>
      <c r="C1981">
        <v>1059.3</v>
      </c>
      <c r="D1981">
        <v>3.2</v>
      </c>
      <c r="E1981">
        <v>9.6</v>
      </c>
      <c r="F1981">
        <v>0</v>
      </c>
      <c r="G1981" t="s">
        <v>13</v>
      </c>
      <c r="H1981" t="s">
        <v>14</v>
      </c>
      <c r="I1981">
        <v>1065.7</v>
      </c>
      <c r="J1981" s="5">
        <f>VLOOKUP(tabGERAL[[#This Row],[Column1.lances.SugestaoIA]],'DE-PARA'!$A:$B,2,FALSE)</f>
        <v>1</v>
      </c>
      <c r="K1981" s="5">
        <f>VLOOKUP(tabGERAL[[#This Row],[Column1.lances.CorSorteada]],'DE-PARA'!$A:$B,2,FALSE)</f>
        <v>1</v>
      </c>
      <c r="L1981" s="4" t="str">
        <f xml:space="preserve">
IF(tabGERAL[[#This Row],[Column1.lances.'#]]=0,
    TEXT(tabGERAL[[#This Row],[CorSorteada]],"0"),
    IF(LEN(L1980&amp;tabGERAL[[#This Row],[CorSorteada]])&gt;$P$2,
        RIGHT(SUBSTITUTE(L1980&amp;tabGERAL[[#This Row],[CorSorteada]],tabGERAL[[#Headers],[Sequencia]],""),$P$2),
        SUBSTITUTE(L1980&amp;tabGERAL[[#This Row],[CorSorteada]],tabGERAL[[#Headers],[Sequencia]],"")
    )
)</f>
        <v>121121</v>
      </c>
      <c r="M1981" s="4" t="b">
        <f>tabGERAL[[#This Row],[SugestaoIA]]=tabGERAL[[#This Row],[CorSorteada]]</f>
        <v>1</v>
      </c>
    </row>
    <row r="1982" spans="1:13" x14ac:dyDescent="0.25">
      <c r="A1982" t="s">
        <v>63</v>
      </c>
      <c r="B1982" s="1">
        <v>9</v>
      </c>
      <c r="C1982">
        <v>1065.7</v>
      </c>
      <c r="D1982">
        <v>2.7</v>
      </c>
      <c r="E1982">
        <v>0</v>
      </c>
      <c r="F1982">
        <v>8.1000000000000014</v>
      </c>
      <c r="G1982" t="s">
        <v>17</v>
      </c>
      <c r="H1982" t="s">
        <v>16</v>
      </c>
      <c r="I1982">
        <v>1092.7</v>
      </c>
      <c r="J1982" s="5">
        <f>VLOOKUP(tabGERAL[[#This Row],[Column1.lances.SugestaoIA]],'DE-PARA'!$A:$B,2,FALSE)</f>
        <v>2</v>
      </c>
      <c r="K1982" s="5">
        <f>VLOOKUP(tabGERAL[[#This Row],[Column1.lances.CorSorteada]],'DE-PARA'!$A:$B,2,FALSE)</f>
        <v>0</v>
      </c>
      <c r="L1982" s="4" t="str">
        <f xml:space="preserve">
IF(tabGERAL[[#This Row],[Column1.lances.'#]]=0,
    TEXT(tabGERAL[[#This Row],[CorSorteada]],"0"),
    IF(LEN(L1981&amp;tabGERAL[[#This Row],[CorSorteada]])&gt;$P$2,
        RIGHT(SUBSTITUTE(L1981&amp;tabGERAL[[#This Row],[CorSorteada]],tabGERAL[[#Headers],[Sequencia]],""),$P$2),
        SUBSTITUTE(L1981&amp;tabGERAL[[#This Row],[CorSorteada]],tabGERAL[[#Headers],[Sequencia]],"")
    )
)</f>
        <v>211210</v>
      </c>
      <c r="M1982" s="4" t="b">
        <f>tabGERAL[[#This Row],[SugestaoIA]]=tabGERAL[[#This Row],[CorSorteada]]</f>
        <v>0</v>
      </c>
    </row>
    <row r="1983" spans="1:13" x14ac:dyDescent="0.25">
      <c r="A1983" t="s">
        <v>63</v>
      </c>
      <c r="B1983" s="1">
        <v>10</v>
      </c>
      <c r="C1983">
        <v>1092.7</v>
      </c>
      <c r="D1983">
        <v>1</v>
      </c>
      <c r="E1983">
        <v>0</v>
      </c>
      <c r="F1983">
        <v>5</v>
      </c>
      <c r="G1983" t="s">
        <v>17</v>
      </c>
      <c r="H1983" t="s">
        <v>14</v>
      </c>
      <c r="I1983">
        <v>1086.7</v>
      </c>
      <c r="J1983" s="5">
        <f>VLOOKUP(tabGERAL[[#This Row],[Column1.lances.SugestaoIA]],'DE-PARA'!$A:$B,2,FALSE)</f>
        <v>2</v>
      </c>
      <c r="K1983" s="5">
        <f>VLOOKUP(tabGERAL[[#This Row],[Column1.lances.CorSorteada]],'DE-PARA'!$A:$B,2,FALSE)</f>
        <v>1</v>
      </c>
      <c r="L1983" s="4" t="str">
        <f xml:space="preserve">
IF(tabGERAL[[#This Row],[Column1.lances.'#]]=0,
    TEXT(tabGERAL[[#This Row],[CorSorteada]],"0"),
    IF(LEN(L1982&amp;tabGERAL[[#This Row],[CorSorteada]])&gt;$P$2,
        RIGHT(SUBSTITUTE(L1982&amp;tabGERAL[[#This Row],[CorSorteada]],tabGERAL[[#Headers],[Sequencia]],""),$P$2),
        SUBSTITUTE(L1982&amp;tabGERAL[[#This Row],[CorSorteada]],tabGERAL[[#Headers],[Sequencia]],"")
    )
)</f>
        <v>112101</v>
      </c>
      <c r="M1983" s="4" t="b">
        <f>tabGERAL[[#This Row],[SugestaoIA]]=tabGERAL[[#This Row],[CorSorteada]]</f>
        <v>0</v>
      </c>
    </row>
    <row r="1984" spans="1:13" x14ac:dyDescent="0.25">
      <c r="A1984" t="s">
        <v>63</v>
      </c>
      <c r="B1984" s="1">
        <v>11</v>
      </c>
      <c r="C1984">
        <v>1086.7</v>
      </c>
      <c r="D1984">
        <v>1.1000000000000001</v>
      </c>
      <c r="E1984">
        <v>0</v>
      </c>
      <c r="F1984">
        <v>5</v>
      </c>
      <c r="G1984" t="s">
        <v>17</v>
      </c>
      <c r="H1984" t="s">
        <v>14</v>
      </c>
      <c r="I1984">
        <v>1080.5999999999999</v>
      </c>
      <c r="J1984" s="5">
        <f>VLOOKUP(tabGERAL[[#This Row],[Column1.lances.SugestaoIA]],'DE-PARA'!$A:$B,2,FALSE)</f>
        <v>2</v>
      </c>
      <c r="K1984" s="5">
        <f>VLOOKUP(tabGERAL[[#This Row],[Column1.lances.CorSorteada]],'DE-PARA'!$A:$B,2,FALSE)</f>
        <v>1</v>
      </c>
      <c r="L1984" s="4" t="str">
        <f xml:space="preserve">
IF(tabGERAL[[#This Row],[Column1.lances.'#]]=0,
    TEXT(tabGERAL[[#This Row],[CorSorteada]],"0"),
    IF(LEN(L1983&amp;tabGERAL[[#This Row],[CorSorteada]])&gt;$P$2,
        RIGHT(SUBSTITUTE(L1983&amp;tabGERAL[[#This Row],[CorSorteada]],tabGERAL[[#Headers],[Sequencia]],""),$P$2),
        SUBSTITUTE(L1983&amp;tabGERAL[[#This Row],[CorSorteada]],tabGERAL[[#Headers],[Sequencia]],"")
    )
)</f>
        <v>121011</v>
      </c>
      <c r="M1984" s="4" t="b">
        <f>tabGERAL[[#This Row],[SugestaoIA]]=tabGERAL[[#This Row],[CorSorteada]]</f>
        <v>0</v>
      </c>
    </row>
    <row r="1985" spans="1:13" x14ac:dyDescent="0.25">
      <c r="A1985" t="s">
        <v>63</v>
      </c>
      <c r="B1985" s="1">
        <v>12</v>
      </c>
      <c r="C1985">
        <v>1080.5999999999999</v>
      </c>
      <c r="D1985">
        <v>1.5</v>
      </c>
      <c r="E1985">
        <v>0</v>
      </c>
      <c r="F1985">
        <v>5</v>
      </c>
      <c r="G1985" t="s">
        <v>17</v>
      </c>
      <c r="H1985" t="s">
        <v>14</v>
      </c>
      <c r="I1985">
        <v>1074.0999999999999</v>
      </c>
      <c r="J1985" s="5">
        <f>VLOOKUP(tabGERAL[[#This Row],[Column1.lances.SugestaoIA]],'DE-PARA'!$A:$B,2,FALSE)</f>
        <v>2</v>
      </c>
      <c r="K1985" s="5">
        <f>VLOOKUP(tabGERAL[[#This Row],[Column1.lances.CorSorteada]],'DE-PARA'!$A:$B,2,FALSE)</f>
        <v>1</v>
      </c>
      <c r="L1985" s="4" t="str">
        <f xml:space="preserve">
IF(tabGERAL[[#This Row],[Column1.lances.'#]]=0,
    TEXT(tabGERAL[[#This Row],[CorSorteada]],"0"),
    IF(LEN(L1984&amp;tabGERAL[[#This Row],[CorSorteada]])&gt;$P$2,
        RIGHT(SUBSTITUTE(L1984&amp;tabGERAL[[#This Row],[CorSorteada]],tabGERAL[[#Headers],[Sequencia]],""),$P$2),
        SUBSTITUTE(L1984&amp;tabGERAL[[#This Row],[CorSorteada]],tabGERAL[[#Headers],[Sequencia]],"")
    )
)</f>
        <v>210111</v>
      </c>
      <c r="M1985" s="4" t="b">
        <f>tabGERAL[[#This Row],[SugestaoIA]]=tabGERAL[[#This Row],[CorSorteada]]</f>
        <v>0</v>
      </c>
    </row>
    <row r="1986" spans="1:13" x14ac:dyDescent="0.25">
      <c r="A1986" t="s">
        <v>63</v>
      </c>
      <c r="B1986" s="1">
        <v>13</v>
      </c>
      <c r="C1986">
        <v>1074.0999999999999</v>
      </c>
      <c r="D1986">
        <v>2.1</v>
      </c>
      <c r="E1986">
        <v>0</v>
      </c>
      <c r="F1986">
        <v>6.3000000000000007</v>
      </c>
      <c r="G1986" t="s">
        <v>17</v>
      </c>
      <c r="H1986" t="s">
        <v>14</v>
      </c>
      <c r="I1986">
        <v>1065.7000000000005</v>
      </c>
      <c r="J1986" s="5">
        <f>VLOOKUP(tabGERAL[[#This Row],[Column1.lances.SugestaoIA]],'DE-PARA'!$A:$B,2,FALSE)</f>
        <v>2</v>
      </c>
      <c r="K1986" s="5">
        <f>VLOOKUP(tabGERAL[[#This Row],[Column1.lances.CorSorteada]],'DE-PARA'!$A:$B,2,FALSE)</f>
        <v>1</v>
      </c>
      <c r="L1986" s="4" t="str">
        <f xml:space="preserve">
IF(tabGERAL[[#This Row],[Column1.lances.'#]]=0,
    TEXT(tabGERAL[[#This Row],[CorSorteada]],"0"),
    IF(LEN(L1985&amp;tabGERAL[[#This Row],[CorSorteada]])&gt;$P$2,
        RIGHT(SUBSTITUTE(L1985&amp;tabGERAL[[#This Row],[CorSorteada]],tabGERAL[[#Headers],[Sequencia]],""),$P$2),
        SUBSTITUTE(L1985&amp;tabGERAL[[#This Row],[CorSorteada]],tabGERAL[[#Headers],[Sequencia]],"")
    )
)</f>
        <v>101111</v>
      </c>
      <c r="M1986" s="4" t="b">
        <f>tabGERAL[[#This Row],[SugestaoIA]]=tabGERAL[[#This Row],[CorSorteada]]</f>
        <v>0</v>
      </c>
    </row>
    <row r="1987" spans="1:13" x14ac:dyDescent="0.25">
      <c r="A1987" t="s">
        <v>63</v>
      </c>
      <c r="B1987" s="1">
        <v>14</v>
      </c>
      <c r="C1987">
        <v>1065.7000000000005</v>
      </c>
      <c r="D1987">
        <v>2.7</v>
      </c>
      <c r="E1987">
        <v>0</v>
      </c>
      <c r="F1987">
        <v>8.1000000000000014</v>
      </c>
      <c r="G1987" t="s">
        <v>17</v>
      </c>
      <c r="H1987" t="s">
        <v>15</v>
      </c>
      <c r="I1987">
        <v>1071.1000000000004</v>
      </c>
      <c r="J1987" s="5">
        <f>VLOOKUP(tabGERAL[[#This Row],[Column1.lances.SugestaoIA]],'DE-PARA'!$A:$B,2,FALSE)</f>
        <v>2</v>
      </c>
      <c r="K1987" s="5">
        <f>VLOOKUP(tabGERAL[[#This Row],[Column1.lances.CorSorteada]],'DE-PARA'!$A:$B,2,FALSE)</f>
        <v>2</v>
      </c>
      <c r="L1987" s="4" t="str">
        <f xml:space="preserve">
IF(tabGERAL[[#This Row],[Column1.lances.'#]]=0,
    TEXT(tabGERAL[[#This Row],[CorSorteada]],"0"),
    IF(LEN(L1986&amp;tabGERAL[[#This Row],[CorSorteada]])&gt;$P$2,
        RIGHT(SUBSTITUTE(L1986&amp;tabGERAL[[#This Row],[CorSorteada]],tabGERAL[[#Headers],[Sequencia]],""),$P$2),
        SUBSTITUTE(L1986&amp;tabGERAL[[#This Row],[CorSorteada]],tabGERAL[[#Headers],[Sequencia]],"")
    )
)</f>
        <v>011112</v>
      </c>
      <c r="M1987" s="4" t="b">
        <f>tabGERAL[[#This Row],[SugestaoIA]]=tabGERAL[[#This Row],[CorSorteada]]</f>
        <v>1</v>
      </c>
    </row>
    <row r="1988" spans="1:13" x14ac:dyDescent="0.25">
      <c r="A1988" t="s">
        <v>63</v>
      </c>
      <c r="B1988" s="1">
        <v>15</v>
      </c>
      <c r="C1988">
        <v>1071.1000000000004</v>
      </c>
      <c r="D1988">
        <v>2.2999999999999998</v>
      </c>
      <c r="E1988">
        <v>0</v>
      </c>
      <c r="F1988">
        <v>6.8999999999999995</v>
      </c>
      <c r="G1988" t="s">
        <v>17</v>
      </c>
      <c r="H1988" t="s">
        <v>14</v>
      </c>
      <c r="I1988">
        <v>1061.9000000000003</v>
      </c>
      <c r="J1988" s="5">
        <f>VLOOKUP(tabGERAL[[#This Row],[Column1.lances.SugestaoIA]],'DE-PARA'!$A:$B,2,FALSE)</f>
        <v>2</v>
      </c>
      <c r="K1988" s="5">
        <f>VLOOKUP(tabGERAL[[#This Row],[Column1.lances.CorSorteada]],'DE-PARA'!$A:$B,2,FALSE)</f>
        <v>1</v>
      </c>
      <c r="L1988" s="4" t="str">
        <f xml:space="preserve">
IF(tabGERAL[[#This Row],[Column1.lances.'#]]=0,
    TEXT(tabGERAL[[#This Row],[CorSorteada]],"0"),
    IF(LEN(L1987&amp;tabGERAL[[#This Row],[CorSorteada]])&gt;$P$2,
        RIGHT(SUBSTITUTE(L1987&amp;tabGERAL[[#This Row],[CorSorteada]],tabGERAL[[#Headers],[Sequencia]],""),$P$2),
        SUBSTITUTE(L1987&amp;tabGERAL[[#This Row],[CorSorteada]],tabGERAL[[#Headers],[Sequencia]],"")
    )
)</f>
        <v>111121</v>
      </c>
      <c r="M1988" s="4" t="b">
        <f>tabGERAL[[#This Row],[SugestaoIA]]=tabGERAL[[#This Row],[CorSorteada]]</f>
        <v>0</v>
      </c>
    </row>
    <row r="1989" spans="1:13" x14ac:dyDescent="0.25">
      <c r="A1989" t="s">
        <v>63</v>
      </c>
      <c r="B1989" s="1">
        <v>16</v>
      </c>
      <c r="C1989">
        <v>1061.9000000000003</v>
      </c>
      <c r="D1989">
        <v>3</v>
      </c>
      <c r="E1989">
        <v>0</v>
      </c>
      <c r="F1989">
        <v>9</v>
      </c>
      <c r="G1989" t="s">
        <v>17</v>
      </c>
      <c r="H1989" t="s">
        <v>14</v>
      </c>
      <c r="I1989">
        <v>1049.9000000000003</v>
      </c>
      <c r="J1989" s="5">
        <f>VLOOKUP(tabGERAL[[#This Row],[Column1.lances.SugestaoIA]],'DE-PARA'!$A:$B,2,FALSE)</f>
        <v>2</v>
      </c>
      <c r="K1989" s="5">
        <f>VLOOKUP(tabGERAL[[#This Row],[Column1.lances.CorSorteada]],'DE-PARA'!$A:$B,2,FALSE)</f>
        <v>1</v>
      </c>
      <c r="L1989" s="4" t="str">
        <f xml:space="preserve">
IF(tabGERAL[[#This Row],[Column1.lances.'#]]=0,
    TEXT(tabGERAL[[#This Row],[CorSorteada]],"0"),
    IF(LEN(L1988&amp;tabGERAL[[#This Row],[CorSorteada]])&gt;$P$2,
        RIGHT(SUBSTITUTE(L1988&amp;tabGERAL[[#This Row],[CorSorteada]],tabGERAL[[#Headers],[Sequencia]],""),$P$2),
        SUBSTITUTE(L1988&amp;tabGERAL[[#This Row],[CorSorteada]],tabGERAL[[#Headers],[Sequencia]],"")
    )
)</f>
        <v>111211</v>
      </c>
      <c r="M1989" s="4" t="b">
        <f>tabGERAL[[#This Row],[SugestaoIA]]=tabGERAL[[#This Row],[CorSorteada]]</f>
        <v>0</v>
      </c>
    </row>
    <row r="1990" spans="1:13" x14ac:dyDescent="0.25">
      <c r="A1990" t="s">
        <v>63</v>
      </c>
      <c r="B1990" s="1">
        <v>17</v>
      </c>
      <c r="C1990">
        <v>1049.9000000000003</v>
      </c>
      <c r="D1990">
        <v>3.9</v>
      </c>
      <c r="E1990">
        <v>0</v>
      </c>
      <c r="F1990">
        <v>11.7</v>
      </c>
      <c r="G1990" t="s">
        <v>17</v>
      </c>
      <c r="H1990" t="s">
        <v>14</v>
      </c>
      <c r="I1990">
        <v>1034.3000000000002</v>
      </c>
      <c r="J1990" s="5">
        <f>VLOOKUP(tabGERAL[[#This Row],[Column1.lances.SugestaoIA]],'DE-PARA'!$A:$B,2,FALSE)</f>
        <v>2</v>
      </c>
      <c r="K1990" s="5">
        <f>VLOOKUP(tabGERAL[[#This Row],[Column1.lances.CorSorteada]],'DE-PARA'!$A:$B,2,FALSE)</f>
        <v>1</v>
      </c>
      <c r="L1990" s="4" t="str">
        <f xml:space="preserve">
IF(tabGERAL[[#This Row],[Column1.lances.'#]]=0,
    TEXT(tabGERAL[[#This Row],[CorSorteada]],"0"),
    IF(LEN(L1989&amp;tabGERAL[[#This Row],[CorSorteada]])&gt;$P$2,
        RIGHT(SUBSTITUTE(L1989&amp;tabGERAL[[#This Row],[CorSorteada]],tabGERAL[[#Headers],[Sequencia]],""),$P$2),
        SUBSTITUTE(L1989&amp;tabGERAL[[#This Row],[CorSorteada]],tabGERAL[[#Headers],[Sequencia]],"")
    )
)</f>
        <v>112111</v>
      </c>
      <c r="M1990" s="4" t="b">
        <f>tabGERAL[[#This Row],[SugestaoIA]]=tabGERAL[[#This Row],[CorSorteada]]</f>
        <v>0</v>
      </c>
    </row>
    <row r="1991" spans="1:13" x14ac:dyDescent="0.25">
      <c r="A1991" t="s">
        <v>63</v>
      </c>
      <c r="B1991" s="1">
        <v>18</v>
      </c>
      <c r="C1991">
        <v>1034.3000000000002</v>
      </c>
      <c r="D1991">
        <v>5.0999999999999996</v>
      </c>
      <c r="E1991">
        <v>15.3</v>
      </c>
      <c r="F1991">
        <v>0</v>
      </c>
      <c r="G1991" t="s">
        <v>13</v>
      </c>
      <c r="H1991" t="s">
        <v>14</v>
      </c>
      <c r="I1991">
        <v>1044.5000000000002</v>
      </c>
      <c r="J1991" s="5">
        <f>VLOOKUP(tabGERAL[[#This Row],[Column1.lances.SugestaoIA]],'DE-PARA'!$A:$B,2,FALSE)</f>
        <v>1</v>
      </c>
      <c r="K1991" s="5">
        <f>VLOOKUP(tabGERAL[[#This Row],[Column1.lances.CorSorteada]],'DE-PARA'!$A:$B,2,FALSE)</f>
        <v>1</v>
      </c>
      <c r="L1991" s="4" t="str">
        <f xml:space="preserve">
IF(tabGERAL[[#This Row],[Column1.lances.'#]]=0,
    TEXT(tabGERAL[[#This Row],[CorSorteada]],"0"),
    IF(LEN(L1990&amp;tabGERAL[[#This Row],[CorSorteada]])&gt;$P$2,
        RIGHT(SUBSTITUTE(L1990&amp;tabGERAL[[#This Row],[CorSorteada]],tabGERAL[[#Headers],[Sequencia]],""),$P$2),
        SUBSTITUTE(L1990&amp;tabGERAL[[#This Row],[CorSorteada]],tabGERAL[[#Headers],[Sequencia]],"")
    )
)</f>
        <v>121111</v>
      </c>
      <c r="M1991" s="4" t="b">
        <f>tabGERAL[[#This Row],[SugestaoIA]]=tabGERAL[[#This Row],[CorSorteada]]</f>
        <v>1</v>
      </c>
    </row>
    <row r="1992" spans="1:13" x14ac:dyDescent="0.25">
      <c r="A1992" t="s">
        <v>63</v>
      </c>
      <c r="B1992" s="1">
        <v>19</v>
      </c>
      <c r="C1992">
        <v>1044.5000000000002</v>
      </c>
      <c r="D1992">
        <v>4.4000000000000004</v>
      </c>
      <c r="E1992">
        <v>0</v>
      </c>
      <c r="F1992">
        <v>13.2</v>
      </c>
      <c r="G1992" t="s">
        <v>17</v>
      </c>
      <c r="H1992" t="s">
        <v>15</v>
      </c>
      <c r="I1992">
        <v>1053.3000000000002</v>
      </c>
      <c r="J1992" s="5">
        <f>VLOOKUP(tabGERAL[[#This Row],[Column1.lances.SugestaoIA]],'DE-PARA'!$A:$B,2,FALSE)</f>
        <v>2</v>
      </c>
      <c r="K1992" s="5">
        <f>VLOOKUP(tabGERAL[[#This Row],[Column1.lances.CorSorteada]],'DE-PARA'!$A:$B,2,FALSE)</f>
        <v>2</v>
      </c>
      <c r="L1992" s="4" t="str">
        <f xml:space="preserve">
IF(tabGERAL[[#This Row],[Column1.lances.'#]]=0,
    TEXT(tabGERAL[[#This Row],[CorSorteada]],"0"),
    IF(LEN(L1991&amp;tabGERAL[[#This Row],[CorSorteada]])&gt;$P$2,
        RIGHT(SUBSTITUTE(L1991&amp;tabGERAL[[#This Row],[CorSorteada]],tabGERAL[[#Headers],[Sequencia]],""),$P$2),
        SUBSTITUTE(L1991&amp;tabGERAL[[#This Row],[CorSorteada]],tabGERAL[[#Headers],[Sequencia]],"")
    )
)</f>
        <v>211112</v>
      </c>
      <c r="M1992" s="4" t="b">
        <f>tabGERAL[[#This Row],[SugestaoIA]]=tabGERAL[[#This Row],[CorSorteada]]</f>
        <v>1</v>
      </c>
    </row>
    <row r="1993" spans="1:13" x14ac:dyDescent="0.25">
      <c r="A1993" t="s">
        <v>63</v>
      </c>
      <c r="B1993" s="1">
        <v>20</v>
      </c>
      <c r="C1993">
        <v>1053.3000000000002</v>
      </c>
      <c r="D1993">
        <v>3.7</v>
      </c>
      <c r="E1993">
        <v>0</v>
      </c>
      <c r="F1993">
        <v>11.1</v>
      </c>
      <c r="G1993" t="s">
        <v>17</v>
      </c>
      <c r="H1993" t="s">
        <v>14</v>
      </c>
      <c r="I1993">
        <v>1038.5000000000002</v>
      </c>
      <c r="J1993" s="5">
        <f>VLOOKUP(tabGERAL[[#This Row],[Column1.lances.SugestaoIA]],'DE-PARA'!$A:$B,2,FALSE)</f>
        <v>2</v>
      </c>
      <c r="K1993" s="5">
        <f>VLOOKUP(tabGERAL[[#This Row],[Column1.lances.CorSorteada]],'DE-PARA'!$A:$B,2,FALSE)</f>
        <v>1</v>
      </c>
      <c r="L1993" s="4" t="str">
        <f xml:space="preserve">
IF(tabGERAL[[#This Row],[Column1.lances.'#]]=0,
    TEXT(tabGERAL[[#This Row],[CorSorteada]],"0"),
    IF(LEN(L1992&amp;tabGERAL[[#This Row],[CorSorteada]])&gt;$P$2,
        RIGHT(SUBSTITUTE(L1992&amp;tabGERAL[[#This Row],[CorSorteada]],tabGERAL[[#Headers],[Sequencia]],""),$P$2),
        SUBSTITUTE(L1992&amp;tabGERAL[[#This Row],[CorSorteada]],tabGERAL[[#Headers],[Sequencia]],"")
    )
)</f>
        <v>111121</v>
      </c>
      <c r="M1993" s="4" t="b">
        <f>tabGERAL[[#This Row],[SugestaoIA]]=tabGERAL[[#This Row],[CorSorteada]]</f>
        <v>0</v>
      </c>
    </row>
    <row r="1994" spans="1:13" x14ac:dyDescent="0.25">
      <c r="A1994" t="s">
        <v>63</v>
      </c>
      <c r="B1994" s="1">
        <v>21</v>
      </c>
      <c r="C1994">
        <v>1038.5000000000002</v>
      </c>
      <c r="D1994">
        <v>4.8</v>
      </c>
      <c r="E1994">
        <v>0</v>
      </c>
      <c r="F1994">
        <v>14.4</v>
      </c>
      <c r="G1994" t="s">
        <v>17</v>
      </c>
      <c r="H1994" t="s">
        <v>14</v>
      </c>
      <c r="I1994">
        <v>1019.3000000000004</v>
      </c>
      <c r="J1994" s="5">
        <f>VLOOKUP(tabGERAL[[#This Row],[Column1.lances.SugestaoIA]],'DE-PARA'!$A:$B,2,FALSE)</f>
        <v>2</v>
      </c>
      <c r="K1994" s="5">
        <f>VLOOKUP(tabGERAL[[#This Row],[Column1.lances.CorSorteada]],'DE-PARA'!$A:$B,2,FALSE)</f>
        <v>1</v>
      </c>
      <c r="L1994" s="4" t="str">
        <f xml:space="preserve">
IF(tabGERAL[[#This Row],[Column1.lances.'#]]=0,
    TEXT(tabGERAL[[#This Row],[CorSorteada]],"0"),
    IF(LEN(L1993&amp;tabGERAL[[#This Row],[CorSorteada]])&gt;$P$2,
        RIGHT(SUBSTITUTE(L1993&amp;tabGERAL[[#This Row],[CorSorteada]],tabGERAL[[#Headers],[Sequencia]],""),$P$2),
        SUBSTITUTE(L1993&amp;tabGERAL[[#This Row],[CorSorteada]],tabGERAL[[#Headers],[Sequencia]],"")
    )
)</f>
        <v>111211</v>
      </c>
      <c r="M1994" s="4" t="b">
        <f>tabGERAL[[#This Row],[SugestaoIA]]=tabGERAL[[#This Row],[CorSorteada]]</f>
        <v>0</v>
      </c>
    </row>
    <row r="1995" spans="1:13" x14ac:dyDescent="0.25">
      <c r="A1995" t="s">
        <v>63</v>
      </c>
      <c r="B1995" s="1">
        <v>22</v>
      </c>
      <c r="C1995">
        <v>1019.3000000000004</v>
      </c>
      <c r="D1995">
        <v>6.3</v>
      </c>
      <c r="E1995">
        <v>0</v>
      </c>
      <c r="F1995">
        <v>18.899999999999999</v>
      </c>
      <c r="G1995" t="s">
        <v>17</v>
      </c>
      <c r="H1995" t="s">
        <v>14</v>
      </c>
      <c r="I1995">
        <v>994.10000000000036</v>
      </c>
      <c r="J1995" s="5">
        <f>VLOOKUP(tabGERAL[[#This Row],[Column1.lances.SugestaoIA]],'DE-PARA'!$A:$B,2,FALSE)</f>
        <v>2</v>
      </c>
      <c r="K1995" s="5">
        <f>VLOOKUP(tabGERAL[[#This Row],[Column1.lances.CorSorteada]],'DE-PARA'!$A:$B,2,FALSE)</f>
        <v>1</v>
      </c>
      <c r="L1995" s="4" t="str">
        <f xml:space="preserve">
IF(tabGERAL[[#This Row],[Column1.lances.'#]]=0,
    TEXT(tabGERAL[[#This Row],[CorSorteada]],"0"),
    IF(LEN(L1994&amp;tabGERAL[[#This Row],[CorSorteada]])&gt;$P$2,
        RIGHT(SUBSTITUTE(L1994&amp;tabGERAL[[#This Row],[CorSorteada]],tabGERAL[[#Headers],[Sequencia]],""),$P$2),
        SUBSTITUTE(L1994&amp;tabGERAL[[#This Row],[CorSorteada]],tabGERAL[[#Headers],[Sequencia]],"")
    )
)</f>
        <v>112111</v>
      </c>
      <c r="M1995" s="4" t="b">
        <f>tabGERAL[[#This Row],[SugestaoIA]]=tabGERAL[[#This Row],[CorSorteada]]</f>
        <v>0</v>
      </c>
    </row>
    <row r="1996" spans="1:13" x14ac:dyDescent="0.25">
      <c r="A1996" t="s">
        <v>63</v>
      </c>
      <c r="B1996" s="1">
        <v>23</v>
      </c>
      <c r="C1996">
        <v>994.10000000000036</v>
      </c>
      <c r="D1996">
        <v>8.1999999999999993</v>
      </c>
      <c r="E1996">
        <v>24.6</v>
      </c>
      <c r="F1996">
        <v>0</v>
      </c>
      <c r="G1996" t="s">
        <v>13</v>
      </c>
      <c r="H1996" t="s">
        <v>15</v>
      </c>
      <c r="I1996">
        <v>961.30000000000041</v>
      </c>
      <c r="J1996" s="5">
        <f>VLOOKUP(tabGERAL[[#This Row],[Column1.lances.SugestaoIA]],'DE-PARA'!$A:$B,2,FALSE)</f>
        <v>1</v>
      </c>
      <c r="K1996" s="5">
        <f>VLOOKUP(tabGERAL[[#This Row],[Column1.lances.CorSorteada]],'DE-PARA'!$A:$B,2,FALSE)</f>
        <v>2</v>
      </c>
      <c r="L1996" s="4" t="str">
        <f xml:space="preserve">
IF(tabGERAL[[#This Row],[Column1.lances.'#]]=0,
    TEXT(tabGERAL[[#This Row],[CorSorteada]],"0"),
    IF(LEN(L1995&amp;tabGERAL[[#This Row],[CorSorteada]])&gt;$P$2,
        RIGHT(SUBSTITUTE(L1995&amp;tabGERAL[[#This Row],[CorSorteada]],tabGERAL[[#Headers],[Sequencia]],""),$P$2),
        SUBSTITUTE(L1995&amp;tabGERAL[[#This Row],[CorSorteada]],tabGERAL[[#Headers],[Sequencia]],"")
    )
)</f>
        <v>121112</v>
      </c>
      <c r="M1996" s="4" t="b">
        <f>tabGERAL[[#This Row],[SugestaoIA]]=tabGERAL[[#This Row],[CorSorteada]]</f>
        <v>0</v>
      </c>
    </row>
    <row r="1997" spans="1:13" x14ac:dyDescent="0.25">
      <c r="A1997" t="s">
        <v>63</v>
      </c>
      <c r="B1997" s="1">
        <v>24</v>
      </c>
      <c r="C1997">
        <v>961.30000000000041</v>
      </c>
      <c r="D1997">
        <v>10.7</v>
      </c>
      <c r="E1997">
        <v>0</v>
      </c>
      <c r="F1997">
        <v>32.099999999999994</v>
      </c>
      <c r="G1997" t="s">
        <v>17</v>
      </c>
      <c r="H1997" t="s">
        <v>14</v>
      </c>
      <c r="I1997">
        <v>918.50000000000023</v>
      </c>
      <c r="J1997" s="5">
        <f>VLOOKUP(tabGERAL[[#This Row],[Column1.lances.SugestaoIA]],'DE-PARA'!$A:$B,2,FALSE)</f>
        <v>2</v>
      </c>
      <c r="K1997" s="5">
        <f>VLOOKUP(tabGERAL[[#This Row],[Column1.lances.CorSorteada]],'DE-PARA'!$A:$B,2,FALSE)</f>
        <v>1</v>
      </c>
      <c r="L1997" s="4" t="str">
        <f xml:space="preserve">
IF(tabGERAL[[#This Row],[Column1.lances.'#]]=0,
    TEXT(tabGERAL[[#This Row],[CorSorteada]],"0"),
    IF(LEN(L1996&amp;tabGERAL[[#This Row],[CorSorteada]])&gt;$P$2,
        RIGHT(SUBSTITUTE(L1996&amp;tabGERAL[[#This Row],[CorSorteada]],tabGERAL[[#Headers],[Sequencia]],""),$P$2),
        SUBSTITUTE(L1996&amp;tabGERAL[[#This Row],[CorSorteada]],tabGERAL[[#Headers],[Sequencia]],"")
    )
)</f>
        <v>211121</v>
      </c>
      <c r="M1997" s="4" t="b">
        <f>tabGERAL[[#This Row],[SugestaoIA]]=tabGERAL[[#This Row],[CorSorteada]]</f>
        <v>0</v>
      </c>
    </row>
    <row r="1998" spans="1:13" x14ac:dyDescent="0.25">
      <c r="A1998" t="s">
        <v>63</v>
      </c>
      <c r="B1998" s="1">
        <v>25</v>
      </c>
      <c r="C1998">
        <v>918.50000000000023</v>
      </c>
      <c r="D1998">
        <v>14</v>
      </c>
      <c r="E1998">
        <v>0</v>
      </c>
      <c r="F1998">
        <v>42</v>
      </c>
      <c r="G1998" t="s">
        <v>17</v>
      </c>
      <c r="H1998" t="s">
        <v>14</v>
      </c>
      <c r="I1998">
        <v>862.50000000000023</v>
      </c>
      <c r="J1998" s="5">
        <f>VLOOKUP(tabGERAL[[#This Row],[Column1.lances.SugestaoIA]],'DE-PARA'!$A:$B,2,FALSE)</f>
        <v>2</v>
      </c>
      <c r="K1998" s="5">
        <f>VLOOKUP(tabGERAL[[#This Row],[Column1.lances.CorSorteada]],'DE-PARA'!$A:$B,2,FALSE)</f>
        <v>1</v>
      </c>
      <c r="L1998" s="4" t="str">
        <f xml:space="preserve">
IF(tabGERAL[[#This Row],[Column1.lances.'#]]=0,
    TEXT(tabGERAL[[#This Row],[CorSorteada]],"0"),
    IF(LEN(L1997&amp;tabGERAL[[#This Row],[CorSorteada]])&gt;$P$2,
        RIGHT(SUBSTITUTE(L1997&amp;tabGERAL[[#This Row],[CorSorteada]],tabGERAL[[#Headers],[Sequencia]],""),$P$2),
        SUBSTITUTE(L1997&amp;tabGERAL[[#This Row],[CorSorteada]],tabGERAL[[#Headers],[Sequencia]],"")
    )
)</f>
        <v>111211</v>
      </c>
      <c r="M1998" s="4" t="b">
        <f>tabGERAL[[#This Row],[SugestaoIA]]=tabGERAL[[#This Row],[CorSorteada]]</f>
        <v>0</v>
      </c>
    </row>
    <row r="1999" spans="1:13" x14ac:dyDescent="0.25">
      <c r="A1999" t="s">
        <v>63</v>
      </c>
      <c r="B1999" s="1">
        <v>26</v>
      </c>
      <c r="C1999">
        <v>862.50000000000023</v>
      </c>
      <c r="D1999">
        <v>18.3</v>
      </c>
      <c r="E1999">
        <v>0</v>
      </c>
      <c r="F1999">
        <v>54.900000000000006</v>
      </c>
      <c r="G1999" t="s">
        <v>17</v>
      </c>
      <c r="H1999" t="s">
        <v>15</v>
      </c>
      <c r="I1999">
        <v>899.10000000000025</v>
      </c>
      <c r="J1999" s="5">
        <f>VLOOKUP(tabGERAL[[#This Row],[Column1.lances.SugestaoIA]],'DE-PARA'!$A:$B,2,FALSE)</f>
        <v>2</v>
      </c>
      <c r="K1999" s="5">
        <f>VLOOKUP(tabGERAL[[#This Row],[Column1.lances.CorSorteada]],'DE-PARA'!$A:$B,2,FALSE)</f>
        <v>2</v>
      </c>
      <c r="L1999" s="4" t="str">
        <f xml:space="preserve">
IF(tabGERAL[[#This Row],[Column1.lances.'#]]=0,
    TEXT(tabGERAL[[#This Row],[CorSorteada]],"0"),
    IF(LEN(L1998&amp;tabGERAL[[#This Row],[CorSorteada]])&gt;$P$2,
        RIGHT(SUBSTITUTE(L1998&amp;tabGERAL[[#This Row],[CorSorteada]],tabGERAL[[#Headers],[Sequencia]],""),$P$2),
        SUBSTITUTE(L1998&amp;tabGERAL[[#This Row],[CorSorteada]],tabGERAL[[#Headers],[Sequencia]],"")
    )
)</f>
        <v>112112</v>
      </c>
      <c r="M1999" s="4" t="b">
        <f>tabGERAL[[#This Row],[SugestaoIA]]=tabGERAL[[#This Row],[CorSorteada]]</f>
        <v>1</v>
      </c>
    </row>
    <row r="2000" spans="1:13" x14ac:dyDescent="0.25">
      <c r="A2000" t="s">
        <v>63</v>
      </c>
      <c r="B2000" s="1">
        <v>27</v>
      </c>
      <c r="C2000">
        <v>899.10000000000025</v>
      </c>
      <c r="D2000">
        <v>15.5</v>
      </c>
      <c r="E2000">
        <v>46.5</v>
      </c>
      <c r="F2000">
        <v>0</v>
      </c>
      <c r="G2000" t="s">
        <v>13</v>
      </c>
      <c r="H2000" t="s">
        <v>15</v>
      </c>
      <c r="I2000">
        <v>837.10000000000025</v>
      </c>
      <c r="J2000" s="5">
        <f>VLOOKUP(tabGERAL[[#This Row],[Column1.lances.SugestaoIA]],'DE-PARA'!$A:$B,2,FALSE)</f>
        <v>1</v>
      </c>
      <c r="K2000" s="5">
        <f>VLOOKUP(tabGERAL[[#This Row],[Column1.lances.CorSorteada]],'DE-PARA'!$A:$B,2,FALSE)</f>
        <v>2</v>
      </c>
      <c r="L2000" s="4" t="str">
        <f xml:space="preserve">
IF(tabGERAL[[#This Row],[Column1.lances.'#]]=0,
    TEXT(tabGERAL[[#This Row],[CorSorteada]],"0"),
    IF(LEN(L1999&amp;tabGERAL[[#This Row],[CorSorteada]])&gt;$P$2,
        RIGHT(SUBSTITUTE(L1999&amp;tabGERAL[[#This Row],[CorSorteada]],tabGERAL[[#Headers],[Sequencia]],""),$P$2),
        SUBSTITUTE(L1999&amp;tabGERAL[[#This Row],[CorSorteada]],tabGERAL[[#Headers],[Sequencia]],"")
    )
)</f>
        <v>121122</v>
      </c>
      <c r="M2000" s="4" t="b">
        <f>tabGERAL[[#This Row],[SugestaoIA]]=tabGERAL[[#This Row],[CorSorteada]]</f>
        <v>0</v>
      </c>
    </row>
    <row r="2001" spans="1:13" x14ac:dyDescent="0.25">
      <c r="A2001" t="s">
        <v>63</v>
      </c>
      <c r="B2001" s="1">
        <v>28</v>
      </c>
      <c r="C2001">
        <v>837.10000000000025</v>
      </c>
      <c r="D2001">
        <v>20.3</v>
      </c>
      <c r="E2001">
        <v>0</v>
      </c>
      <c r="F2001">
        <v>60.900000000000006</v>
      </c>
      <c r="G2001" t="s">
        <v>17</v>
      </c>
      <c r="H2001" t="s">
        <v>14</v>
      </c>
      <c r="I2001">
        <v>755.90000000000032</v>
      </c>
      <c r="J2001" s="5">
        <f>VLOOKUP(tabGERAL[[#This Row],[Column1.lances.SugestaoIA]],'DE-PARA'!$A:$B,2,FALSE)</f>
        <v>2</v>
      </c>
      <c r="K2001" s="5">
        <f>VLOOKUP(tabGERAL[[#This Row],[Column1.lances.CorSorteada]],'DE-PARA'!$A:$B,2,FALSE)</f>
        <v>1</v>
      </c>
      <c r="L2001" s="4" t="str">
        <f xml:space="preserve">
IF(tabGERAL[[#This Row],[Column1.lances.'#]]=0,
    TEXT(tabGERAL[[#This Row],[CorSorteada]],"0"),
    IF(LEN(L2000&amp;tabGERAL[[#This Row],[CorSorteada]])&gt;$P$2,
        RIGHT(SUBSTITUTE(L2000&amp;tabGERAL[[#This Row],[CorSorteada]],tabGERAL[[#Headers],[Sequencia]],""),$P$2),
        SUBSTITUTE(L2000&amp;tabGERAL[[#This Row],[CorSorteada]],tabGERAL[[#Headers],[Sequencia]],"")
    )
)</f>
        <v>211221</v>
      </c>
      <c r="M2001" s="4" t="b">
        <f>tabGERAL[[#This Row],[SugestaoIA]]=tabGERAL[[#This Row],[CorSorteada]]</f>
        <v>0</v>
      </c>
    </row>
    <row r="2002" spans="1:13" x14ac:dyDescent="0.25">
      <c r="A2002" t="s">
        <v>63</v>
      </c>
      <c r="B2002" s="1">
        <v>29</v>
      </c>
      <c r="C2002">
        <v>755.90000000000032</v>
      </c>
      <c r="D2002">
        <v>26.6</v>
      </c>
      <c r="E2002">
        <v>0</v>
      </c>
      <c r="F2002">
        <v>79.800000000000011</v>
      </c>
      <c r="G2002" t="s">
        <v>17</v>
      </c>
      <c r="H2002" t="s">
        <v>14</v>
      </c>
      <c r="I2002">
        <v>649.50000000000023</v>
      </c>
      <c r="J2002" s="5">
        <f>VLOOKUP(tabGERAL[[#This Row],[Column1.lances.SugestaoIA]],'DE-PARA'!$A:$B,2,FALSE)</f>
        <v>2</v>
      </c>
      <c r="K2002" s="5">
        <f>VLOOKUP(tabGERAL[[#This Row],[Column1.lances.CorSorteada]],'DE-PARA'!$A:$B,2,FALSE)</f>
        <v>1</v>
      </c>
      <c r="L2002" s="4" t="str">
        <f xml:space="preserve">
IF(tabGERAL[[#This Row],[Column1.lances.'#]]=0,
    TEXT(tabGERAL[[#This Row],[CorSorteada]],"0"),
    IF(LEN(L2001&amp;tabGERAL[[#This Row],[CorSorteada]])&gt;$P$2,
        RIGHT(SUBSTITUTE(L2001&amp;tabGERAL[[#This Row],[CorSorteada]],tabGERAL[[#Headers],[Sequencia]],""),$P$2),
        SUBSTITUTE(L2001&amp;tabGERAL[[#This Row],[CorSorteada]],tabGERAL[[#Headers],[Sequencia]],"")
    )
)</f>
        <v>112211</v>
      </c>
      <c r="M2002" s="4" t="b">
        <f>tabGERAL[[#This Row],[SugestaoIA]]=tabGERAL[[#This Row],[CorSorteada]]</f>
        <v>0</v>
      </c>
    </row>
    <row r="2003" spans="1:13" x14ac:dyDescent="0.25">
      <c r="A2003" t="s">
        <v>63</v>
      </c>
      <c r="B2003" s="1">
        <v>30</v>
      </c>
      <c r="C2003">
        <v>649.50000000000023</v>
      </c>
      <c r="D2003">
        <v>34.700000000000003</v>
      </c>
      <c r="E2003">
        <v>104.1</v>
      </c>
      <c r="F2003">
        <v>0</v>
      </c>
      <c r="G2003" t="s">
        <v>13</v>
      </c>
      <c r="H2003" t="s">
        <v>15</v>
      </c>
      <c r="I2003">
        <v>510.70000000000016</v>
      </c>
      <c r="J2003" s="5">
        <f>VLOOKUP(tabGERAL[[#This Row],[Column1.lances.SugestaoIA]],'DE-PARA'!$A:$B,2,FALSE)</f>
        <v>1</v>
      </c>
      <c r="K2003" s="5">
        <f>VLOOKUP(tabGERAL[[#This Row],[Column1.lances.CorSorteada]],'DE-PARA'!$A:$B,2,FALSE)</f>
        <v>2</v>
      </c>
      <c r="L2003" s="4" t="str">
        <f xml:space="preserve">
IF(tabGERAL[[#This Row],[Column1.lances.'#]]=0,
    TEXT(tabGERAL[[#This Row],[CorSorteada]],"0"),
    IF(LEN(L2002&amp;tabGERAL[[#This Row],[CorSorteada]])&gt;$P$2,
        RIGHT(SUBSTITUTE(L2002&amp;tabGERAL[[#This Row],[CorSorteada]],tabGERAL[[#Headers],[Sequencia]],""),$P$2),
        SUBSTITUTE(L2002&amp;tabGERAL[[#This Row],[CorSorteada]],tabGERAL[[#Headers],[Sequencia]],"")
    )
)</f>
        <v>122112</v>
      </c>
      <c r="M2003" s="4" t="b">
        <f>tabGERAL[[#This Row],[SugestaoIA]]=tabGERAL[[#This Row],[CorSorteada]]</f>
        <v>0</v>
      </c>
    </row>
    <row r="2004" spans="1:13" x14ac:dyDescent="0.25">
      <c r="A2004" t="s">
        <v>63</v>
      </c>
      <c r="B2004" s="1">
        <v>31</v>
      </c>
      <c r="C2004">
        <v>510.70000000000016</v>
      </c>
      <c r="D2004">
        <v>45.4</v>
      </c>
      <c r="E2004">
        <v>0</v>
      </c>
      <c r="F2004">
        <v>136.19999999999999</v>
      </c>
      <c r="G2004" t="s">
        <v>17</v>
      </c>
      <c r="H2004" t="s">
        <v>15</v>
      </c>
      <c r="I2004">
        <v>601.50000000000023</v>
      </c>
      <c r="J2004" s="5">
        <f>VLOOKUP(tabGERAL[[#This Row],[Column1.lances.SugestaoIA]],'DE-PARA'!$A:$B,2,FALSE)</f>
        <v>2</v>
      </c>
      <c r="K2004" s="5">
        <f>VLOOKUP(tabGERAL[[#This Row],[Column1.lances.CorSorteada]],'DE-PARA'!$A:$B,2,FALSE)</f>
        <v>2</v>
      </c>
      <c r="L2004" s="4" t="str">
        <f xml:space="preserve">
IF(tabGERAL[[#This Row],[Column1.lances.'#]]=0,
    TEXT(tabGERAL[[#This Row],[CorSorteada]],"0"),
    IF(LEN(L2003&amp;tabGERAL[[#This Row],[CorSorteada]])&gt;$P$2,
        RIGHT(SUBSTITUTE(L2003&amp;tabGERAL[[#This Row],[CorSorteada]],tabGERAL[[#Headers],[Sequencia]],""),$P$2),
        SUBSTITUTE(L2003&amp;tabGERAL[[#This Row],[CorSorteada]],tabGERAL[[#Headers],[Sequencia]],"")
    )
)</f>
        <v>221122</v>
      </c>
      <c r="M2004" s="4" t="b">
        <f>tabGERAL[[#This Row],[SugestaoIA]]=tabGERAL[[#This Row],[CorSorteada]]</f>
        <v>1</v>
      </c>
    </row>
    <row r="2005" spans="1:13" x14ac:dyDescent="0.25">
      <c r="A2005" t="s">
        <v>63</v>
      </c>
      <c r="B2005" s="1">
        <v>32</v>
      </c>
      <c r="C2005">
        <v>601.50000000000023</v>
      </c>
      <c r="D2005">
        <v>38.4</v>
      </c>
      <c r="E2005">
        <v>0</v>
      </c>
      <c r="F2005">
        <v>115.2</v>
      </c>
      <c r="G2005" t="s">
        <v>17</v>
      </c>
      <c r="H2005" t="s">
        <v>15</v>
      </c>
      <c r="I2005">
        <v>678.3000000000003</v>
      </c>
      <c r="J2005" s="5">
        <f>VLOOKUP(tabGERAL[[#This Row],[Column1.lances.SugestaoIA]],'DE-PARA'!$A:$B,2,FALSE)</f>
        <v>2</v>
      </c>
      <c r="K2005" s="5">
        <f>VLOOKUP(tabGERAL[[#This Row],[Column1.lances.CorSorteada]],'DE-PARA'!$A:$B,2,FALSE)</f>
        <v>2</v>
      </c>
      <c r="L2005" s="4" t="str">
        <f xml:space="preserve">
IF(tabGERAL[[#This Row],[Column1.lances.'#]]=0,
    TEXT(tabGERAL[[#This Row],[CorSorteada]],"0"),
    IF(LEN(L2004&amp;tabGERAL[[#This Row],[CorSorteada]])&gt;$P$2,
        RIGHT(SUBSTITUTE(L2004&amp;tabGERAL[[#This Row],[CorSorteada]],tabGERAL[[#Headers],[Sequencia]],""),$P$2),
        SUBSTITUTE(L2004&amp;tabGERAL[[#This Row],[CorSorteada]],tabGERAL[[#Headers],[Sequencia]],"")
    )
)</f>
        <v>211222</v>
      </c>
      <c r="M2005" s="4" t="b">
        <f>tabGERAL[[#This Row],[SugestaoIA]]=tabGERAL[[#This Row],[CorSorteada]]</f>
        <v>1</v>
      </c>
    </row>
    <row r="2006" spans="1:13" x14ac:dyDescent="0.25">
      <c r="A2006" t="s">
        <v>63</v>
      </c>
      <c r="B2006" s="1">
        <v>33</v>
      </c>
      <c r="C2006">
        <v>678.3000000000003</v>
      </c>
      <c r="D2006">
        <v>32.5</v>
      </c>
      <c r="E2006">
        <v>0</v>
      </c>
      <c r="F2006">
        <v>97.5</v>
      </c>
      <c r="G2006" t="s">
        <v>17</v>
      </c>
      <c r="H2006" t="s">
        <v>15</v>
      </c>
      <c r="I2006">
        <v>743.3000000000003</v>
      </c>
      <c r="J2006" s="5">
        <f>VLOOKUP(tabGERAL[[#This Row],[Column1.lances.SugestaoIA]],'DE-PARA'!$A:$B,2,FALSE)</f>
        <v>2</v>
      </c>
      <c r="K2006" s="5">
        <f>VLOOKUP(tabGERAL[[#This Row],[Column1.lances.CorSorteada]],'DE-PARA'!$A:$B,2,FALSE)</f>
        <v>2</v>
      </c>
      <c r="L2006" s="4" t="str">
        <f xml:space="preserve">
IF(tabGERAL[[#This Row],[Column1.lances.'#]]=0,
    TEXT(tabGERAL[[#This Row],[CorSorteada]],"0"),
    IF(LEN(L2005&amp;tabGERAL[[#This Row],[CorSorteada]])&gt;$P$2,
        RIGHT(SUBSTITUTE(L2005&amp;tabGERAL[[#This Row],[CorSorteada]],tabGERAL[[#Headers],[Sequencia]],""),$P$2),
        SUBSTITUTE(L2005&amp;tabGERAL[[#This Row],[CorSorteada]],tabGERAL[[#Headers],[Sequencia]],"")
    )
)</f>
        <v>112222</v>
      </c>
      <c r="M2006" s="4" t="b">
        <f>tabGERAL[[#This Row],[SugestaoIA]]=tabGERAL[[#This Row],[CorSorteada]]</f>
        <v>1</v>
      </c>
    </row>
    <row r="2007" spans="1:13" x14ac:dyDescent="0.25">
      <c r="A2007" t="s">
        <v>63</v>
      </c>
      <c r="B2007" s="1">
        <v>34</v>
      </c>
      <c r="C2007">
        <v>743.3000000000003</v>
      </c>
      <c r="D2007">
        <v>27.5</v>
      </c>
      <c r="E2007">
        <v>0</v>
      </c>
      <c r="F2007">
        <v>82.5</v>
      </c>
      <c r="G2007" t="s">
        <v>17</v>
      </c>
      <c r="H2007" t="s">
        <v>15</v>
      </c>
      <c r="I2007">
        <v>798.3000000000003</v>
      </c>
      <c r="J2007" s="5">
        <f>VLOOKUP(tabGERAL[[#This Row],[Column1.lances.SugestaoIA]],'DE-PARA'!$A:$B,2,FALSE)</f>
        <v>2</v>
      </c>
      <c r="K2007" s="5">
        <f>VLOOKUP(tabGERAL[[#This Row],[Column1.lances.CorSorteada]],'DE-PARA'!$A:$B,2,FALSE)</f>
        <v>2</v>
      </c>
      <c r="L2007" s="4" t="str">
        <f xml:space="preserve">
IF(tabGERAL[[#This Row],[Column1.lances.'#]]=0,
    TEXT(tabGERAL[[#This Row],[CorSorteada]],"0"),
    IF(LEN(L2006&amp;tabGERAL[[#This Row],[CorSorteada]])&gt;$P$2,
        RIGHT(SUBSTITUTE(L2006&amp;tabGERAL[[#This Row],[CorSorteada]],tabGERAL[[#Headers],[Sequencia]],""),$P$2),
        SUBSTITUTE(L2006&amp;tabGERAL[[#This Row],[CorSorteada]],tabGERAL[[#Headers],[Sequencia]],"")
    )
)</f>
        <v>122222</v>
      </c>
      <c r="M2007" s="4" t="b">
        <f>tabGERAL[[#This Row],[SugestaoIA]]=tabGERAL[[#This Row],[CorSorteada]]</f>
        <v>1</v>
      </c>
    </row>
    <row r="2008" spans="1:13" x14ac:dyDescent="0.25">
      <c r="A2008" t="s">
        <v>63</v>
      </c>
      <c r="B2008" s="1">
        <v>35</v>
      </c>
      <c r="C2008">
        <v>798.3000000000003</v>
      </c>
      <c r="D2008">
        <v>23.3</v>
      </c>
      <c r="E2008">
        <v>0</v>
      </c>
      <c r="F2008">
        <v>69.900000000000006</v>
      </c>
      <c r="G2008" t="s">
        <v>17</v>
      </c>
      <c r="H2008" t="s">
        <v>14</v>
      </c>
      <c r="I2008">
        <v>705.10000000000036</v>
      </c>
      <c r="J2008" s="5">
        <f>VLOOKUP(tabGERAL[[#This Row],[Column1.lances.SugestaoIA]],'DE-PARA'!$A:$B,2,FALSE)</f>
        <v>2</v>
      </c>
      <c r="K2008" s="5">
        <f>VLOOKUP(tabGERAL[[#This Row],[Column1.lances.CorSorteada]],'DE-PARA'!$A:$B,2,FALSE)</f>
        <v>1</v>
      </c>
      <c r="L2008" s="4" t="str">
        <f xml:space="preserve">
IF(tabGERAL[[#This Row],[Column1.lances.'#]]=0,
    TEXT(tabGERAL[[#This Row],[CorSorteada]],"0"),
    IF(LEN(L2007&amp;tabGERAL[[#This Row],[CorSorteada]])&gt;$P$2,
        RIGHT(SUBSTITUTE(L2007&amp;tabGERAL[[#This Row],[CorSorteada]],tabGERAL[[#Headers],[Sequencia]],""),$P$2),
        SUBSTITUTE(L2007&amp;tabGERAL[[#This Row],[CorSorteada]],tabGERAL[[#Headers],[Sequencia]],"")
    )
)</f>
        <v>222221</v>
      </c>
      <c r="M2008" s="4" t="b">
        <f>tabGERAL[[#This Row],[SugestaoIA]]=tabGERAL[[#This Row],[CorSorteada]]</f>
        <v>0</v>
      </c>
    </row>
    <row r="2009" spans="1:13" x14ac:dyDescent="0.25">
      <c r="A2009" t="s">
        <v>63</v>
      </c>
      <c r="B2009" s="1">
        <v>36</v>
      </c>
      <c r="C2009">
        <v>705.10000000000036</v>
      </c>
      <c r="D2009">
        <v>30.5</v>
      </c>
      <c r="E2009">
        <v>0</v>
      </c>
      <c r="F2009">
        <v>91.5</v>
      </c>
      <c r="G2009" t="s">
        <v>17</v>
      </c>
      <c r="H2009" t="s">
        <v>15</v>
      </c>
      <c r="I2009">
        <v>766.10000000000036</v>
      </c>
      <c r="J2009" s="5">
        <f>VLOOKUP(tabGERAL[[#This Row],[Column1.lances.SugestaoIA]],'DE-PARA'!$A:$B,2,FALSE)</f>
        <v>2</v>
      </c>
      <c r="K2009" s="5">
        <f>VLOOKUP(tabGERAL[[#This Row],[Column1.lances.CorSorteada]],'DE-PARA'!$A:$B,2,FALSE)</f>
        <v>2</v>
      </c>
      <c r="L2009" s="4" t="str">
        <f xml:space="preserve">
IF(tabGERAL[[#This Row],[Column1.lances.'#]]=0,
    TEXT(tabGERAL[[#This Row],[CorSorteada]],"0"),
    IF(LEN(L2008&amp;tabGERAL[[#This Row],[CorSorteada]])&gt;$P$2,
        RIGHT(SUBSTITUTE(L2008&amp;tabGERAL[[#This Row],[CorSorteada]],tabGERAL[[#Headers],[Sequencia]],""),$P$2),
        SUBSTITUTE(L2008&amp;tabGERAL[[#This Row],[CorSorteada]],tabGERAL[[#Headers],[Sequencia]],"")
    )
)</f>
        <v>222212</v>
      </c>
      <c r="M2009" s="4" t="b">
        <f>tabGERAL[[#This Row],[SugestaoIA]]=tabGERAL[[#This Row],[CorSorteada]]</f>
        <v>1</v>
      </c>
    </row>
    <row r="2010" spans="1:13" x14ac:dyDescent="0.25">
      <c r="A2010" t="s">
        <v>63</v>
      </c>
      <c r="B2010" s="1">
        <v>37</v>
      </c>
      <c r="C2010">
        <v>766.10000000000036</v>
      </c>
      <c r="D2010">
        <v>25.7</v>
      </c>
      <c r="E2010">
        <v>0</v>
      </c>
      <c r="F2010">
        <v>77.099999999999994</v>
      </c>
      <c r="G2010" t="s">
        <v>17</v>
      </c>
      <c r="H2010" t="s">
        <v>16</v>
      </c>
      <c r="I2010">
        <v>1023.1000000000004</v>
      </c>
      <c r="J2010" s="5">
        <f>VLOOKUP(tabGERAL[[#This Row],[Column1.lances.SugestaoIA]],'DE-PARA'!$A:$B,2,FALSE)</f>
        <v>2</v>
      </c>
      <c r="K2010" s="5">
        <f>VLOOKUP(tabGERAL[[#This Row],[Column1.lances.CorSorteada]],'DE-PARA'!$A:$B,2,FALSE)</f>
        <v>0</v>
      </c>
      <c r="L2010" s="4" t="str">
        <f xml:space="preserve">
IF(tabGERAL[[#This Row],[Column1.lances.'#]]=0,
    TEXT(tabGERAL[[#This Row],[CorSorteada]],"0"),
    IF(LEN(L2009&amp;tabGERAL[[#This Row],[CorSorteada]])&gt;$P$2,
        RIGHT(SUBSTITUTE(L2009&amp;tabGERAL[[#This Row],[CorSorteada]],tabGERAL[[#Headers],[Sequencia]],""),$P$2),
        SUBSTITUTE(L2009&amp;tabGERAL[[#This Row],[CorSorteada]],tabGERAL[[#Headers],[Sequencia]],"")
    )
)</f>
        <v>222120</v>
      </c>
      <c r="M2010" s="4" t="b">
        <f>tabGERAL[[#This Row],[SugestaoIA]]=tabGERAL[[#This Row],[CorSorteada]]</f>
        <v>0</v>
      </c>
    </row>
    <row r="2011" spans="1:13" x14ac:dyDescent="0.25">
      <c r="A2011" t="s">
        <v>63</v>
      </c>
      <c r="B2011" s="1">
        <v>38</v>
      </c>
      <c r="C2011">
        <v>1023.1000000000004</v>
      </c>
      <c r="D2011">
        <v>6</v>
      </c>
      <c r="E2011">
        <v>0</v>
      </c>
      <c r="F2011">
        <v>18</v>
      </c>
      <c r="G2011" t="s">
        <v>17</v>
      </c>
      <c r="H2011" t="s">
        <v>15</v>
      </c>
      <c r="I2011">
        <v>1035.1000000000004</v>
      </c>
      <c r="J2011" s="5">
        <f>VLOOKUP(tabGERAL[[#This Row],[Column1.lances.SugestaoIA]],'DE-PARA'!$A:$B,2,FALSE)</f>
        <v>2</v>
      </c>
      <c r="K2011" s="5">
        <f>VLOOKUP(tabGERAL[[#This Row],[Column1.lances.CorSorteada]],'DE-PARA'!$A:$B,2,FALSE)</f>
        <v>2</v>
      </c>
      <c r="L2011" s="4" t="str">
        <f xml:space="preserve">
IF(tabGERAL[[#This Row],[Column1.lances.'#]]=0,
    TEXT(tabGERAL[[#This Row],[CorSorteada]],"0"),
    IF(LEN(L2010&amp;tabGERAL[[#This Row],[CorSorteada]])&gt;$P$2,
        RIGHT(SUBSTITUTE(L2010&amp;tabGERAL[[#This Row],[CorSorteada]],tabGERAL[[#Headers],[Sequencia]],""),$P$2),
        SUBSTITUTE(L2010&amp;tabGERAL[[#This Row],[CorSorteada]],tabGERAL[[#Headers],[Sequencia]],"")
    )
)</f>
        <v>221202</v>
      </c>
      <c r="M2011" s="4" t="b">
        <f>tabGERAL[[#This Row],[SugestaoIA]]=tabGERAL[[#This Row],[CorSorteada]]</f>
        <v>1</v>
      </c>
    </row>
    <row r="2012" spans="1:13" x14ac:dyDescent="0.25">
      <c r="A2012" t="s">
        <v>63</v>
      </c>
      <c r="B2012" s="1">
        <v>39</v>
      </c>
      <c r="C2012">
        <v>1035.1000000000004</v>
      </c>
      <c r="D2012">
        <v>5.0999999999999996</v>
      </c>
      <c r="E2012">
        <v>0</v>
      </c>
      <c r="F2012">
        <v>15.3</v>
      </c>
      <c r="G2012" t="s">
        <v>17</v>
      </c>
      <c r="H2012" t="s">
        <v>15</v>
      </c>
      <c r="I2012">
        <v>1045.3000000000004</v>
      </c>
      <c r="J2012" s="5">
        <f>VLOOKUP(tabGERAL[[#This Row],[Column1.lances.SugestaoIA]],'DE-PARA'!$A:$B,2,FALSE)</f>
        <v>2</v>
      </c>
      <c r="K2012" s="5">
        <f>VLOOKUP(tabGERAL[[#This Row],[Column1.lances.CorSorteada]],'DE-PARA'!$A:$B,2,FALSE)</f>
        <v>2</v>
      </c>
      <c r="L2012" s="4" t="str">
        <f xml:space="preserve">
IF(tabGERAL[[#This Row],[Column1.lances.'#]]=0,
    TEXT(tabGERAL[[#This Row],[CorSorteada]],"0"),
    IF(LEN(L2011&amp;tabGERAL[[#This Row],[CorSorteada]])&gt;$P$2,
        RIGHT(SUBSTITUTE(L2011&amp;tabGERAL[[#This Row],[CorSorteada]],tabGERAL[[#Headers],[Sequencia]],""),$P$2),
        SUBSTITUTE(L2011&amp;tabGERAL[[#This Row],[CorSorteada]],tabGERAL[[#Headers],[Sequencia]],"")
    )
)</f>
        <v>212022</v>
      </c>
      <c r="M2012" s="4" t="b">
        <f>tabGERAL[[#This Row],[SugestaoIA]]=tabGERAL[[#This Row],[CorSorteada]]</f>
        <v>1</v>
      </c>
    </row>
    <row r="2013" spans="1:13" x14ac:dyDescent="0.25">
      <c r="A2013" t="s">
        <v>63</v>
      </c>
      <c r="B2013" s="1">
        <v>40</v>
      </c>
      <c r="C2013">
        <v>1045.3000000000004</v>
      </c>
      <c r="D2013">
        <v>4.3</v>
      </c>
      <c r="E2013">
        <v>12.9</v>
      </c>
      <c r="F2013">
        <v>0</v>
      </c>
      <c r="G2013" t="s">
        <v>13</v>
      </c>
      <c r="H2013" t="s">
        <v>14</v>
      </c>
      <c r="I2013">
        <v>1053.9000000000003</v>
      </c>
      <c r="J2013" s="5">
        <f>VLOOKUP(tabGERAL[[#This Row],[Column1.lances.SugestaoIA]],'DE-PARA'!$A:$B,2,FALSE)</f>
        <v>1</v>
      </c>
      <c r="K2013" s="5">
        <f>VLOOKUP(tabGERAL[[#This Row],[Column1.lances.CorSorteada]],'DE-PARA'!$A:$B,2,FALSE)</f>
        <v>1</v>
      </c>
      <c r="L2013" s="4" t="str">
        <f xml:space="preserve">
IF(tabGERAL[[#This Row],[Column1.lances.'#]]=0,
    TEXT(tabGERAL[[#This Row],[CorSorteada]],"0"),
    IF(LEN(L2012&amp;tabGERAL[[#This Row],[CorSorteada]])&gt;$P$2,
        RIGHT(SUBSTITUTE(L2012&amp;tabGERAL[[#This Row],[CorSorteada]],tabGERAL[[#Headers],[Sequencia]],""),$P$2),
        SUBSTITUTE(L2012&amp;tabGERAL[[#This Row],[CorSorteada]],tabGERAL[[#Headers],[Sequencia]],"")
    )
)</f>
        <v>120221</v>
      </c>
      <c r="M2013" s="4" t="b">
        <f>tabGERAL[[#This Row],[SugestaoIA]]=tabGERAL[[#This Row],[CorSorteada]]</f>
        <v>1</v>
      </c>
    </row>
    <row r="2014" spans="1:13" x14ac:dyDescent="0.25">
      <c r="A2014" t="s">
        <v>63</v>
      </c>
      <c r="B2014" s="1">
        <v>41</v>
      </c>
      <c r="C2014">
        <v>1053.9000000000003</v>
      </c>
      <c r="D2014">
        <v>3.6</v>
      </c>
      <c r="E2014">
        <v>0</v>
      </c>
      <c r="F2014">
        <v>10.8</v>
      </c>
      <c r="G2014" t="s">
        <v>17</v>
      </c>
      <c r="H2014" t="s">
        <v>15</v>
      </c>
      <c r="I2014">
        <v>1061.1000000000004</v>
      </c>
      <c r="J2014" s="5">
        <f>VLOOKUP(tabGERAL[[#This Row],[Column1.lances.SugestaoIA]],'DE-PARA'!$A:$B,2,FALSE)</f>
        <v>2</v>
      </c>
      <c r="K2014" s="5">
        <f>VLOOKUP(tabGERAL[[#This Row],[Column1.lances.CorSorteada]],'DE-PARA'!$A:$B,2,FALSE)</f>
        <v>2</v>
      </c>
      <c r="L2014" s="4" t="str">
        <f xml:space="preserve">
IF(tabGERAL[[#This Row],[Column1.lances.'#]]=0,
    TEXT(tabGERAL[[#This Row],[CorSorteada]],"0"),
    IF(LEN(L2013&amp;tabGERAL[[#This Row],[CorSorteada]])&gt;$P$2,
        RIGHT(SUBSTITUTE(L2013&amp;tabGERAL[[#This Row],[CorSorteada]],tabGERAL[[#Headers],[Sequencia]],""),$P$2),
        SUBSTITUTE(L2013&amp;tabGERAL[[#This Row],[CorSorteada]],tabGERAL[[#Headers],[Sequencia]],"")
    )
)</f>
        <v>202212</v>
      </c>
      <c r="M2014" s="4" t="b">
        <f>tabGERAL[[#This Row],[SugestaoIA]]=tabGERAL[[#This Row],[CorSorteada]]</f>
        <v>1</v>
      </c>
    </row>
    <row r="2015" spans="1:13" x14ac:dyDescent="0.25">
      <c r="A2015" t="s">
        <v>63</v>
      </c>
      <c r="B2015" s="1">
        <v>42</v>
      </c>
      <c r="C2015">
        <v>1061.1000000000004</v>
      </c>
      <c r="D2015">
        <v>3.1</v>
      </c>
      <c r="E2015">
        <v>9.3000000000000007</v>
      </c>
      <c r="F2015">
        <v>0</v>
      </c>
      <c r="G2015" t="s">
        <v>13</v>
      </c>
      <c r="H2015" t="s">
        <v>15</v>
      </c>
      <c r="I2015">
        <v>1048.7000000000005</v>
      </c>
      <c r="J2015" s="5">
        <f>VLOOKUP(tabGERAL[[#This Row],[Column1.lances.SugestaoIA]],'DE-PARA'!$A:$B,2,FALSE)</f>
        <v>1</v>
      </c>
      <c r="K2015" s="5">
        <f>VLOOKUP(tabGERAL[[#This Row],[Column1.lances.CorSorteada]],'DE-PARA'!$A:$B,2,FALSE)</f>
        <v>2</v>
      </c>
      <c r="L2015" s="4" t="str">
        <f xml:space="preserve">
IF(tabGERAL[[#This Row],[Column1.lances.'#]]=0,
    TEXT(tabGERAL[[#This Row],[CorSorteada]],"0"),
    IF(LEN(L2014&amp;tabGERAL[[#This Row],[CorSorteada]])&gt;$P$2,
        RIGHT(SUBSTITUTE(L2014&amp;tabGERAL[[#This Row],[CorSorteada]],tabGERAL[[#Headers],[Sequencia]],""),$P$2),
        SUBSTITUTE(L2014&amp;tabGERAL[[#This Row],[CorSorteada]],tabGERAL[[#Headers],[Sequencia]],"")
    )
)</f>
        <v>022122</v>
      </c>
      <c r="M2015" s="4" t="b">
        <f>tabGERAL[[#This Row],[SugestaoIA]]=tabGERAL[[#This Row],[CorSorteada]]</f>
        <v>0</v>
      </c>
    </row>
    <row r="2016" spans="1:13" x14ac:dyDescent="0.25">
      <c r="A2016" t="s">
        <v>63</v>
      </c>
      <c r="B2016" s="1">
        <v>43</v>
      </c>
      <c r="C2016">
        <v>1048.7000000000005</v>
      </c>
      <c r="D2016">
        <v>4</v>
      </c>
      <c r="E2016">
        <v>0</v>
      </c>
      <c r="F2016">
        <v>12</v>
      </c>
      <c r="G2016" t="s">
        <v>17</v>
      </c>
      <c r="H2016" t="s">
        <v>15</v>
      </c>
      <c r="I2016">
        <v>1056.7000000000005</v>
      </c>
      <c r="J2016" s="5">
        <f>VLOOKUP(tabGERAL[[#This Row],[Column1.lances.SugestaoIA]],'DE-PARA'!$A:$B,2,FALSE)</f>
        <v>2</v>
      </c>
      <c r="K2016" s="5">
        <f>VLOOKUP(tabGERAL[[#This Row],[Column1.lances.CorSorteada]],'DE-PARA'!$A:$B,2,FALSE)</f>
        <v>2</v>
      </c>
      <c r="L2016" s="4" t="str">
        <f xml:space="preserve">
IF(tabGERAL[[#This Row],[Column1.lances.'#]]=0,
    TEXT(tabGERAL[[#This Row],[CorSorteada]],"0"),
    IF(LEN(L2015&amp;tabGERAL[[#This Row],[CorSorteada]])&gt;$P$2,
        RIGHT(SUBSTITUTE(L2015&amp;tabGERAL[[#This Row],[CorSorteada]],tabGERAL[[#Headers],[Sequencia]],""),$P$2),
        SUBSTITUTE(L2015&amp;tabGERAL[[#This Row],[CorSorteada]],tabGERAL[[#Headers],[Sequencia]],"")
    )
)</f>
        <v>221222</v>
      </c>
      <c r="M2016" s="4" t="b">
        <f>tabGERAL[[#This Row],[SugestaoIA]]=tabGERAL[[#This Row],[CorSorteada]]</f>
        <v>1</v>
      </c>
    </row>
    <row r="2017" spans="1:13" x14ac:dyDescent="0.25">
      <c r="A2017" t="s">
        <v>63</v>
      </c>
      <c r="B2017" s="1">
        <v>44</v>
      </c>
      <c r="C2017">
        <v>1056.7000000000005</v>
      </c>
      <c r="D2017">
        <v>3.4</v>
      </c>
      <c r="E2017">
        <v>0</v>
      </c>
      <c r="F2017">
        <v>10.199999999999999</v>
      </c>
      <c r="G2017" t="s">
        <v>17</v>
      </c>
      <c r="H2017" t="s">
        <v>14</v>
      </c>
      <c r="I2017">
        <v>1043.1000000000004</v>
      </c>
      <c r="J2017" s="5">
        <f>VLOOKUP(tabGERAL[[#This Row],[Column1.lances.SugestaoIA]],'DE-PARA'!$A:$B,2,FALSE)</f>
        <v>2</v>
      </c>
      <c r="K2017" s="5">
        <f>VLOOKUP(tabGERAL[[#This Row],[Column1.lances.CorSorteada]],'DE-PARA'!$A:$B,2,FALSE)</f>
        <v>1</v>
      </c>
      <c r="L2017" s="4" t="str">
        <f xml:space="preserve">
IF(tabGERAL[[#This Row],[Column1.lances.'#]]=0,
    TEXT(tabGERAL[[#This Row],[CorSorteada]],"0"),
    IF(LEN(L2016&amp;tabGERAL[[#This Row],[CorSorteada]])&gt;$P$2,
        RIGHT(SUBSTITUTE(L2016&amp;tabGERAL[[#This Row],[CorSorteada]],tabGERAL[[#Headers],[Sequencia]],""),$P$2),
        SUBSTITUTE(L2016&amp;tabGERAL[[#This Row],[CorSorteada]],tabGERAL[[#Headers],[Sequencia]],"")
    )
)</f>
        <v>212221</v>
      </c>
      <c r="M2017" s="4" t="b">
        <f>tabGERAL[[#This Row],[SugestaoIA]]=tabGERAL[[#This Row],[CorSorteada]]</f>
        <v>0</v>
      </c>
    </row>
    <row r="2018" spans="1:13" x14ac:dyDescent="0.25">
      <c r="A2018" t="s">
        <v>63</v>
      </c>
      <c r="B2018" s="1">
        <v>45</v>
      </c>
      <c r="C2018">
        <v>1043.1000000000004</v>
      </c>
      <c r="D2018">
        <v>4.5</v>
      </c>
      <c r="E2018">
        <v>0</v>
      </c>
      <c r="F2018">
        <v>13.5</v>
      </c>
      <c r="G2018" t="s">
        <v>17</v>
      </c>
      <c r="H2018" t="s">
        <v>16</v>
      </c>
      <c r="I2018">
        <v>1088.1000000000004</v>
      </c>
      <c r="J2018" s="5">
        <f>VLOOKUP(tabGERAL[[#This Row],[Column1.lances.SugestaoIA]],'DE-PARA'!$A:$B,2,FALSE)</f>
        <v>2</v>
      </c>
      <c r="K2018" s="5">
        <f>VLOOKUP(tabGERAL[[#This Row],[Column1.lances.CorSorteada]],'DE-PARA'!$A:$B,2,FALSE)</f>
        <v>0</v>
      </c>
      <c r="L2018" s="4" t="str">
        <f xml:space="preserve">
IF(tabGERAL[[#This Row],[Column1.lances.'#]]=0,
    TEXT(tabGERAL[[#This Row],[CorSorteada]],"0"),
    IF(LEN(L2017&amp;tabGERAL[[#This Row],[CorSorteada]])&gt;$P$2,
        RIGHT(SUBSTITUTE(L2017&amp;tabGERAL[[#This Row],[CorSorteada]],tabGERAL[[#Headers],[Sequencia]],""),$P$2),
        SUBSTITUTE(L2017&amp;tabGERAL[[#This Row],[CorSorteada]],tabGERAL[[#Headers],[Sequencia]],"")
    )
)</f>
        <v>122210</v>
      </c>
      <c r="M2018" s="4" t="b">
        <f>tabGERAL[[#This Row],[SugestaoIA]]=tabGERAL[[#This Row],[CorSorteada]]</f>
        <v>0</v>
      </c>
    </row>
    <row r="2019" spans="1:13" x14ac:dyDescent="0.25">
      <c r="A2019" t="s">
        <v>63</v>
      </c>
      <c r="B2019" s="1">
        <v>46</v>
      </c>
      <c r="C2019">
        <v>1088.1000000000004</v>
      </c>
      <c r="D2019">
        <v>1</v>
      </c>
      <c r="E2019">
        <v>0</v>
      </c>
      <c r="F2019">
        <v>5</v>
      </c>
      <c r="G2019" t="s">
        <v>17</v>
      </c>
      <c r="H2019" t="s">
        <v>14</v>
      </c>
      <c r="I2019">
        <v>1082.1000000000004</v>
      </c>
      <c r="J2019" s="5">
        <f>VLOOKUP(tabGERAL[[#This Row],[Column1.lances.SugestaoIA]],'DE-PARA'!$A:$B,2,FALSE)</f>
        <v>2</v>
      </c>
      <c r="K2019" s="5">
        <f>VLOOKUP(tabGERAL[[#This Row],[Column1.lances.CorSorteada]],'DE-PARA'!$A:$B,2,FALSE)</f>
        <v>1</v>
      </c>
      <c r="L2019" s="4" t="str">
        <f xml:space="preserve">
IF(tabGERAL[[#This Row],[Column1.lances.'#]]=0,
    TEXT(tabGERAL[[#This Row],[CorSorteada]],"0"),
    IF(LEN(L2018&amp;tabGERAL[[#This Row],[CorSorteada]])&gt;$P$2,
        RIGHT(SUBSTITUTE(L2018&amp;tabGERAL[[#This Row],[CorSorteada]],tabGERAL[[#Headers],[Sequencia]],""),$P$2),
        SUBSTITUTE(L2018&amp;tabGERAL[[#This Row],[CorSorteada]],tabGERAL[[#Headers],[Sequencia]],"")
    )
)</f>
        <v>222101</v>
      </c>
      <c r="M2019" s="4" t="b">
        <f>tabGERAL[[#This Row],[SugestaoIA]]=tabGERAL[[#This Row],[CorSorteada]]</f>
        <v>0</v>
      </c>
    </row>
    <row r="2020" spans="1:13" x14ac:dyDescent="0.25">
      <c r="A2020" t="s">
        <v>63</v>
      </c>
      <c r="B2020" s="1">
        <v>47</v>
      </c>
      <c r="C2020">
        <v>1082.1000000000004</v>
      </c>
      <c r="D2020">
        <v>1.4</v>
      </c>
      <c r="E2020">
        <v>5</v>
      </c>
      <c r="F2020">
        <v>0</v>
      </c>
      <c r="G2020" t="s">
        <v>13</v>
      </c>
      <c r="H2020" t="s">
        <v>15</v>
      </c>
      <c r="I2020">
        <v>1075.7000000000005</v>
      </c>
      <c r="J2020" s="5">
        <f>VLOOKUP(tabGERAL[[#This Row],[Column1.lances.SugestaoIA]],'DE-PARA'!$A:$B,2,FALSE)</f>
        <v>1</v>
      </c>
      <c r="K2020" s="5">
        <f>VLOOKUP(tabGERAL[[#This Row],[Column1.lances.CorSorteada]],'DE-PARA'!$A:$B,2,FALSE)</f>
        <v>2</v>
      </c>
      <c r="L2020" s="4" t="str">
        <f xml:space="preserve">
IF(tabGERAL[[#This Row],[Column1.lances.'#]]=0,
    TEXT(tabGERAL[[#This Row],[CorSorteada]],"0"),
    IF(LEN(L2019&amp;tabGERAL[[#This Row],[CorSorteada]])&gt;$P$2,
        RIGHT(SUBSTITUTE(L2019&amp;tabGERAL[[#This Row],[CorSorteada]],tabGERAL[[#Headers],[Sequencia]],""),$P$2),
        SUBSTITUTE(L2019&amp;tabGERAL[[#This Row],[CorSorteada]],tabGERAL[[#Headers],[Sequencia]],"")
    )
)</f>
        <v>221012</v>
      </c>
      <c r="M2020" s="4" t="b">
        <f>tabGERAL[[#This Row],[SugestaoIA]]=tabGERAL[[#This Row],[CorSorteada]]</f>
        <v>0</v>
      </c>
    </row>
    <row r="2021" spans="1:13" x14ac:dyDescent="0.25">
      <c r="A2021" t="s">
        <v>63</v>
      </c>
      <c r="B2021" s="1">
        <v>48</v>
      </c>
      <c r="C2021">
        <v>1075.7000000000005</v>
      </c>
      <c r="D2021">
        <v>2</v>
      </c>
      <c r="E2021">
        <v>0</v>
      </c>
      <c r="F2021">
        <v>6</v>
      </c>
      <c r="G2021" t="s">
        <v>17</v>
      </c>
      <c r="H2021" t="s">
        <v>15</v>
      </c>
      <c r="I2021">
        <v>1079.7000000000005</v>
      </c>
      <c r="J2021" s="5">
        <f>VLOOKUP(tabGERAL[[#This Row],[Column1.lances.SugestaoIA]],'DE-PARA'!$A:$B,2,FALSE)</f>
        <v>2</v>
      </c>
      <c r="K2021" s="5">
        <f>VLOOKUP(tabGERAL[[#This Row],[Column1.lances.CorSorteada]],'DE-PARA'!$A:$B,2,FALSE)</f>
        <v>2</v>
      </c>
      <c r="L2021" s="4" t="str">
        <f xml:space="preserve">
IF(tabGERAL[[#This Row],[Column1.lances.'#]]=0,
    TEXT(tabGERAL[[#This Row],[CorSorteada]],"0"),
    IF(LEN(L2020&amp;tabGERAL[[#This Row],[CorSorteada]])&gt;$P$2,
        RIGHT(SUBSTITUTE(L2020&amp;tabGERAL[[#This Row],[CorSorteada]],tabGERAL[[#Headers],[Sequencia]],""),$P$2),
        SUBSTITUTE(L2020&amp;tabGERAL[[#This Row],[CorSorteada]],tabGERAL[[#Headers],[Sequencia]],"")
    )
)</f>
        <v>210122</v>
      </c>
      <c r="M2021" s="4" t="b">
        <f>tabGERAL[[#This Row],[SugestaoIA]]=tabGERAL[[#This Row],[CorSorteada]]</f>
        <v>1</v>
      </c>
    </row>
    <row r="2022" spans="1:13" x14ac:dyDescent="0.25">
      <c r="A2022" t="s">
        <v>63</v>
      </c>
      <c r="B2022" s="1">
        <v>49</v>
      </c>
      <c r="C2022">
        <v>1079.7000000000005</v>
      </c>
      <c r="D2022">
        <v>1.7</v>
      </c>
      <c r="E2022">
        <v>0</v>
      </c>
      <c r="F2022">
        <v>5.0999999999999996</v>
      </c>
      <c r="G2022" t="s">
        <v>17</v>
      </c>
      <c r="H2022" t="s">
        <v>14</v>
      </c>
      <c r="I2022">
        <v>1072.9000000000003</v>
      </c>
      <c r="J2022" s="5">
        <f>VLOOKUP(tabGERAL[[#This Row],[Column1.lances.SugestaoIA]],'DE-PARA'!$A:$B,2,FALSE)</f>
        <v>2</v>
      </c>
      <c r="K2022" s="5">
        <f>VLOOKUP(tabGERAL[[#This Row],[Column1.lances.CorSorteada]],'DE-PARA'!$A:$B,2,FALSE)</f>
        <v>1</v>
      </c>
      <c r="L2022" s="4" t="str">
        <f xml:space="preserve">
IF(tabGERAL[[#This Row],[Column1.lances.'#]]=0,
    TEXT(tabGERAL[[#This Row],[CorSorteada]],"0"),
    IF(LEN(L2021&amp;tabGERAL[[#This Row],[CorSorteada]])&gt;$P$2,
        RIGHT(SUBSTITUTE(L2021&amp;tabGERAL[[#This Row],[CorSorteada]],tabGERAL[[#Headers],[Sequencia]],""),$P$2),
        SUBSTITUTE(L2021&amp;tabGERAL[[#This Row],[CorSorteada]],tabGERAL[[#Headers],[Sequencia]],"")
    )
)</f>
        <v>101221</v>
      </c>
      <c r="M2022" s="4" t="b">
        <f>tabGERAL[[#This Row],[SugestaoIA]]=tabGERAL[[#This Row],[CorSorteada]]</f>
        <v>0</v>
      </c>
    </row>
    <row r="2023" spans="1:13" x14ac:dyDescent="0.25">
      <c r="A2023" t="s">
        <v>63</v>
      </c>
      <c r="B2023" s="1">
        <v>50</v>
      </c>
      <c r="C2023">
        <v>1072.9000000000003</v>
      </c>
      <c r="D2023">
        <v>2.2000000000000002</v>
      </c>
      <c r="E2023">
        <v>0</v>
      </c>
      <c r="F2023">
        <v>6.6000000000000005</v>
      </c>
      <c r="G2023" t="s">
        <v>17</v>
      </c>
      <c r="H2023" t="s">
        <v>15</v>
      </c>
      <c r="I2023">
        <v>1077.3000000000004</v>
      </c>
      <c r="J2023" s="5">
        <f>VLOOKUP(tabGERAL[[#This Row],[Column1.lances.SugestaoIA]],'DE-PARA'!$A:$B,2,FALSE)</f>
        <v>2</v>
      </c>
      <c r="K2023" s="5">
        <f>VLOOKUP(tabGERAL[[#This Row],[Column1.lances.CorSorteada]],'DE-PARA'!$A:$B,2,FALSE)</f>
        <v>2</v>
      </c>
      <c r="L2023" s="4" t="str">
        <f xml:space="preserve">
IF(tabGERAL[[#This Row],[Column1.lances.'#]]=0,
    TEXT(tabGERAL[[#This Row],[CorSorteada]],"0"),
    IF(LEN(L2022&amp;tabGERAL[[#This Row],[CorSorteada]])&gt;$P$2,
        RIGHT(SUBSTITUTE(L2022&amp;tabGERAL[[#This Row],[CorSorteada]],tabGERAL[[#Headers],[Sequencia]],""),$P$2),
        SUBSTITUTE(L2022&amp;tabGERAL[[#This Row],[CorSorteada]],tabGERAL[[#Headers],[Sequencia]],"")
    )
)</f>
        <v>012212</v>
      </c>
      <c r="M2023" s="4" t="b">
        <f>tabGERAL[[#This Row],[SugestaoIA]]=tabGERAL[[#This Row],[CorSorteada]]</f>
        <v>1</v>
      </c>
    </row>
    <row r="2024" spans="1:13" x14ac:dyDescent="0.25">
      <c r="A2024" t="s">
        <v>63</v>
      </c>
      <c r="B2024" s="1">
        <v>51</v>
      </c>
      <c r="C2024">
        <v>1077.3000000000004</v>
      </c>
      <c r="D2024">
        <v>1.8</v>
      </c>
      <c r="E2024">
        <v>5.4</v>
      </c>
      <c r="F2024">
        <v>0</v>
      </c>
      <c r="G2024" t="s">
        <v>13</v>
      </c>
      <c r="H2024" t="s">
        <v>16</v>
      </c>
      <c r="I2024">
        <v>1095.3000000000004</v>
      </c>
      <c r="J2024" s="5">
        <f>VLOOKUP(tabGERAL[[#This Row],[Column1.lances.SugestaoIA]],'DE-PARA'!$A:$B,2,FALSE)</f>
        <v>1</v>
      </c>
      <c r="K2024" s="5">
        <f>VLOOKUP(tabGERAL[[#This Row],[Column1.lances.CorSorteada]],'DE-PARA'!$A:$B,2,FALSE)</f>
        <v>0</v>
      </c>
      <c r="L2024" s="4" t="str">
        <f xml:space="preserve">
IF(tabGERAL[[#This Row],[Column1.lances.'#]]=0,
    TEXT(tabGERAL[[#This Row],[CorSorteada]],"0"),
    IF(LEN(L2023&amp;tabGERAL[[#This Row],[CorSorteada]])&gt;$P$2,
        RIGHT(SUBSTITUTE(L2023&amp;tabGERAL[[#This Row],[CorSorteada]],tabGERAL[[#Headers],[Sequencia]],""),$P$2),
        SUBSTITUTE(L2023&amp;tabGERAL[[#This Row],[CorSorteada]],tabGERAL[[#Headers],[Sequencia]],"")
    )
)</f>
        <v>122120</v>
      </c>
      <c r="M2024" s="4" t="b">
        <f>tabGERAL[[#This Row],[SugestaoIA]]=tabGERAL[[#This Row],[CorSorteada]]</f>
        <v>0</v>
      </c>
    </row>
    <row r="2025" spans="1:13" x14ac:dyDescent="0.25">
      <c r="A2025" t="s">
        <v>63</v>
      </c>
      <c r="B2025" s="1">
        <v>52</v>
      </c>
      <c r="C2025">
        <v>1095.3000000000004</v>
      </c>
      <c r="D2025">
        <v>1</v>
      </c>
      <c r="E2025">
        <v>0</v>
      </c>
      <c r="F2025">
        <v>5</v>
      </c>
      <c r="G2025" t="s">
        <v>17</v>
      </c>
      <c r="H2025" t="s">
        <v>14</v>
      </c>
      <c r="I2025">
        <v>1089.3000000000004</v>
      </c>
      <c r="J2025" s="5">
        <f>VLOOKUP(tabGERAL[[#This Row],[Column1.lances.SugestaoIA]],'DE-PARA'!$A:$B,2,FALSE)</f>
        <v>2</v>
      </c>
      <c r="K2025" s="5">
        <f>VLOOKUP(tabGERAL[[#This Row],[Column1.lances.CorSorteada]],'DE-PARA'!$A:$B,2,FALSE)</f>
        <v>1</v>
      </c>
      <c r="L2025" s="4" t="str">
        <f xml:space="preserve">
IF(tabGERAL[[#This Row],[Column1.lances.'#]]=0,
    TEXT(tabGERAL[[#This Row],[CorSorteada]],"0"),
    IF(LEN(L2024&amp;tabGERAL[[#This Row],[CorSorteada]])&gt;$P$2,
        RIGHT(SUBSTITUTE(L2024&amp;tabGERAL[[#This Row],[CorSorteada]],tabGERAL[[#Headers],[Sequencia]],""),$P$2),
        SUBSTITUTE(L2024&amp;tabGERAL[[#This Row],[CorSorteada]],tabGERAL[[#Headers],[Sequencia]],"")
    )
)</f>
        <v>221201</v>
      </c>
      <c r="M2025" s="4" t="b">
        <f>tabGERAL[[#This Row],[SugestaoIA]]=tabGERAL[[#This Row],[CorSorteada]]</f>
        <v>0</v>
      </c>
    </row>
    <row r="2026" spans="1:13" x14ac:dyDescent="0.25">
      <c r="A2026" t="s">
        <v>63</v>
      </c>
      <c r="B2026" s="1">
        <v>53</v>
      </c>
      <c r="C2026">
        <v>1089.3000000000004</v>
      </c>
      <c r="D2026">
        <v>1</v>
      </c>
      <c r="E2026">
        <v>0</v>
      </c>
      <c r="F2026">
        <v>5</v>
      </c>
      <c r="G2026" t="s">
        <v>17</v>
      </c>
      <c r="H2026" t="s">
        <v>14</v>
      </c>
      <c r="I2026">
        <v>1083.3000000000004</v>
      </c>
      <c r="J2026" s="5">
        <f>VLOOKUP(tabGERAL[[#This Row],[Column1.lances.SugestaoIA]],'DE-PARA'!$A:$B,2,FALSE)</f>
        <v>2</v>
      </c>
      <c r="K2026" s="5">
        <f>VLOOKUP(tabGERAL[[#This Row],[Column1.lances.CorSorteada]],'DE-PARA'!$A:$B,2,FALSE)</f>
        <v>1</v>
      </c>
      <c r="L2026" s="4" t="str">
        <f xml:space="preserve">
IF(tabGERAL[[#This Row],[Column1.lances.'#]]=0,
    TEXT(tabGERAL[[#This Row],[CorSorteada]],"0"),
    IF(LEN(L2025&amp;tabGERAL[[#This Row],[CorSorteada]])&gt;$P$2,
        RIGHT(SUBSTITUTE(L2025&amp;tabGERAL[[#This Row],[CorSorteada]],tabGERAL[[#Headers],[Sequencia]],""),$P$2),
        SUBSTITUTE(L2025&amp;tabGERAL[[#This Row],[CorSorteada]],tabGERAL[[#Headers],[Sequencia]],"")
    )
)</f>
        <v>212011</v>
      </c>
      <c r="M2026" s="4" t="b">
        <f>tabGERAL[[#This Row],[SugestaoIA]]=tabGERAL[[#This Row],[CorSorteada]]</f>
        <v>0</v>
      </c>
    </row>
    <row r="2027" spans="1:13" x14ac:dyDescent="0.25">
      <c r="A2027" t="s">
        <v>63</v>
      </c>
      <c r="B2027" s="1">
        <v>54</v>
      </c>
      <c r="C2027">
        <v>1083.3000000000004</v>
      </c>
      <c r="D2027">
        <v>1.3</v>
      </c>
      <c r="E2027">
        <v>5</v>
      </c>
      <c r="F2027">
        <v>0</v>
      </c>
      <c r="G2027" t="s">
        <v>13</v>
      </c>
      <c r="H2027" t="s">
        <v>15</v>
      </c>
      <c r="I2027">
        <v>1077.0000000000005</v>
      </c>
      <c r="J2027" s="5">
        <f>VLOOKUP(tabGERAL[[#This Row],[Column1.lances.SugestaoIA]],'DE-PARA'!$A:$B,2,FALSE)</f>
        <v>1</v>
      </c>
      <c r="K2027" s="5">
        <f>VLOOKUP(tabGERAL[[#This Row],[Column1.lances.CorSorteada]],'DE-PARA'!$A:$B,2,FALSE)</f>
        <v>2</v>
      </c>
      <c r="L2027" s="4" t="str">
        <f xml:space="preserve">
IF(tabGERAL[[#This Row],[Column1.lances.'#]]=0,
    TEXT(tabGERAL[[#This Row],[CorSorteada]],"0"),
    IF(LEN(L2026&amp;tabGERAL[[#This Row],[CorSorteada]])&gt;$P$2,
        RIGHT(SUBSTITUTE(L2026&amp;tabGERAL[[#This Row],[CorSorteada]],tabGERAL[[#Headers],[Sequencia]],""),$P$2),
        SUBSTITUTE(L2026&amp;tabGERAL[[#This Row],[CorSorteada]],tabGERAL[[#Headers],[Sequencia]],"")
    )
)</f>
        <v>120112</v>
      </c>
      <c r="M2027" s="4" t="b">
        <f>tabGERAL[[#This Row],[SugestaoIA]]=tabGERAL[[#This Row],[CorSorteada]]</f>
        <v>0</v>
      </c>
    </row>
    <row r="2028" spans="1:13" x14ac:dyDescent="0.25">
      <c r="A2028" t="s">
        <v>63</v>
      </c>
      <c r="B2028" s="1">
        <v>55</v>
      </c>
      <c r="C2028">
        <v>1077.0000000000005</v>
      </c>
      <c r="D2028">
        <v>1.9</v>
      </c>
      <c r="E2028">
        <v>0</v>
      </c>
      <c r="F2028">
        <v>5.6999999999999993</v>
      </c>
      <c r="G2028" t="s">
        <v>17</v>
      </c>
      <c r="H2028" t="s">
        <v>16</v>
      </c>
      <c r="I2028">
        <v>1096.0000000000002</v>
      </c>
      <c r="J2028" s="5">
        <f>VLOOKUP(tabGERAL[[#This Row],[Column1.lances.SugestaoIA]],'DE-PARA'!$A:$B,2,FALSE)</f>
        <v>2</v>
      </c>
      <c r="K2028" s="5">
        <f>VLOOKUP(tabGERAL[[#This Row],[Column1.lances.CorSorteada]],'DE-PARA'!$A:$B,2,FALSE)</f>
        <v>0</v>
      </c>
      <c r="L2028" s="4" t="str">
        <f xml:space="preserve">
IF(tabGERAL[[#This Row],[Column1.lances.'#]]=0,
    TEXT(tabGERAL[[#This Row],[CorSorteada]],"0"),
    IF(LEN(L2027&amp;tabGERAL[[#This Row],[CorSorteada]])&gt;$P$2,
        RIGHT(SUBSTITUTE(L2027&amp;tabGERAL[[#This Row],[CorSorteada]],tabGERAL[[#Headers],[Sequencia]],""),$P$2),
        SUBSTITUTE(L2027&amp;tabGERAL[[#This Row],[CorSorteada]],tabGERAL[[#Headers],[Sequencia]],"")
    )
)</f>
        <v>201120</v>
      </c>
      <c r="M2028" s="4" t="b">
        <f>tabGERAL[[#This Row],[SugestaoIA]]=tabGERAL[[#This Row],[CorSorteada]]</f>
        <v>0</v>
      </c>
    </row>
    <row r="2029" spans="1:13" x14ac:dyDescent="0.25">
      <c r="A2029" t="s">
        <v>63</v>
      </c>
      <c r="B2029" s="1">
        <v>56</v>
      </c>
      <c r="C2029">
        <v>1096.0000000000002</v>
      </c>
      <c r="D2029">
        <v>1</v>
      </c>
      <c r="E2029">
        <v>0</v>
      </c>
      <c r="F2029">
        <v>5</v>
      </c>
      <c r="G2029" t="s">
        <v>17</v>
      </c>
      <c r="H2029" t="s">
        <v>15</v>
      </c>
      <c r="I2029">
        <v>1100.0000000000002</v>
      </c>
      <c r="J2029" s="5">
        <f>VLOOKUP(tabGERAL[[#This Row],[Column1.lances.SugestaoIA]],'DE-PARA'!$A:$B,2,FALSE)</f>
        <v>2</v>
      </c>
      <c r="K2029" s="5">
        <f>VLOOKUP(tabGERAL[[#This Row],[Column1.lances.CorSorteada]],'DE-PARA'!$A:$B,2,FALSE)</f>
        <v>2</v>
      </c>
      <c r="L2029" s="4" t="str">
        <f xml:space="preserve">
IF(tabGERAL[[#This Row],[Column1.lances.'#]]=0,
    TEXT(tabGERAL[[#This Row],[CorSorteada]],"0"),
    IF(LEN(L2028&amp;tabGERAL[[#This Row],[CorSorteada]])&gt;$P$2,
        RIGHT(SUBSTITUTE(L2028&amp;tabGERAL[[#This Row],[CorSorteada]],tabGERAL[[#Headers],[Sequencia]],""),$P$2),
        SUBSTITUTE(L2028&amp;tabGERAL[[#This Row],[CorSorteada]],tabGERAL[[#Headers],[Sequencia]],"")
    )
)</f>
        <v>011202</v>
      </c>
      <c r="M2029" s="4" t="b">
        <f>tabGERAL[[#This Row],[SugestaoIA]]=tabGERAL[[#This Row],[CorSorteada]]</f>
        <v>1</v>
      </c>
    </row>
    <row r="2030" spans="1:13" x14ac:dyDescent="0.25">
      <c r="A2030" t="s">
        <v>63</v>
      </c>
      <c r="B2030" s="1">
        <v>57</v>
      </c>
      <c r="C2030">
        <v>1100.0000000000002</v>
      </c>
      <c r="D2030">
        <v>7.8</v>
      </c>
      <c r="E2030">
        <v>0</v>
      </c>
      <c r="F2030">
        <v>23.4</v>
      </c>
      <c r="G2030" t="s">
        <v>17</v>
      </c>
      <c r="H2030" t="s">
        <v>16</v>
      </c>
      <c r="I2030">
        <v>1178.0000000000002</v>
      </c>
      <c r="J2030" s="5">
        <f>VLOOKUP(tabGERAL[[#This Row],[Column1.lances.SugestaoIA]],'DE-PARA'!$A:$B,2,FALSE)</f>
        <v>2</v>
      </c>
      <c r="K2030" s="5">
        <f>VLOOKUP(tabGERAL[[#This Row],[Column1.lances.CorSorteada]],'DE-PARA'!$A:$B,2,FALSE)</f>
        <v>0</v>
      </c>
      <c r="L2030" s="4" t="str">
        <f xml:space="preserve">
IF(tabGERAL[[#This Row],[Column1.lances.'#]]=0,
    TEXT(tabGERAL[[#This Row],[CorSorteada]],"0"),
    IF(LEN(L2029&amp;tabGERAL[[#This Row],[CorSorteada]])&gt;$P$2,
        RIGHT(SUBSTITUTE(L2029&amp;tabGERAL[[#This Row],[CorSorteada]],tabGERAL[[#Headers],[Sequencia]],""),$P$2),
        SUBSTITUTE(L2029&amp;tabGERAL[[#This Row],[CorSorteada]],tabGERAL[[#Headers],[Sequencia]],"")
    )
)</f>
        <v>112020</v>
      </c>
      <c r="M2030" s="4" t="b">
        <f>tabGERAL[[#This Row],[SugestaoIA]]=tabGERAL[[#This Row],[CorSorteada]]</f>
        <v>0</v>
      </c>
    </row>
    <row r="2031" spans="1:13" x14ac:dyDescent="0.25">
      <c r="A2031" t="s">
        <v>63</v>
      </c>
      <c r="B2031" s="1">
        <v>58</v>
      </c>
      <c r="C2031">
        <v>1178.0000000000002</v>
      </c>
      <c r="D2031">
        <v>1.7</v>
      </c>
      <c r="E2031">
        <v>5.0999999999999996</v>
      </c>
      <c r="F2031">
        <v>0</v>
      </c>
      <c r="G2031" t="s">
        <v>13</v>
      </c>
      <c r="H2031" t="s">
        <v>15</v>
      </c>
      <c r="I2031">
        <v>1171.2000000000005</v>
      </c>
      <c r="J2031" s="5">
        <f>VLOOKUP(tabGERAL[[#This Row],[Column1.lances.SugestaoIA]],'DE-PARA'!$A:$B,2,FALSE)</f>
        <v>1</v>
      </c>
      <c r="K2031" s="5">
        <f>VLOOKUP(tabGERAL[[#This Row],[Column1.lances.CorSorteada]],'DE-PARA'!$A:$B,2,FALSE)</f>
        <v>2</v>
      </c>
      <c r="L2031" s="4" t="str">
        <f xml:space="preserve">
IF(tabGERAL[[#This Row],[Column1.lances.'#]]=0,
    TEXT(tabGERAL[[#This Row],[CorSorteada]],"0"),
    IF(LEN(L2030&amp;tabGERAL[[#This Row],[CorSorteada]])&gt;$P$2,
        RIGHT(SUBSTITUTE(L2030&amp;tabGERAL[[#This Row],[CorSorteada]],tabGERAL[[#Headers],[Sequencia]],""),$P$2),
        SUBSTITUTE(L2030&amp;tabGERAL[[#This Row],[CorSorteada]],tabGERAL[[#Headers],[Sequencia]],"")
    )
)</f>
        <v>120202</v>
      </c>
      <c r="M2031" s="4" t="b">
        <f>tabGERAL[[#This Row],[SugestaoIA]]=tabGERAL[[#This Row],[CorSorteada]]</f>
        <v>0</v>
      </c>
    </row>
    <row r="2032" spans="1:13" x14ac:dyDescent="0.25">
      <c r="A2032" t="s">
        <v>63</v>
      </c>
      <c r="B2032" s="1">
        <v>59</v>
      </c>
      <c r="C2032">
        <v>1171.2000000000005</v>
      </c>
      <c r="D2032">
        <v>2.2999999999999998</v>
      </c>
      <c r="E2032">
        <v>0</v>
      </c>
      <c r="F2032">
        <v>6.8999999999999995</v>
      </c>
      <c r="G2032" t="s">
        <v>17</v>
      </c>
      <c r="H2032" t="s">
        <v>14</v>
      </c>
      <c r="I2032">
        <v>1162.0000000000002</v>
      </c>
      <c r="J2032" s="5">
        <f>VLOOKUP(tabGERAL[[#This Row],[Column1.lances.SugestaoIA]],'DE-PARA'!$A:$B,2,FALSE)</f>
        <v>2</v>
      </c>
      <c r="K2032" s="5">
        <f>VLOOKUP(tabGERAL[[#This Row],[Column1.lances.CorSorteada]],'DE-PARA'!$A:$B,2,FALSE)</f>
        <v>1</v>
      </c>
      <c r="L2032" s="4" t="str">
        <f xml:space="preserve">
IF(tabGERAL[[#This Row],[Column1.lances.'#]]=0,
    TEXT(tabGERAL[[#This Row],[CorSorteada]],"0"),
    IF(LEN(L2031&amp;tabGERAL[[#This Row],[CorSorteada]])&gt;$P$2,
        RIGHT(SUBSTITUTE(L2031&amp;tabGERAL[[#This Row],[CorSorteada]],tabGERAL[[#Headers],[Sequencia]],""),$P$2),
        SUBSTITUTE(L2031&amp;tabGERAL[[#This Row],[CorSorteada]],tabGERAL[[#Headers],[Sequencia]],"")
    )
)</f>
        <v>202021</v>
      </c>
      <c r="M2032" s="4" t="b">
        <f>tabGERAL[[#This Row],[SugestaoIA]]=tabGERAL[[#This Row],[CorSorteada]]</f>
        <v>0</v>
      </c>
    </row>
    <row r="2033" spans="1:13" x14ac:dyDescent="0.25">
      <c r="A2033" t="s">
        <v>63</v>
      </c>
      <c r="B2033" s="1">
        <v>60</v>
      </c>
      <c r="C2033">
        <v>1162.0000000000002</v>
      </c>
      <c r="D2033">
        <v>3</v>
      </c>
      <c r="E2033">
        <v>0</v>
      </c>
      <c r="F2033">
        <v>9</v>
      </c>
      <c r="G2033" t="s">
        <v>17</v>
      </c>
      <c r="H2033" t="s">
        <v>14</v>
      </c>
      <c r="I2033">
        <v>1150.0000000000002</v>
      </c>
      <c r="J2033" s="5">
        <f>VLOOKUP(tabGERAL[[#This Row],[Column1.lances.SugestaoIA]],'DE-PARA'!$A:$B,2,FALSE)</f>
        <v>2</v>
      </c>
      <c r="K2033" s="5">
        <f>VLOOKUP(tabGERAL[[#This Row],[Column1.lances.CorSorteada]],'DE-PARA'!$A:$B,2,FALSE)</f>
        <v>1</v>
      </c>
      <c r="L2033" s="4" t="str">
        <f xml:space="preserve">
IF(tabGERAL[[#This Row],[Column1.lances.'#]]=0,
    TEXT(tabGERAL[[#This Row],[CorSorteada]],"0"),
    IF(LEN(L2032&amp;tabGERAL[[#This Row],[CorSorteada]])&gt;$P$2,
        RIGHT(SUBSTITUTE(L2032&amp;tabGERAL[[#This Row],[CorSorteada]],tabGERAL[[#Headers],[Sequencia]],""),$P$2),
        SUBSTITUTE(L2032&amp;tabGERAL[[#This Row],[CorSorteada]],tabGERAL[[#Headers],[Sequencia]],"")
    )
)</f>
        <v>020211</v>
      </c>
      <c r="M2033" s="4" t="b">
        <f>tabGERAL[[#This Row],[SugestaoIA]]=tabGERAL[[#This Row],[CorSorteada]]</f>
        <v>0</v>
      </c>
    </row>
    <row r="2034" spans="1:13" x14ac:dyDescent="0.25">
      <c r="A2034" t="s">
        <v>63</v>
      </c>
      <c r="B2034" s="1">
        <v>61</v>
      </c>
      <c r="C2034">
        <v>1150.0000000000002</v>
      </c>
      <c r="D2034">
        <v>3.9</v>
      </c>
      <c r="E2034">
        <v>0</v>
      </c>
      <c r="F2034">
        <v>11.7</v>
      </c>
      <c r="G2034" t="s">
        <v>17</v>
      </c>
      <c r="H2034" t="s">
        <v>14</v>
      </c>
      <c r="I2034">
        <v>1134.4000000000001</v>
      </c>
      <c r="J2034" s="5">
        <f>VLOOKUP(tabGERAL[[#This Row],[Column1.lances.SugestaoIA]],'DE-PARA'!$A:$B,2,FALSE)</f>
        <v>2</v>
      </c>
      <c r="K2034" s="5">
        <f>VLOOKUP(tabGERAL[[#This Row],[Column1.lances.CorSorteada]],'DE-PARA'!$A:$B,2,FALSE)</f>
        <v>1</v>
      </c>
      <c r="L2034" s="4" t="str">
        <f xml:space="preserve">
IF(tabGERAL[[#This Row],[Column1.lances.'#]]=0,
    TEXT(tabGERAL[[#This Row],[CorSorteada]],"0"),
    IF(LEN(L2033&amp;tabGERAL[[#This Row],[CorSorteada]])&gt;$P$2,
        RIGHT(SUBSTITUTE(L2033&amp;tabGERAL[[#This Row],[CorSorteada]],tabGERAL[[#Headers],[Sequencia]],""),$P$2),
        SUBSTITUTE(L2033&amp;tabGERAL[[#This Row],[CorSorteada]],tabGERAL[[#Headers],[Sequencia]],"")
    )
)</f>
        <v>202111</v>
      </c>
      <c r="M2034" s="4" t="b">
        <f>tabGERAL[[#This Row],[SugestaoIA]]=tabGERAL[[#This Row],[CorSorteada]]</f>
        <v>0</v>
      </c>
    </row>
    <row r="2035" spans="1:13" x14ac:dyDescent="0.25">
      <c r="A2035" t="s">
        <v>63</v>
      </c>
      <c r="B2035" s="1">
        <v>62</v>
      </c>
      <c r="C2035">
        <v>1134.4000000000001</v>
      </c>
      <c r="D2035">
        <v>5.0999999999999996</v>
      </c>
      <c r="E2035">
        <v>0</v>
      </c>
      <c r="F2035">
        <v>15.3</v>
      </c>
      <c r="G2035" t="s">
        <v>17</v>
      </c>
      <c r="H2035" t="s">
        <v>15</v>
      </c>
      <c r="I2035">
        <v>1144.5999999999999</v>
      </c>
      <c r="J2035" s="5">
        <f>VLOOKUP(tabGERAL[[#This Row],[Column1.lances.SugestaoIA]],'DE-PARA'!$A:$B,2,FALSE)</f>
        <v>2</v>
      </c>
      <c r="K2035" s="5">
        <f>VLOOKUP(tabGERAL[[#This Row],[Column1.lances.CorSorteada]],'DE-PARA'!$A:$B,2,FALSE)</f>
        <v>2</v>
      </c>
      <c r="L2035" s="4" t="str">
        <f xml:space="preserve">
IF(tabGERAL[[#This Row],[Column1.lances.'#]]=0,
    TEXT(tabGERAL[[#This Row],[CorSorteada]],"0"),
    IF(LEN(L2034&amp;tabGERAL[[#This Row],[CorSorteada]])&gt;$P$2,
        RIGHT(SUBSTITUTE(L2034&amp;tabGERAL[[#This Row],[CorSorteada]],tabGERAL[[#Headers],[Sequencia]],""),$P$2),
        SUBSTITUTE(L2034&amp;tabGERAL[[#This Row],[CorSorteada]],tabGERAL[[#Headers],[Sequencia]],"")
    )
)</f>
        <v>021112</v>
      </c>
      <c r="M2035" s="4" t="b">
        <f>tabGERAL[[#This Row],[SugestaoIA]]=tabGERAL[[#This Row],[CorSorteada]]</f>
        <v>1</v>
      </c>
    </row>
    <row r="2036" spans="1:13" x14ac:dyDescent="0.25">
      <c r="A2036" t="s">
        <v>63</v>
      </c>
      <c r="B2036" s="1">
        <v>63</v>
      </c>
      <c r="C2036">
        <v>1144.5999999999999</v>
      </c>
      <c r="D2036">
        <v>4.3</v>
      </c>
      <c r="E2036">
        <v>0</v>
      </c>
      <c r="F2036">
        <v>12.9</v>
      </c>
      <c r="G2036" t="s">
        <v>17</v>
      </c>
      <c r="H2036" t="s">
        <v>14</v>
      </c>
      <c r="I2036">
        <v>1127.4000000000001</v>
      </c>
      <c r="J2036" s="5">
        <f>VLOOKUP(tabGERAL[[#This Row],[Column1.lances.SugestaoIA]],'DE-PARA'!$A:$B,2,FALSE)</f>
        <v>2</v>
      </c>
      <c r="K2036" s="5">
        <f>VLOOKUP(tabGERAL[[#This Row],[Column1.lances.CorSorteada]],'DE-PARA'!$A:$B,2,FALSE)</f>
        <v>1</v>
      </c>
      <c r="L2036" s="4" t="str">
        <f xml:space="preserve">
IF(tabGERAL[[#This Row],[Column1.lances.'#]]=0,
    TEXT(tabGERAL[[#This Row],[CorSorteada]],"0"),
    IF(LEN(L2035&amp;tabGERAL[[#This Row],[CorSorteada]])&gt;$P$2,
        RIGHT(SUBSTITUTE(L2035&amp;tabGERAL[[#This Row],[CorSorteada]],tabGERAL[[#Headers],[Sequencia]],""),$P$2),
        SUBSTITUTE(L2035&amp;tabGERAL[[#This Row],[CorSorteada]],tabGERAL[[#Headers],[Sequencia]],"")
    )
)</f>
        <v>211121</v>
      </c>
      <c r="M2036" s="4" t="b">
        <f>tabGERAL[[#This Row],[SugestaoIA]]=tabGERAL[[#This Row],[CorSorteada]]</f>
        <v>0</v>
      </c>
    </row>
    <row r="2037" spans="1:13" x14ac:dyDescent="0.25">
      <c r="A2037" t="s">
        <v>63</v>
      </c>
      <c r="B2037" s="1">
        <v>64</v>
      </c>
      <c r="C2037">
        <v>1127.4000000000001</v>
      </c>
      <c r="D2037">
        <v>5.7</v>
      </c>
      <c r="E2037">
        <v>0</v>
      </c>
      <c r="F2037">
        <v>17.100000000000001</v>
      </c>
      <c r="G2037" t="s">
        <v>17</v>
      </c>
      <c r="H2037" t="s">
        <v>14</v>
      </c>
      <c r="I2037">
        <v>1104.5999999999999</v>
      </c>
      <c r="J2037" s="5">
        <f>VLOOKUP(tabGERAL[[#This Row],[Column1.lances.SugestaoIA]],'DE-PARA'!$A:$B,2,FALSE)</f>
        <v>2</v>
      </c>
      <c r="K2037" s="5">
        <f>VLOOKUP(tabGERAL[[#This Row],[Column1.lances.CorSorteada]],'DE-PARA'!$A:$B,2,FALSE)</f>
        <v>1</v>
      </c>
      <c r="L2037" s="4" t="str">
        <f xml:space="preserve">
IF(tabGERAL[[#This Row],[Column1.lances.'#]]=0,
    TEXT(tabGERAL[[#This Row],[CorSorteada]],"0"),
    IF(LEN(L2036&amp;tabGERAL[[#This Row],[CorSorteada]])&gt;$P$2,
        RIGHT(SUBSTITUTE(L2036&amp;tabGERAL[[#This Row],[CorSorteada]],tabGERAL[[#Headers],[Sequencia]],""),$P$2),
        SUBSTITUTE(L2036&amp;tabGERAL[[#This Row],[CorSorteada]],tabGERAL[[#Headers],[Sequencia]],"")
    )
)</f>
        <v>111211</v>
      </c>
      <c r="M2037" s="4" t="b">
        <f>tabGERAL[[#This Row],[SugestaoIA]]=tabGERAL[[#This Row],[CorSorteada]]</f>
        <v>0</v>
      </c>
    </row>
    <row r="2038" spans="1:13" x14ac:dyDescent="0.25">
      <c r="A2038" t="s">
        <v>63</v>
      </c>
      <c r="B2038" s="1">
        <v>65</v>
      </c>
      <c r="C2038">
        <v>1104.5999999999999</v>
      </c>
      <c r="D2038">
        <v>7.4</v>
      </c>
      <c r="E2038">
        <v>0</v>
      </c>
      <c r="F2038">
        <v>22.200000000000003</v>
      </c>
      <c r="G2038" t="s">
        <v>17</v>
      </c>
      <c r="H2038" t="s">
        <v>15</v>
      </c>
      <c r="I2038">
        <v>1119.4000000000001</v>
      </c>
      <c r="J2038" s="5">
        <f>VLOOKUP(tabGERAL[[#This Row],[Column1.lances.SugestaoIA]],'DE-PARA'!$A:$B,2,FALSE)</f>
        <v>2</v>
      </c>
      <c r="K2038" s="5">
        <f>VLOOKUP(tabGERAL[[#This Row],[Column1.lances.CorSorteada]],'DE-PARA'!$A:$B,2,FALSE)</f>
        <v>2</v>
      </c>
      <c r="L2038" s="4" t="str">
        <f xml:space="preserve">
IF(tabGERAL[[#This Row],[Column1.lances.'#]]=0,
    TEXT(tabGERAL[[#This Row],[CorSorteada]],"0"),
    IF(LEN(L2037&amp;tabGERAL[[#This Row],[CorSorteada]])&gt;$P$2,
        RIGHT(SUBSTITUTE(L2037&amp;tabGERAL[[#This Row],[CorSorteada]],tabGERAL[[#Headers],[Sequencia]],""),$P$2),
        SUBSTITUTE(L2037&amp;tabGERAL[[#This Row],[CorSorteada]],tabGERAL[[#Headers],[Sequencia]],"")
    )
)</f>
        <v>112112</v>
      </c>
      <c r="M2038" s="4" t="b">
        <f>tabGERAL[[#This Row],[SugestaoIA]]=tabGERAL[[#This Row],[CorSorteada]]</f>
        <v>1</v>
      </c>
    </row>
    <row r="2039" spans="1:13" x14ac:dyDescent="0.25">
      <c r="A2039" t="s">
        <v>63</v>
      </c>
      <c r="B2039" s="1">
        <v>66</v>
      </c>
      <c r="C2039">
        <v>1119.4000000000001</v>
      </c>
      <c r="D2039">
        <v>6.3</v>
      </c>
      <c r="E2039">
        <v>18.899999999999999</v>
      </c>
      <c r="F2039">
        <v>0</v>
      </c>
      <c r="G2039" t="s">
        <v>13</v>
      </c>
      <c r="H2039" t="s">
        <v>15</v>
      </c>
      <c r="I2039">
        <v>1094.2</v>
      </c>
      <c r="J2039" s="5">
        <f>VLOOKUP(tabGERAL[[#This Row],[Column1.lances.SugestaoIA]],'DE-PARA'!$A:$B,2,FALSE)</f>
        <v>1</v>
      </c>
      <c r="K2039" s="5">
        <f>VLOOKUP(tabGERAL[[#This Row],[Column1.lances.CorSorteada]],'DE-PARA'!$A:$B,2,FALSE)</f>
        <v>2</v>
      </c>
      <c r="L2039" s="4" t="str">
        <f xml:space="preserve">
IF(tabGERAL[[#This Row],[Column1.lances.'#]]=0,
    TEXT(tabGERAL[[#This Row],[CorSorteada]],"0"),
    IF(LEN(L2038&amp;tabGERAL[[#This Row],[CorSorteada]])&gt;$P$2,
        RIGHT(SUBSTITUTE(L2038&amp;tabGERAL[[#This Row],[CorSorteada]],tabGERAL[[#Headers],[Sequencia]],""),$P$2),
        SUBSTITUTE(L2038&amp;tabGERAL[[#This Row],[CorSorteada]],tabGERAL[[#Headers],[Sequencia]],"")
    )
)</f>
        <v>121122</v>
      </c>
      <c r="M2039" s="4" t="b">
        <f>tabGERAL[[#This Row],[SugestaoIA]]=tabGERAL[[#This Row],[CorSorteada]]</f>
        <v>0</v>
      </c>
    </row>
    <row r="2040" spans="1:13" x14ac:dyDescent="0.25">
      <c r="A2040" t="s">
        <v>63</v>
      </c>
      <c r="B2040" s="1">
        <v>67</v>
      </c>
      <c r="C2040">
        <v>1094.2</v>
      </c>
      <c r="D2040">
        <v>8.1999999999999993</v>
      </c>
      <c r="E2040">
        <v>0</v>
      </c>
      <c r="F2040">
        <v>24.6</v>
      </c>
      <c r="G2040" t="s">
        <v>17</v>
      </c>
      <c r="H2040" t="s">
        <v>15</v>
      </c>
      <c r="I2040">
        <v>1110.5999999999999</v>
      </c>
      <c r="J2040" s="5">
        <f>VLOOKUP(tabGERAL[[#This Row],[Column1.lances.SugestaoIA]],'DE-PARA'!$A:$B,2,FALSE)</f>
        <v>2</v>
      </c>
      <c r="K2040" s="5">
        <f>VLOOKUP(tabGERAL[[#This Row],[Column1.lances.CorSorteada]],'DE-PARA'!$A:$B,2,FALSE)</f>
        <v>2</v>
      </c>
      <c r="L2040" s="4" t="str">
        <f xml:space="preserve">
IF(tabGERAL[[#This Row],[Column1.lances.'#]]=0,
    TEXT(tabGERAL[[#This Row],[CorSorteada]],"0"),
    IF(LEN(L2039&amp;tabGERAL[[#This Row],[CorSorteada]])&gt;$P$2,
        RIGHT(SUBSTITUTE(L2039&amp;tabGERAL[[#This Row],[CorSorteada]],tabGERAL[[#Headers],[Sequencia]],""),$P$2),
        SUBSTITUTE(L2039&amp;tabGERAL[[#This Row],[CorSorteada]],tabGERAL[[#Headers],[Sequencia]],"")
    )
)</f>
        <v>211222</v>
      </c>
      <c r="M2040" s="4" t="b">
        <f>tabGERAL[[#This Row],[SugestaoIA]]=tabGERAL[[#This Row],[CorSorteada]]</f>
        <v>1</v>
      </c>
    </row>
    <row r="2041" spans="1:13" x14ac:dyDescent="0.25">
      <c r="A2041" t="s">
        <v>63</v>
      </c>
      <c r="B2041" s="1">
        <v>68</v>
      </c>
      <c r="C2041">
        <v>1110.5999999999999</v>
      </c>
      <c r="D2041">
        <v>7</v>
      </c>
      <c r="E2041">
        <v>0</v>
      </c>
      <c r="F2041">
        <v>21</v>
      </c>
      <c r="G2041" t="s">
        <v>17</v>
      </c>
      <c r="H2041" t="s">
        <v>15</v>
      </c>
      <c r="I2041">
        <v>1124.5999999999999</v>
      </c>
      <c r="J2041" s="5">
        <f>VLOOKUP(tabGERAL[[#This Row],[Column1.lances.SugestaoIA]],'DE-PARA'!$A:$B,2,FALSE)</f>
        <v>2</v>
      </c>
      <c r="K2041" s="5">
        <f>VLOOKUP(tabGERAL[[#This Row],[Column1.lances.CorSorteada]],'DE-PARA'!$A:$B,2,FALSE)</f>
        <v>2</v>
      </c>
      <c r="L2041" s="4" t="str">
        <f xml:space="preserve">
IF(tabGERAL[[#This Row],[Column1.lances.'#]]=0,
    TEXT(tabGERAL[[#This Row],[CorSorteada]],"0"),
    IF(LEN(L2040&amp;tabGERAL[[#This Row],[CorSorteada]])&gt;$P$2,
        RIGHT(SUBSTITUTE(L2040&amp;tabGERAL[[#This Row],[CorSorteada]],tabGERAL[[#Headers],[Sequencia]],""),$P$2),
        SUBSTITUTE(L2040&amp;tabGERAL[[#This Row],[CorSorteada]],tabGERAL[[#Headers],[Sequencia]],"")
    )
)</f>
        <v>112222</v>
      </c>
      <c r="M2041" s="4" t="b">
        <f>tabGERAL[[#This Row],[SugestaoIA]]=tabGERAL[[#This Row],[CorSorteada]]</f>
        <v>1</v>
      </c>
    </row>
    <row r="2042" spans="1:13" x14ac:dyDescent="0.25">
      <c r="A2042" t="s">
        <v>63</v>
      </c>
      <c r="B2042" s="1">
        <v>69</v>
      </c>
      <c r="C2042">
        <v>1124.5999999999999</v>
      </c>
      <c r="D2042">
        <v>5.9</v>
      </c>
      <c r="E2042">
        <v>0</v>
      </c>
      <c r="F2042">
        <v>17.700000000000003</v>
      </c>
      <c r="G2042" t="s">
        <v>17</v>
      </c>
      <c r="H2042" t="s">
        <v>15</v>
      </c>
      <c r="I2042">
        <v>1136.4000000000001</v>
      </c>
      <c r="J2042" s="5">
        <f>VLOOKUP(tabGERAL[[#This Row],[Column1.lances.SugestaoIA]],'DE-PARA'!$A:$B,2,FALSE)</f>
        <v>2</v>
      </c>
      <c r="K2042" s="5">
        <f>VLOOKUP(tabGERAL[[#This Row],[Column1.lances.CorSorteada]],'DE-PARA'!$A:$B,2,FALSE)</f>
        <v>2</v>
      </c>
      <c r="L2042" s="4" t="str">
        <f xml:space="preserve">
IF(tabGERAL[[#This Row],[Column1.lances.'#]]=0,
    TEXT(tabGERAL[[#This Row],[CorSorteada]],"0"),
    IF(LEN(L2041&amp;tabGERAL[[#This Row],[CorSorteada]])&gt;$P$2,
        RIGHT(SUBSTITUTE(L2041&amp;tabGERAL[[#This Row],[CorSorteada]],tabGERAL[[#Headers],[Sequencia]],""),$P$2),
        SUBSTITUTE(L2041&amp;tabGERAL[[#This Row],[CorSorteada]],tabGERAL[[#Headers],[Sequencia]],"")
    )
)</f>
        <v>122222</v>
      </c>
      <c r="M2042" s="4" t="b">
        <f>tabGERAL[[#This Row],[SugestaoIA]]=tabGERAL[[#This Row],[CorSorteada]]</f>
        <v>1</v>
      </c>
    </row>
    <row r="2043" spans="1:13" x14ac:dyDescent="0.25">
      <c r="A2043" t="s">
        <v>63</v>
      </c>
      <c r="B2043" s="1">
        <v>70</v>
      </c>
      <c r="C2043">
        <v>1136.4000000000001</v>
      </c>
      <c r="D2043">
        <v>5</v>
      </c>
      <c r="E2043">
        <v>0</v>
      </c>
      <c r="F2043">
        <v>15</v>
      </c>
      <c r="G2043" t="s">
        <v>17</v>
      </c>
      <c r="H2043" t="s">
        <v>14</v>
      </c>
      <c r="I2043">
        <v>1116.4000000000001</v>
      </c>
      <c r="J2043" s="5">
        <f>VLOOKUP(tabGERAL[[#This Row],[Column1.lances.SugestaoIA]],'DE-PARA'!$A:$B,2,FALSE)</f>
        <v>2</v>
      </c>
      <c r="K2043" s="5">
        <f>VLOOKUP(tabGERAL[[#This Row],[Column1.lances.CorSorteada]],'DE-PARA'!$A:$B,2,FALSE)</f>
        <v>1</v>
      </c>
      <c r="L2043" s="4" t="str">
        <f xml:space="preserve">
IF(tabGERAL[[#This Row],[Column1.lances.'#]]=0,
    TEXT(tabGERAL[[#This Row],[CorSorteada]],"0"),
    IF(LEN(L2042&amp;tabGERAL[[#This Row],[CorSorteada]])&gt;$P$2,
        RIGHT(SUBSTITUTE(L2042&amp;tabGERAL[[#This Row],[CorSorteada]],tabGERAL[[#Headers],[Sequencia]],""),$P$2),
        SUBSTITUTE(L2042&amp;tabGERAL[[#This Row],[CorSorteada]],tabGERAL[[#Headers],[Sequencia]],"")
    )
)</f>
        <v>222221</v>
      </c>
      <c r="M2043" s="4" t="b">
        <f>tabGERAL[[#This Row],[SugestaoIA]]=tabGERAL[[#This Row],[CorSorteada]]</f>
        <v>0</v>
      </c>
    </row>
    <row r="2044" spans="1:13" x14ac:dyDescent="0.25">
      <c r="A2044" t="s">
        <v>63</v>
      </c>
      <c r="B2044" s="1">
        <v>71</v>
      </c>
      <c r="C2044">
        <v>1116.4000000000001</v>
      </c>
      <c r="D2044">
        <v>6.5</v>
      </c>
      <c r="E2044">
        <v>0</v>
      </c>
      <c r="F2044">
        <v>19.5</v>
      </c>
      <c r="G2044" t="s">
        <v>17</v>
      </c>
      <c r="H2044" t="s">
        <v>15</v>
      </c>
      <c r="I2044">
        <v>1129.4000000000001</v>
      </c>
      <c r="J2044" s="5">
        <f>VLOOKUP(tabGERAL[[#This Row],[Column1.lances.SugestaoIA]],'DE-PARA'!$A:$B,2,FALSE)</f>
        <v>2</v>
      </c>
      <c r="K2044" s="5">
        <f>VLOOKUP(tabGERAL[[#This Row],[Column1.lances.CorSorteada]],'DE-PARA'!$A:$B,2,FALSE)</f>
        <v>2</v>
      </c>
      <c r="L2044" s="4" t="str">
        <f xml:space="preserve">
IF(tabGERAL[[#This Row],[Column1.lances.'#]]=0,
    TEXT(tabGERAL[[#This Row],[CorSorteada]],"0"),
    IF(LEN(L2043&amp;tabGERAL[[#This Row],[CorSorteada]])&gt;$P$2,
        RIGHT(SUBSTITUTE(L2043&amp;tabGERAL[[#This Row],[CorSorteada]],tabGERAL[[#Headers],[Sequencia]],""),$P$2),
        SUBSTITUTE(L2043&amp;tabGERAL[[#This Row],[CorSorteada]],tabGERAL[[#Headers],[Sequencia]],"")
    )
)</f>
        <v>222212</v>
      </c>
      <c r="M2044" s="4" t="b">
        <f>tabGERAL[[#This Row],[SugestaoIA]]=tabGERAL[[#This Row],[CorSorteada]]</f>
        <v>1</v>
      </c>
    </row>
    <row r="2045" spans="1:13" x14ac:dyDescent="0.25">
      <c r="A2045" t="s">
        <v>63</v>
      </c>
      <c r="B2045" s="1">
        <v>72</v>
      </c>
      <c r="C2045">
        <v>1129.4000000000001</v>
      </c>
      <c r="D2045">
        <v>5.5</v>
      </c>
      <c r="E2045">
        <v>0</v>
      </c>
      <c r="F2045">
        <v>16.5</v>
      </c>
      <c r="G2045" t="s">
        <v>17</v>
      </c>
      <c r="H2045" t="s">
        <v>15</v>
      </c>
      <c r="I2045">
        <v>1140.4000000000001</v>
      </c>
      <c r="J2045" s="5">
        <f>VLOOKUP(tabGERAL[[#This Row],[Column1.lances.SugestaoIA]],'DE-PARA'!$A:$B,2,FALSE)</f>
        <v>2</v>
      </c>
      <c r="K2045" s="5">
        <f>VLOOKUP(tabGERAL[[#This Row],[Column1.lances.CorSorteada]],'DE-PARA'!$A:$B,2,FALSE)</f>
        <v>2</v>
      </c>
      <c r="L2045" s="4" t="str">
        <f xml:space="preserve">
IF(tabGERAL[[#This Row],[Column1.lances.'#]]=0,
    TEXT(tabGERAL[[#This Row],[CorSorteada]],"0"),
    IF(LEN(L2044&amp;tabGERAL[[#This Row],[CorSorteada]])&gt;$P$2,
        RIGHT(SUBSTITUTE(L2044&amp;tabGERAL[[#This Row],[CorSorteada]],tabGERAL[[#Headers],[Sequencia]],""),$P$2),
        SUBSTITUTE(L2044&amp;tabGERAL[[#This Row],[CorSorteada]],tabGERAL[[#Headers],[Sequencia]],"")
    )
)</f>
        <v>222122</v>
      </c>
      <c r="M2045" s="4" t="b">
        <f>tabGERAL[[#This Row],[SugestaoIA]]=tabGERAL[[#This Row],[CorSorteada]]</f>
        <v>1</v>
      </c>
    </row>
    <row r="2046" spans="1:13" x14ac:dyDescent="0.25">
      <c r="A2046" t="s">
        <v>63</v>
      </c>
      <c r="B2046" s="1">
        <v>73</v>
      </c>
      <c r="C2046">
        <v>1140.4000000000001</v>
      </c>
      <c r="D2046">
        <v>4.7</v>
      </c>
      <c r="E2046">
        <v>0</v>
      </c>
      <c r="F2046">
        <v>14.1</v>
      </c>
      <c r="G2046" t="s">
        <v>17</v>
      </c>
      <c r="H2046" t="s">
        <v>15</v>
      </c>
      <c r="I2046">
        <v>1149.8000000000002</v>
      </c>
      <c r="J2046" s="5">
        <f>VLOOKUP(tabGERAL[[#This Row],[Column1.lances.SugestaoIA]],'DE-PARA'!$A:$B,2,FALSE)</f>
        <v>2</v>
      </c>
      <c r="K2046" s="5">
        <f>VLOOKUP(tabGERAL[[#This Row],[Column1.lances.CorSorteada]],'DE-PARA'!$A:$B,2,FALSE)</f>
        <v>2</v>
      </c>
      <c r="L2046" s="4" t="str">
        <f xml:space="preserve">
IF(tabGERAL[[#This Row],[Column1.lances.'#]]=0,
    TEXT(tabGERAL[[#This Row],[CorSorteada]],"0"),
    IF(LEN(L2045&amp;tabGERAL[[#This Row],[CorSorteada]])&gt;$P$2,
        RIGHT(SUBSTITUTE(L2045&amp;tabGERAL[[#This Row],[CorSorteada]],tabGERAL[[#Headers],[Sequencia]],""),$P$2),
        SUBSTITUTE(L2045&amp;tabGERAL[[#This Row],[CorSorteada]],tabGERAL[[#Headers],[Sequencia]],"")
    )
)</f>
        <v>221222</v>
      </c>
      <c r="M2046" s="4" t="b">
        <f>tabGERAL[[#This Row],[SugestaoIA]]=tabGERAL[[#This Row],[CorSorteada]]</f>
        <v>1</v>
      </c>
    </row>
    <row r="2047" spans="1:13" x14ac:dyDescent="0.25">
      <c r="A2047" t="s">
        <v>63</v>
      </c>
      <c r="B2047" s="1">
        <v>74</v>
      </c>
      <c r="C2047">
        <v>1149.8000000000002</v>
      </c>
      <c r="D2047">
        <v>4</v>
      </c>
      <c r="E2047">
        <v>0</v>
      </c>
      <c r="F2047">
        <v>12</v>
      </c>
      <c r="G2047" t="s">
        <v>17</v>
      </c>
      <c r="H2047" t="s">
        <v>14</v>
      </c>
      <c r="I2047">
        <v>1133.8000000000002</v>
      </c>
      <c r="J2047" s="5">
        <f>VLOOKUP(tabGERAL[[#This Row],[Column1.lances.SugestaoIA]],'DE-PARA'!$A:$B,2,FALSE)</f>
        <v>2</v>
      </c>
      <c r="K2047" s="5">
        <f>VLOOKUP(tabGERAL[[#This Row],[Column1.lances.CorSorteada]],'DE-PARA'!$A:$B,2,FALSE)</f>
        <v>1</v>
      </c>
      <c r="L2047" s="4" t="str">
        <f xml:space="preserve">
IF(tabGERAL[[#This Row],[Column1.lances.'#]]=0,
    TEXT(tabGERAL[[#This Row],[CorSorteada]],"0"),
    IF(LEN(L2046&amp;tabGERAL[[#This Row],[CorSorteada]])&gt;$P$2,
        RIGHT(SUBSTITUTE(L2046&amp;tabGERAL[[#This Row],[CorSorteada]],tabGERAL[[#Headers],[Sequencia]],""),$P$2),
        SUBSTITUTE(L2046&amp;tabGERAL[[#This Row],[CorSorteada]],tabGERAL[[#Headers],[Sequencia]],"")
    )
)</f>
        <v>212221</v>
      </c>
      <c r="M2047" s="4" t="b">
        <f>tabGERAL[[#This Row],[SugestaoIA]]=tabGERAL[[#This Row],[CorSorteada]]</f>
        <v>0</v>
      </c>
    </row>
    <row r="2048" spans="1:13" x14ac:dyDescent="0.25">
      <c r="A2048" t="s">
        <v>63</v>
      </c>
      <c r="B2048" s="1">
        <v>75</v>
      </c>
      <c r="C2048">
        <v>1133.8000000000002</v>
      </c>
      <c r="D2048">
        <v>5.2</v>
      </c>
      <c r="E2048">
        <v>0</v>
      </c>
      <c r="F2048">
        <v>15.6</v>
      </c>
      <c r="G2048" t="s">
        <v>17</v>
      </c>
      <c r="H2048" t="s">
        <v>14</v>
      </c>
      <c r="I2048">
        <v>1113.0000000000002</v>
      </c>
      <c r="J2048" s="5">
        <f>VLOOKUP(tabGERAL[[#This Row],[Column1.lances.SugestaoIA]],'DE-PARA'!$A:$B,2,FALSE)</f>
        <v>2</v>
      </c>
      <c r="K2048" s="5">
        <f>VLOOKUP(tabGERAL[[#This Row],[Column1.lances.CorSorteada]],'DE-PARA'!$A:$B,2,FALSE)</f>
        <v>1</v>
      </c>
      <c r="L2048" s="4" t="str">
        <f xml:space="preserve">
IF(tabGERAL[[#This Row],[Column1.lances.'#]]=0,
    TEXT(tabGERAL[[#This Row],[CorSorteada]],"0"),
    IF(LEN(L2047&amp;tabGERAL[[#This Row],[CorSorteada]])&gt;$P$2,
        RIGHT(SUBSTITUTE(L2047&amp;tabGERAL[[#This Row],[CorSorteada]],tabGERAL[[#Headers],[Sequencia]],""),$P$2),
        SUBSTITUTE(L2047&amp;tabGERAL[[#This Row],[CorSorteada]],tabGERAL[[#Headers],[Sequencia]],"")
    )
)</f>
        <v>122211</v>
      </c>
      <c r="M2048" s="4" t="b">
        <f>tabGERAL[[#This Row],[SugestaoIA]]=tabGERAL[[#This Row],[CorSorteada]]</f>
        <v>0</v>
      </c>
    </row>
    <row r="2049" spans="1:13" x14ac:dyDescent="0.25">
      <c r="A2049" t="s">
        <v>63</v>
      </c>
      <c r="B2049" s="1">
        <v>76</v>
      </c>
      <c r="C2049">
        <v>1113.0000000000002</v>
      </c>
      <c r="D2049">
        <v>6.8</v>
      </c>
      <c r="E2049">
        <v>0</v>
      </c>
      <c r="F2049">
        <v>20.399999999999999</v>
      </c>
      <c r="G2049" t="s">
        <v>17</v>
      </c>
      <c r="H2049" t="s">
        <v>15</v>
      </c>
      <c r="I2049">
        <v>1126.5999999999999</v>
      </c>
      <c r="J2049" s="5">
        <f>VLOOKUP(tabGERAL[[#This Row],[Column1.lances.SugestaoIA]],'DE-PARA'!$A:$B,2,FALSE)</f>
        <v>2</v>
      </c>
      <c r="K2049" s="5">
        <f>VLOOKUP(tabGERAL[[#This Row],[Column1.lances.CorSorteada]],'DE-PARA'!$A:$B,2,FALSE)</f>
        <v>2</v>
      </c>
      <c r="L2049" s="4" t="str">
        <f xml:space="preserve">
IF(tabGERAL[[#This Row],[Column1.lances.'#]]=0,
    TEXT(tabGERAL[[#This Row],[CorSorteada]],"0"),
    IF(LEN(L2048&amp;tabGERAL[[#This Row],[CorSorteada]])&gt;$P$2,
        RIGHT(SUBSTITUTE(L2048&amp;tabGERAL[[#This Row],[CorSorteada]],tabGERAL[[#Headers],[Sequencia]],""),$P$2),
        SUBSTITUTE(L2048&amp;tabGERAL[[#This Row],[CorSorteada]],tabGERAL[[#Headers],[Sequencia]],"")
    )
)</f>
        <v>222112</v>
      </c>
      <c r="M2049" s="4" t="b">
        <f>tabGERAL[[#This Row],[SugestaoIA]]=tabGERAL[[#This Row],[CorSorteada]]</f>
        <v>1</v>
      </c>
    </row>
    <row r="2050" spans="1:13" x14ac:dyDescent="0.25">
      <c r="A2050" t="s">
        <v>63</v>
      </c>
      <c r="B2050" s="1">
        <v>77</v>
      </c>
      <c r="C2050">
        <v>1126.5999999999999</v>
      </c>
      <c r="D2050">
        <v>5.7</v>
      </c>
      <c r="E2050">
        <v>0</v>
      </c>
      <c r="F2050">
        <v>17.100000000000001</v>
      </c>
      <c r="G2050" t="s">
        <v>17</v>
      </c>
      <c r="H2050" t="s">
        <v>14</v>
      </c>
      <c r="I2050">
        <v>1103.8000000000002</v>
      </c>
      <c r="J2050" s="5">
        <f>VLOOKUP(tabGERAL[[#This Row],[Column1.lances.SugestaoIA]],'DE-PARA'!$A:$B,2,FALSE)</f>
        <v>2</v>
      </c>
      <c r="K2050" s="5">
        <f>VLOOKUP(tabGERAL[[#This Row],[Column1.lances.CorSorteada]],'DE-PARA'!$A:$B,2,FALSE)</f>
        <v>1</v>
      </c>
      <c r="L2050" s="4" t="str">
        <f xml:space="preserve">
IF(tabGERAL[[#This Row],[Column1.lances.'#]]=0,
    TEXT(tabGERAL[[#This Row],[CorSorteada]],"0"),
    IF(LEN(L2049&amp;tabGERAL[[#This Row],[CorSorteada]])&gt;$P$2,
        RIGHT(SUBSTITUTE(L2049&amp;tabGERAL[[#This Row],[CorSorteada]],tabGERAL[[#Headers],[Sequencia]],""),$P$2),
        SUBSTITUTE(L2049&amp;tabGERAL[[#This Row],[CorSorteada]],tabGERAL[[#Headers],[Sequencia]],"")
    )
)</f>
        <v>221121</v>
      </c>
      <c r="M2050" s="4" t="b">
        <f>tabGERAL[[#This Row],[SugestaoIA]]=tabGERAL[[#This Row],[CorSorteada]]</f>
        <v>0</v>
      </c>
    </row>
    <row r="2051" spans="1:13" x14ac:dyDescent="0.25">
      <c r="A2051" t="s">
        <v>63</v>
      </c>
      <c r="B2051" s="1">
        <v>78</v>
      </c>
      <c r="C2051">
        <v>1103.8000000000002</v>
      </c>
      <c r="D2051">
        <v>7.5</v>
      </c>
      <c r="E2051">
        <v>0</v>
      </c>
      <c r="F2051">
        <v>22.5</v>
      </c>
      <c r="G2051" t="s">
        <v>17</v>
      </c>
      <c r="H2051" t="s">
        <v>14</v>
      </c>
      <c r="I2051">
        <v>1073.8000000000002</v>
      </c>
      <c r="J2051" s="5">
        <f>VLOOKUP(tabGERAL[[#This Row],[Column1.lances.SugestaoIA]],'DE-PARA'!$A:$B,2,FALSE)</f>
        <v>2</v>
      </c>
      <c r="K2051" s="5">
        <f>VLOOKUP(tabGERAL[[#This Row],[Column1.lances.CorSorteada]],'DE-PARA'!$A:$B,2,FALSE)</f>
        <v>1</v>
      </c>
      <c r="L2051" s="4" t="str">
        <f xml:space="preserve">
IF(tabGERAL[[#This Row],[Column1.lances.'#]]=0,
    TEXT(tabGERAL[[#This Row],[CorSorteada]],"0"),
    IF(LEN(L2050&amp;tabGERAL[[#This Row],[CorSorteada]])&gt;$P$2,
        RIGHT(SUBSTITUTE(L2050&amp;tabGERAL[[#This Row],[CorSorteada]],tabGERAL[[#Headers],[Sequencia]],""),$P$2),
        SUBSTITUTE(L2050&amp;tabGERAL[[#This Row],[CorSorteada]],tabGERAL[[#Headers],[Sequencia]],"")
    )
)</f>
        <v>211211</v>
      </c>
      <c r="M2051" s="4" t="b">
        <f>tabGERAL[[#This Row],[SugestaoIA]]=tabGERAL[[#This Row],[CorSorteada]]</f>
        <v>0</v>
      </c>
    </row>
    <row r="2052" spans="1:13" x14ac:dyDescent="0.25">
      <c r="A2052" t="s">
        <v>64</v>
      </c>
      <c r="B2052" s="1">
        <v>0</v>
      </c>
      <c r="C2052">
        <v>1000</v>
      </c>
      <c r="D2052">
        <v>7.8</v>
      </c>
      <c r="E2052">
        <v>23.4</v>
      </c>
      <c r="F2052">
        <v>0</v>
      </c>
      <c r="G2052" t="s">
        <v>13</v>
      </c>
      <c r="H2052" t="s">
        <v>14</v>
      </c>
      <c r="I2052">
        <v>1015.6</v>
      </c>
      <c r="J2052" s="5">
        <f>VLOOKUP(tabGERAL[[#This Row],[Column1.lances.SugestaoIA]],'DE-PARA'!$A:$B,2,FALSE)</f>
        <v>1</v>
      </c>
      <c r="K2052" s="5">
        <f>VLOOKUP(tabGERAL[[#This Row],[Column1.lances.CorSorteada]],'DE-PARA'!$A:$B,2,FALSE)</f>
        <v>1</v>
      </c>
      <c r="L2052" s="4" t="str">
        <f xml:space="preserve">
IF(tabGERAL[[#This Row],[Column1.lances.'#]]=0,
    TEXT(tabGERAL[[#This Row],[CorSorteada]],"0"),
    IF(LEN(L2051&amp;tabGERAL[[#This Row],[CorSorteada]])&gt;$P$2,
        RIGHT(SUBSTITUTE(L2051&amp;tabGERAL[[#This Row],[CorSorteada]],tabGERAL[[#Headers],[Sequencia]],""),$P$2),
        SUBSTITUTE(L2051&amp;tabGERAL[[#This Row],[CorSorteada]],tabGERAL[[#Headers],[Sequencia]],"")
    )
)</f>
        <v>1</v>
      </c>
      <c r="M2052" s="4" t="b">
        <f>tabGERAL[[#This Row],[SugestaoIA]]=tabGERAL[[#This Row],[CorSorteada]]</f>
        <v>1</v>
      </c>
    </row>
    <row r="2053" spans="1:13" x14ac:dyDescent="0.25">
      <c r="A2053" t="s">
        <v>64</v>
      </c>
      <c r="B2053" s="1">
        <v>1</v>
      </c>
      <c r="C2053">
        <v>1015.6</v>
      </c>
      <c r="D2053">
        <v>6.6</v>
      </c>
      <c r="E2053">
        <v>0</v>
      </c>
      <c r="F2053">
        <v>19.799999999999997</v>
      </c>
      <c r="G2053" t="s">
        <v>17</v>
      </c>
      <c r="H2053" t="s">
        <v>16</v>
      </c>
      <c r="I2053">
        <v>1081.5999999999999</v>
      </c>
      <c r="J2053" s="5">
        <f>VLOOKUP(tabGERAL[[#This Row],[Column1.lances.SugestaoIA]],'DE-PARA'!$A:$B,2,FALSE)</f>
        <v>2</v>
      </c>
      <c r="K2053" s="5">
        <f>VLOOKUP(tabGERAL[[#This Row],[Column1.lances.CorSorteada]],'DE-PARA'!$A:$B,2,FALSE)</f>
        <v>0</v>
      </c>
      <c r="L2053" s="4" t="str">
        <f xml:space="preserve">
IF(tabGERAL[[#This Row],[Column1.lances.'#]]=0,
    TEXT(tabGERAL[[#This Row],[CorSorteada]],"0"),
    IF(LEN(L2052&amp;tabGERAL[[#This Row],[CorSorteada]])&gt;$P$2,
        RIGHT(SUBSTITUTE(L2052&amp;tabGERAL[[#This Row],[CorSorteada]],tabGERAL[[#Headers],[Sequencia]],""),$P$2),
        SUBSTITUTE(L2052&amp;tabGERAL[[#This Row],[CorSorteada]],tabGERAL[[#Headers],[Sequencia]],"")
    )
)</f>
        <v>10</v>
      </c>
      <c r="M2053" s="4" t="b">
        <f>tabGERAL[[#This Row],[SugestaoIA]]=tabGERAL[[#This Row],[CorSorteada]]</f>
        <v>0</v>
      </c>
    </row>
    <row r="2054" spans="1:13" x14ac:dyDescent="0.25">
      <c r="A2054" t="s">
        <v>64</v>
      </c>
      <c r="B2054" s="1">
        <v>2</v>
      </c>
      <c r="C2054">
        <v>1081.5999999999999</v>
      </c>
      <c r="D2054">
        <v>1.5</v>
      </c>
      <c r="E2054">
        <v>0</v>
      </c>
      <c r="F2054">
        <v>5</v>
      </c>
      <c r="G2054" t="s">
        <v>17</v>
      </c>
      <c r="H2054" t="s">
        <v>14</v>
      </c>
      <c r="I2054">
        <v>1075.0999999999999</v>
      </c>
      <c r="J2054" s="5">
        <f>VLOOKUP(tabGERAL[[#This Row],[Column1.lances.SugestaoIA]],'DE-PARA'!$A:$B,2,FALSE)</f>
        <v>2</v>
      </c>
      <c r="K2054" s="5">
        <f>VLOOKUP(tabGERAL[[#This Row],[Column1.lances.CorSorteada]],'DE-PARA'!$A:$B,2,FALSE)</f>
        <v>1</v>
      </c>
      <c r="L2054" s="4" t="str">
        <f xml:space="preserve">
IF(tabGERAL[[#This Row],[Column1.lances.'#]]=0,
    TEXT(tabGERAL[[#This Row],[CorSorteada]],"0"),
    IF(LEN(L2053&amp;tabGERAL[[#This Row],[CorSorteada]])&gt;$P$2,
        RIGHT(SUBSTITUTE(L2053&amp;tabGERAL[[#This Row],[CorSorteada]],tabGERAL[[#Headers],[Sequencia]],""),$P$2),
        SUBSTITUTE(L2053&amp;tabGERAL[[#This Row],[CorSorteada]],tabGERAL[[#Headers],[Sequencia]],"")
    )
)</f>
        <v>101</v>
      </c>
      <c r="M2054" s="4" t="b">
        <f>tabGERAL[[#This Row],[SugestaoIA]]=tabGERAL[[#This Row],[CorSorteada]]</f>
        <v>0</v>
      </c>
    </row>
    <row r="2055" spans="1:13" x14ac:dyDescent="0.25">
      <c r="A2055" t="s">
        <v>64</v>
      </c>
      <c r="B2055" s="1">
        <v>3</v>
      </c>
      <c r="C2055">
        <v>1075.0999999999999</v>
      </c>
      <c r="D2055">
        <v>2</v>
      </c>
      <c r="E2055">
        <v>0</v>
      </c>
      <c r="F2055">
        <v>6</v>
      </c>
      <c r="G2055" t="s">
        <v>17</v>
      </c>
      <c r="H2055" t="s">
        <v>14</v>
      </c>
      <c r="I2055">
        <v>1067.0999999999999</v>
      </c>
      <c r="J2055" s="5">
        <f>VLOOKUP(tabGERAL[[#This Row],[Column1.lances.SugestaoIA]],'DE-PARA'!$A:$B,2,FALSE)</f>
        <v>2</v>
      </c>
      <c r="K2055" s="5">
        <f>VLOOKUP(tabGERAL[[#This Row],[Column1.lances.CorSorteada]],'DE-PARA'!$A:$B,2,FALSE)</f>
        <v>1</v>
      </c>
      <c r="L2055" s="4" t="str">
        <f xml:space="preserve">
IF(tabGERAL[[#This Row],[Column1.lances.'#]]=0,
    TEXT(tabGERAL[[#This Row],[CorSorteada]],"0"),
    IF(LEN(L2054&amp;tabGERAL[[#This Row],[CorSorteada]])&gt;$P$2,
        RIGHT(SUBSTITUTE(L2054&amp;tabGERAL[[#This Row],[CorSorteada]],tabGERAL[[#Headers],[Sequencia]],""),$P$2),
        SUBSTITUTE(L2054&amp;tabGERAL[[#This Row],[CorSorteada]],tabGERAL[[#Headers],[Sequencia]],"")
    )
)</f>
        <v>1011</v>
      </c>
      <c r="M2055" s="4" t="b">
        <f>tabGERAL[[#This Row],[SugestaoIA]]=tabGERAL[[#This Row],[CorSorteada]]</f>
        <v>0</v>
      </c>
    </row>
    <row r="2056" spans="1:13" x14ac:dyDescent="0.25">
      <c r="A2056" t="s">
        <v>64</v>
      </c>
      <c r="B2056" s="1">
        <v>4</v>
      </c>
      <c r="C2056">
        <v>1067.0999999999999</v>
      </c>
      <c r="D2056">
        <v>2.6</v>
      </c>
      <c r="E2056">
        <v>0</v>
      </c>
      <c r="F2056">
        <v>7.8000000000000007</v>
      </c>
      <c r="G2056" t="s">
        <v>17</v>
      </c>
      <c r="H2056" t="s">
        <v>14</v>
      </c>
      <c r="I2056">
        <v>1056.7000000000005</v>
      </c>
      <c r="J2056" s="5">
        <f>VLOOKUP(tabGERAL[[#This Row],[Column1.lances.SugestaoIA]],'DE-PARA'!$A:$B,2,FALSE)</f>
        <v>2</v>
      </c>
      <c r="K2056" s="5">
        <f>VLOOKUP(tabGERAL[[#This Row],[Column1.lances.CorSorteada]],'DE-PARA'!$A:$B,2,FALSE)</f>
        <v>1</v>
      </c>
      <c r="L2056" s="4" t="str">
        <f xml:space="preserve">
IF(tabGERAL[[#This Row],[Column1.lances.'#]]=0,
    TEXT(tabGERAL[[#This Row],[CorSorteada]],"0"),
    IF(LEN(L2055&amp;tabGERAL[[#This Row],[CorSorteada]])&gt;$P$2,
        RIGHT(SUBSTITUTE(L2055&amp;tabGERAL[[#This Row],[CorSorteada]],tabGERAL[[#Headers],[Sequencia]],""),$P$2),
        SUBSTITUTE(L2055&amp;tabGERAL[[#This Row],[CorSorteada]],tabGERAL[[#Headers],[Sequencia]],"")
    )
)</f>
        <v>10111</v>
      </c>
      <c r="M2056" s="4" t="b">
        <f>tabGERAL[[#This Row],[SugestaoIA]]=tabGERAL[[#This Row],[CorSorteada]]</f>
        <v>0</v>
      </c>
    </row>
    <row r="2057" spans="1:13" x14ac:dyDescent="0.25">
      <c r="A2057" t="s">
        <v>64</v>
      </c>
      <c r="B2057" s="1">
        <v>5</v>
      </c>
      <c r="C2057">
        <v>1056.7000000000005</v>
      </c>
      <c r="D2057">
        <v>3.4</v>
      </c>
      <c r="E2057">
        <v>0</v>
      </c>
      <c r="F2057">
        <v>10.199999999999999</v>
      </c>
      <c r="G2057" t="s">
        <v>17</v>
      </c>
      <c r="H2057" t="s">
        <v>14</v>
      </c>
      <c r="I2057">
        <v>1043.0999999999999</v>
      </c>
      <c r="J2057" s="5">
        <f>VLOOKUP(tabGERAL[[#This Row],[Column1.lances.SugestaoIA]],'DE-PARA'!$A:$B,2,FALSE)</f>
        <v>2</v>
      </c>
      <c r="K2057" s="5">
        <f>VLOOKUP(tabGERAL[[#This Row],[Column1.lances.CorSorteada]],'DE-PARA'!$A:$B,2,FALSE)</f>
        <v>1</v>
      </c>
      <c r="L2057" s="4" t="str">
        <f xml:space="preserve">
IF(tabGERAL[[#This Row],[Column1.lances.'#]]=0,
    TEXT(tabGERAL[[#This Row],[CorSorteada]],"0"),
    IF(LEN(L2056&amp;tabGERAL[[#This Row],[CorSorteada]])&gt;$P$2,
        RIGHT(SUBSTITUTE(L2056&amp;tabGERAL[[#This Row],[CorSorteada]],tabGERAL[[#Headers],[Sequencia]],""),$P$2),
        SUBSTITUTE(L2056&amp;tabGERAL[[#This Row],[CorSorteada]],tabGERAL[[#Headers],[Sequencia]],"")
    )
)</f>
        <v>101111</v>
      </c>
      <c r="M2057" s="4" t="b">
        <f>tabGERAL[[#This Row],[SugestaoIA]]=tabGERAL[[#This Row],[CorSorteada]]</f>
        <v>0</v>
      </c>
    </row>
    <row r="2058" spans="1:13" x14ac:dyDescent="0.25">
      <c r="A2058" t="s">
        <v>64</v>
      </c>
      <c r="B2058" s="1">
        <v>6</v>
      </c>
      <c r="C2058">
        <v>1043.0999999999999</v>
      </c>
      <c r="D2058">
        <v>4.5</v>
      </c>
      <c r="E2058">
        <v>0</v>
      </c>
      <c r="F2058">
        <v>13.5</v>
      </c>
      <c r="G2058" t="s">
        <v>17</v>
      </c>
      <c r="H2058" t="s">
        <v>15</v>
      </c>
      <c r="I2058">
        <v>1052.0999999999999</v>
      </c>
      <c r="J2058" s="5">
        <f>VLOOKUP(tabGERAL[[#This Row],[Column1.lances.SugestaoIA]],'DE-PARA'!$A:$B,2,FALSE)</f>
        <v>2</v>
      </c>
      <c r="K2058" s="5">
        <f>VLOOKUP(tabGERAL[[#This Row],[Column1.lances.CorSorteada]],'DE-PARA'!$A:$B,2,FALSE)</f>
        <v>2</v>
      </c>
      <c r="L2058" s="4" t="str">
        <f xml:space="preserve">
IF(tabGERAL[[#This Row],[Column1.lances.'#]]=0,
    TEXT(tabGERAL[[#This Row],[CorSorteada]],"0"),
    IF(LEN(L2057&amp;tabGERAL[[#This Row],[CorSorteada]])&gt;$P$2,
        RIGHT(SUBSTITUTE(L2057&amp;tabGERAL[[#This Row],[CorSorteada]],tabGERAL[[#Headers],[Sequencia]],""),$P$2),
        SUBSTITUTE(L2057&amp;tabGERAL[[#This Row],[CorSorteada]],tabGERAL[[#Headers],[Sequencia]],"")
    )
)</f>
        <v>011112</v>
      </c>
      <c r="M2058" s="4" t="b">
        <f>tabGERAL[[#This Row],[SugestaoIA]]=tabGERAL[[#This Row],[CorSorteada]]</f>
        <v>1</v>
      </c>
    </row>
    <row r="2059" spans="1:13" x14ac:dyDescent="0.25">
      <c r="A2059" t="s">
        <v>64</v>
      </c>
      <c r="B2059" s="1">
        <v>7</v>
      </c>
      <c r="C2059">
        <v>1052.0999999999999</v>
      </c>
      <c r="D2059">
        <v>3.8</v>
      </c>
      <c r="E2059">
        <v>0</v>
      </c>
      <c r="F2059">
        <v>11.4</v>
      </c>
      <c r="G2059" t="s">
        <v>17</v>
      </c>
      <c r="H2059" t="s">
        <v>14</v>
      </c>
      <c r="I2059">
        <v>1036.9000000000001</v>
      </c>
      <c r="J2059" s="5">
        <f>VLOOKUP(tabGERAL[[#This Row],[Column1.lances.SugestaoIA]],'DE-PARA'!$A:$B,2,FALSE)</f>
        <v>2</v>
      </c>
      <c r="K2059" s="5">
        <f>VLOOKUP(tabGERAL[[#This Row],[Column1.lances.CorSorteada]],'DE-PARA'!$A:$B,2,FALSE)</f>
        <v>1</v>
      </c>
      <c r="L2059" s="4" t="str">
        <f xml:space="preserve">
IF(tabGERAL[[#This Row],[Column1.lances.'#]]=0,
    TEXT(tabGERAL[[#This Row],[CorSorteada]],"0"),
    IF(LEN(L2058&amp;tabGERAL[[#This Row],[CorSorteada]])&gt;$P$2,
        RIGHT(SUBSTITUTE(L2058&amp;tabGERAL[[#This Row],[CorSorteada]],tabGERAL[[#Headers],[Sequencia]],""),$P$2),
        SUBSTITUTE(L2058&amp;tabGERAL[[#This Row],[CorSorteada]],tabGERAL[[#Headers],[Sequencia]],"")
    )
)</f>
        <v>111121</v>
      </c>
      <c r="M2059" s="4" t="b">
        <f>tabGERAL[[#This Row],[SugestaoIA]]=tabGERAL[[#This Row],[CorSorteada]]</f>
        <v>0</v>
      </c>
    </row>
    <row r="2060" spans="1:13" x14ac:dyDescent="0.25">
      <c r="A2060" t="s">
        <v>64</v>
      </c>
      <c r="B2060" s="1">
        <v>8</v>
      </c>
      <c r="C2060">
        <v>1036.9000000000001</v>
      </c>
      <c r="D2060">
        <v>4.9000000000000004</v>
      </c>
      <c r="E2060">
        <v>0</v>
      </c>
      <c r="F2060">
        <v>14.7</v>
      </c>
      <c r="G2060" t="s">
        <v>17</v>
      </c>
      <c r="H2060" t="s">
        <v>14</v>
      </c>
      <c r="I2060">
        <v>1017.3</v>
      </c>
      <c r="J2060" s="5">
        <f>VLOOKUP(tabGERAL[[#This Row],[Column1.lances.SugestaoIA]],'DE-PARA'!$A:$B,2,FALSE)</f>
        <v>2</v>
      </c>
      <c r="K2060" s="5">
        <f>VLOOKUP(tabGERAL[[#This Row],[Column1.lances.CorSorteada]],'DE-PARA'!$A:$B,2,FALSE)</f>
        <v>1</v>
      </c>
      <c r="L2060" s="4" t="str">
        <f xml:space="preserve">
IF(tabGERAL[[#This Row],[Column1.lances.'#]]=0,
    TEXT(tabGERAL[[#This Row],[CorSorteada]],"0"),
    IF(LEN(L2059&amp;tabGERAL[[#This Row],[CorSorteada]])&gt;$P$2,
        RIGHT(SUBSTITUTE(L2059&amp;tabGERAL[[#This Row],[CorSorteada]],tabGERAL[[#Headers],[Sequencia]],""),$P$2),
        SUBSTITUTE(L2059&amp;tabGERAL[[#This Row],[CorSorteada]],tabGERAL[[#Headers],[Sequencia]],"")
    )
)</f>
        <v>111211</v>
      </c>
      <c r="M2060" s="4" t="b">
        <f>tabGERAL[[#This Row],[SugestaoIA]]=tabGERAL[[#This Row],[CorSorteada]]</f>
        <v>0</v>
      </c>
    </row>
    <row r="2061" spans="1:13" x14ac:dyDescent="0.25">
      <c r="A2061" t="s">
        <v>64</v>
      </c>
      <c r="B2061" s="1">
        <v>9</v>
      </c>
      <c r="C2061">
        <v>1017.3</v>
      </c>
      <c r="D2061">
        <v>6.4</v>
      </c>
      <c r="E2061">
        <v>0</v>
      </c>
      <c r="F2061">
        <v>19.200000000000003</v>
      </c>
      <c r="G2061" t="s">
        <v>17</v>
      </c>
      <c r="H2061" t="s">
        <v>14</v>
      </c>
      <c r="I2061">
        <v>991.7</v>
      </c>
      <c r="J2061" s="5">
        <f>VLOOKUP(tabGERAL[[#This Row],[Column1.lances.SugestaoIA]],'DE-PARA'!$A:$B,2,FALSE)</f>
        <v>2</v>
      </c>
      <c r="K2061" s="5">
        <f>VLOOKUP(tabGERAL[[#This Row],[Column1.lances.CorSorteada]],'DE-PARA'!$A:$B,2,FALSE)</f>
        <v>1</v>
      </c>
      <c r="L2061" s="4" t="str">
        <f xml:space="preserve">
IF(tabGERAL[[#This Row],[Column1.lances.'#]]=0,
    TEXT(tabGERAL[[#This Row],[CorSorteada]],"0"),
    IF(LEN(L2060&amp;tabGERAL[[#This Row],[CorSorteada]])&gt;$P$2,
        RIGHT(SUBSTITUTE(L2060&amp;tabGERAL[[#This Row],[CorSorteada]],tabGERAL[[#Headers],[Sequencia]],""),$P$2),
        SUBSTITUTE(L2060&amp;tabGERAL[[#This Row],[CorSorteada]],tabGERAL[[#Headers],[Sequencia]],"")
    )
)</f>
        <v>112111</v>
      </c>
      <c r="M2061" s="4" t="b">
        <f>tabGERAL[[#This Row],[SugestaoIA]]=tabGERAL[[#This Row],[CorSorteada]]</f>
        <v>0</v>
      </c>
    </row>
    <row r="2062" spans="1:13" x14ac:dyDescent="0.25">
      <c r="A2062" t="s">
        <v>64</v>
      </c>
      <c r="B2062" s="1">
        <v>10</v>
      </c>
      <c r="C2062">
        <v>991.7</v>
      </c>
      <c r="D2062">
        <v>8.4</v>
      </c>
      <c r="E2062">
        <v>25.200000000000003</v>
      </c>
      <c r="F2062">
        <v>0</v>
      </c>
      <c r="G2062" t="s">
        <v>13</v>
      </c>
      <c r="H2062" t="s">
        <v>14</v>
      </c>
      <c r="I2062">
        <v>1008.5</v>
      </c>
      <c r="J2062" s="5">
        <f>VLOOKUP(tabGERAL[[#This Row],[Column1.lances.SugestaoIA]],'DE-PARA'!$A:$B,2,FALSE)</f>
        <v>1</v>
      </c>
      <c r="K2062" s="5">
        <f>VLOOKUP(tabGERAL[[#This Row],[Column1.lances.CorSorteada]],'DE-PARA'!$A:$B,2,FALSE)</f>
        <v>1</v>
      </c>
      <c r="L2062" s="4" t="str">
        <f xml:space="preserve">
IF(tabGERAL[[#This Row],[Column1.lances.'#]]=0,
    TEXT(tabGERAL[[#This Row],[CorSorteada]],"0"),
    IF(LEN(L2061&amp;tabGERAL[[#This Row],[CorSorteada]])&gt;$P$2,
        RIGHT(SUBSTITUTE(L2061&amp;tabGERAL[[#This Row],[CorSorteada]],tabGERAL[[#Headers],[Sequencia]],""),$P$2),
        SUBSTITUTE(L2061&amp;tabGERAL[[#This Row],[CorSorteada]],tabGERAL[[#Headers],[Sequencia]],"")
    )
)</f>
        <v>121111</v>
      </c>
      <c r="M2062" s="4" t="b">
        <f>tabGERAL[[#This Row],[SugestaoIA]]=tabGERAL[[#This Row],[CorSorteada]]</f>
        <v>1</v>
      </c>
    </row>
    <row r="2063" spans="1:13" x14ac:dyDescent="0.25">
      <c r="A2063" t="s">
        <v>64</v>
      </c>
      <c r="B2063" s="1">
        <v>11</v>
      </c>
      <c r="C2063">
        <v>1008.5</v>
      </c>
      <c r="D2063">
        <v>7.1</v>
      </c>
      <c r="E2063">
        <v>0</v>
      </c>
      <c r="F2063">
        <v>21.299999999999997</v>
      </c>
      <c r="G2063" t="s">
        <v>17</v>
      </c>
      <c r="H2063" t="s">
        <v>15</v>
      </c>
      <c r="I2063">
        <v>1022.7</v>
      </c>
      <c r="J2063" s="5">
        <f>VLOOKUP(tabGERAL[[#This Row],[Column1.lances.SugestaoIA]],'DE-PARA'!$A:$B,2,FALSE)</f>
        <v>2</v>
      </c>
      <c r="K2063" s="5">
        <f>VLOOKUP(tabGERAL[[#This Row],[Column1.lances.CorSorteada]],'DE-PARA'!$A:$B,2,FALSE)</f>
        <v>2</v>
      </c>
      <c r="L2063" s="4" t="str">
        <f xml:space="preserve">
IF(tabGERAL[[#This Row],[Column1.lances.'#]]=0,
    TEXT(tabGERAL[[#This Row],[CorSorteada]],"0"),
    IF(LEN(L2062&amp;tabGERAL[[#This Row],[CorSorteada]])&gt;$P$2,
        RIGHT(SUBSTITUTE(L2062&amp;tabGERAL[[#This Row],[CorSorteada]],tabGERAL[[#Headers],[Sequencia]],""),$P$2),
        SUBSTITUTE(L2062&amp;tabGERAL[[#This Row],[CorSorteada]],tabGERAL[[#Headers],[Sequencia]],"")
    )
)</f>
        <v>211112</v>
      </c>
      <c r="M2063" s="4" t="b">
        <f>tabGERAL[[#This Row],[SugestaoIA]]=tabGERAL[[#This Row],[CorSorteada]]</f>
        <v>1</v>
      </c>
    </row>
    <row r="2064" spans="1:13" x14ac:dyDescent="0.25">
      <c r="A2064" t="s">
        <v>64</v>
      </c>
      <c r="B2064" s="1">
        <v>12</v>
      </c>
      <c r="C2064">
        <v>1022.7</v>
      </c>
      <c r="D2064">
        <v>6</v>
      </c>
      <c r="E2064">
        <v>0</v>
      </c>
      <c r="F2064">
        <v>18</v>
      </c>
      <c r="G2064" t="s">
        <v>17</v>
      </c>
      <c r="H2064" t="s">
        <v>14</v>
      </c>
      <c r="I2064">
        <v>998.7</v>
      </c>
      <c r="J2064" s="5">
        <f>VLOOKUP(tabGERAL[[#This Row],[Column1.lances.SugestaoIA]],'DE-PARA'!$A:$B,2,FALSE)</f>
        <v>2</v>
      </c>
      <c r="K2064" s="5">
        <f>VLOOKUP(tabGERAL[[#This Row],[Column1.lances.CorSorteada]],'DE-PARA'!$A:$B,2,FALSE)</f>
        <v>1</v>
      </c>
      <c r="L2064" s="4" t="str">
        <f xml:space="preserve">
IF(tabGERAL[[#This Row],[Column1.lances.'#]]=0,
    TEXT(tabGERAL[[#This Row],[CorSorteada]],"0"),
    IF(LEN(L2063&amp;tabGERAL[[#This Row],[CorSorteada]])&gt;$P$2,
        RIGHT(SUBSTITUTE(L2063&amp;tabGERAL[[#This Row],[CorSorteada]],tabGERAL[[#Headers],[Sequencia]],""),$P$2),
        SUBSTITUTE(L2063&amp;tabGERAL[[#This Row],[CorSorteada]],tabGERAL[[#Headers],[Sequencia]],"")
    )
)</f>
        <v>111121</v>
      </c>
      <c r="M2064" s="4" t="b">
        <f>tabGERAL[[#This Row],[SugestaoIA]]=tabGERAL[[#This Row],[CorSorteada]]</f>
        <v>0</v>
      </c>
    </row>
    <row r="2065" spans="1:13" x14ac:dyDescent="0.25">
      <c r="A2065" t="s">
        <v>64</v>
      </c>
      <c r="B2065" s="1">
        <v>13</v>
      </c>
      <c r="C2065">
        <v>998.7</v>
      </c>
      <c r="D2065">
        <v>7.9</v>
      </c>
      <c r="E2065">
        <v>0</v>
      </c>
      <c r="F2065">
        <v>23.700000000000003</v>
      </c>
      <c r="G2065" t="s">
        <v>17</v>
      </c>
      <c r="H2065" t="s">
        <v>14</v>
      </c>
      <c r="I2065">
        <v>967.1</v>
      </c>
      <c r="J2065" s="5">
        <f>VLOOKUP(tabGERAL[[#This Row],[Column1.lances.SugestaoIA]],'DE-PARA'!$A:$B,2,FALSE)</f>
        <v>2</v>
      </c>
      <c r="K2065" s="5">
        <f>VLOOKUP(tabGERAL[[#This Row],[Column1.lances.CorSorteada]],'DE-PARA'!$A:$B,2,FALSE)</f>
        <v>1</v>
      </c>
      <c r="L2065" s="4" t="str">
        <f xml:space="preserve">
IF(tabGERAL[[#This Row],[Column1.lances.'#]]=0,
    TEXT(tabGERAL[[#This Row],[CorSorteada]],"0"),
    IF(LEN(L2064&amp;tabGERAL[[#This Row],[CorSorteada]])&gt;$P$2,
        RIGHT(SUBSTITUTE(L2064&amp;tabGERAL[[#This Row],[CorSorteada]],tabGERAL[[#Headers],[Sequencia]],""),$P$2),
        SUBSTITUTE(L2064&amp;tabGERAL[[#This Row],[CorSorteada]],tabGERAL[[#Headers],[Sequencia]],"")
    )
)</f>
        <v>111211</v>
      </c>
      <c r="M2065" s="4" t="b">
        <f>tabGERAL[[#This Row],[SugestaoIA]]=tabGERAL[[#This Row],[CorSorteada]]</f>
        <v>0</v>
      </c>
    </row>
    <row r="2066" spans="1:13" x14ac:dyDescent="0.25">
      <c r="A2066" t="s">
        <v>64</v>
      </c>
      <c r="B2066" s="1">
        <v>14</v>
      </c>
      <c r="C2066">
        <v>967.1</v>
      </c>
      <c r="D2066">
        <v>10.3</v>
      </c>
      <c r="E2066">
        <v>0</v>
      </c>
      <c r="F2066">
        <v>30.9</v>
      </c>
      <c r="G2066" t="s">
        <v>17</v>
      </c>
      <c r="H2066" t="s">
        <v>14</v>
      </c>
      <c r="I2066">
        <v>925.9</v>
      </c>
      <c r="J2066" s="5">
        <f>VLOOKUP(tabGERAL[[#This Row],[Column1.lances.SugestaoIA]],'DE-PARA'!$A:$B,2,FALSE)</f>
        <v>2</v>
      </c>
      <c r="K2066" s="5">
        <f>VLOOKUP(tabGERAL[[#This Row],[Column1.lances.CorSorteada]],'DE-PARA'!$A:$B,2,FALSE)</f>
        <v>1</v>
      </c>
      <c r="L2066" s="4" t="str">
        <f xml:space="preserve">
IF(tabGERAL[[#This Row],[Column1.lances.'#]]=0,
    TEXT(tabGERAL[[#This Row],[CorSorteada]],"0"),
    IF(LEN(L2065&amp;tabGERAL[[#This Row],[CorSorteada]])&gt;$P$2,
        RIGHT(SUBSTITUTE(L2065&amp;tabGERAL[[#This Row],[CorSorteada]],tabGERAL[[#Headers],[Sequencia]],""),$P$2),
        SUBSTITUTE(L2065&amp;tabGERAL[[#This Row],[CorSorteada]],tabGERAL[[#Headers],[Sequencia]],"")
    )
)</f>
        <v>112111</v>
      </c>
      <c r="M2066" s="4" t="b">
        <f>tabGERAL[[#This Row],[SugestaoIA]]=tabGERAL[[#This Row],[CorSorteada]]</f>
        <v>0</v>
      </c>
    </row>
    <row r="2067" spans="1:13" x14ac:dyDescent="0.25">
      <c r="A2067" t="s">
        <v>64</v>
      </c>
      <c r="B2067" s="1">
        <v>15</v>
      </c>
      <c r="C2067">
        <v>925.9</v>
      </c>
      <c r="D2067">
        <v>13.4</v>
      </c>
      <c r="E2067">
        <v>40.200000000000003</v>
      </c>
      <c r="F2067">
        <v>0</v>
      </c>
      <c r="G2067" t="s">
        <v>13</v>
      </c>
      <c r="H2067" t="s">
        <v>15</v>
      </c>
      <c r="I2067">
        <v>872.3</v>
      </c>
      <c r="J2067" s="5">
        <f>VLOOKUP(tabGERAL[[#This Row],[Column1.lances.SugestaoIA]],'DE-PARA'!$A:$B,2,FALSE)</f>
        <v>1</v>
      </c>
      <c r="K2067" s="5">
        <f>VLOOKUP(tabGERAL[[#This Row],[Column1.lances.CorSorteada]],'DE-PARA'!$A:$B,2,FALSE)</f>
        <v>2</v>
      </c>
      <c r="L2067" s="4" t="str">
        <f xml:space="preserve">
IF(tabGERAL[[#This Row],[Column1.lances.'#]]=0,
    TEXT(tabGERAL[[#This Row],[CorSorteada]],"0"),
    IF(LEN(L2066&amp;tabGERAL[[#This Row],[CorSorteada]])&gt;$P$2,
        RIGHT(SUBSTITUTE(L2066&amp;tabGERAL[[#This Row],[CorSorteada]],tabGERAL[[#Headers],[Sequencia]],""),$P$2),
        SUBSTITUTE(L2066&amp;tabGERAL[[#This Row],[CorSorteada]],tabGERAL[[#Headers],[Sequencia]],"")
    )
)</f>
        <v>121112</v>
      </c>
      <c r="M2067" s="4" t="b">
        <f>tabGERAL[[#This Row],[SugestaoIA]]=tabGERAL[[#This Row],[CorSorteada]]</f>
        <v>0</v>
      </c>
    </row>
    <row r="2068" spans="1:13" x14ac:dyDescent="0.25">
      <c r="A2068" t="s">
        <v>64</v>
      </c>
      <c r="B2068" s="1">
        <v>16</v>
      </c>
      <c r="C2068">
        <v>872.3</v>
      </c>
      <c r="D2068">
        <v>17.600000000000001</v>
      </c>
      <c r="E2068">
        <v>0</v>
      </c>
      <c r="F2068">
        <v>52.8</v>
      </c>
      <c r="G2068" t="s">
        <v>17</v>
      </c>
      <c r="H2068" t="s">
        <v>14</v>
      </c>
      <c r="I2068">
        <v>801.9</v>
      </c>
      <c r="J2068" s="5">
        <f>VLOOKUP(tabGERAL[[#This Row],[Column1.lances.SugestaoIA]],'DE-PARA'!$A:$B,2,FALSE)</f>
        <v>2</v>
      </c>
      <c r="K2068" s="5">
        <f>VLOOKUP(tabGERAL[[#This Row],[Column1.lances.CorSorteada]],'DE-PARA'!$A:$B,2,FALSE)</f>
        <v>1</v>
      </c>
      <c r="L2068" s="4" t="str">
        <f xml:space="preserve">
IF(tabGERAL[[#This Row],[Column1.lances.'#]]=0,
    TEXT(tabGERAL[[#This Row],[CorSorteada]],"0"),
    IF(LEN(L2067&amp;tabGERAL[[#This Row],[CorSorteada]])&gt;$P$2,
        RIGHT(SUBSTITUTE(L2067&amp;tabGERAL[[#This Row],[CorSorteada]],tabGERAL[[#Headers],[Sequencia]],""),$P$2),
        SUBSTITUTE(L2067&amp;tabGERAL[[#This Row],[CorSorteada]],tabGERAL[[#Headers],[Sequencia]],"")
    )
)</f>
        <v>211121</v>
      </c>
      <c r="M2068" s="4" t="b">
        <f>tabGERAL[[#This Row],[SugestaoIA]]=tabGERAL[[#This Row],[CorSorteada]]</f>
        <v>0</v>
      </c>
    </row>
    <row r="2069" spans="1:13" x14ac:dyDescent="0.25">
      <c r="A2069" t="s">
        <v>64</v>
      </c>
      <c r="B2069" s="1">
        <v>17</v>
      </c>
      <c r="C2069">
        <v>801.9</v>
      </c>
      <c r="D2069">
        <v>23</v>
      </c>
      <c r="E2069">
        <v>0</v>
      </c>
      <c r="F2069">
        <v>69</v>
      </c>
      <c r="G2069" t="s">
        <v>17</v>
      </c>
      <c r="H2069" t="s">
        <v>14</v>
      </c>
      <c r="I2069">
        <v>709.9</v>
      </c>
      <c r="J2069" s="5">
        <f>VLOOKUP(tabGERAL[[#This Row],[Column1.lances.SugestaoIA]],'DE-PARA'!$A:$B,2,FALSE)</f>
        <v>2</v>
      </c>
      <c r="K2069" s="5">
        <f>VLOOKUP(tabGERAL[[#This Row],[Column1.lances.CorSorteada]],'DE-PARA'!$A:$B,2,FALSE)</f>
        <v>1</v>
      </c>
      <c r="L2069" s="4" t="str">
        <f xml:space="preserve">
IF(tabGERAL[[#This Row],[Column1.lances.'#]]=0,
    TEXT(tabGERAL[[#This Row],[CorSorteada]],"0"),
    IF(LEN(L2068&amp;tabGERAL[[#This Row],[CorSorteada]])&gt;$P$2,
        RIGHT(SUBSTITUTE(L2068&amp;tabGERAL[[#This Row],[CorSorteada]],tabGERAL[[#Headers],[Sequencia]],""),$P$2),
        SUBSTITUTE(L2068&amp;tabGERAL[[#This Row],[CorSorteada]],tabGERAL[[#Headers],[Sequencia]],"")
    )
)</f>
        <v>111211</v>
      </c>
      <c r="M2069" s="4" t="b">
        <f>tabGERAL[[#This Row],[SugestaoIA]]=tabGERAL[[#This Row],[CorSorteada]]</f>
        <v>0</v>
      </c>
    </row>
    <row r="2070" spans="1:13" x14ac:dyDescent="0.25">
      <c r="A2070" t="s">
        <v>64</v>
      </c>
      <c r="B2070" s="1">
        <v>18</v>
      </c>
      <c r="C2070">
        <v>709.9</v>
      </c>
      <c r="D2070">
        <v>30.1</v>
      </c>
      <c r="E2070">
        <v>0</v>
      </c>
      <c r="F2070">
        <v>90.3</v>
      </c>
      <c r="G2070" t="s">
        <v>17</v>
      </c>
      <c r="H2070" t="s">
        <v>15</v>
      </c>
      <c r="I2070">
        <v>770.1</v>
      </c>
      <c r="J2070" s="5">
        <f>VLOOKUP(tabGERAL[[#This Row],[Column1.lances.SugestaoIA]],'DE-PARA'!$A:$B,2,FALSE)</f>
        <v>2</v>
      </c>
      <c r="K2070" s="5">
        <f>VLOOKUP(tabGERAL[[#This Row],[Column1.lances.CorSorteada]],'DE-PARA'!$A:$B,2,FALSE)</f>
        <v>2</v>
      </c>
      <c r="L2070" s="4" t="str">
        <f xml:space="preserve">
IF(tabGERAL[[#This Row],[Column1.lances.'#]]=0,
    TEXT(tabGERAL[[#This Row],[CorSorteada]],"0"),
    IF(LEN(L2069&amp;tabGERAL[[#This Row],[CorSorteada]])&gt;$P$2,
        RIGHT(SUBSTITUTE(L2069&amp;tabGERAL[[#This Row],[CorSorteada]],tabGERAL[[#Headers],[Sequencia]],""),$P$2),
        SUBSTITUTE(L2069&amp;tabGERAL[[#This Row],[CorSorteada]],tabGERAL[[#Headers],[Sequencia]],"")
    )
)</f>
        <v>112112</v>
      </c>
      <c r="M2070" s="4" t="b">
        <f>tabGERAL[[#This Row],[SugestaoIA]]=tabGERAL[[#This Row],[CorSorteada]]</f>
        <v>1</v>
      </c>
    </row>
    <row r="2071" spans="1:13" x14ac:dyDescent="0.25">
      <c r="A2071" t="s">
        <v>64</v>
      </c>
      <c r="B2071" s="1">
        <v>19</v>
      </c>
      <c r="C2071">
        <v>770.1</v>
      </c>
      <c r="D2071">
        <v>25.4</v>
      </c>
      <c r="E2071">
        <v>76.199999999999989</v>
      </c>
      <c r="F2071">
        <v>0</v>
      </c>
      <c r="G2071" t="s">
        <v>13</v>
      </c>
      <c r="H2071" t="s">
        <v>15</v>
      </c>
      <c r="I2071">
        <v>668.5</v>
      </c>
      <c r="J2071" s="5">
        <f>VLOOKUP(tabGERAL[[#This Row],[Column1.lances.SugestaoIA]],'DE-PARA'!$A:$B,2,FALSE)</f>
        <v>1</v>
      </c>
      <c r="K2071" s="5">
        <f>VLOOKUP(tabGERAL[[#This Row],[Column1.lances.CorSorteada]],'DE-PARA'!$A:$B,2,FALSE)</f>
        <v>2</v>
      </c>
      <c r="L2071" s="4" t="str">
        <f xml:space="preserve">
IF(tabGERAL[[#This Row],[Column1.lances.'#]]=0,
    TEXT(tabGERAL[[#This Row],[CorSorteada]],"0"),
    IF(LEN(L2070&amp;tabGERAL[[#This Row],[CorSorteada]])&gt;$P$2,
        RIGHT(SUBSTITUTE(L2070&amp;tabGERAL[[#This Row],[CorSorteada]],tabGERAL[[#Headers],[Sequencia]],""),$P$2),
        SUBSTITUTE(L2070&amp;tabGERAL[[#This Row],[CorSorteada]],tabGERAL[[#Headers],[Sequencia]],"")
    )
)</f>
        <v>121122</v>
      </c>
      <c r="M2071" s="4" t="b">
        <f>tabGERAL[[#This Row],[SugestaoIA]]=tabGERAL[[#This Row],[CorSorteada]]</f>
        <v>0</v>
      </c>
    </row>
    <row r="2072" spans="1:13" x14ac:dyDescent="0.25">
      <c r="A2072" t="s">
        <v>64</v>
      </c>
      <c r="B2072" s="1">
        <v>20</v>
      </c>
      <c r="C2072">
        <v>668.5</v>
      </c>
      <c r="D2072">
        <v>33.299999999999997</v>
      </c>
      <c r="E2072">
        <v>0</v>
      </c>
      <c r="F2072">
        <v>99.9</v>
      </c>
      <c r="G2072" t="s">
        <v>17</v>
      </c>
      <c r="H2072" t="s">
        <v>14</v>
      </c>
      <c r="I2072">
        <v>535.30000000000007</v>
      </c>
      <c r="J2072" s="5">
        <f>VLOOKUP(tabGERAL[[#This Row],[Column1.lances.SugestaoIA]],'DE-PARA'!$A:$B,2,FALSE)</f>
        <v>2</v>
      </c>
      <c r="K2072" s="5">
        <f>VLOOKUP(tabGERAL[[#This Row],[Column1.lances.CorSorteada]],'DE-PARA'!$A:$B,2,FALSE)</f>
        <v>1</v>
      </c>
      <c r="L2072" s="4" t="str">
        <f xml:space="preserve">
IF(tabGERAL[[#This Row],[Column1.lances.'#]]=0,
    TEXT(tabGERAL[[#This Row],[CorSorteada]],"0"),
    IF(LEN(L2071&amp;tabGERAL[[#This Row],[CorSorteada]])&gt;$P$2,
        RIGHT(SUBSTITUTE(L2071&amp;tabGERAL[[#This Row],[CorSorteada]],tabGERAL[[#Headers],[Sequencia]],""),$P$2),
        SUBSTITUTE(L2071&amp;tabGERAL[[#This Row],[CorSorteada]],tabGERAL[[#Headers],[Sequencia]],"")
    )
)</f>
        <v>211221</v>
      </c>
      <c r="M2072" s="4" t="b">
        <f>tabGERAL[[#This Row],[SugestaoIA]]=tabGERAL[[#This Row],[CorSorteada]]</f>
        <v>0</v>
      </c>
    </row>
    <row r="2073" spans="1:13" x14ac:dyDescent="0.25">
      <c r="A2073" t="s">
        <v>64</v>
      </c>
      <c r="B2073" s="1">
        <v>21</v>
      </c>
      <c r="C2073">
        <v>535.30000000000007</v>
      </c>
      <c r="D2073">
        <v>43.5</v>
      </c>
      <c r="E2073">
        <v>0</v>
      </c>
      <c r="F2073">
        <v>130.5</v>
      </c>
      <c r="G2073" t="s">
        <v>17</v>
      </c>
      <c r="H2073" t="s">
        <v>14</v>
      </c>
      <c r="I2073">
        <v>361.30000000000007</v>
      </c>
      <c r="J2073" s="5">
        <f>VLOOKUP(tabGERAL[[#This Row],[Column1.lances.SugestaoIA]],'DE-PARA'!$A:$B,2,FALSE)</f>
        <v>2</v>
      </c>
      <c r="K2073" s="5">
        <f>VLOOKUP(tabGERAL[[#This Row],[Column1.lances.CorSorteada]],'DE-PARA'!$A:$B,2,FALSE)</f>
        <v>1</v>
      </c>
      <c r="L2073" s="4" t="str">
        <f xml:space="preserve">
IF(tabGERAL[[#This Row],[Column1.lances.'#]]=0,
    TEXT(tabGERAL[[#This Row],[CorSorteada]],"0"),
    IF(LEN(L2072&amp;tabGERAL[[#This Row],[CorSorteada]])&gt;$P$2,
        RIGHT(SUBSTITUTE(L2072&amp;tabGERAL[[#This Row],[CorSorteada]],tabGERAL[[#Headers],[Sequencia]],""),$P$2),
        SUBSTITUTE(L2072&amp;tabGERAL[[#This Row],[CorSorteada]],tabGERAL[[#Headers],[Sequencia]],"")
    )
)</f>
        <v>112211</v>
      </c>
      <c r="M2073" s="4" t="b">
        <f>tabGERAL[[#This Row],[SugestaoIA]]=tabGERAL[[#This Row],[CorSorteada]]</f>
        <v>0</v>
      </c>
    </row>
    <row r="2074" spans="1:13" x14ac:dyDescent="0.25">
      <c r="A2074" t="s">
        <v>64</v>
      </c>
      <c r="B2074" s="1">
        <v>22</v>
      </c>
      <c r="C2074">
        <v>361.30000000000007</v>
      </c>
      <c r="D2074">
        <v>56.9</v>
      </c>
      <c r="E2074">
        <v>170.7</v>
      </c>
      <c r="F2074">
        <v>0</v>
      </c>
      <c r="G2074" t="s">
        <v>13</v>
      </c>
      <c r="H2074" t="s">
        <v>15</v>
      </c>
      <c r="I2074">
        <v>133.7000000000001</v>
      </c>
      <c r="J2074" s="5">
        <f>VLOOKUP(tabGERAL[[#This Row],[Column1.lances.SugestaoIA]],'DE-PARA'!$A:$B,2,FALSE)</f>
        <v>1</v>
      </c>
      <c r="K2074" s="5">
        <f>VLOOKUP(tabGERAL[[#This Row],[Column1.lances.CorSorteada]],'DE-PARA'!$A:$B,2,FALSE)</f>
        <v>2</v>
      </c>
      <c r="L2074" s="4" t="str">
        <f xml:space="preserve">
IF(tabGERAL[[#This Row],[Column1.lances.'#]]=0,
    TEXT(tabGERAL[[#This Row],[CorSorteada]],"0"),
    IF(LEN(L2073&amp;tabGERAL[[#This Row],[CorSorteada]])&gt;$P$2,
        RIGHT(SUBSTITUTE(L2073&amp;tabGERAL[[#This Row],[CorSorteada]],tabGERAL[[#Headers],[Sequencia]],""),$P$2),
        SUBSTITUTE(L2073&amp;tabGERAL[[#This Row],[CorSorteada]],tabGERAL[[#Headers],[Sequencia]],"")
    )
)</f>
        <v>122112</v>
      </c>
      <c r="M2074" s="4" t="b">
        <f>tabGERAL[[#This Row],[SugestaoIA]]=tabGERAL[[#This Row],[CorSorteada]]</f>
        <v>0</v>
      </c>
    </row>
    <row r="2075" spans="1:13" x14ac:dyDescent="0.25">
      <c r="A2075" t="s">
        <v>65</v>
      </c>
      <c r="B2075" s="1">
        <v>0</v>
      </c>
      <c r="C2075">
        <v>1000</v>
      </c>
      <c r="D2075">
        <v>7.8</v>
      </c>
      <c r="E2075">
        <v>23.4</v>
      </c>
      <c r="F2075">
        <v>0</v>
      </c>
      <c r="G2075" t="s">
        <v>13</v>
      </c>
      <c r="H2075" t="s">
        <v>14</v>
      </c>
      <c r="I2075">
        <v>1015.6</v>
      </c>
      <c r="J2075" s="5">
        <f>VLOOKUP(tabGERAL[[#This Row],[Column1.lances.SugestaoIA]],'DE-PARA'!$A:$B,2,FALSE)</f>
        <v>1</v>
      </c>
      <c r="K2075" s="5">
        <f>VLOOKUP(tabGERAL[[#This Row],[Column1.lances.CorSorteada]],'DE-PARA'!$A:$B,2,FALSE)</f>
        <v>1</v>
      </c>
      <c r="L2075" s="4" t="str">
        <f xml:space="preserve">
IF(tabGERAL[[#This Row],[Column1.lances.'#]]=0,
    TEXT(tabGERAL[[#This Row],[CorSorteada]],"0"),
    IF(LEN(L2074&amp;tabGERAL[[#This Row],[CorSorteada]])&gt;$P$2,
        RIGHT(SUBSTITUTE(L2074&amp;tabGERAL[[#This Row],[CorSorteada]],tabGERAL[[#Headers],[Sequencia]],""),$P$2),
        SUBSTITUTE(L2074&amp;tabGERAL[[#This Row],[CorSorteada]],tabGERAL[[#Headers],[Sequencia]],"")
    )
)</f>
        <v>1</v>
      </c>
      <c r="M2075" s="4" t="b">
        <f>tabGERAL[[#This Row],[SugestaoIA]]=tabGERAL[[#This Row],[CorSorteada]]</f>
        <v>1</v>
      </c>
    </row>
    <row r="2076" spans="1:13" x14ac:dyDescent="0.25">
      <c r="A2076" t="s">
        <v>65</v>
      </c>
      <c r="B2076" s="1">
        <v>1</v>
      </c>
      <c r="C2076">
        <v>1015.6</v>
      </c>
      <c r="D2076">
        <v>6.6</v>
      </c>
      <c r="E2076">
        <v>0</v>
      </c>
      <c r="F2076">
        <v>19.799999999999997</v>
      </c>
      <c r="G2076" t="s">
        <v>17</v>
      </c>
      <c r="H2076" t="s">
        <v>14</v>
      </c>
      <c r="I2076">
        <v>989.2</v>
      </c>
      <c r="J2076" s="5">
        <f>VLOOKUP(tabGERAL[[#This Row],[Column1.lances.SugestaoIA]],'DE-PARA'!$A:$B,2,FALSE)</f>
        <v>2</v>
      </c>
      <c r="K2076" s="5">
        <f>VLOOKUP(tabGERAL[[#This Row],[Column1.lances.CorSorteada]],'DE-PARA'!$A:$B,2,FALSE)</f>
        <v>1</v>
      </c>
      <c r="L2076" s="4" t="str">
        <f xml:space="preserve">
IF(tabGERAL[[#This Row],[Column1.lances.'#]]=0,
    TEXT(tabGERAL[[#This Row],[CorSorteada]],"0"),
    IF(LEN(L2075&amp;tabGERAL[[#This Row],[CorSorteada]])&gt;$P$2,
        RIGHT(SUBSTITUTE(L2075&amp;tabGERAL[[#This Row],[CorSorteada]],tabGERAL[[#Headers],[Sequencia]],""),$P$2),
        SUBSTITUTE(L2075&amp;tabGERAL[[#This Row],[CorSorteada]],tabGERAL[[#Headers],[Sequencia]],"")
    )
)</f>
        <v>11</v>
      </c>
      <c r="M2076" s="4" t="b">
        <f>tabGERAL[[#This Row],[SugestaoIA]]=tabGERAL[[#This Row],[CorSorteada]]</f>
        <v>0</v>
      </c>
    </row>
    <row r="2077" spans="1:13" x14ac:dyDescent="0.25">
      <c r="A2077" t="s">
        <v>65</v>
      </c>
      <c r="B2077" s="1">
        <v>2</v>
      </c>
      <c r="C2077">
        <v>989.2</v>
      </c>
      <c r="D2077">
        <v>8.6</v>
      </c>
      <c r="E2077">
        <v>25.799999999999997</v>
      </c>
      <c r="F2077">
        <v>0</v>
      </c>
      <c r="G2077" t="s">
        <v>13</v>
      </c>
      <c r="H2077" t="s">
        <v>15</v>
      </c>
      <c r="I2077">
        <v>954.8</v>
      </c>
      <c r="J2077" s="5">
        <f>VLOOKUP(tabGERAL[[#This Row],[Column1.lances.SugestaoIA]],'DE-PARA'!$A:$B,2,FALSE)</f>
        <v>1</v>
      </c>
      <c r="K2077" s="5">
        <f>VLOOKUP(tabGERAL[[#This Row],[Column1.lances.CorSorteada]],'DE-PARA'!$A:$B,2,FALSE)</f>
        <v>2</v>
      </c>
      <c r="L2077" s="4" t="str">
        <f xml:space="preserve">
IF(tabGERAL[[#This Row],[Column1.lances.'#]]=0,
    TEXT(tabGERAL[[#This Row],[CorSorteada]],"0"),
    IF(LEN(L2076&amp;tabGERAL[[#This Row],[CorSorteada]])&gt;$P$2,
        RIGHT(SUBSTITUTE(L2076&amp;tabGERAL[[#This Row],[CorSorteada]],tabGERAL[[#Headers],[Sequencia]],""),$P$2),
        SUBSTITUTE(L2076&amp;tabGERAL[[#This Row],[CorSorteada]],tabGERAL[[#Headers],[Sequencia]],"")
    )
)</f>
        <v>112</v>
      </c>
      <c r="M2077" s="4" t="b">
        <f>tabGERAL[[#This Row],[SugestaoIA]]=tabGERAL[[#This Row],[CorSorteada]]</f>
        <v>0</v>
      </c>
    </row>
    <row r="2078" spans="1:13" x14ac:dyDescent="0.25">
      <c r="A2078" t="s">
        <v>65</v>
      </c>
      <c r="B2078" s="1">
        <v>3</v>
      </c>
      <c r="C2078">
        <v>954.8</v>
      </c>
      <c r="D2078">
        <v>11.2</v>
      </c>
      <c r="E2078">
        <v>0</v>
      </c>
      <c r="F2078">
        <v>33.599999999999994</v>
      </c>
      <c r="G2078" t="s">
        <v>17</v>
      </c>
      <c r="H2078" t="s">
        <v>14</v>
      </c>
      <c r="I2078">
        <v>910</v>
      </c>
      <c r="J2078" s="5">
        <f>VLOOKUP(tabGERAL[[#This Row],[Column1.lances.SugestaoIA]],'DE-PARA'!$A:$B,2,FALSE)</f>
        <v>2</v>
      </c>
      <c r="K2078" s="5">
        <f>VLOOKUP(tabGERAL[[#This Row],[Column1.lances.CorSorteada]],'DE-PARA'!$A:$B,2,FALSE)</f>
        <v>1</v>
      </c>
      <c r="L2078" s="4" t="str">
        <f xml:space="preserve">
IF(tabGERAL[[#This Row],[Column1.lances.'#]]=0,
    TEXT(tabGERAL[[#This Row],[CorSorteada]],"0"),
    IF(LEN(L2077&amp;tabGERAL[[#This Row],[CorSorteada]])&gt;$P$2,
        RIGHT(SUBSTITUTE(L2077&amp;tabGERAL[[#This Row],[CorSorteada]],tabGERAL[[#Headers],[Sequencia]],""),$P$2),
        SUBSTITUTE(L2077&amp;tabGERAL[[#This Row],[CorSorteada]],tabGERAL[[#Headers],[Sequencia]],"")
    )
)</f>
        <v>1121</v>
      </c>
      <c r="M2078" s="4" t="b">
        <f>tabGERAL[[#This Row],[SugestaoIA]]=tabGERAL[[#This Row],[CorSorteada]]</f>
        <v>0</v>
      </c>
    </row>
    <row r="2079" spans="1:13" x14ac:dyDescent="0.25">
      <c r="A2079" t="s">
        <v>65</v>
      </c>
      <c r="B2079" s="1">
        <v>4</v>
      </c>
      <c r="C2079">
        <v>910</v>
      </c>
      <c r="D2079">
        <v>14.7</v>
      </c>
      <c r="E2079">
        <v>0</v>
      </c>
      <c r="F2079">
        <v>44.099999999999994</v>
      </c>
      <c r="G2079" t="s">
        <v>17</v>
      </c>
      <c r="H2079" t="s">
        <v>14</v>
      </c>
      <c r="I2079">
        <v>851.19999999999993</v>
      </c>
      <c r="J2079" s="5">
        <f>VLOOKUP(tabGERAL[[#This Row],[Column1.lances.SugestaoIA]],'DE-PARA'!$A:$B,2,FALSE)</f>
        <v>2</v>
      </c>
      <c r="K2079" s="5">
        <f>VLOOKUP(tabGERAL[[#This Row],[Column1.lances.CorSorteada]],'DE-PARA'!$A:$B,2,FALSE)</f>
        <v>1</v>
      </c>
      <c r="L2079" s="4" t="str">
        <f xml:space="preserve">
IF(tabGERAL[[#This Row],[Column1.lances.'#]]=0,
    TEXT(tabGERAL[[#This Row],[CorSorteada]],"0"),
    IF(LEN(L2078&amp;tabGERAL[[#This Row],[CorSorteada]])&gt;$P$2,
        RIGHT(SUBSTITUTE(L2078&amp;tabGERAL[[#This Row],[CorSorteada]],tabGERAL[[#Headers],[Sequencia]],""),$P$2),
        SUBSTITUTE(L2078&amp;tabGERAL[[#This Row],[CorSorteada]],tabGERAL[[#Headers],[Sequencia]],"")
    )
)</f>
        <v>11211</v>
      </c>
      <c r="M2079" s="4" t="b">
        <f>tabGERAL[[#This Row],[SugestaoIA]]=tabGERAL[[#This Row],[CorSorteada]]</f>
        <v>0</v>
      </c>
    </row>
    <row r="2080" spans="1:13" x14ac:dyDescent="0.25">
      <c r="A2080" t="s">
        <v>65</v>
      </c>
      <c r="B2080" s="1">
        <v>5</v>
      </c>
      <c r="C2080">
        <v>851.19999999999993</v>
      </c>
      <c r="D2080">
        <v>19.2</v>
      </c>
      <c r="E2080">
        <v>0</v>
      </c>
      <c r="F2080">
        <v>57.599999999999994</v>
      </c>
      <c r="G2080" t="s">
        <v>17</v>
      </c>
      <c r="H2080" t="s">
        <v>15</v>
      </c>
      <c r="I2080">
        <v>889.59999999999991</v>
      </c>
      <c r="J2080" s="5">
        <f>VLOOKUP(tabGERAL[[#This Row],[Column1.lances.SugestaoIA]],'DE-PARA'!$A:$B,2,FALSE)</f>
        <v>2</v>
      </c>
      <c r="K2080" s="5">
        <f>VLOOKUP(tabGERAL[[#This Row],[Column1.lances.CorSorteada]],'DE-PARA'!$A:$B,2,FALSE)</f>
        <v>2</v>
      </c>
      <c r="L2080" s="4" t="str">
        <f xml:space="preserve">
IF(tabGERAL[[#This Row],[Column1.lances.'#]]=0,
    TEXT(tabGERAL[[#This Row],[CorSorteada]],"0"),
    IF(LEN(L2079&amp;tabGERAL[[#This Row],[CorSorteada]])&gt;$P$2,
        RIGHT(SUBSTITUTE(L2079&amp;tabGERAL[[#This Row],[CorSorteada]],tabGERAL[[#Headers],[Sequencia]],""),$P$2),
        SUBSTITUTE(L2079&amp;tabGERAL[[#This Row],[CorSorteada]],tabGERAL[[#Headers],[Sequencia]],"")
    )
)</f>
        <v>112112</v>
      </c>
      <c r="M2080" s="4" t="b">
        <f>tabGERAL[[#This Row],[SugestaoIA]]=tabGERAL[[#This Row],[CorSorteada]]</f>
        <v>1</v>
      </c>
    </row>
    <row r="2081" spans="1:13" x14ac:dyDescent="0.25">
      <c r="A2081" t="s">
        <v>65</v>
      </c>
      <c r="B2081" s="1">
        <v>6</v>
      </c>
      <c r="C2081">
        <v>889.59999999999991</v>
      </c>
      <c r="D2081">
        <v>16.2</v>
      </c>
      <c r="E2081">
        <v>48.599999999999994</v>
      </c>
      <c r="F2081">
        <v>0</v>
      </c>
      <c r="G2081" t="s">
        <v>13</v>
      </c>
      <c r="H2081" t="s">
        <v>14</v>
      </c>
      <c r="I2081">
        <v>922</v>
      </c>
      <c r="J2081" s="5">
        <f>VLOOKUP(tabGERAL[[#This Row],[Column1.lances.SugestaoIA]],'DE-PARA'!$A:$B,2,FALSE)</f>
        <v>1</v>
      </c>
      <c r="K2081" s="5">
        <f>VLOOKUP(tabGERAL[[#This Row],[Column1.lances.CorSorteada]],'DE-PARA'!$A:$B,2,FALSE)</f>
        <v>1</v>
      </c>
      <c r="L2081" s="4" t="str">
        <f xml:space="preserve">
IF(tabGERAL[[#This Row],[Column1.lances.'#]]=0,
    TEXT(tabGERAL[[#This Row],[CorSorteada]],"0"),
    IF(LEN(L2080&amp;tabGERAL[[#This Row],[CorSorteada]])&gt;$P$2,
        RIGHT(SUBSTITUTE(L2080&amp;tabGERAL[[#This Row],[CorSorteada]],tabGERAL[[#Headers],[Sequencia]],""),$P$2),
        SUBSTITUTE(L2080&amp;tabGERAL[[#This Row],[CorSorteada]],tabGERAL[[#Headers],[Sequencia]],"")
    )
)</f>
        <v>121121</v>
      </c>
      <c r="M2081" s="4" t="b">
        <f>tabGERAL[[#This Row],[SugestaoIA]]=tabGERAL[[#This Row],[CorSorteada]]</f>
        <v>1</v>
      </c>
    </row>
    <row r="2082" spans="1:13" x14ac:dyDescent="0.25">
      <c r="A2082" t="s">
        <v>65</v>
      </c>
      <c r="B2082" s="1">
        <v>7</v>
      </c>
      <c r="C2082">
        <v>922</v>
      </c>
      <c r="D2082">
        <v>13.7</v>
      </c>
      <c r="E2082">
        <v>0</v>
      </c>
      <c r="F2082">
        <v>41.099999999999994</v>
      </c>
      <c r="G2082" t="s">
        <v>17</v>
      </c>
      <c r="H2082" t="s">
        <v>16</v>
      </c>
      <c r="I2082">
        <v>1058.9999999999998</v>
      </c>
      <c r="J2082" s="5">
        <f>VLOOKUP(tabGERAL[[#This Row],[Column1.lances.SugestaoIA]],'DE-PARA'!$A:$B,2,FALSE)</f>
        <v>2</v>
      </c>
      <c r="K2082" s="5">
        <f>VLOOKUP(tabGERAL[[#This Row],[Column1.lances.CorSorteada]],'DE-PARA'!$A:$B,2,FALSE)</f>
        <v>0</v>
      </c>
      <c r="L2082" s="4" t="str">
        <f xml:space="preserve">
IF(tabGERAL[[#This Row],[Column1.lances.'#]]=0,
    TEXT(tabGERAL[[#This Row],[CorSorteada]],"0"),
    IF(LEN(L2081&amp;tabGERAL[[#This Row],[CorSorteada]])&gt;$P$2,
        RIGHT(SUBSTITUTE(L2081&amp;tabGERAL[[#This Row],[CorSorteada]],tabGERAL[[#Headers],[Sequencia]],""),$P$2),
        SUBSTITUTE(L2081&amp;tabGERAL[[#This Row],[CorSorteada]],tabGERAL[[#Headers],[Sequencia]],"")
    )
)</f>
        <v>211210</v>
      </c>
      <c r="M2082" s="4" t="b">
        <f>tabGERAL[[#This Row],[SugestaoIA]]=tabGERAL[[#This Row],[CorSorteada]]</f>
        <v>0</v>
      </c>
    </row>
    <row r="2083" spans="1:13" x14ac:dyDescent="0.25">
      <c r="A2083" t="s">
        <v>65</v>
      </c>
      <c r="B2083" s="1">
        <v>8</v>
      </c>
      <c r="C2083">
        <v>1058.9999999999998</v>
      </c>
      <c r="D2083">
        <v>3.2</v>
      </c>
      <c r="E2083">
        <v>0</v>
      </c>
      <c r="F2083">
        <v>9.6</v>
      </c>
      <c r="G2083" t="s">
        <v>17</v>
      </c>
      <c r="H2083" t="s">
        <v>14</v>
      </c>
      <c r="I2083">
        <v>1046.1999999999998</v>
      </c>
      <c r="J2083" s="5">
        <f>VLOOKUP(tabGERAL[[#This Row],[Column1.lances.SugestaoIA]],'DE-PARA'!$A:$B,2,FALSE)</f>
        <v>2</v>
      </c>
      <c r="K2083" s="5">
        <f>VLOOKUP(tabGERAL[[#This Row],[Column1.lances.CorSorteada]],'DE-PARA'!$A:$B,2,FALSE)</f>
        <v>1</v>
      </c>
      <c r="L2083" s="4" t="str">
        <f xml:space="preserve">
IF(tabGERAL[[#This Row],[Column1.lances.'#]]=0,
    TEXT(tabGERAL[[#This Row],[CorSorteada]],"0"),
    IF(LEN(L2082&amp;tabGERAL[[#This Row],[CorSorteada]])&gt;$P$2,
        RIGHT(SUBSTITUTE(L2082&amp;tabGERAL[[#This Row],[CorSorteada]],tabGERAL[[#Headers],[Sequencia]],""),$P$2),
        SUBSTITUTE(L2082&amp;tabGERAL[[#This Row],[CorSorteada]],tabGERAL[[#Headers],[Sequencia]],"")
    )
)</f>
        <v>112101</v>
      </c>
      <c r="M2083" s="4" t="b">
        <f>tabGERAL[[#This Row],[SugestaoIA]]=tabGERAL[[#This Row],[CorSorteada]]</f>
        <v>0</v>
      </c>
    </row>
    <row r="2084" spans="1:13" x14ac:dyDescent="0.25">
      <c r="A2084" t="s">
        <v>65</v>
      </c>
      <c r="B2084" s="1">
        <v>9</v>
      </c>
      <c r="C2084">
        <v>1046.1999999999998</v>
      </c>
      <c r="D2084">
        <v>4.2</v>
      </c>
      <c r="E2084">
        <v>0</v>
      </c>
      <c r="F2084">
        <v>12.6</v>
      </c>
      <c r="G2084" t="s">
        <v>17</v>
      </c>
      <c r="H2084" t="s">
        <v>14</v>
      </c>
      <c r="I2084">
        <v>1029.4000000000001</v>
      </c>
      <c r="J2084" s="5">
        <f>VLOOKUP(tabGERAL[[#This Row],[Column1.lances.SugestaoIA]],'DE-PARA'!$A:$B,2,FALSE)</f>
        <v>2</v>
      </c>
      <c r="K2084" s="5">
        <f>VLOOKUP(tabGERAL[[#This Row],[Column1.lances.CorSorteada]],'DE-PARA'!$A:$B,2,FALSE)</f>
        <v>1</v>
      </c>
      <c r="L2084" s="4" t="str">
        <f xml:space="preserve">
IF(tabGERAL[[#This Row],[Column1.lances.'#]]=0,
    TEXT(tabGERAL[[#This Row],[CorSorteada]],"0"),
    IF(LEN(L2083&amp;tabGERAL[[#This Row],[CorSorteada]])&gt;$P$2,
        RIGHT(SUBSTITUTE(L2083&amp;tabGERAL[[#This Row],[CorSorteada]],tabGERAL[[#Headers],[Sequencia]],""),$P$2),
        SUBSTITUTE(L2083&amp;tabGERAL[[#This Row],[CorSorteada]],tabGERAL[[#Headers],[Sequencia]],"")
    )
)</f>
        <v>121011</v>
      </c>
      <c r="M2084" s="4" t="b">
        <f>tabGERAL[[#This Row],[SugestaoIA]]=tabGERAL[[#This Row],[CorSorteada]]</f>
        <v>0</v>
      </c>
    </row>
    <row r="2085" spans="1:13" x14ac:dyDescent="0.25">
      <c r="A2085" t="s">
        <v>65</v>
      </c>
      <c r="B2085" s="1">
        <v>10</v>
      </c>
      <c r="C2085">
        <v>1029.4000000000001</v>
      </c>
      <c r="D2085">
        <v>5.5</v>
      </c>
      <c r="E2085">
        <v>0</v>
      </c>
      <c r="F2085">
        <v>16.5</v>
      </c>
      <c r="G2085" t="s">
        <v>17</v>
      </c>
      <c r="H2085" t="s">
        <v>14</v>
      </c>
      <c r="I2085">
        <v>1007.4</v>
      </c>
      <c r="J2085" s="5">
        <f>VLOOKUP(tabGERAL[[#This Row],[Column1.lances.SugestaoIA]],'DE-PARA'!$A:$B,2,FALSE)</f>
        <v>2</v>
      </c>
      <c r="K2085" s="5">
        <f>VLOOKUP(tabGERAL[[#This Row],[Column1.lances.CorSorteada]],'DE-PARA'!$A:$B,2,FALSE)</f>
        <v>1</v>
      </c>
      <c r="L2085" s="4" t="str">
        <f xml:space="preserve">
IF(tabGERAL[[#This Row],[Column1.lances.'#]]=0,
    TEXT(tabGERAL[[#This Row],[CorSorteada]],"0"),
    IF(LEN(L2084&amp;tabGERAL[[#This Row],[CorSorteada]])&gt;$P$2,
        RIGHT(SUBSTITUTE(L2084&amp;tabGERAL[[#This Row],[CorSorteada]],tabGERAL[[#Headers],[Sequencia]],""),$P$2),
        SUBSTITUTE(L2084&amp;tabGERAL[[#This Row],[CorSorteada]],tabGERAL[[#Headers],[Sequencia]],"")
    )
)</f>
        <v>210111</v>
      </c>
      <c r="M2085" s="4" t="b">
        <f>tabGERAL[[#This Row],[SugestaoIA]]=tabGERAL[[#This Row],[CorSorteada]]</f>
        <v>0</v>
      </c>
    </row>
    <row r="2086" spans="1:13" x14ac:dyDescent="0.25">
      <c r="A2086" t="s">
        <v>65</v>
      </c>
      <c r="B2086" s="1">
        <v>11</v>
      </c>
      <c r="C2086">
        <v>1007.4</v>
      </c>
      <c r="D2086">
        <v>7.2</v>
      </c>
      <c r="E2086">
        <v>0</v>
      </c>
      <c r="F2086">
        <v>21.6</v>
      </c>
      <c r="G2086" t="s">
        <v>17</v>
      </c>
      <c r="H2086" t="s">
        <v>14</v>
      </c>
      <c r="I2086">
        <v>978.5999999999998</v>
      </c>
      <c r="J2086" s="5">
        <f>VLOOKUP(tabGERAL[[#This Row],[Column1.lances.SugestaoIA]],'DE-PARA'!$A:$B,2,FALSE)</f>
        <v>2</v>
      </c>
      <c r="K2086" s="5">
        <f>VLOOKUP(tabGERAL[[#This Row],[Column1.lances.CorSorteada]],'DE-PARA'!$A:$B,2,FALSE)</f>
        <v>1</v>
      </c>
      <c r="L2086" s="4" t="str">
        <f xml:space="preserve">
IF(tabGERAL[[#This Row],[Column1.lances.'#]]=0,
    TEXT(tabGERAL[[#This Row],[CorSorteada]],"0"),
    IF(LEN(L2085&amp;tabGERAL[[#This Row],[CorSorteada]])&gt;$P$2,
        RIGHT(SUBSTITUTE(L2085&amp;tabGERAL[[#This Row],[CorSorteada]],tabGERAL[[#Headers],[Sequencia]],""),$P$2),
        SUBSTITUTE(L2085&amp;tabGERAL[[#This Row],[CorSorteada]],tabGERAL[[#Headers],[Sequencia]],"")
    )
)</f>
        <v>101111</v>
      </c>
      <c r="M2086" s="4" t="b">
        <f>tabGERAL[[#This Row],[SugestaoIA]]=tabGERAL[[#This Row],[CorSorteada]]</f>
        <v>0</v>
      </c>
    </row>
    <row r="2087" spans="1:13" x14ac:dyDescent="0.25">
      <c r="A2087" t="s">
        <v>65</v>
      </c>
      <c r="B2087" s="1">
        <v>12</v>
      </c>
      <c r="C2087">
        <v>978.5999999999998</v>
      </c>
      <c r="D2087">
        <v>9.4</v>
      </c>
      <c r="E2087">
        <v>0</v>
      </c>
      <c r="F2087">
        <v>28.200000000000003</v>
      </c>
      <c r="G2087" t="s">
        <v>17</v>
      </c>
      <c r="H2087" t="s">
        <v>15</v>
      </c>
      <c r="I2087">
        <v>997.39999999999964</v>
      </c>
      <c r="J2087" s="5">
        <f>VLOOKUP(tabGERAL[[#This Row],[Column1.lances.SugestaoIA]],'DE-PARA'!$A:$B,2,FALSE)</f>
        <v>2</v>
      </c>
      <c r="K2087" s="5">
        <f>VLOOKUP(tabGERAL[[#This Row],[Column1.lances.CorSorteada]],'DE-PARA'!$A:$B,2,FALSE)</f>
        <v>2</v>
      </c>
      <c r="L2087" s="4" t="str">
        <f xml:space="preserve">
IF(tabGERAL[[#This Row],[Column1.lances.'#]]=0,
    TEXT(tabGERAL[[#This Row],[CorSorteada]],"0"),
    IF(LEN(L2086&amp;tabGERAL[[#This Row],[CorSorteada]])&gt;$P$2,
        RIGHT(SUBSTITUTE(L2086&amp;tabGERAL[[#This Row],[CorSorteada]],tabGERAL[[#Headers],[Sequencia]],""),$P$2),
        SUBSTITUTE(L2086&amp;tabGERAL[[#This Row],[CorSorteada]],tabGERAL[[#Headers],[Sequencia]],"")
    )
)</f>
        <v>011112</v>
      </c>
      <c r="M2087" s="4" t="b">
        <f>tabGERAL[[#This Row],[SugestaoIA]]=tabGERAL[[#This Row],[CorSorteada]]</f>
        <v>1</v>
      </c>
    </row>
    <row r="2088" spans="1:13" x14ac:dyDescent="0.25">
      <c r="A2088" t="s">
        <v>65</v>
      </c>
      <c r="B2088" s="1">
        <v>13</v>
      </c>
      <c r="C2088">
        <v>997.39999999999964</v>
      </c>
      <c r="D2088">
        <v>8</v>
      </c>
      <c r="E2088">
        <v>0</v>
      </c>
      <c r="F2088">
        <v>24</v>
      </c>
      <c r="G2088" t="s">
        <v>17</v>
      </c>
      <c r="H2088" t="s">
        <v>14</v>
      </c>
      <c r="I2088">
        <v>965.39999999999964</v>
      </c>
      <c r="J2088" s="5">
        <f>VLOOKUP(tabGERAL[[#This Row],[Column1.lances.SugestaoIA]],'DE-PARA'!$A:$B,2,FALSE)</f>
        <v>2</v>
      </c>
      <c r="K2088" s="5">
        <f>VLOOKUP(tabGERAL[[#This Row],[Column1.lances.CorSorteada]],'DE-PARA'!$A:$B,2,FALSE)</f>
        <v>1</v>
      </c>
      <c r="L2088" s="4" t="str">
        <f xml:space="preserve">
IF(tabGERAL[[#This Row],[Column1.lances.'#]]=0,
    TEXT(tabGERAL[[#This Row],[CorSorteada]],"0"),
    IF(LEN(L2087&amp;tabGERAL[[#This Row],[CorSorteada]])&gt;$P$2,
        RIGHT(SUBSTITUTE(L2087&amp;tabGERAL[[#This Row],[CorSorteada]],tabGERAL[[#Headers],[Sequencia]],""),$P$2),
        SUBSTITUTE(L2087&amp;tabGERAL[[#This Row],[CorSorteada]],tabGERAL[[#Headers],[Sequencia]],"")
    )
)</f>
        <v>111121</v>
      </c>
      <c r="M2088" s="4" t="b">
        <f>tabGERAL[[#This Row],[SugestaoIA]]=tabGERAL[[#This Row],[CorSorteada]]</f>
        <v>0</v>
      </c>
    </row>
    <row r="2089" spans="1:13" x14ac:dyDescent="0.25">
      <c r="A2089" t="s">
        <v>65</v>
      </c>
      <c r="B2089" s="1">
        <v>14</v>
      </c>
      <c r="C2089">
        <v>965.39999999999964</v>
      </c>
      <c r="D2089">
        <v>10.4</v>
      </c>
      <c r="E2089">
        <v>0</v>
      </c>
      <c r="F2089">
        <v>31.200000000000003</v>
      </c>
      <c r="G2089" t="s">
        <v>17</v>
      </c>
      <c r="H2089" t="s">
        <v>14</v>
      </c>
      <c r="I2089">
        <v>923.79999999999961</v>
      </c>
      <c r="J2089" s="5">
        <f>VLOOKUP(tabGERAL[[#This Row],[Column1.lances.SugestaoIA]],'DE-PARA'!$A:$B,2,FALSE)</f>
        <v>2</v>
      </c>
      <c r="K2089" s="5">
        <f>VLOOKUP(tabGERAL[[#This Row],[Column1.lances.CorSorteada]],'DE-PARA'!$A:$B,2,FALSE)</f>
        <v>1</v>
      </c>
      <c r="L2089" s="4" t="str">
        <f xml:space="preserve">
IF(tabGERAL[[#This Row],[Column1.lances.'#]]=0,
    TEXT(tabGERAL[[#This Row],[CorSorteada]],"0"),
    IF(LEN(L2088&amp;tabGERAL[[#This Row],[CorSorteada]])&gt;$P$2,
        RIGHT(SUBSTITUTE(L2088&amp;tabGERAL[[#This Row],[CorSorteada]],tabGERAL[[#Headers],[Sequencia]],""),$P$2),
        SUBSTITUTE(L2088&amp;tabGERAL[[#This Row],[CorSorteada]],tabGERAL[[#Headers],[Sequencia]],"")
    )
)</f>
        <v>111211</v>
      </c>
      <c r="M2089" s="4" t="b">
        <f>tabGERAL[[#This Row],[SugestaoIA]]=tabGERAL[[#This Row],[CorSorteada]]</f>
        <v>0</v>
      </c>
    </row>
    <row r="2090" spans="1:13" x14ac:dyDescent="0.25">
      <c r="A2090" t="s">
        <v>65</v>
      </c>
      <c r="B2090" s="1">
        <v>15</v>
      </c>
      <c r="C2090">
        <v>923.79999999999961</v>
      </c>
      <c r="D2090">
        <v>13.6</v>
      </c>
      <c r="E2090">
        <v>0</v>
      </c>
      <c r="F2090">
        <v>40.799999999999997</v>
      </c>
      <c r="G2090" t="s">
        <v>17</v>
      </c>
      <c r="H2090" t="s">
        <v>14</v>
      </c>
      <c r="I2090">
        <v>869.39999999999975</v>
      </c>
      <c r="J2090" s="5">
        <f>VLOOKUP(tabGERAL[[#This Row],[Column1.lances.SugestaoIA]],'DE-PARA'!$A:$B,2,FALSE)</f>
        <v>2</v>
      </c>
      <c r="K2090" s="5">
        <f>VLOOKUP(tabGERAL[[#This Row],[Column1.lances.CorSorteada]],'DE-PARA'!$A:$B,2,FALSE)</f>
        <v>1</v>
      </c>
      <c r="L2090" s="4" t="str">
        <f xml:space="preserve">
IF(tabGERAL[[#This Row],[Column1.lances.'#]]=0,
    TEXT(tabGERAL[[#This Row],[CorSorteada]],"0"),
    IF(LEN(L2089&amp;tabGERAL[[#This Row],[CorSorteada]])&gt;$P$2,
        RIGHT(SUBSTITUTE(L2089&amp;tabGERAL[[#This Row],[CorSorteada]],tabGERAL[[#Headers],[Sequencia]],""),$P$2),
        SUBSTITUTE(L2089&amp;tabGERAL[[#This Row],[CorSorteada]],tabGERAL[[#Headers],[Sequencia]],"")
    )
)</f>
        <v>112111</v>
      </c>
      <c r="M2090" s="4" t="b">
        <f>tabGERAL[[#This Row],[SugestaoIA]]=tabGERAL[[#This Row],[CorSorteada]]</f>
        <v>0</v>
      </c>
    </row>
    <row r="2091" spans="1:13" x14ac:dyDescent="0.25">
      <c r="A2091" t="s">
        <v>65</v>
      </c>
      <c r="B2091" s="1">
        <v>16</v>
      </c>
      <c r="C2091">
        <v>869.39999999999975</v>
      </c>
      <c r="D2091">
        <v>17.8</v>
      </c>
      <c r="E2091">
        <v>53.400000000000006</v>
      </c>
      <c r="F2091">
        <v>0</v>
      </c>
      <c r="G2091" t="s">
        <v>13</v>
      </c>
      <c r="H2091" t="s">
        <v>14</v>
      </c>
      <c r="I2091">
        <v>904.99999999999977</v>
      </c>
      <c r="J2091" s="5">
        <f>VLOOKUP(tabGERAL[[#This Row],[Column1.lances.SugestaoIA]],'DE-PARA'!$A:$B,2,FALSE)</f>
        <v>1</v>
      </c>
      <c r="K2091" s="5">
        <f>VLOOKUP(tabGERAL[[#This Row],[Column1.lances.CorSorteada]],'DE-PARA'!$A:$B,2,FALSE)</f>
        <v>1</v>
      </c>
      <c r="L2091" s="4" t="str">
        <f xml:space="preserve">
IF(tabGERAL[[#This Row],[Column1.lances.'#]]=0,
    TEXT(tabGERAL[[#This Row],[CorSorteada]],"0"),
    IF(LEN(L2090&amp;tabGERAL[[#This Row],[CorSorteada]])&gt;$P$2,
        RIGHT(SUBSTITUTE(L2090&amp;tabGERAL[[#This Row],[CorSorteada]],tabGERAL[[#Headers],[Sequencia]],""),$P$2),
        SUBSTITUTE(L2090&amp;tabGERAL[[#This Row],[CorSorteada]],tabGERAL[[#Headers],[Sequencia]],"")
    )
)</f>
        <v>121111</v>
      </c>
      <c r="M2091" s="4" t="b">
        <f>tabGERAL[[#This Row],[SugestaoIA]]=tabGERAL[[#This Row],[CorSorteada]]</f>
        <v>1</v>
      </c>
    </row>
    <row r="2092" spans="1:13" x14ac:dyDescent="0.25">
      <c r="A2092" t="s">
        <v>65</v>
      </c>
      <c r="B2092" s="1">
        <v>17</v>
      </c>
      <c r="C2092">
        <v>904.99999999999977</v>
      </c>
      <c r="D2092">
        <v>15.1</v>
      </c>
      <c r="E2092">
        <v>0</v>
      </c>
      <c r="F2092">
        <v>45.3</v>
      </c>
      <c r="G2092" t="s">
        <v>17</v>
      </c>
      <c r="H2092" t="s">
        <v>15</v>
      </c>
      <c r="I2092">
        <v>935.19999999999982</v>
      </c>
      <c r="J2092" s="5">
        <f>VLOOKUP(tabGERAL[[#This Row],[Column1.lances.SugestaoIA]],'DE-PARA'!$A:$B,2,FALSE)</f>
        <v>2</v>
      </c>
      <c r="K2092" s="5">
        <f>VLOOKUP(tabGERAL[[#This Row],[Column1.lances.CorSorteada]],'DE-PARA'!$A:$B,2,FALSE)</f>
        <v>2</v>
      </c>
      <c r="L2092" s="4" t="str">
        <f xml:space="preserve">
IF(tabGERAL[[#This Row],[Column1.lances.'#]]=0,
    TEXT(tabGERAL[[#This Row],[CorSorteada]],"0"),
    IF(LEN(L2091&amp;tabGERAL[[#This Row],[CorSorteada]])&gt;$P$2,
        RIGHT(SUBSTITUTE(L2091&amp;tabGERAL[[#This Row],[CorSorteada]],tabGERAL[[#Headers],[Sequencia]],""),$P$2),
        SUBSTITUTE(L2091&amp;tabGERAL[[#This Row],[CorSorteada]],tabGERAL[[#Headers],[Sequencia]],"")
    )
)</f>
        <v>211112</v>
      </c>
      <c r="M2092" s="4" t="b">
        <f>tabGERAL[[#This Row],[SugestaoIA]]=tabGERAL[[#This Row],[CorSorteada]]</f>
        <v>1</v>
      </c>
    </row>
    <row r="2093" spans="1:13" x14ac:dyDescent="0.25">
      <c r="A2093" t="s">
        <v>65</v>
      </c>
      <c r="B2093" s="1">
        <v>18</v>
      </c>
      <c r="C2093">
        <v>935.19999999999982</v>
      </c>
      <c r="D2093">
        <v>12.7</v>
      </c>
      <c r="E2093">
        <v>0</v>
      </c>
      <c r="F2093">
        <v>38.099999999999994</v>
      </c>
      <c r="G2093" t="s">
        <v>17</v>
      </c>
      <c r="H2093" t="s">
        <v>14</v>
      </c>
      <c r="I2093">
        <v>884.39999999999975</v>
      </c>
      <c r="J2093" s="5">
        <f>VLOOKUP(tabGERAL[[#This Row],[Column1.lances.SugestaoIA]],'DE-PARA'!$A:$B,2,FALSE)</f>
        <v>2</v>
      </c>
      <c r="K2093" s="5">
        <f>VLOOKUP(tabGERAL[[#This Row],[Column1.lances.CorSorteada]],'DE-PARA'!$A:$B,2,FALSE)</f>
        <v>1</v>
      </c>
      <c r="L2093" s="4" t="str">
        <f xml:space="preserve">
IF(tabGERAL[[#This Row],[Column1.lances.'#]]=0,
    TEXT(tabGERAL[[#This Row],[CorSorteada]],"0"),
    IF(LEN(L2092&amp;tabGERAL[[#This Row],[CorSorteada]])&gt;$P$2,
        RIGHT(SUBSTITUTE(L2092&amp;tabGERAL[[#This Row],[CorSorteada]],tabGERAL[[#Headers],[Sequencia]],""),$P$2),
        SUBSTITUTE(L2092&amp;tabGERAL[[#This Row],[CorSorteada]],tabGERAL[[#Headers],[Sequencia]],"")
    )
)</f>
        <v>111121</v>
      </c>
      <c r="M2093" s="4" t="b">
        <f>tabGERAL[[#This Row],[SugestaoIA]]=tabGERAL[[#This Row],[CorSorteada]]</f>
        <v>0</v>
      </c>
    </row>
    <row r="2094" spans="1:13" x14ac:dyDescent="0.25">
      <c r="A2094" t="s">
        <v>65</v>
      </c>
      <c r="B2094" s="1">
        <v>19</v>
      </c>
      <c r="C2094">
        <v>884.39999999999975</v>
      </c>
      <c r="D2094">
        <v>16.600000000000001</v>
      </c>
      <c r="E2094">
        <v>0</v>
      </c>
      <c r="F2094">
        <v>49.8</v>
      </c>
      <c r="G2094" t="s">
        <v>17</v>
      </c>
      <c r="H2094" t="s">
        <v>14</v>
      </c>
      <c r="I2094">
        <v>817.99999999999977</v>
      </c>
      <c r="J2094" s="5">
        <f>VLOOKUP(tabGERAL[[#This Row],[Column1.lances.SugestaoIA]],'DE-PARA'!$A:$B,2,FALSE)</f>
        <v>2</v>
      </c>
      <c r="K2094" s="5">
        <f>VLOOKUP(tabGERAL[[#This Row],[Column1.lances.CorSorteada]],'DE-PARA'!$A:$B,2,FALSE)</f>
        <v>1</v>
      </c>
      <c r="L2094" s="4" t="str">
        <f xml:space="preserve">
IF(tabGERAL[[#This Row],[Column1.lances.'#]]=0,
    TEXT(tabGERAL[[#This Row],[CorSorteada]],"0"),
    IF(LEN(L2093&amp;tabGERAL[[#This Row],[CorSorteada]])&gt;$P$2,
        RIGHT(SUBSTITUTE(L2093&amp;tabGERAL[[#This Row],[CorSorteada]],tabGERAL[[#Headers],[Sequencia]],""),$P$2),
        SUBSTITUTE(L2093&amp;tabGERAL[[#This Row],[CorSorteada]],tabGERAL[[#Headers],[Sequencia]],"")
    )
)</f>
        <v>111211</v>
      </c>
      <c r="M2094" s="4" t="b">
        <f>tabGERAL[[#This Row],[SugestaoIA]]=tabGERAL[[#This Row],[CorSorteada]]</f>
        <v>0</v>
      </c>
    </row>
    <row r="2095" spans="1:13" x14ac:dyDescent="0.25">
      <c r="A2095" t="s">
        <v>65</v>
      </c>
      <c r="B2095" s="1">
        <v>20</v>
      </c>
      <c r="C2095">
        <v>817.99999999999977</v>
      </c>
      <c r="D2095">
        <v>21.7</v>
      </c>
      <c r="E2095">
        <v>0</v>
      </c>
      <c r="F2095">
        <v>65.099999999999994</v>
      </c>
      <c r="G2095" t="s">
        <v>17</v>
      </c>
      <c r="H2095" t="s">
        <v>14</v>
      </c>
      <c r="I2095">
        <v>731.1999999999997</v>
      </c>
      <c r="J2095" s="5">
        <f>VLOOKUP(tabGERAL[[#This Row],[Column1.lances.SugestaoIA]],'DE-PARA'!$A:$B,2,FALSE)</f>
        <v>2</v>
      </c>
      <c r="K2095" s="5">
        <f>VLOOKUP(tabGERAL[[#This Row],[Column1.lances.CorSorteada]],'DE-PARA'!$A:$B,2,FALSE)</f>
        <v>1</v>
      </c>
      <c r="L2095" s="4" t="str">
        <f xml:space="preserve">
IF(tabGERAL[[#This Row],[Column1.lances.'#]]=0,
    TEXT(tabGERAL[[#This Row],[CorSorteada]],"0"),
    IF(LEN(L2094&amp;tabGERAL[[#This Row],[CorSorteada]])&gt;$P$2,
        RIGHT(SUBSTITUTE(L2094&amp;tabGERAL[[#This Row],[CorSorteada]],tabGERAL[[#Headers],[Sequencia]],""),$P$2),
        SUBSTITUTE(L2094&amp;tabGERAL[[#This Row],[CorSorteada]],tabGERAL[[#Headers],[Sequencia]],"")
    )
)</f>
        <v>112111</v>
      </c>
      <c r="M2095" s="4" t="b">
        <f>tabGERAL[[#This Row],[SugestaoIA]]=tabGERAL[[#This Row],[CorSorteada]]</f>
        <v>0</v>
      </c>
    </row>
    <row r="2096" spans="1:13" x14ac:dyDescent="0.25">
      <c r="A2096" t="s">
        <v>65</v>
      </c>
      <c r="B2096" s="1">
        <v>21</v>
      </c>
      <c r="C2096">
        <v>731.1999999999997</v>
      </c>
      <c r="D2096">
        <v>28.5</v>
      </c>
      <c r="E2096">
        <v>85.5</v>
      </c>
      <c r="F2096">
        <v>0</v>
      </c>
      <c r="G2096" t="s">
        <v>13</v>
      </c>
      <c r="H2096" t="s">
        <v>15</v>
      </c>
      <c r="I2096">
        <v>617.1999999999997</v>
      </c>
      <c r="J2096" s="5">
        <f>VLOOKUP(tabGERAL[[#This Row],[Column1.lances.SugestaoIA]],'DE-PARA'!$A:$B,2,FALSE)</f>
        <v>1</v>
      </c>
      <c r="K2096" s="5">
        <f>VLOOKUP(tabGERAL[[#This Row],[Column1.lances.CorSorteada]],'DE-PARA'!$A:$B,2,FALSE)</f>
        <v>2</v>
      </c>
      <c r="L2096" s="4" t="str">
        <f xml:space="preserve">
IF(tabGERAL[[#This Row],[Column1.lances.'#]]=0,
    TEXT(tabGERAL[[#This Row],[CorSorteada]],"0"),
    IF(LEN(L2095&amp;tabGERAL[[#This Row],[CorSorteada]])&gt;$P$2,
        RIGHT(SUBSTITUTE(L2095&amp;tabGERAL[[#This Row],[CorSorteada]],tabGERAL[[#Headers],[Sequencia]],""),$P$2),
        SUBSTITUTE(L2095&amp;tabGERAL[[#This Row],[CorSorteada]],tabGERAL[[#Headers],[Sequencia]],"")
    )
)</f>
        <v>121112</v>
      </c>
      <c r="M2096" s="4" t="b">
        <f>tabGERAL[[#This Row],[SugestaoIA]]=tabGERAL[[#This Row],[CorSorteada]]</f>
        <v>0</v>
      </c>
    </row>
    <row r="2097" spans="1:13" x14ac:dyDescent="0.25">
      <c r="A2097" t="s">
        <v>65</v>
      </c>
      <c r="B2097" s="1">
        <v>22</v>
      </c>
      <c r="C2097">
        <v>617.1999999999997</v>
      </c>
      <c r="D2097">
        <v>37.200000000000003</v>
      </c>
      <c r="E2097">
        <v>0</v>
      </c>
      <c r="F2097">
        <v>111.6</v>
      </c>
      <c r="G2097" t="s">
        <v>17</v>
      </c>
      <c r="H2097" t="s">
        <v>14</v>
      </c>
      <c r="I2097">
        <v>468.39999999999969</v>
      </c>
      <c r="J2097" s="5">
        <f>VLOOKUP(tabGERAL[[#This Row],[Column1.lances.SugestaoIA]],'DE-PARA'!$A:$B,2,FALSE)</f>
        <v>2</v>
      </c>
      <c r="K2097" s="5">
        <f>VLOOKUP(tabGERAL[[#This Row],[Column1.lances.CorSorteada]],'DE-PARA'!$A:$B,2,FALSE)</f>
        <v>1</v>
      </c>
      <c r="L2097" s="4" t="str">
        <f xml:space="preserve">
IF(tabGERAL[[#This Row],[Column1.lances.'#]]=0,
    TEXT(tabGERAL[[#This Row],[CorSorteada]],"0"),
    IF(LEN(L2096&amp;tabGERAL[[#This Row],[CorSorteada]])&gt;$P$2,
        RIGHT(SUBSTITUTE(L2096&amp;tabGERAL[[#This Row],[CorSorteada]],tabGERAL[[#Headers],[Sequencia]],""),$P$2),
        SUBSTITUTE(L2096&amp;tabGERAL[[#This Row],[CorSorteada]],tabGERAL[[#Headers],[Sequencia]],"")
    )
)</f>
        <v>211121</v>
      </c>
      <c r="M2097" s="4" t="b">
        <f>tabGERAL[[#This Row],[SugestaoIA]]=tabGERAL[[#This Row],[CorSorteada]]</f>
        <v>0</v>
      </c>
    </row>
    <row r="2098" spans="1:13" x14ac:dyDescent="0.25">
      <c r="A2098" t="s">
        <v>65</v>
      </c>
      <c r="B2098" s="1">
        <v>23</v>
      </c>
      <c r="C2098">
        <v>468.39999999999969</v>
      </c>
      <c r="D2098">
        <v>48.7</v>
      </c>
      <c r="E2098">
        <v>0</v>
      </c>
      <c r="F2098">
        <v>146.10000000000002</v>
      </c>
      <c r="G2098" t="s">
        <v>17</v>
      </c>
      <c r="H2098" t="s">
        <v>14</v>
      </c>
      <c r="I2098">
        <v>273.59999999999962</v>
      </c>
      <c r="J2098" s="5">
        <f>VLOOKUP(tabGERAL[[#This Row],[Column1.lances.SugestaoIA]],'DE-PARA'!$A:$B,2,FALSE)</f>
        <v>2</v>
      </c>
      <c r="K2098" s="5">
        <f>VLOOKUP(tabGERAL[[#This Row],[Column1.lances.CorSorteada]],'DE-PARA'!$A:$B,2,FALSE)</f>
        <v>1</v>
      </c>
      <c r="L2098" s="4" t="str">
        <f xml:space="preserve">
IF(tabGERAL[[#This Row],[Column1.lances.'#]]=0,
    TEXT(tabGERAL[[#This Row],[CorSorteada]],"0"),
    IF(LEN(L2097&amp;tabGERAL[[#This Row],[CorSorteada]])&gt;$P$2,
        RIGHT(SUBSTITUTE(L2097&amp;tabGERAL[[#This Row],[CorSorteada]],tabGERAL[[#Headers],[Sequencia]],""),$P$2),
        SUBSTITUTE(L2097&amp;tabGERAL[[#This Row],[CorSorteada]],tabGERAL[[#Headers],[Sequencia]],"")
    )
)</f>
        <v>111211</v>
      </c>
      <c r="M2098" s="4" t="b">
        <f>tabGERAL[[#This Row],[SugestaoIA]]=tabGERAL[[#This Row],[CorSorteada]]</f>
        <v>0</v>
      </c>
    </row>
    <row r="2099" spans="1:13" x14ac:dyDescent="0.25">
      <c r="A2099" t="s">
        <v>66</v>
      </c>
      <c r="B2099" s="1">
        <v>0</v>
      </c>
      <c r="C2099">
        <v>1000</v>
      </c>
      <c r="D2099">
        <v>7.8</v>
      </c>
      <c r="E2099">
        <v>0</v>
      </c>
      <c r="F2099">
        <v>23.4</v>
      </c>
      <c r="G2099" t="s">
        <v>17</v>
      </c>
      <c r="H2099" t="s">
        <v>14</v>
      </c>
      <c r="I2099">
        <v>968.8</v>
      </c>
      <c r="J2099" s="5">
        <f>VLOOKUP(tabGERAL[[#This Row],[Column1.lances.SugestaoIA]],'DE-PARA'!$A:$B,2,FALSE)</f>
        <v>2</v>
      </c>
      <c r="K2099" s="5">
        <f>VLOOKUP(tabGERAL[[#This Row],[Column1.lances.CorSorteada]],'DE-PARA'!$A:$B,2,FALSE)</f>
        <v>1</v>
      </c>
      <c r="L2099" s="4" t="str">
        <f xml:space="preserve">
IF(tabGERAL[[#This Row],[Column1.lances.'#]]=0,
    TEXT(tabGERAL[[#This Row],[CorSorteada]],"0"),
    IF(LEN(L2098&amp;tabGERAL[[#This Row],[CorSorteada]])&gt;$P$2,
        RIGHT(SUBSTITUTE(L2098&amp;tabGERAL[[#This Row],[CorSorteada]],tabGERAL[[#Headers],[Sequencia]],""),$P$2),
        SUBSTITUTE(L2098&amp;tabGERAL[[#This Row],[CorSorteada]],tabGERAL[[#Headers],[Sequencia]],"")
    )
)</f>
        <v>1</v>
      </c>
      <c r="M2099" s="4" t="b">
        <f>tabGERAL[[#This Row],[SugestaoIA]]=tabGERAL[[#This Row],[CorSorteada]]</f>
        <v>0</v>
      </c>
    </row>
    <row r="2100" spans="1:13" x14ac:dyDescent="0.25">
      <c r="A2100" t="s">
        <v>66</v>
      </c>
      <c r="B2100" s="1">
        <v>1</v>
      </c>
      <c r="C2100">
        <v>968.8</v>
      </c>
      <c r="D2100">
        <v>10.1</v>
      </c>
      <c r="E2100">
        <v>0</v>
      </c>
      <c r="F2100">
        <v>30.299999999999997</v>
      </c>
      <c r="G2100" t="s">
        <v>17</v>
      </c>
      <c r="H2100" t="s">
        <v>14</v>
      </c>
      <c r="I2100">
        <v>928.4</v>
      </c>
      <c r="J2100" s="5">
        <f>VLOOKUP(tabGERAL[[#This Row],[Column1.lances.SugestaoIA]],'DE-PARA'!$A:$B,2,FALSE)</f>
        <v>2</v>
      </c>
      <c r="K2100" s="5">
        <f>VLOOKUP(tabGERAL[[#This Row],[Column1.lances.CorSorteada]],'DE-PARA'!$A:$B,2,FALSE)</f>
        <v>1</v>
      </c>
      <c r="L2100" s="4" t="str">
        <f xml:space="preserve">
IF(tabGERAL[[#This Row],[Column1.lances.'#]]=0,
    TEXT(tabGERAL[[#This Row],[CorSorteada]],"0"),
    IF(LEN(L2099&amp;tabGERAL[[#This Row],[CorSorteada]])&gt;$P$2,
        RIGHT(SUBSTITUTE(L2099&amp;tabGERAL[[#This Row],[CorSorteada]],tabGERAL[[#Headers],[Sequencia]],""),$P$2),
        SUBSTITUTE(L2099&amp;tabGERAL[[#This Row],[CorSorteada]],tabGERAL[[#Headers],[Sequencia]],"")
    )
)</f>
        <v>11</v>
      </c>
      <c r="M2100" s="4" t="b">
        <f>tabGERAL[[#This Row],[SugestaoIA]]=tabGERAL[[#This Row],[CorSorteada]]</f>
        <v>0</v>
      </c>
    </row>
    <row r="2101" spans="1:13" x14ac:dyDescent="0.25">
      <c r="A2101" t="s">
        <v>66</v>
      </c>
      <c r="B2101" s="1">
        <v>2</v>
      </c>
      <c r="C2101">
        <v>928.4</v>
      </c>
      <c r="D2101">
        <v>13.3</v>
      </c>
      <c r="E2101">
        <v>39.900000000000006</v>
      </c>
      <c r="F2101">
        <v>0</v>
      </c>
      <c r="G2101" t="s">
        <v>13</v>
      </c>
      <c r="H2101" t="s">
        <v>14</v>
      </c>
      <c r="I2101">
        <v>955</v>
      </c>
      <c r="J2101" s="5">
        <f>VLOOKUP(tabGERAL[[#This Row],[Column1.lances.SugestaoIA]],'DE-PARA'!$A:$B,2,FALSE)</f>
        <v>1</v>
      </c>
      <c r="K2101" s="5">
        <f>VLOOKUP(tabGERAL[[#This Row],[Column1.lances.CorSorteada]],'DE-PARA'!$A:$B,2,FALSE)</f>
        <v>1</v>
      </c>
      <c r="L2101" s="4" t="str">
        <f xml:space="preserve">
IF(tabGERAL[[#This Row],[Column1.lances.'#]]=0,
    TEXT(tabGERAL[[#This Row],[CorSorteada]],"0"),
    IF(LEN(L2100&amp;tabGERAL[[#This Row],[CorSorteada]])&gt;$P$2,
        RIGHT(SUBSTITUTE(L2100&amp;tabGERAL[[#This Row],[CorSorteada]],tabGERAL[[#Headers],[Sequencia]],""),$P$2),
        SUBSTITUTE(L2100&amp;tabGERAL[[#This Row],[CorSorteada]],tabGERAL[[#Headers],[Sequencia]],"")
    )
)</f>
        <v>111</v>
      </c>
      <c r="M2101" s="4" t="b">
        <f>tabGERAL[[#This Row],[SugestaoIA]]=tabGERAL[[#This Row],[CorSorteada]]</f>
        <v>1</v>
      </c>
    </row>
    <row r="2102" spans="1:13" x14ac:dyDescent="0.25">
      <c r="A2102" t="s">
        <v>66</v>
      </c>
      <c r="B2102" s="1">
        <v>3</v>
      </c>
      <c r="C2102">
        <v>955</v>
      </c>
      <c r="D2102">
        <v>11.2</v>
      </c>
      <c r="E2102">
        <v>0</v>
      </c>
      <c r="F2102">
        <v>33.599999999999994</v>
      </c>
      <c r="G2102" t="s">
        <v>17</v>
      </c>
      <c r="H2102" t="s">
        <v>15</v>
      </c>
      <c r="I2102">
        <v>977.4</v>
      </c>
      <c r="J2102" s="5">
        <f>VLOOKUP(tabGERAL[[#This Row],[Column1.lances.SugestaoIA]],'DE-PARA'!$A:$B,2,FALSE)</f>
        <v>2</v>
      </c>
      <c r="K2102" s="5">
        <f>VLOOKUP(tabGERAL[[#This Row],[Column1.lances.CorSorteada]],'DE-PARA'!$A:$B,2,FALSE)</f>
        <v>2</v>
      </c>
      <c r="L2102" s="4" t="str">
        <f xml:space="preserve">
IF(tabGERAL[[#This Row],[Column1.lances.'#]]=0,
    TEXT(tabGERAL[[#This Row],[CorSorteada]],"0"),
    IF(LEN(L2101&amp;tabGERAL[[#This Row],[CorSorteada]])&gt;$P$2,
        RIGHT(SUBSTITUTE(L2101&amp;tabGERAL[[#This Row],[CorSorteada]],tabGERAL[[#Headers],[Sequencia]],""),$P$2),
        SUBSTITUTE(L2101&amp;tabGERAL[[#This Row],[CorSorteada]],tabGERAL[[#Headers],[Sequencia]],"")
    )
)</f>
        <v>1112</v>
      </c>
      <c r="M2102" s="4" t="b">
        <f>tabGERAL[[#This Row],[SugestaoIA]]=tabGERAL[[#This Row],[CorSorteada]]</f>
        <v>1</v>
      </c>
    </row>
    <row r="2103" spans="1:13" x14ac:dyDescent="0.25">
      <c r="A2103" t="s">
        <v>66</v>
      </c>
      <c r="B2103" s="1">
        <v>4</v>
      </c>
      <c r="C2103">
        <v>977.4</v>
      </c>
      <c r="D2103">
        <v>9.5</v>
      </c>
      <c r="E2103">
        <v>0</v>
      </c>
      <c r="F2103">
        <v>28.5</v>
      </c>
      <c r="G2103" t="s">
        <v>17</v>
      </c>
      <c r="H2103" t="s">
        <v>14</v>
      </c>
      <c r="I2103">
        <v>939.4</v>
      </c>
      <c r="J2103" s="5">
        <f>VLOOKUP(tabGERAL[[#This Row],[Column1.lances.SugestaoIA]],'DE-PARA'!$A:$B,2,FALSE)</f>
        <v>2</v>
      </c>
      <c r="K2103" s="5">
        <f>VLOOKUP(tabGERAL[[#This Row],[Column1.lances.CorSorteada]],'DE-PARA'!$A:$B,2,FALSE)</f>
        <v>1</v>
      </c>
      <c r="L2103" s="4" t="str">
        <f xml:space="preserve">
IF(tabGERAL[[#This Row],[Column1.lances.'#]]=0,
    TEXT(tabGERAL[[#This Row],[CorSorteada]],"0"),
    IF(LEN(L2102&amp;tabGERAL[[#This Row],[CorSorteada]])&gt;$P$2,
        RIGHT(SUBSTITUTE(L2102&amp;tabGERAL[[#This Row],[CorSorteada]],tabGERAL[[#Headers],[Sequencia]],""),$P$2),
        SUBSTITUTE(L2102&amp;tabGERAL[[#This Row],[CorSorteada]],tabGERAL[[#Headers],[Sequencia]],"")
    )
)</f>
        <v>11121</v>
      </c>
      <c r="M2103" s="4" t="b">
        <f>tabGERAL[[#This Row],[SugestaoIA]]=tabGERAL[[#This Row],[CorSorteada]]</f>
        <v>0</v>
      </c>
    </row>
    <row r="2104" spans="1:13" x14ac:dyDescent="0.25">
      <c r="A2104" t="s">
        <v>66</v>
      </c>
      <c r="B2104" s="1">
        <v>5</v>
      </c>
      <c r="C2104">
        <v>939.4</v>
      </c>
      <c r="D2104">
        <v>12.4</v>
      </c>
      <c r="E2104">
        <v>0</v>
      </c>
      <c r="F2104">
        <v>37.200000000000003</v>
      </c>
      <c r="G2104" t="s">
        <v>17</v>
      </c>
      <c r="H2104" t="s">
        <v>14</v>
      </c>
      <c r="I2104">
        <v>889.80000000000007</v>
      </c>
      <c r="J2104" s="5">
        <f>VLOOKUP(tabGERAL[[#This Row],[Column1.lances.SugestaoIA]],'DE-PARA'!$A:$B,2,FALSE)</f>
        <v>2</v>
      </c>
      <c r="K2104" s="5">
        <f>VLOOKUP(tabGERAL[[#This Row],[Column1.lances.CorSorteada]],'DE-PARA'!$A:$B,2,FALSE)</f>
        <v>1</v>
      </c>
      <c r="L2104" s="4" t="str">
        <f xml:space="preserve">
IF(tabGERAL[[#This Row],[Column1.lances.'#]]=0,
    TEXT(tabGERAL[[#This Row],[CorSorteada]],"0"),
    IF(LEN(L2103&amp;tabGERAL[[#This Row],[CorSorteada]])&gt;$P$2,
        RIGHT(SUBSTITUTE(L2103&amp;tabGERAL[[#This Row],[CorSorteada]],tabGERAL[[#Headers],[Sequencia]],""),$P$2),
        SUBSTITUTE(L2103&amp;tabGERAL[[#This Row],[CorSorteada]],tabGERAL[[#Headers],[Sequencia]],"")
    )
)</f>
        <v>111211</v>
      </c>
      <c r="M2104" s="4" t="b">
        <f>tabGERAL[[#This Row],[SugestaoIA]]=tabGERAL[[#This Row],[CorSorteada]]</f>
        <v>0</v>
      </c>
    </row>
    <row r="2105" spans="1:13" x14ac:dyDescent="0.25">
      <c r="A2105" t="s">
        <v>66</v>
      </c>
      <c r="B2105" s="1">
        <v>6</v>
      </c>
      <c r="C2105">
        <v>889.80000000000007</v>
      </c>
      <c r="D2105">
        <v>16.2</v>
      </c>
      <c r="E2105">
        <v>0</v>
      </c>
      <c r="F2105">
        <v>48.599999999999994</v>
      </c>
      <c r="G2105" t="s">
        <v>17</v>
      </c>
      <c r="H2105" t="s">
        <v>14</v>
      </c>
      <c r="I2105">
        <v>825</v>
      </c>
      <c r="J2105" s="5">
        <f>VLOOKUP(tabGERAL[[#This Row],[Column1.lances.SugestaoIA]],'DE-PARA'!$A:$B,2,FALSE)</f>
        <v>2</v>
      </c>
      <c r="K2105" s="5">
        <f>VLOOKUP(tabGERAL[[#This Row],[Column1.lances.CorSorteada]],'DE-PARA'!$A:$B,2,FALSE)</f>
        <v>1</v>
      </c>
      <c r="L2105" s="4" t="str">
        <f xml:space="preserve">
IF(tabGERAL[[#This Row],[Column1.lances.'#]]=0,
    TEXT(tabGERAL[[#This Row],[CorSorteada]],"0"),
    IF(LEN(L2104&amp;tabGERAL[[#This Row],[CorSorteada]])&gt;$P$2,
        RIGHT(SUBSTITUTE(L2104&amp;tabGERAL[[#This Row],[CorSorteada]],tabGERAL[[#Headers],[Sequencia]],""),$P$2),
        SUBSTITUTE(L2104&amp;tabGERAL[[#This Row],[CorSorteada]],tabGERAL[[#Headers],[Sequencia]],"")
    )
)</f>
        <v>112111</v>
      </c>
      <c r="M2105" s="4" t="b">
        <f>tabGERAL[[#This Row],[SugestaoIA]]=tabGERAL[[#This Row],[CorSorteada]]</f>
        <v>0</v>
      </c>
    </row>
    <row r="2106" spans="1:13" x14ac:dyDescent="0.25">
      <c r="A2106" t="s">
        <v>66</v>
      </c>
      <c r="B2106" s="1">
        <v>7</v>
      </c>
      <c r="C2106">
        <v>825</v>
      </c>
      <c r="D2106">
        <v>21.2</v>
      </c>
      <c r="E2106">
        <v>63.599999999999994</v>
      </c>
      <c r="F2106">
        <v>0</v>
      </c>
      <c r="G2106" t="s">
        <v>13</v>
      </c>
      <c r="H2106" t="s">
        <v>15</v>
      </c>
      <c r="I2106">
        <v>740.19999999999993</v>
      </c>
      <c r="J2106" s="5">
        <f>VLOOKUP(tabGERAL[[#This Row],[Column1.lances.SugestaoIA]],'DE-PARA'!$A:$B,2,FALSE)</f>
        <v>1</v>
      </c>
      <c r="K2106" s="5">
        <f>VLOOKUP(tabGERAL[[#This Row],[Column1.lances.CorSorteada]],'DE-PARA'!$A:$B,2,FALSE)</f>
        <v>2</v>
      </c>
      <c r="L2106" s="4" t="str">
        <f xml:space="preserve">
IF(tabGERAL[[#This Row],[Column1.lances.'#]]=0,
    TEXT(tabGERAL[[#This Row],[CorSorteada]],"0"),
    IF(LEN(L2105&amp;tabGERAL[[#This Row],[CorSorteada]])&gt;$P$2,
        RIGHT(SUBSTITUTE(L2105&amp;tabGERAL[[#This Row],[CorSorteada]],tabGERAL[[#Headers],[Sequencia]],""),$P$2),
        SUBSTITUTE(L2105&amp;tabGERAL[[#This Row],[CorSorteada]],tabGERAL[[#Headers],[Sequencia]],"")
    )
)</f>
        <v>121112</v>
      </c>
      <c r="M2106" s="4" t="b">
        <f>tabGERAL[[#This Row],[SugestaoIA]]=tabGERAL[[#This Row],[CorSorteada]]</f>
        <v>0</v>
      </c>
    </row>
    <row r="2107" spans="1:13" x14ac:dyDescent="0.25">
      <c r="A2107" t="s">
        <v>66</v>
      </c>
      <c r="B2107" s="1">
        <v>8</v>
      </c>
      <c r="C2107">
        <v>740.19999999999993</v>
      </c>
      <c r="D2107">
        <v>27.8</v>
      </c>
      <c r="E2107">
        <v>0</v>
      </c>
      <c r="F2107">
        <v>83.4</v>
      </c>
      <c r="G2107" t="s">
        <v>17</v>
      </c>
      <c r="H2107" t="s">
        <v>14</v>
      </c>
      <c r="I2107">
        <v>629</v>
      </c>
      <c r="J2107" s="5">
        <f>VLOOKUP(tabGERAL[[#This Row],[Column1.lances.SugestaoIA]],'DE-PARA'!$A:$B,2,FALSE)</f>
        <v>2</v>
      </c>
      <c r="K2107" s="5">
        <f>VLOOKUP(tabGERAL[[#This Row],[Column1.lances.CorSorteada]],'DE-PARA'!$A:$B,2,FALSE)</f>
        <v>1</v>
      </c>
      <c r="L2107" s="4" t="str">
        <f xml:space="preserve">
IF(tabGERAL[[#This Row],[Column1.lances.'#]]=0,
    TEXT(tabGERAL[[#This Row],[CorSorteada]],"0"),
    IF(LEN(L2106&amp;tabGERAL[[#This Row],[CorSorteada]])&gt;$P$2,
        RIGHT(SUBSTITUTE(L2106&amp;tabGERAL[[#This Row],[CorSorteada]],tabGERAL[[#Headers],[Sequencia]],""),$P$2),
        SUBSTITUTE(L2106&amp;tabGERAL[[#This Row],[CorSorteada]],tabGERAL[[#Headers],[Sequencia]],"")
    )
)</f>
        <v>211121</v>
      </c>
      <c r="M2107" s="4" t="b">
        <f>tabGERAL[[#This Row],[SugestaoIA]]=tabGERAL[[#This Row],[CorSorteada]]</f>
        <v>0</v>
      </c>
    </row>
    <row r="2108" spans="1:13" x14ac:dyDescent="0.25">
      <c r="A2108" t="s">
        <v>66</v>
      </c>
      <c r="B2108" s="1">
        <v>9</v>
      </c>
      <c r="C2108">
        <v>629</v>
      </c>
      <c r="D2108">
        <v>36.299999999999997</v>
      </c>
      <c r="E2108">
        <v>0</v>
      </c>
      <c r="F2108">
        <v>108.9</v>
      </c>
      <c r="G2108" t="s">
        <v>17</v>
      </c>
      <c r="H2108" t="s">
        <v>14</v>
      </c>
      <c r="I2108">
        <v>483.80000000000007</v>
      </c>
      <c r="J2108" s="5">
        <f>VLOOKUP(tabGERAL[[#This Row],[Column1.lances.SugestaoIA]],'DE-PARA'!$A:$B,2,FALSE)</f>
        <v>2</v>
      </c>
      <c r="K2108" s="5">
        <f>VLOOKUP(tabGERAL[[#This Row],[Column1.lances.CorSorteada]],'DE-PARA'!$A:$B,2,FALSE)</f>
        <v>1</v>
      </c>
      <c r="L2108" s="4" t="str">
        <f xml:space="preserve">
IF(tabGERAL[[#This Row],[Column1.lances.'#]]=0,
    TEXT(tabGERAL[[#This Row],[CorSorteada]],"0"),
    IF(LEN(L2107&amp;tabGERAL[[#This Row],[CorSorteada]])&gt;$P$2,
        RIGHT(SUBSTITUTE(L2107&amp;tabGERAL[[#This Row],[CorSorteada]],tabGERAL[[#Headers],[Sequencia]],""),$P$2),
        SUBSTITUTE(L2107&amp;tabGERAL[[#This Row],[CorSorteada]],tabGERAL[[#Headers],[Sequencia]],"")
    )
)</f>
        <v>111211</v>
      </c>
      <c r="M2108" s="4" t="b">
        <f>tabGERAL[[#This Row],[SugestaoIA]]=tabGERAL[[#This Row],[CorSorteada]]</f>
        <v>0</v>
      </c>
    </row>
    <row r="2109" spans="1:13" x14ac:dyDescent="0.25">
      <c r="A2109" t="s">
        <v>66</v>
      </c>
      <c r="B2109" s="1">
        <v>10</v>
      </c>
      <c r="C2109">
        <v>483.80000000000007</v>
      </c>
      <c r="D2109">
        <v>47.5</v>
      </c>
      <c r="E2109">
        <v>0</v>
      </c>
      <c r="F2109">
        <v>142.5</v>
      </c>
      <c r="G2109" t="s">
        <v>17</v>
      </c>
      <c r="H2109" t="s">
        <v>15</v>
      </c>
      <c r="I2109">
        <v>578.80000000000007</v>
      </c>
      <c r="J2109" s="5">
        <f>VLOOKUP(tabGERAL[[#This Row],[Column1.lances.SugestaoIA]],'DE-PARA'!$A:$B,2,FALSE)</f>
        <v>2</v>
      </c>
      <c r="K2109" s="5">
        <f>VLOOKUP(tabGERAL[[#This Row],[Column1.lances.CorSorteada]],'DE-PARA'!$A:$B,2,FALSE)</f>
        <v>2</v>
      </c>
      <c r="L2109" s="4" t="str">
        <f xml:space="preserve">
IF(tabGERAL[[#This Row],[Column1.lances.'#]]=0,
    TEXT(tabGERAL[[#This Row],[CorSorteada]],"0"),
    IF(LEN(L2108&amp;tabGERAL[[#This Row],[CorSorteada]])&gt;$P$2,
        RIGHT(SUBSTITUTE(L2108&amp;tabGERAL[[#This Row],[CorSorteada]],tabGERAL[[#Headers],[Sequencia]],""),$P$2),
        SUBSTITUTE(L2108&amp;tabGERAL[[#This Row],[CorSorteada]],tabGERAL[[#Headers],[Sequencia]],"")
    )
)</f>
        <v>112112</v>
      </c>
      <c r="M2109" s="4" t="b">
        <f>tabGERAL[[#This Row],[SugestaoIA]]=tabGERAL[[#This Row],[CorSorteada]]</f>
        <v>1</v>
      </c>
    </row>
    <row r="2110" spans="1:13" x14ac:dyDescent="0.25">
      <c r="A2110" t="s">
        <v>66</v>
      </c>
      <c r="B2110" s="1">
        <v>11</v>
      </c>
      <c r="C2110">
        <v>578.80000000000007</v>
      </c>
      <c r="D2110">
        <v>40.200000000000003</v>
      </c>
      <c r="E2110">
        <v>120.6</v>
      </c>
      <c r="F2110">
        <v>0</v>
      </c>
      <c r="G2110" t="s">
        <v>13</v>
      </c>
      <c r="H2110" t="s">
        <v>15</v>
      </c>
      <c r="I2110">
        <v>418</v>
      </c>
      <c r="J2110" s="5">
        <f>VLOOKUP(tabGERAL[[#This Row],[Column1.lances.SugestaoIA]],'DE-PARA'!$A:$B,2,FALSE)</f>
        <v>1</v>
      </c>
      <c r="K2110" s="5">
        <f>VLOOKUP(tabGERAL[[#This Row],[Column1.lances.CorSorteada]],'DE-PARA'!$A:$B,2,FALSE)</f>
        <v>2</v>
      </c>
      <c r="L2110" s="4" t="str">
        <f xml:space="preserve">
IF(tabGERAL[[#This Row],[Column1.lances.'#]]=0,
    TEXT(tabGERAL[[#This Row],[CorSorteada]],"0"),
    IF(LEN(L2109&amp;tabGERAL[[#This Row],[CorSorteada]])&gt;$P$2,
        RIGHT(SUBSTITUTE(L2109&amp;tabGERAL[[#This Row],[CorSorteada]],tabGERAL[[#Headers],[Sequencia]],""),$P$2),
        SUBSTITUTE(L2109&amp;tabGERAL[[#This Row],[CorSorteada]],tabGERAL[[#Headers],[Sequencia]],"")
    )
)</f>
        <v>121122</v>
      </c>
      <c r="M2110" s="4" t="b">
        <f>tabGERAL[[#This Row],[SugestaoIA]]=tabGERAL[[#This Row],[CorSorteada]]</f>
        <v>0</v>
      </c>
    </row>
    <row r="2111" spans="1:13" x14ac:dyDescent="0.25">
      <c r="A2111" t="s">
        <v>66</v>
      </c>
      <c r="B2111" s="1">
        <v>12</v>
      </c>
      <c r="C2111">
        <v>418</v>
      </c>
      <c r="D2111">
        <v>52.5</v>
      </c>
      <c r="E2111">
        <v>0</v>
      </c>
      <c r="F2111">
        <v>157.5</v>
      </c>
      <c r="G2111" t="s">
        <v>17</v>
      </c>
      <c r="H2111" t="s">
        <v>14</v>
      </c>
      <c r="I2111">
        <v>208</v>
      </c>
      <c r="J2111" s="5">
        <f>VLOOKUP(tabGERAL[[#This Row],[Column1.lances.SugestaoIA]],'DE-PARA'!$A:$B,2,FALSE)</f>
        <v>2</v>
      </c>
      <c r="K2111" s="5">
        <f>VLOOKUP(tabGERAL[[#This Row],[Column1.lances.CorSorteada]],'DE-PARA'!$A:$B,2,FALSE)</f>
        <v>1</v>
      </c>
      <c r="L2111" s="4" t="str">
        <f xml:space="preserve">
IF(tabGERAL[[#This Row],[Column1.lances.'#]]=0,
    TEXT(tabGERAL[[#This Row],[CorSorteada]],"0"),
    IF(LEN(L2110&amp;tabGERAL[[#This Row],[CorSorteada]])&gt;$P$2,
        RIGHT(SUBSTITUTE(L2110&amp;tabGERAL[[#This Row],[CorSorteada]],tabGERAL[[#Headers],[Sequencia]],""),$P$2),
        SUBSTITUTE(L2110&amp;tabGERAL[[#This Row],[CorSorteada]],tabGERAL[[#Headers],[Sequencia]],"")
    )
)</f>
        <v>211221</v>
      </c>
      <c r="M2111" s="4" t="b">
        <f>tabGERAL[[#This Row],[SugestaoIA]]=tabGERAL[[#This Row],[CorSorteada]]</f>
        <v>0</v>
      </c>
    </row>
    <row r="2112" spans="1:13" x14ac:dyDescent="0.25">
      <c r="A2112" t="s">
        <v>84</v>
      </c>
      <c r="B2112" s="1">
        <v>0</v>
      </c>
      <c r="C2112">
        <v>1000</v>
      </c>
      <c r="D2112">
        <v>7.8</v>
      </c>
      <c r="E2112">
        <v>0</v>
      </c>
      <c r="F2112">
        <v>23.4</v>
      </c>
      <c r="G2112" t="s">
        <v>17</v>
      </c>
      <c r="H2112" t="s">
        <v>14</v>
      </c>
      <c r="I2112">
        <v>968.8</v>
      </c>
      <c r="J2112" s="5">
        <f>VLOOKUP(tabGERAL[[#This Row],[Column1.lances.SugestaoIA]],'DE-PARA'!$A:$B,2,FALSE)</f>
        <v>2</v>
      </c>
      <c r="K2112" s="5">
        <f>VLOOKUP(tabGERAL[[#This Row],[Column1.lances.CorSorteada]],'DE-PARA'!$A:$B,2,FALSE)</f>
        <v>1</v>
      </c>
      <c r="L2112" s="4" t="str">
        <f xml:space="preserve">
IF(tabGERAL[[#This Row],[Column1.lances.'#]]=0,
    TEXT(tabGERAL[[#This Row],[CorSorteada]],"0"),
    IF(LEN(L2111&amp;tabGERAL[[#This Row],[CorSorteada]])&gt;$P$2,
        RIGHT(SUBSTITUTE(L2111&amp;tabGERAL[[#This Row],[CorSorteada]],tabGERAL[[#Headers],[Sequencia]],""),$P$2),
        SUBSTITUTE(L2111&amp;tabGERAL[[#This Row],[CorSorteada]],tabGERAL[[#Headers],[Sequencia]],"")
    )
)</f>
        <v>1</v>
      </c>
      <c r="M2112" s="4" t="b">
        <f>tabGERAL[[#This Row],[SugestaoIA]]=tabGERAL[[#This Row],[CorSorteada]]</f>
        <v>0</v>
      </c>
    </row>
    <row r="2113" spans="1:13" x14ac:dyDescent="0.25">
      <c r="A2113" t="s">
        <v>84</v>
      </c>
      <c r="B2113" s="1">
        <v>1</v>
      </c>
      <c r="C2113">
        <v>968.8</v>
      </c>
      <c r="D2113">
        <v>10.1</v>
      </c>
      <c r="E2113">
        <v>0</v>
      </c>
      <c r="F2113">
        <v>30.299999999999997</v>
      </c>
      <c r="G2113" t="s">
        <v>17</v>
      </c>
      <c r="H2113" t="s">
        <v>14</v>
      </c>
      <c r="I2113">
        <v>928.4</v>
      </c>
      <c r="J2113" s="5">
        <f>VLOOKUP(tabGERAL[[#This Row],[Column1.lances.SugestaoIA]],'DE-PARA'!$A:$B,2,FALSE)</f>
        <v>2</v>
      </c>
      <c r="K2113" s="5">
        <f>VLOOKUP(tabGERAL[[#This Row],[Column1.lances.CorSorteada]],'DE-PARA'!$A:$B,2,FALSE)</f>
        <v>1</v>
      </c>
      <c r="L2113" s="4" t="str">
        <f xml:space="preserve">
IF(tabGERAL[[#This Row],[Column1.lances.'#]]=0,
    TEXT(tabGERAL[[#This Row],[CorSorteada]],"0"),
    IF(LEN(L2112&amp;tabGERAL[[#This Row],[CorSorteada]])&gt;$P$2,
        RIGHT(SUBSTITUTE(L2112&amp;tabGERAL[[#This Row],[CorSorteada]],tabGERAL[[#Headers],[Sequencia]],""),$P$2),
        SUBSTITUTE(L2112&amp;tabGERAL[[#This Row],[CorSorteada]],tabGERAL[[#Headers],[Sequencia]],"")
    )
)</f>
        <v>11</v>
      </c>
      <c r="M2113" s="4" t="b">
        <f>tabGERAL[[#This Row],[SugestaoIA]]=tabGERAL[[#This Row],[CorSorteada]]</f>
        <v>0</v>
      </c>
    </row>
    <row r="2114" spans="1:13" x14ac:dyDescent="0.25">
      <c r="A2114" t="s">
        <v>84</v>
      </c>
      <c r="B2114" s="1">
        <v>2</v>
      </c>
      <c r="C2114">
        <v>928.4</v>
      </c>
      <c r="D2114">
        <v>13.3</v>
      </c>
      <c r="E2114">
        <v>0</v>
      </c>
      <c r="F2114">
        <v>39.900000000000006</v>
      </c>
      <c r="G2114" t="s">
        <v>17</v>
      </c>
      <c r="H2114" t="s">
        <v>14</v>
      </c>
      <c r="I2114">
        <v>875.20000000000016</v>
      </c>
      <c r="J2114" s="5">
        <f>VLOOKUP(tabGERAL[[#This Row],[Column1.lances.SugestaoIA]],'DE-PARA'!$A:$B,2,FALSE)</f>
        <v>2</v>
      </c>
      <c r="K2114" s="5">
        <f>VLOOKUP(tabGERAL[[#This Row],[Column1.lances.CorSorteada]],'DE-PARA'!$A:$B,2,FALSE)</f>
        <v>1</v>
      </c>
      <c r="L2114" s="4" t="str">
        <f xml:space="preserve">
IF(tabGERAL[[#This Row],[Column1.lances.'#]]=0,
    TEXT(tabGERAL[[#This Row],[CorSorteada]],"0"),
    IF(LEN(L2113&amp;tabGERAL[[#This Row],[CorSorteada]])&gt;$P$2,
        RIGHT(SUBSTITUTE(L2113&amp;tabGERAL[[#This Row],[CorSorteada]],tabGERAL[[#Headers],[Sequencia]],""),$P$2),
        SUBSTITUTE(L2113&amp;tabGERAL[[#This Row],[CorSorteada]],tabGERAL[[#Headers],[Sequencia]],"")
    )
)</f>
        <v>111</v>
      </c>
      <c r="M2114" s="4" t="b">
        <f>tabGERAL[[#This Row],[SugestaoIA]]=tabGERAL[[#This Row],[CorSorteada]]</f>
        <v>0</v>
      </c>
    </row>
    <row r="2115" spans="1:13" x14ac:dyDescent="0.25">
      <c r="A2115" t="s">
        <v>84</v>
      </c>
      <c r="B2115" s="1">
        <v>3</v>
      </c>
      <c r="C2115">
        <v>875.20000000000016</v>
      </c>
      <c r="D2115">
        <v>17.3</v>
      </c>
      <c r="E2115">
        <v>51.900000000000006</v>
      </c>
      <c r="F2115">
        <v>0</v>
      </c>
      <c r="G2115" t="s">
        <v>13</v>
      </c>
      <c r="H2115" t="s">
        <v>15</v>
      </c>
      <c r="I2115">
        <v>806.00000000000023</v>
      </c>
      <c r="J2115" s="5">
        <f>VLOOKUP(tabGERAL[[#This Row],[Column1.lances.SugestaoIA]],'DE-PARA'!$A:$B,2,FALSE)</f>
        <v>1</v>
      </c>
      <c r="K2115" s="5">
        <f>VLOOKUP(tabGERAL[[#This Row],[Column1.lances.CorSorteada]],'DE-PARA'!$A:$B,2,FALSE)</f>
        <v>2</v>
      </c>
      <c r="L2115" s="4" t="str">
        <f xml:space="preserve">
IF(tabGERAL[[#This Row],[Column1.lances.'#]]=0,
    TEXT(tabGERAL[[#This Row],[CorSorteada]],"0"),
    IF(LEN(L2114&amp;tabGERAL[[#This Row],[CorSorteada]])&gt;$P$2,
        RIGHT(SUBSTITUTE(L2114&amp;tabGERAL[[#This Row],[CorSorteada]],tabGERAL[[#Headers],[Sequencia]],""),$P$2),
        SUBSTITUTE(L2114&amp;tabGERAL[[#This Row],[CorSorteada]],tabGERAL[[#Headers],[Sequencia]],"")
    )
)</f>
        <v>1112</v>
      </c>
      <c r="M2115" s="4" t="b">
        <f>tabGERAL[[#This Row],[SugestaoIA]]=tabGERAL[[#This Row],[CorSorteada]]</f>
        <v>0</v>
      </c>
    </row>
    <row r="2116" spans="1:13" x14ac:dyDescent="0.25">
      <c r="A2116" t="s">
        <v>84</v>
      </c>
      <c r="B2116" s="1">
        <v>4</v>
      </c>
      <c r="C2116">
        <v>806.00000000000023</v>
      </c>
      <c r="D2116">
        <v>22.7</v>
      </c>
      <c r="E2116">
        <v>0</v>
      </c>
      <c r="F2116">
        <v>68.099999999999994</v>
      </c>
      <c r="G2116" t="s">
        <v>17</v>
      </c>
      <c r="H2116" t="s">
        <v>14</v>
      </c>
      <c r="I2116">
        <v>715.20000000000016</v>
      </c>
      <c r="J2116" s="5">
        <f>VLOOKUP(tabGERAL[[#This Row],[Column1.lances.SugestaoIA]],'DE-PARA'!$A:$B,2,FALSE)</f>
        <v>2</v>
      </c>
      <c r="K2116" s="5">
        <f>VLOOKUP(tabGERAL[[#This Row],[Column1.lances.CorSorteada]],'DE-PARA'!$A:$B,2,FALSE)</f>
        <v>1</v>
      </c>
      <c r="L2116" s="4" t="str">
        <f xml:space="preserve">
IF(tabGERAL[[#This Row],[Column1.lances.'#]]=0,
    TEXT(tabGERAL[[#This Row],[CorSorteada]],"0"),
    IF(LEN(L2115&amp;tabGERAL[[#This Row],[CorSorteada]])&gt;$P$2,
        RIGHT(SUBSTITUTE(L2115&amp;tabGERAL[[#This Row],[CorSorteada]],tabGERAL[[#Headers],[Sequencia]],""),$P$2),
        SUBSTITUTE(L2115&amp;tabGERAL[[#This Row],[CorSorteada]],tabGERAL[[#Headers],[Sequencia]],"")
    )
)</f>
        <v>11121</v>
      </c>
      <c r="M2116" s="4" t="b">
        <f>tabGERAL[[#This Row],[SugestaoIA]]=tabGERAL[[#This Row],[CorSorteada]]</f>
        <v>0</v>
      </c>
    </row>
    <row r="2117" spans="1:13" x14ac:dyDescent="0.25">
      <c r="A2117" t="s">
        <v>84</v>
      </c>
      <c r="B2117" s="1">
        <v>5</v>
      </c>
      <c r="C2117">
        <v>715.20000000000016</v>
      </c>
      <c r="D2117">
        <v>29.6</v>
      </c>
      <c r="E2117">
        <v>0</v>
      </c>
      <c r="F2117">
        <v>88.800000000000011</v>
      </c>
      <c r="G2117" t="s">
        <v>17</v>
      </c>
      <c r="H2117" t="s">
        <v>14</v>
      </c>
      <c r="I2117">
        <v>596.80000000000018</v>
      </c>
      <c r="J2117" s="5">
        <f>VLOOKUP(tabGERAL[[#This Row],[Column1.lances.SugestaoIA]],'DE-PARA'!$A:$B,2,FALSE)</f>
        <v>2</v>
      </c>
      <c r="K2117" s="5">
        <f>VLOOKUP(tabGERAL[[#This Row],[Column1.lances.CorSorteada]],'DE-PARA'!$A:$B,2,FALSE)</f>
        <v>1</v>
      </c>
      <c r="L2117" s="4" t="str">
        <f xml:space="preserve">
IF(tabGERAL[[#This Row],[Column1.lances.'#]]=0,
    TEXT(tabGERAL[[#This Row],[CorSorteada]],"0"),
    IF(LEN(L2116&amp;tabGERAL[[#This Row],[CorSorteada]])&gt;$P$2,
        RIGHT(SUBSTITUTE(L2116&amp;tabGERAL[[#This Row],[CorSorteada]],tabGERAL[[#Headers],[Sequencia]],""),$P$2),
        SUBSTITUTE(L2116&amp;tabGERAL[[#This Row],[CorSorteada]],tabGERAL[[#Headers],[Sequencia]],"")
    )
)</f>
        <v>111211</v>
      </c>
      <c r="M2117" s="4" t="b">
        <f>tabGERAL[[#This Row],[SugestaoIA]]=tabGERAL[[#This Row],[CorSorteada]]</f>
        <v>0</v>
      </c>
    </row>
    <row r="2118" spans="1:13" x14ac:dyDescent="0.25">
      <c r="A2118" t="s">
        <v>84</v>
      </c>
      <c r="B2118" s="1">
        <v>6</v>
      </c>
      <c r="C2118">
        <v>596.80000000000018</v>
      </c>
      <c r="D2118">
        <v>38.799999999999997</v>
      </c>
      <c r="E2118">
        <v>0</v>
      </c>
      <c r="F2118">
        <v>116.4</v>
      </c>
      <c r="G2118" t="s">
        <v>17</v>
      </c>
      <c r="H2118" t="s">
        <v>15</v>
      </c>
      <c r="I2118">
        <v>674.40000000000032</v>
      </c>
      <c r="J2118" s="5">
        <f>VLOOKUP(tabGERAL[[#This Row],[Column1.lances.SugestaoIA]],'DE-PARA'!$A:$B,2,FALSE)</f>
        <v>2</v>
      </c>
      <c r="K2118" s="5">
        <f>VLOOKUP(tabGERAL[[#This Row],[Column1.lances.CorSorteada]],'DE-PARA'!$A:$B,2,FALSE)</f>
        <v>2</v>
      </c>
      <c r="L2118" s="4" t="str">
        <f xml:space="preserve">
IF(tabGERAL[[#This Row],[Column1.lances.'#]]=0,
    TEXT(tabGERAL[[#This Row],[CorSorteada]],"0"),
    IF(LEN(L2117&amp;tabGERAL[[#This Row],[CorSorteada]])&gt;$P$2,
        RIGHT(SUBSTITUTE(L2117&amp;tabGERAL[[#This Row],[CorSorteada]],tabGERAL[[#Headers],[Sequencia]],""),$P$2),
        SUBSTITUTE(L2117&amp;tabGERAL[[#This Row],[CorSorteada]],tabGERAL[[#Headers],[Sequencia]],"")
    )
)</f>
        <v>112112</v>
      </c>
      <c r="M2118" s="4" t="b">
        <f>tabGERAL[[#This Row],[SugestaoIA]]=tabGERAL[[#This Row],[CorSorteada]]</f>
        <v>1</v>
      </c>
    </row>
    <row r="2119" spans="1:13" x14ac:dyDescent="0.25">
      <c r="A2119" t="s">
        <v>84</v>
      </c>
      <c r="B2119" s="1">
        <v>7</v>
      </c>
      <c r="C2119">
        <v>674.40000000000032</v>
      </c>
      <c r="D2119">
        <v>32.799999999999997</v>
      </c>
      <c r="E2119">
        <v>98.4</v>
      </c>
      <c r="F2119">
        <v>0</v>
      </c>
      <c r="G2119" t="s">
        <v>13</v>
      </c>
      <c r="H2119" t="s">
        <v>15</v>
      </c>
      <c r="I2119">
        <v>543.20000000000039</v>
      </c>
      <c r="J2119" s="5">
        <f>VLOOKUP(tabGERAL[[#This Row],[Column1.lances.SugestaoIA]],'DE-PARA'!$A:$B,2,FALSE)</f>
        <v>1</v>
      </c>
      <c r="K2119" s="5">
        <f>VLOOKUP(tabGERAL[[#This Row],[Column1.lances.CorSorteada]],'DE-PARA'!$A:$B,2,FALSE)</f>
        <v>2</v>
      </c>
      <c r="L2119" s="4" t="str">
        <f xml:space="preserve">
IF(tabGERAL[[#This Row],[Column1.lances.'#]]=0,
    TEXT(tabGERAL[[#This Row],[CorSorteada]],"0"),
    IF(LEN(L2118&amp;tabGERAL[[#This Row],[CorSorteada]])&gt;$P$2,
        RIGHT(SUBSTITUTE(L2118&amp;tabGERAL[[#This Row],[CorSorteada]],tabGERAL[[#Headers],[Sequencia]],""),$P$2),
        SUBSTITUTE(L2118&amp;tabGERAL[[#This Row],[CorSorteada]],tabGERAL[[#Headers],[Sequencia]],"")
    )
)</f>
        <v>121122</v>
      </c>
      <c r="M2119" s="4" t="b">
        <f>tabGERAL[[#This Row],[SugestaoIA]]=tabGERAL[[#This Row],[CorSorteada]]</f>
        <v>0</v>
      </c>
    </row>
    <row r="2120" spans="1:13" x14ac:dyDescent="0.25">
      <c r="A2120" t="s">
        <v>84</v>
      </c>
      <c r="B2120" s="1">
        <v>8</v>
      </c>
      <c r="C2120">
        <v>543.20000000000039</v>
      </c>
      <c r="D2120">
        <v>42.9</v>
      </c>
      <c r="E2120">
        <v>0</v>
      </c>
      <c r="F2120">
        <v>128.69999999999999</v>
      </c>
      <c r="G2120" t="s">
        <v>17</v>
      </c>
      <c r="H2120" t="s">
        <v>14</v>
      </c>
      <c r="I2120">
        <v>371.60000000000042</v>
      </c>
      <c r="J2120" s="5">
        <f>VLOOKUP(tabGERAL[[#This Row],[Column1.lances.SugestaoIA]],'DE-PARA'!$A:$B,2,FALSE)</f>
        <v>2</v>
      </c>
      <c r="K2120" s="5">
        <f>VLOOKUP(tabGERAL[[#This Row],[Column1.lances.CorSorteada]],'DE-PARA'!$A:$B,2,FALSE)</f>
        <v>1</v>
      </c>
      <c r="L2120" s="4" t="str">
        <f xml:space="preserve">
IF(tabGERAL[[#This Row],[Column1.lances.'#]]=0,
    TEXT(tabGERAL[[#This Row],[CorSorteada]],"0"),
    IF(LEN(L2119&amp;tabGERAL[[#This Row],[CorSorteada]])&gt;$P$2,
        RIGHT(SUBSTITUTE(L2119&amp;tabGERAL[[#This Row],[CorSorteada]],tabGERAL[[#Headers],[Sequencia]],""),$P$2),
        SUBSTITUTE(L2119&amp;tabGERAL[[#This Row],[CorSorteada]],tabGERAL[[#Headers],[Sequencia]],"")
    )
)</f>
        <v>211221</v>
      </c>
      <c r="M2120" s="4" t="b">
        <f>tabGERAL[[#This Row],[SugestaoIA]]=tabGERAL[[#This Row],[CorSorteada]]</f>
        <v>0</v>
      </c>
    </row>
    <row r="2121" spans="1:13" x14ac:dyDescent="0.25">
      <c r="A2121" t="s">
        <v>84</v>
      </c>
      <c r="B2121" s="1">
        <v>9</v>
      </c>
      <c r="C2121">
        <v>371.60000000000042</v>
      </c>
      <c r="D2121">
        <v>56.1</v>
      </c>
      <c r="E2121">
        <v>0</v>
      </c>
      <c r="F2121">
        <v>168.3</v>
      </c>
      <c r="G2121" t="s">
        <v>17</v>
      </c>
      <c r="H2121" t="s">
        <v>14</v>
      </c>
      <c r="I2121">
        <v>147.20000000000039</v>
      </c>
      <c r="J2121" s="5">
        <f>VLOOKUP(tabGERAL[[#This Row],[Column1.lances.SugestaoIA]],'DE-PARA'!$A:$B,2,FALSE)</f>
        <v>2</v>
      </c>
      <c r="K2121" s="5">
        <f>VLOOKUP(tabGERAL[[#This Row],[Column1.lances.CorSorteada]],'DE-PARA'!$A:$B,2,FALSE)</f>
        <v>1</v>
      </c>
      <c r="L2121" s="4" t="str">
        <f xml:space="preserve">
IF(tabGERAL[[#This Row],[Column1.lances.'#]]=0,
    TEXT(tabGERAL[[#This Row],[CorSorteada]],"0"),
    IF(LEN(L2120&amp;tabGERAL[[#This Row],[CorSorteada]])&gt;$P$2,
        RIGHT(SUBSTITUTE(L2120&amp;tabGERAL[[#This Row],[CorSorteada]],tabGERAL[[#Headers],[Sequencia]],""),$P$2),
        SUBSTITUTE(L2120&amp;tabGERAL[[#This Row],[CorSorteada]],tabGERAL[[#Headers],[Sequencia]],"")
    )
)</f>
        <v>112211</v>
      </c>
      <c r="M2121" s="4" t="b">
        <f>tabGERAL[[#This Row],[SugestaoIA]]=tabGERAL[[#This Row],[CorSorteada]]</f>
        <v>0</v>
      </c>
    </row>
    <row r="2122" spans="1:13" x14ac:dyDescent="0.25">
      <c r="A2122" t="s">
        <v>85</v>
      </c>
      <c r="B2122" s="1">
        <v>0</v>
      </c>
      <c r="C2122">
        <v>1000</v>
      </c>
      <c r="D2122">
        <v>7.8</v>
      </c>
      <c r="E2122">
        <v>23.4</v>
      </c>
      <c r="F2122">
        <v>0</v>
      </c>
      <c r="G2122" t="s">
        <v>13</v>
      </c>
      <c r="H2122" t="s">
        <v>15</v>
      </c>
      <c r="I2122">
        <v>968.8</v>
      </c>
      <c r="J2122" s="5">
        <f>VLOOKUP(tabGERAL[[#This Row],[Column1.lances.SugestaoIA]],'DE-PARA'!$A:$B,2,FALSE)</f>
        <v>1</v>
      </c>
      <c r="K2122" s="5">
        <f>VLOOKUP(tabGERAL[[#This Row],[Column1.lances.CorSorteada]],'DE-PARA'!$A:$B,2,FALSE)</f>
        <v>2</v>
      </c>
      <c r="L2122" s="4" t="str">
        <f xml:space="preserve">
IF(tabGERAL[[#This Row],[Column1.lances.'#]]=0,
    TEXT(tabGERAL[[#This Row],[CorSorteada]],"0"),
    IF(LEN(L2121&amp;tabGERAL[[#This Row],[CorSorteada]])&gt;$P$2,
        RIGHT(SUBSTITUTE(L2121&amp;tabGERAL[[#This Row],[CorSorteada]],tabGERAL[[#Headers],[Sequencia]],""),$P$2),
        SUBSTITUTE(L2121&amp;tabGERAL[[#This Row],[CorSorteada]],tabGERAL[[#Headers],[Sequencia]],"")
    )
)</f>
        <v>2</v>
      </c>
      <c r="M2122" s="4" t="b">
        <f>tabGERAL[[#This Row],[SugestaoIA]]=tabGERAL[[#This Row],[CorSorteada]]</f>
        <v>0</v>
      </c>
    </row>
    <row r="2123" spans="1:13" x14ac:dyDescent="0.25">
      <c r="A2123" t="s">
        <v>85</v>
      </c>
      <c r="B2123" s="1">
        <v>1</v>
      </c>
      <c r="C2123">
        <v>968.8</v>
      </c>
      <c r="D2123">
        <v>10.1</v>
      </c>
      <c r="E2123">
        <v>0</v>
      </c>
      <c r="F2123">
        <v>30.299999999999997</v>
      </c>
      <c r="G2123" t="s">
        <v>17</v>
      </c>
      <c r="H2123" t="s">
        <v>15</v>
      </c>
      <c r="I2123">
        <v>989</v>
      </c>
      <c r="J2123" s="5">
        <f>VLOOKUP(tabGERAL[[#This Row],[Column1.lances.SugestaoIA]],'DE-PARA'!$A:$B,2,FALSE)</f>
        <v>2</v>
      </c>
      <c r="K2123" s="5">
        <f>VLOOKUP(tabGERAL[[#This Row],[Column1.lances.CorSorteada]],'DE-PARA'!$A:$B,2,FALSE)</f>
        <v>2</v>
      </c>
      <c r="L2123" s="4" t="str">
        <f xml:space="preserve">
IF(tabGERAL[[#This Row],[Column1.lances.'#]]=0,
    TEXT(tabGERAL[[#This Row],[CorSorteada]],"0"),
    IF(LEN(L2122&amp;tabGERAL[[#This Row],[CorSorteada]])&gt;$P$2,
        RIGHT(SUBSTITUTE(L2122&amp;tabGERAL[[#This Row],[CorSorteada]],tabGERAL[[#Headers],[Sequencia]],""),$P$2),
        SUBSTITUTE(L2122&amp;tabGERAL[[#This Row],[CorSorteada]],tabGERAL[[#Headers],[Sequencia]],"")
    )
)</f>
        <v>22</v>
      </c>
      <c r="M2123" s="4" t="b">
        <f>tabGERAL[[#This Row],[SugestaoIA]]=tabGERAL[[#This Row],[CorSorteada]]</f>
        <v>1</v>
      </c>
    </row>
    <row r="2124" spans="1:13" x14ac:dyDescent="0.25">
      <c r="A2124" t="s">
        <v>85</v>
      </c>
      <c r="B2124" s="1">
        <v>2</v>
      </c>
      <c r="C2124">
        <v>989</v>
      </c>
      <c r="D2124">
        <v>8.6</v>
      </c>
      <c r="E2124">
        <v>0</v>
      </c>
      <c r="F2124">
        <v>25.799999999999997</v>
      </c>
      <c r="G2124" t="s">
        <v>17</v>
      </c>
      <c r="H2124" t="s">
        <v>15</v>
      </c>
      <c r="I2124">
        <v>1006.2000000000002</v>
      </c>
      <c r="J2124" s="5">
        <f>VLOOKUP(tabGERAL[[#This Row],[Column1.lances.SugestaoIA]],'DE-PARA'!$A:$B,2,FALSE)</f>
        <v>2</v>
      </c>
      <c r="K2124" s="5">
        <f>VLOOKUP(tabGERAL[[#This Row],[Column1.lances.CorSorteada]],'DE-PARA'!$A:$B,2,FALSE)</f>
        <v>2</v>
      </c>
      <c r="L2124" s="4" t="str">
        <f xml:space="preserve">
IF(tabGERAL[[#This Row],[Column1.lances.'#]]=0,
    TEXT(tabGERAL[[#This Row],[CorSorteada]],"0"),
    IF(LEN(L2123&amp;tabGERAL[[#This Row],[CorSorteada]])&gt;$P$2,
        RIGHT(SUBSTITUTE(L2123&amp;tabGERAL[[#This Row],[CorSorteada]],tabGERAL[[#Headers],[Sequencia]],""),$P$2),
        SUBSTITUTE(L2123&amp;tabGERAL[[#This Row],[CorSorteada]],tabGERAL[[#Headers],[Sequencia]],"")
    )
)</f>
        <v>222</v>
      </c>
      <c r="M2124" s="4" t="b">
        <f>tabGERAL[[#This Row],[SugestaoIA]]=tabGERAL[[#This Row],[CorSorteada]]</f>
        <v>1</v>
      </c>
    </row>
    <row r="2125" spans="1:13" x14ac:dyDescent="0.25">
      <c r="A2125" t="s">
        <v>85</v>
      </c>
      <c r="B2125" s="1">
        <v>3</v>
      </c>
      <c r="C2125">
        <v>1006.2000000000002</v>
      </c>
      <c r="D2125">
        <v>7.3</v>
      </c>
      <c r="E2125">
        <v>0</v>
      </c>
      <c r="F2125">
        <v>21.9</v>
      </c>
      <c r="G2125" t="s">
        <v>17</v>
      </c>
      <c r="H2125" t="s">
        <v>15</v>
      </c>
      <c r="I2125">
        <v>1020.8000000000002</v>
      </c>
      <c r="J2125" s="5">
        <f>VLOOKUP(tabGERAL[[#This Row],[Column1.lances.SugestaoIA]],'DE-PARA'!$A:$B,2,FALSE)</f>
        <v>2</v>
      </c>
      <c r="K2125" s="5">
        <f>VLOOKUP(tabGERAL[[#This Row],[Column1.lances.CorSorteada]],'DE-PARA'!$A:$B,2,FALSE)</f>
        <v>2</v>
      </c>
      <c r="L2125" s="4" t="str">
        <f xml:space="preserve">
IF(tabGERAL[[#This Row],[Column1.lances.'#]]=0,
    TEXT(tabGERAL[[#This Row],[CorSorteada]],"0"),
    IF(LEN(L2124&amp;tabGERAL[[#This Row],[CorSorteada]])&gt;$P$2,
        RIGHT(SUBSTITUTE(L2124&amp;tabGERAL[[#This Row],[CorSorteada]],tabGERAL[[#Headers],[Sequencia]],""),$P$2),
        SUBSTITUTE(L2124&amp;tabGERAL[[#This Row],[CorSorteada]],tabGERAL[[#Headers],[Sequencia]],"")
    )
)</f>
        <v>2222</v>
      </c>
      <c r="M2125" s="4" t="b">
        <f>tabGERAL[[#This Row],[SugestaoIA]]=tabGERAL[[#This Row],[CorSorteada]]</f>
        <v>1</v>
      </c>
    </row>
    <row r="2126" spans="1:13" x14ac:dyDescent="0.25">
      <c r="A2126" t="s">
        <v>85</v>
      </c>
      <c r="B2126" s="1">
        <v>4</v>
      </c>
      <c r="C2126">
        <v>1020.8000000000002</v>
      </c>
      <c r="D2126">
        <v>6.2</v>
      </c>
      <c r="E2126">
        <v>0</v>
      </c>
      <c r="F2126">
        <v>18.600000000000001</v>
      </c>
      <c r="G2126" t="s">
        <v>17</v>
      </c>
      <c r="H2126" t="s">
        <v>15</v>
      </c>
      <c r="I2126">
        <v>1033.2</v>
      </c>
      <c r="J2126" s="5">
        <f>VLOOKUP(tabGERAL[[#This Row],[Column1.lances.SugestaoIA]],'DE-PARA'!$A:$B,2,FALSE)</f>
        <v>2</v>
      </c>
      <c r="K2126" s="5">
        <f>VLOOKUP(tabGERAL[[#This Row],[Column1.lances.CorSorteada]],'DE-PARA'!$A:$B,2,FALSE)</f>
        <v>2</v>
      </c>
      <c r="L2126" s="4" t="str">
        <f xml:space="preserve">
IF(tabGERAL[[#This Row],[Column1.lances.'#]]=0,
    TEXT(tabGERAL[[#This Row],[CorSorteada]],"0"),
    IF(LEN(L2125&amp;tabGERAL[[#This Row],[CorSorteada]])&gt;$P$2,
        RIGHT(SUBSTITUTE(L2125&amp;tabGERAL[[#This Row],[CorSorteada]],tabGERAL[[#Headers],[Sequencia]],""),$P$2),
        SUBSTITUTE(L2125&amp;tabGERAL[[#This Row],[CorSorteada]],tabGERAL[[#Headers],[Sequencia]],"")
    )
)</f>
        <v>22222</v>
      </c>
      <c r="M2126" s="4" t="b">
        <f>tabGERAL[[#This Row],[SugestaoIA]]=tabGERAL[[#This Row],[CorSorteada]]</f>
        <v>1</v>
      </c>
    </row>
    <row r="2127" spans="1:13" x14ac:dyDescent="0.25">
      <c r="A2127" t="s">
        <v>85</v>
      </c>
      <c r="B2127" s="1">
        <v>5</v>
      </c>
      <c r="C2127">
        <v>1033.2</v>
      </c>
      <c r="D2127">
        <v>5.2</v>
      </c>
      <c r="E2127">
        <v>0</v>
      </c>
      <c r="F2127">
        <v>15.6</v>
      </c>
      <c r="G2127" t="s">
        <v>17</v>
      </c>
      <c r="H2127" t="s">
        <v>14</v>
      </c>
      <c r="I2127">
        <v>1012.4</v>
      </c>
      <c r="J2127" s="5">
        <f>VLOOKUP(tabGERAL[[#This Row],[Column1.lances.SugestaoIA]],'DE-PARA'!$A:$B,2,FALSE)</f>
        <v>2</v>
      </c>
      <c r="K2127" s="5">
        <f>VLOOKUP(tabGERAL[[#This Row],[Column1.lances.CorSorteada]],'DE-PARA'!$A:$B,2,FALSE)</f>
        <v>1</v>
      </c>
      <c r="L2127" s="4" t="str">
        <f xml:space="preserve">
IF(tabGERAL[[#This Row],[Column1.lances.'#]]=0,
    TEXT(tabGERAL[[#This Row],[CorSorteada]],"0"),
    IF(LEN(L2126&amp;tabGERAL[[#This Row],[CorSorteada]])&gt;$P$2,
        RIGHT(SUBSTITUTE(L2126&amp;tabGERAL[[#This Row],[CorSorteada]],tabGERAL[[#Headers],[Sequencia]],""),$P$2),
        SUBSTITUTE(L2126&amp;tabGERAL[[#This Row],[CorSorteada]],tabGERAL[[#Headers],[Sequencia]],"")
    )
)</f>
        <v>222221</v>
      </c>
      <c r="M2127" s="4" t="b">
        <f>tabGERAL[[#This Row],[SugestaoIA]]=tabGERAL[[#This Row],[CorSorteada]]</f>
        <v>0</v>
      </c>
    </row>
    <row r="2128" spans="1:13" x14ac:dyDescent="0.25">
      <c r="A2128" t="s">
        <v>85</v>
      </c>
      <c r="B2128" s="1">
        <v>6</v>
      </c>
      <c r="C2128">
        <v>1012.4</v>
      </c>
      <c r="D2128">
        <v>6.8</v>
      </c>
      <c r="E2128">
        <v>0</v>
      </c>
      <c r="F2128">
        <v>20.399999999999999</v>
      </c>
      <c r="G2128" t="s">
        <v>17</v>
      </c>
      <c r="H2128" t="s">
        <v>15</v>
      </c>
      <c r="I2128">
        <v>1026</v>
      </c>
      <c r="J2128" s="5">
        <f>VLOOKUP(tabGERAL[[#This Row],[Column1.lances.SugestaoIA]],'DE-PARA'!$A:$B,2,FALSE)</f>
        <v>2</v>
      </c>
      <c r="K2128" s="5">
        <f>VLOOKUP(tabGERAL[[#This Row],[Column1.lances.CorSorteada]],'DE-PARA'!$A:$B,2,FALSE)</f>
        <v>2</v>
      </c>
      <c r="L2128" s="4" t="str">
        <f xml:space="preserve">
IF(tabGERAL[[#This Row],[Column1.lances.'#]]=0,
    TEXT(tabGERAL[[#This Row],[CorSorteada]],"0"),
    IF(LEN(L2127&amp;tabGERAL[[#This Row],[CorSorteada]])&gt;$P$2,
        RIGHT(SUBSTITUTE(L2127&amp;tabGERAL[[#This Row],[CorSorteada]],tabGERAL[[#Headers],[Sequencia]],""),$P$2),
        SUBSTITUTE(L2127&amp;tabGERAL[[#This Row],[CorSorteada]],tabGERAL[[#Headers],[Sequencia]],"")
    )
)</f>
        <v>222212</v>
      </c>
      <c r="M2128" s="4" t="b">
        <f>tabGERAL[[#This Row],[SugestaoIA]]=tabGERAL[[#This Row],[CorSorteada]]</f>
        <v>1</v>
      </c>
    </row>
    <row r="2129" spans="1:13" x14ac:dyDescent="0.25">
      <c r="A2129" t="s">
        <v>85</v>
      </c>
      <c r="B2129" s="1">
        <v>7</v>
      </c>
      <c r="C2129">
        <v>1026</v>
      </c>
      <c r="D2129">
        <v>5.8</v>
      </c>
      <c r="E2129">
        <v>0</v>
      </c>
      <c r="F2129">
        <v>17.399999999999999</v>
      </c>
      <c r="G2129" t="s">
        <v>17</v>
      </c>
      <c r="H2129" t="s">
        <v>16</v>
      </c>
      <c r="I2129">
        <v>1084</v>
      </c>
      <c r="J2129" s="5">
        <f>VLOOKUP(tabGERAL[[#This Row],[Column1.lances.SugestaoIA]],'DE-PARA'!$A:$B,2,FALSE)</f>
        <v>2</v>
      </c>
      <c r="K2129" s="5">
        <f>VLOOKUP(tabGERAL[[#This Row],[Column1.lances.CorSorteada]],'DE-PARA'!$A:$B,2,FALSE)</f>
        <v>0</v>
      </c>
      <c r="L2129" s="4" t="str">
        <f xml:space="preserve">
IF(tabGERAL[[#This Row],[Column1.lances.'#]]=0,
    TEXT(tabGERAL[[#This Row],[CorSorteada]],"0"),
    IF(LEN(L2128&amp;tabGERAL[[#This Row],[CorSorteada]])&gt;$P$2,
        RIGHT(SUBSTITUTE(L2128&amp;tabGERAL[[#This Row],[CorSorteada]],tabGERAL[[#Headers],[Sequencia]],""),$P$2),
        SUBSTITUTE(L2128&amp;tabGERAL[[#This Row],[CorSorteada]],tabGERAL[[#Headers],[Sequencia]],"")
    )
)</f>
        <v>222120</v>
      </c>
      <c r="M2129" s="4" t="b">
        <f>tabGERAL[[#This Row],[SugestaoIA]]=tabGERAL[[#This Row],[CorSorteada]]</f>
        <v>0</v>
      </c>
    </row>
    <row r="2130" spans="1:13" x14ac:dyDescent="0.25">
      <c r="A2130" t="s">
        <v>85</v>
      </c>
      <c r="B2130" s="1">
        <v>8</v>
      </c>
      <c r="C2130">
        <v>1084</v>
      </c>
      <c r="D2130">
        <v>1.3</v>
      </c>
      <c r="E2130">
        <v>0</v>
      </c>
      <c r="F2130">
        <v>5</v>
      </c>
      <c r="G2130" t="s">
        <v>17</v>
      </c>
      <c r="H2130" t="s">
        <v>15</v>
      </c>
      <c r="I2130">
        <v>1087.7</v>
      </c>
      <c r="J2130" s="5">
        <f>VLOOKUP(tabGERAL[[#This Row],[Column1.lances.SugestaoIA]],'DE-PARA'!$A:$B,2,FALSE)</f>
        <v>2</v>
      </c>
      <c r="K2130" s="5">
        <f>VLOOKUP(tabGERAL[[#This Row],[Column1.lances.CorSorteada]],'DE-PARA'!$A:$B,2,FALSE)</f>
        <v>2</v>
      </c>
      <c r="L2130" s="4" t="str">
        <f xml:space="preserve">
IF(tabGERAL[[#This Row],[Column1.lances.'#]]=0,
    TEXT(tabGERAL[[#This Row],[CorSorteada]],"0"),
    IF(LEN(L2129&amp;tabGERAL[[#This Row],[CorSorteada]])&gt;$P$2,
        RIGHT(SUBSTITUTE(L2129&amp;tabGERAL[[#This Row],[CorSorteada]],tabGERAL[[#Headers],[Sequencia]],""),$P$2),
        SUBSTITUTE(L2129&amp;tabGERAL[[#This Row],[CorSorteada]],tabGERAL[[#Headers],[Sequencia]],"")
    )
)</f>
        <v>221202</v>
      </c>
      <c r="M2130" s="4" t="b">
        <f>tabGERAL[[#This Row],[SugestaoIA]]=tabGERAL[[#This Row],[CorSorteada]]</f>
        <v>1</v>
      </c>
    </row>
    <row r="2131" spans="1:13" x14ac:dyDescent="0.25">
      <c r="A2131" t="s">
        <v>85</v>
      </c>
      <c r="B2131" s="1">
        <v>9</v>
      </c>
      <c r="C2131">
        <v>1087.7</v>
      </c>
      <c r="D2131">
        <v>1</v>
      </c>
      <c r="E2131">
        <v>0</v>
      </c>
      <c r="F2131">
        <v>5</v>
      </c>
      <c r="G2131" t="s">
        <v>17</v>
      </c>
      <c r="H2131" t="s">
        <v>15</v>
      </c>
      <c r="I2131">
        <v>1091.7</v>
      </c>
      <c r="J2131" s="5">
        <f>VLOOKUP(tabGERAL[[#This Row],[Column1.lances.SugestaoIA]],'DE-PARA'!$A:$B,2,FALSE)</f>
        <v>2</v>
      </c>
      <c r="K2131" s="5">
        <f>VLOOKUP(tabGERAL[[#This Row],[Column1.lances.CorSorteada]],'DE-PARA'!$A:$B,2,FALSE)</f>
        <v>2</v>
      </c>
      <c r="L2131" s="4" t="str">
        <f xml:space="preserve">
IF(tabGERAL[[#This Row],[Column1.lances.'#]]=0,
    TEXT(tabGERAL[[#This Row],[CorSorteada]],"0"),
    IF(LEN(L2130&amp;tabGERAL[[#This Row],[CorSorteada]])&gt;$P$2,
        RIGHT(SUBSTITUTE(L2130&amp;tabGERAL[[#This Row],[CorSorteada]],tabGERAL[[#Headers],[Sequencia]],""),$P$2),
        SUBSTITUTE(L2130&amp;tabGERAL[[#This Row],[CorSorteada]],tabGERAL[[#Headers],[Sequencia]],"")
    )
)</f>
        <v>212022</v>
      </c>
      <c r="M2131" s="4" t="b">
        <f>tabGERAL[[#This Row],[SugestaoIA]]=tabGERAL[[#This Row],[CorSorteada]]</f>
        <v>1</v>
      </c>
    </row>
    <row r="2132" spans="1:13" x14ac:dyDescent="0.25">
      <c r="A2132" t="s">
        <v>85</v>
      </c>
      <c r="B2132" s="1">
        <v>10</v>
      </c>
      <c r="C2132">
        <v>1091.7</v>
      </c>
      <c r="D2132">
        <v>1</v>
      </c>
      <c r="E2132">
        <v>5</v>
      </c>
      <c r="F2132">
        <v>0</v>
      </c>
      <c r="G2132" t="s">
        <v>13</v>
      </c>
      <c r="H2132" t="s">
        <v>14</v>
      </c>
      <c r="I2132">
        <v>1095.7</v>
      </c>
      <c r="J2132" s="5">
        <f>VLOOKUP(tabGERAL[[#This Row],[Column1.lances.SugestaoIA]],'DE-PARA'!$A:$B,2,FALSE)</f>
        <v>1</v>
      </c>
      <c r="K2132" s="5">
        <f>VLOOKUP(tabGERAL[[#This Row],[Column1.lances.CorSorteada]],'DE-PARA'!$A:$B,2,FALSE)</f>
        <v>1</v>
      </c>
      <c r="L2132" s="4" t="str">
        <f xml:space="preserve">
IF(tabGERAL[[#This Row],[Column1.lances.'#]]=0,
    TEXT(tabGERAL[[#This Row],[CorSorteada]],"0"),
    IF(LEN(L2131&amp;tabGERAL[[#This Row],[CorSorteada]])&gt;$P$2,
        RIGHT(SUBSTITUTE(L2131&amp;tabGERAL[[#This Row],[CorSorteada]],tabGERAL[[#Headers],[Sequencia]],""),$P$2),
        SUBSTITUTE(L2131&amp;tabGERAL[[#This Row],[CorSorteada]],tabGERAL[[#Headers],[Sequencia]],"")
    )
)</f>
        <v>120221</v>
      </c>
      <c r="M2132" s="4" t="b">
        <f>tabGERAL[[#This Row],[SugestaoIA]]=tabGERAL[[#This Row],[CorSorteada]]</f>
        <v>1</v>
      </c>
    </row>
    <row r="2133" spans="1:13" x14ac:dyDescent="0.25">
      <c r="A2133" t="s">
        <v>85</v>
      </c>
      <c r="B2133" s="1">
        <v>11</v>
      </c>
      <c r="C2133">
        <v>1095.7</v>
      </c>
      <c r="D2133">
        <v>1</v>
      </c>
      <c r="E2133">
        <v>0</v>
      </c>
      <c r="F2133">
        <v>5</v>
      </c>
      <c r="G2133" t="s">
        <v>17</v>
      </c>
      <c r="H2133" t="s">
        <v>15</v>
      </c>
      <c r="I2133">
        <v>1099.7</v>
      </c>
      <c r="J2133" s="5">
        <f>VLOOKUP(tabGERAL[[#This Row],[Column1.lances.SugestaoIA]],'DE-PARA'!$A:$B,2,FALSE)</f>
        <v>2</v>
      </c>
      <c r="K2133" s="5">
        <f>VLOOKUP(tabGERAL[[#This Row],[Column1.lances.CorSorteada]],'DE-PARA'!$A:$B,2,FALSE)</f>
        <v>2</v>
      </c>
      <c r="L2133" s="4" t="str">
        <f xml:space="preserve">
IF(tabGERAL[[#This Row],[Column1.lances.'#]]=0,
    TEXT(tabGERAL[[#This Row],[CorSorteada]],"0"),
    IF(LEN(L2132&amp;tabGERAL[[#This Row],[CorSorteada]])&gt;$P$2,
        RIGHT(SUBSTITUTE(L2132&amp;tabGERAL[[#This Row],[CorSorteada]],tabGERAL[[#Headers],[Sequencia]],""),$P$2),
        SUBSTITUTE(L2132&amp;tabGERAL[[#This Row],[CorSorteada]],tabGERAL[[#Headers],[Sequencia]],"")
    )
)</f>
        <v>202212</v>
      </c>
      <c r="M2133" s="4" t="b">
        <f>tabGERAL[[#This Row],[SugestaoIA]]=tabGERAL[[#This Row],[CorSorteada]]</f>
        <v>1</v>
      </c>
    </row>
    <row r="2134" spans="1:13" x14ac:dyDescent="0.25">
      <c r="A2134" t="s">
        <v>85</v>
      </c>
      <c r="B2134" s="1">
        <v>12</v>
      </c>
      <c r="C2134">
        <v>1099.7</v>
      </c>
      <c r="D2134">
        <v>1</v>
      </c>
      <c r="E2134">
        <v>5</v>
      </c>
      <c r="F2134">
        <v>0</v>
      </c>
      <c r="G2134" t="s">
        <v>13</v>
      </c>
      <c r="H2134" t="s">
        <v>15</v>
      </c>
      <c r="I2134">
        <v>1093.7</v>
      </c>
      <c r="J2134" s="5">
        <f>VLOOKUP(tabGERAL[[#This Row],[Column1.lances.SugestaoIA]],'DE-PARA'!$A:$B,2,FALSE)</f>
        <v>1</v>
      </c>
      <c r="K2134" s="5">
        <f>VLOOKUP(tabGERAL[[#This Row],[Column1.lances.CorSorteada]],'DE-PARA'!$A:$B,2,FALSE)</f>
        <v>2</v>
      </c>
      <c r="L2134" s="4" t="str">
        <f xml:space="preserve">
IF(tabGERAL[[#This Row],[Column1.lances.'#]]=0,
    TEXT(tabGERAL[[#This Row],[CorSorteada]],"0"),
    IF(LEN(L2133&amp;tabGERAL[[#This Row],[CorSorteada]])&gt;$P$2,
        RIGHT(SUBSTITUTE(L2133&amp;tabGERAL[[#This Row],[CorSorteada]],tabGERAL[[#Headers],[Sequencia]],""),$P$2),
        SUBSTITUTE(L2133&amp;tabGERAL[[#This Row],[CorSorteada]],tabGERAL[[#Headers],[Sequencia]],"")
    )
)</f>
        <v>022122</v>
      </c>
      <c r="M2134" s="4" t="b">
        <f>tabGERAL[[#This Row],[SugestaoIA]]=tabGERAL[[#This Row],[CorSorteada]]</f>
        <v>0</v>
      </c>
    </row>
    <row r="2135" spans="1:13" x14ac:dyDescent="0.25">
      <c r="A2135" t="s">
        <v>85</v>
      </c>
      <c r="B2135" s="1">
        <v>13</v>
      </c>
      <c r="C2135">
        <v>1093.7</v>
      </c>
      <c r="D2135">
        <v>1</v>
      </c>
      <c r="E2135">
        <v>0</v>
      </c>
      <c r="F2135">
        <v>5</v>
      </c>
      <c r="G2135" t="s">
        <v>17</v>
      </c>
      <c r="H2135" t="s">
        <v>15</v>
      </c>
      <c r="I2135">
        <v>1097.7</v>
      </c>
      <c r="J2135" s="5">
        <f>VLOOKUP(tabGERAL[[#This Row],[Column1.lances.SugestaoIA]],'DE-PARA'!$A:$B,2,FALSE)</f>
        <v>2</v>
      </c>
      <c r="K2135" s="5">
        <f>VLOOKUP(tabGERAL[[#This Row],[Column1.lances.CorSorteada]],'DE-PARA'!$A:$B,2,FALSE)</f>
        <v>2</v>
      </c>
      <c r="L2135" s="4" t="str">
        <f xml:space="preserve">
IF(tabGERAL[[#This Row],[Column1.lances.'#]]=0,
    TEXT(tabGERAL[[#This Row],[CorSorteada]],"0"),
    IF(LEN(L2134&amp;tabGERAL[[#This Row],[CorSorteada]])&gt;$P$2,
        RIGHT(SUBSTITUTE(L2134&amp;tabGERAL[[#This Row],[CorSorteada]],tabGERAL[[#Headers],[Sequencia]],""),$P$2),
        SUBSTITUTE(L2134&amp;tabGERAL[[#This Row],[CorSorteada]],tabGERAL[[#Headers],[Sequencia]],"")
    )
)</f>
        <v>221222</v>
      </c>
      <c r="M2135" s="4" t="b">
        <f>tabGERAL[[#This Row],[SugestaoIA]]=tabGERAL[[#This Row],[CorSorteada]]</f>
        <v>1</v>
      </c>
    </row>
    <row r="2136" spans="1:13" x14ac:dyDescent="0.25">
      <c r="A2136" t="s">
        <v>85</v>
      </c>
      <c r="B2136" s="1">
        <v>14</v>
      </c>
      <c r="C2136">
        <v>1097.7</v>
      </c>
      <c r="D2136">
        <v>1</v>
      </c>
      <c r="E2136">
        <v>0</v>
      </c>
      <c r="F2136">
        <v>5</v>
      </c>
      <c r="G2136" t="s">
        <v>17</v>
      </c>
      <c r="H2136" t="s">
        <v>14</v>
      </c>
      <c r="I2136">
        <v>1091.7</v>
      </c>
      <c r="J2136" s="5">
        <f>VLOOKUP(tabGERAL[[#This Row],[Column1.lances.SugestaoIA]],'DE-PARA'!$A:$B,2,FALSE)</f>
        <v>2</v>
      </c>
      <c r="K2136" s="5">
        <f>VLOOKUP(tabGERAL[[#This Row],[Column1.lances.CorSorteada]],'DE-PARA'!$A:$B,2,FALSE)</f>
        <v>1</v>
      </c>
      <c r="L2136" s="4" t="str">
        <f xml:space="preserve">
IF(tabGERAL[[#This Row],[Column1.lances.'#]]=0,
    TEXT(tabGERAL[[#This Row],[CorSorteada]],"0"),
    IF(LEN(L2135&amp;tabGERAL[[#This Row],[CorSorteada]])&gt;$P$2,
        RIGHT(SUBSTITUTE(L2135&amp;tabGERAL[[#This Row],[CorSorteada]],tabGERAL[[#Headers],[Sequencia]],""),$P$2),
        SUBSTITUTE(L2135&amp;tabGERAL[[#This Row],[CorSorteada]],tabGERAL[[#Headers],[Sequencia]],"")
    )
)</f>
        <v>212221</v>
      </c>
      <c r="M2136" s="4" t="b">
        <f>tabGERAL[[#This Row],[SugestaoIA]]=tabGERAL[[#This Row],[CorSorteada]]</f>
        <v>0</v>
      </c>
    </row>
    <row r="2137" spans="1:13" x14ac:dyDescent="0.25">
      <c r="A2137" t="s">
        <v>85</v>
      </c>
      <c r="B2137" s="1">
        <v>15</v>
      </c>
      <c r="C2137">
        <v>1091.7</v>
      </c>
      <c r="D2137">
        <v>1</v>
      </c>
      <c r="E2137">
        <v>0</v>
      </c>
      <c r="F2137">
        <v>5</v>
      </c>
      <c r="G2137" t="s">
        <v>17</v>
      </c>
      <c r="H2137" t="s">
        <v>16</v>
      </c>
      <c r="I2137">
        <v>1099.7</v>
      </c>
      <c r="J2137" s="5">
        <f>VLOOKUP(tabGERAL[[#This Row],[Column1.lances.SugestaoIA]],'DE-PARA'!$A:$B,2,FALSE)</f>
        <v>2</v>
      </c>
      <c r="K2137" s="5">
        <f>VLOOKUP(tabGERAL[[#This Row],[Column1.lances.CorSorteada]],'DE-PARA'!$A:$B,2,FALSE)</f>
        <v>0</v>
      </c>
      <c r="L2137" s="4" t="str">
        <f xml:space="preserve">
IF(tabGERAL[[#This Row],[Column1.lances.'#]]=0,
    TEXT(tabGERAL[[#This Row],[CorSorteada]],"0"),
    IF(LEN(L2136&amp;tabGERAL[[#This Row],[CorSorteada]])&gt;$P$2,
        RIGHT(SUBSTITUTE(L2136&amp;tabGERAL[[#This Row],[CorSorteada]],tabGERAL[[#Headers],[Sequencia]],""),$P$2),
        SUBSTITUTE(L2136&amp;tabGERAL[[#This Row],[CorSorteada]],tabGERAL[[#Headers],[Sequencia]],"")
    )
)</f>
        <v>122210</v>
      </c>
      <c r="M2137" s="4" t="b">
        <f>tabGERAL[[#This Row],[SugestaoIA]]=tabGERAL[[#This Row],[CorSorteada]]</f>
        <v>0</v>
      </c>
    </row>
    <row r="2138" spans="1:13" x14ac:dyDescent="0.25">
      <c r="A2138" t="s">
        <v>85</v>
      </c>
      <c r="B2138" s="1">
        <v>16</v>
      </c>
      <c r="C2138">
        <v>1099.7</v>
      </c>
      <c r="D2138">
        <v>1</v>
      </c>
      <c r="E2138">
        <v>0</v>
      </c>
      <c r="F2138">
        <v>5</v>
      </c>
      <c r="G2138" t="s">
        <v>17</v>
      </c>
      <c r="H2138" t="s">
        <v>14</v>
      </c>
      <c r="I2138">
        <v>1093.7</v>
      </c>
      <c r="J2138" s="5">
        <f>VLOOKUP(tabGERAL[[#This Row],[Column1.lances.SugestaoIA]],'DE-PARA'!$A:$B,2,FALSE)</f>
        <v>2</v>
      </c>
      <c r="K2138" s="5">
        <f>VLOOKUP(tabGERAL[[#This Row],[Column1.lances.CorSorteada]],'DE-PARA'!$A:$B,2,FALSE)</f>
        <v>1</v>
      </c>
      <c r="L2138" s="4" t="str">
        <f xml:space="preserve">
IF(tabGERAL[[#This Row],[Column1.lances.'#]]=0,
    TEXT(tabGERAL[[#This Row],[CorSorteada]],"0"),
    IF(LEN(L2137&amp;tabGERAL[[#This Row],[CorSorteada]])&gt;$P$2,
        RIGHT(SUBSTITUTE(L2137&amp;tabGERAL[[#This Row],[CorSorteada]],tabGERAL[[#Headers],[Sequencia]],""),$P$2),
        SUBSTITUTE(L2137&amp;tabGERAL[[#This Row],[CorSorteada]],tabGERAL[[#Headers],[Sequencia]],"")
    )
)</f>
        <v>222101</v>
      </c>
      <c r="M2138" s="4" t="b">
        <f>tabGERAL[[#This Row],[SugestaoIA]]=tabGERAL[[#This Row],[CorSorteada]]</f>
        <v>0</v>
      </c>
    </row>
    <row r="2139" spans="1:13" x14ac:dyDescent="0.25">
      <c r="A2139" t="s">
        <v>85</v>
      </c>
      <c r="B2139" s="1">
        <v>17</v>
      </c>
      <c r="C2139">
        <v>1093.7</v>
      </c>
      <c r="D2139">
        <v>1</v>
      </c>
      <c r="E2139">
        <v>5</v>
      </c>
      <c r="F2139">
        <v>0</v>
      </c>
      <c r="G2139" t="s">
        <v>13</v>
      </c>
      <c r="H2139" t="s">
        <v>15</v>
      </c>
      <c r="I2139">
        <v>1087.7</v>
      </c>
      <c r="J2139" s="5">
        <f>VLOOKUP(tabGERAL[[#This Row],[Column1.lances.SugestaoIA]],'DE-PARA'!$A:$B,2,FALSE)</f>
        <v>1</v>
      </c>
      <c r="K2139" s="5">
        <f>VLOOKUP(tabGERAL[[#This Row],[Column1.lances.CorSorteada]],'DE-PARA'!$A:$B,2,FALSE)</f>
        <v>2</v>
      </c>
      <c r="L2139" s="4" t="str">
        <f xml:space="preserve">
IF(tabGERAL[[#This Row],[Column1.lances.'#]]=0,
    TEXT(tabGERAL[[#This Row],[CorSorteada]],"0"),
    IF(LEN(L2138&amp;tabGERAL[[#This Row],[CorSorteada]])&gt;$P$2,
        RIGHT(SUBSTITUTE(L2138&amp;tabGERAL[[#This Row],[CorSorteada]],tabGERAL[[#Headers],[Sequencia]],""),$P$2),
        SUBSTITUTE(L2138&amp;tabGERAL[[#This Row],[CorSorteada]],tabGERAL[[#Headers],[Sequencia]],"")
    )
)</f>
        <v>221012</v>
      </c>
      <c r="M2139" s="4" t="b">
        <f>tabGERAL[[#This Row],[SugestaoIA]]=tabGERAL[[#This Row],[CorSorteada]]</f>
        <v>0</v>
      </c>
    </row>
    <row r="2140" spans="1:13" x14ac:dyDescent="0.25">
      <c r="A2140" t="s">
        <v>85</v>
      </c>
      <c r="B2140" s="1">
        <v>18</v>
      </c>
      <c r="C2140">
        <v>1087.7</v>
      </c>
      <c r="D2140">
        <v>1</v>
      </c>
      <c r="E2140">
        <v>0</v>
      </c>
      <c r="F2140">
        <v>5</v>
      </c>
      <c r="G2140" t="s">
        <v>17</v>
      </c>
      <c r="H2140" t="s">
        <v>15</v>
      </c>
      <c r="I2140">
        <v>1091.7</v>
      </c>
      <c r="J2140" s="5">
        <f>VLOOKUP(tabGERAL[[#This Row],[Column1.lances.SugestaoIA]],'DE-PARA'!$A:$B,2,FALSE)</f>
        <v>2</v>
      </c>
      <c r="K2140" s="5">
        <f>VLOOKUP(tabGERAL[[#This Row],[Column1.lances.CorSorteada]],'DE-PARA'!$A:$B,2,FALSE)</f>
        <v>2</v>
      </c>
      <c r="L2140" s="4" t="str">
        <f xml:space="preserve">
IF(tabGERAL[[#This Row],[Column1.lances.'#]]=0,
    TEXT(tabGERAL[[#This Row],[CorSorteada]],"0"),
    IF(LEN(L2139&amp;tabGERAL[[#This Row],[CorSorteada]])&gt;$P$2,
        RIGHT(SUBSTITUTE(L2139&amp;tabGERAL[[#This Row],[CorSorteada]],tabGERAL[[#Headers],[Sequencia]],""),$P$2),
        SUBSTITUTE(L2139&amp;tabGERAL[[#This Row],[CorSorteada]],tabGERAL[[#Headers],[Sequencia]],"")
    )
)</f>
        <v>210122</v>
      </c>
      <c r="M2140" s="4" t="b">
        <f>tabGERAL[[#This Row],[SugestaoIA]]=tabGERAL[[#This Row],[CorSorteada]]</f>
        <v>1</v>
      </c>
    </row>
    <row r="2141" spans="1:13" x14ac:dyDescent="0.25">
      <c r="A2141" t="s">
        <v>85</v>
      </c>
      <c r="B2141" s="1">
        <v>19</v>
      </c>
      <c r="C2141">
        <v>1091.7</v>
      </c>
      <c r="D2141">
        <v>1</v>
      </c>
      <c r="E2141">
        <v>0</v>
      </c>
      <c r="F2141">
        <v>5</v>
      </c>
      <c r="G2141" t="s">
        <v>17</v>
      </c>
      <c r="H2141" t="s">
        <v>14</v>
      </c>
      <c r="I2141">
        <v>1085.7</v>
      </c>
      <c r="J2141" s="5">
        <f>VLOOKUP(tabGERAL[[#This Row],[Column1.lances.SugestaoIA]],'DE-PARA'!$A:$B,2,FALSE)</f>
        <v>2</v>
      </c>
      <c r="K2141" s="5">
        <f>VLOOKUP(tabGERAL[[#This Row],[Column1.lances.CorSorteada]],'DE-PARA'!$A:$B,2,FALSE)</f>
        <v>1</v>
      </c>
      <c r="L2141" s="4" t="str">
        <f xml:space="preserve">
IF(tabGERAL[[#This Row],[Column1.lances.'#]]=0,
    TEXT(tabGERAL[[#This Row],[CorSorteada]],"0"),
    IF(LEN(L2140&amp;tabGERAL[[#This Row],[CorSorteada]])&gt;$P$2,
        RIGHT(SUBSTITUTE(L2140&amp;tabGERAL[[#This Row],[CorSorteada]],tabGERAL[[#Headers],[Sequencia]],""),$P$2),
        SUBSTITUTE(L2140&amp;tabGERAL[[#This Row],[CorSorteada]],tabGERAL[[#Headers],[Sequencia]],"")
    )
)</f>
        <v>101221</v>
      </c>
      <c r="M2141" s="4" t="b">
        <f>tabGERAL[[#This Row],[SugestaoIA]]=tabGERAL[[#This Row],[CorSorteada]]</f>
        <v>0</v>
      </c>
    </row>
    <row r="2142" spans="1:13" x14ac:dyDescent="0.25">
      <c r="A2142" t="s">
        <v>85</v>
      </c>
      <c r="B2142" s="1">
        <v>20</v>
      </c>
      <c r="C2142">
        <v>1085.7</v>
      </c>
      <c r="D2142">
        <v>1.1000000000000001</v>
      </c>
      <c r="E2142">
        <v>0</v>
      </c>
      <c r="F2142">
        <v>5</v>
      </c>
      <c r="G2142" t="s">
        <v>17</v>
      </c>
      <c r="H2142" t="s">
        <v>15</v>
      </c>
      <c r="I2142">
        <v>1089.5999999999999</v>
      </c>
      <c r="J2142" s="5">
        <f>VLOOKUP(tabGERAL[[#This Row],[Column1.lances.SugestaoIA]],'DE-PARA'!$A:$B,2,FALSE)</f>
        <v>2</v>
      </c>
      <c r="K2142" s="5">
        <f>VLOOKUP(tabGERAL[[#This Row],[Column1.lances.CorSorteada]],'DE-PARA'!$A:$B,2,FALSE)</f>
        <v>2</v>
      </c>
      <c r="L2142" s="4" t="str">
        <f xml:space="preserve">
IF(tabGERAL[[#This Row],[Column1.lances.'#]]=0,
    TEXT(tabGERAL[[#This Row],[CorSorteada]],"0"),
    IF(LEN(L2141&amp;tabGERAL[[#This Row],[CorSorteada]])&gt;$P$2,
        RIGHT(SUBSTITUTE(L2141&amp;tabGERAL[[#This Row],[CorSorteada]],tabGERAL[[#Headers],[Sequencia]],""),$P$2),
        SUBSTITUTE(L2141&amp;tabGERAL[[#This Row],[CorSorteada]],tabGERAL[[#Headers],[Sequencia]],"")
    )
)</f>
        <v>012212</v>
      </c>
      <c r="M2142" s="4" t="b">
        <f>tabGERAL[[#This Row],[SugestaoIA]]=tabGERAL[[#This Row],[CorSorteada]]</f>
        <v>1</v>
      </c>
    </row>
    <row r="2143" spans="1:13" x14ac:dyDescent="0.25">
      <c r="A2143" t="s">
        <v>85</v>
      </c>
      <c r="B2143" s="1">
        <v>21</v>
      </c>
      <c r="C2143">
        <v>1089.5999999999999</v>
      </c>
      <c r="D2143">
        <v>1</v>
      </c>
      <c r="E2143">
        <v>5</v>
      </c>
      <c r="F2143">
        <v>0</v>
      </c>
      <c r="G2143" t="s">
        <v>13</v>
      </c>
      <c r="H2143" t="s">
        <v>16</v>
      </c>
      <c r="I2143">
        <v>1097.5999999999999</v>
      </c>
      <c r="J2143" s="5">
        <f>VLOOKUP(tabGERAL[[#This Row],[Column1.lances.SugestaoIA]],'DE-PARA'!$A:$B,2,FALSE)</f>
        <v>1</v>
      </c>
      <c r="K2143" s="5">
        <f>VLOOKUP(tabGERAL[[#This Row],[Column1.lances.CorSorteada]],'DE-PARA'!$A:$B,2,FALSE)</f>
        <v>0</v>
      </c>
      <c r="L2143" s="4" t="str">
        <f xml:space="preserve">
IF(tabGERAL[[#This Row],[Column1.lances.'#]]=0,
    TEXT(tabGERAL[[#This Row],[CorSorteada]],"0"),
    IF(LEN(L2142&amp;tabGERAL[[#This Row],[CorSorteada]])&gt;$P$2,
        RIGHT(SUBSTITUTE(L2142&amp;tabGERAL[[#This Row],[CorSorteada]],tabGERAL[[#Headers],[Sequencia]],""),$P$2),
        SUBSTITUTE(L2142&amp;tabGERAL[[#This Row],[CorSorteada]],tabGERAL[[#Headers],[Sequencia]],"")
    )
)</f>
        <v>122120</v>
      </c>
      <c r="M2143" s="4" t="b">
        <f>tabGERAL[[#This Row],[SugestaoIA]]=tabGERAL[[#This Row],[CorSorteada]]</f>
        <v>0</v>
      </c>
    </row>
    <row r="2144" spans="1:13" x14ac:dyDescent="0.25">
      <c r="A2144" t="s">
        <v>85</v>
      </c>
      <c r="B2144" s="1">
        <v>22</v>
      </c>
      <c r="C2144">
        <v>1097.5999999999999</v>
      </c>
      <c r="D2144">
        <v>1</v>
      </c>
      <c r="E2144">
        <v>0</v>
      </c>
      <c r="F2144">
        <v>5</v>
      </c>
      <c r="G2144" t="s">
        <v>17</v>
      </c>
      <c r="H2144" t="s">
        <v>14</v>
      </c>
      <c r="I2144">
        <v>1091.5999999999999</v>
      </c>
      <c r="J2144" s="5">
        <f>VLOOKUP(tabGERAL[[#This Row],[Column1.lances.SugestaoIA]],'DE-PARA'!$A:$B,2,FALSE)</f>
        <v>2</v>
      </c>
      <c r="K2144" s="5">
        <f>VLOOKUP(tabGERAL[[#This Row],[Column1.lances.CorSorteada]],'DE-PARA'!$A:$B,2,FALSE)</f>
        <v>1</v>
      </c>
      <c r="L2144" s="4" t="str">
        <f xml:space="preserve">
IF(tabGERAL[[#This Row],[Column1.lances.'#]]=0,
    TEXT(tabGERAL[[#This Row],[CorSorteada]],"0"),
    IF(LEN(L2143&amp;tabGERAL[[#This Row],[CorSorteada]])&gt;$P$2,
        RIGHT(SUBSTITUTE(L2143&amp;tabGERAL[[#This Row],[CorSorteada]],tabGERAL[[#Headers],[Sequencia]],""),$P$2),
        SUBSTITUTE(L2143&amp;tabGERAL[[#This Row],[CorSorteada]],tabGERAL[[#Headers],[Sequencia]],"")
    )
)</f>
        <v>221201</v>
      </c>
      <c r="M2144" s="4" t="b">
        <f>tabGERAL[[#This Row],[SugestaoIA]]=tabGERAL[[#This Row],[CorSorteada]]</f>
        <v>0</v>
      </c>
    </row>
    <row r="2145" spans="1:13" x14ac:dyDescent="0.25">
      <c r="A2145" t="s">
        <v>85</v>
      </c>
      <c r="B2145" s="1">
        <v>23</v>
      </c>
      <c r="C2145">
        <v>1091.5999999999999</v>
      </c>
      <c r="D2145">
        <v>1</v>
      </c>
      <c r="E2145">
        <v>0</v>
      </c>
      <c r="F2145">
        <v>5</v>
      </c>
      <c r="G2145" t="s">
        <v>17</v>
      </c>
      <c r="H2145" t="s">
        <v>14</v>
      </c>
      <c r="I2145">
        <v>1085.5999999999999</v>
      </c>
      <c r="J2145" s="5">
        <f>VLOOKUP(tabGERAL[[#This Row],[Column1.lances.SugestaoIA]],'DE-PARA'!$A:$B,2,FALSE)</f>
        <v>2</v>
      </c>
      <c r="K2145" s="5">
        <f>VLOOKUP(tabGERAL[[#This Row],[Column1.lances.CorSorteada]],'DE-PARA'!$A:$B,2,FALSE)</f>
        <v>1</v>
      </c>
      <c r="L2145" s="4" t="str">
        <f xml:space="preserve">
IF(tabGERAL[[#This Row],[Column1.lances.'#]]=0,
    TEXT(tabGERAL[[#This Row],[CorSorteada]],"0"),
    IF(LEN(L2144&amp;tabGERAL[[#This Row],[CorSorteada]])&gt;$P$2,
        RIGHT(SUBSTITUTE(L2144&amp;tabGERAL[[#This Row],[CorSorteada]],tabGERAL[[#Headers],[Sequencia]],""),$P$2),
        SUBSTITUTE(L2144&amp;tabGERAL[[#This Row],[CorSorteada]],tabGERAL[[#Headers],[Sequencia]],"")
    )
)</f>
        <v>212011</v>
      </c>
      <c r="M2145" s="4" t="b">
        <f>tabGERAL[[#This Row],[SugestaoIA]]=tabGERAL[[#This Row],[CorSorteada]]</f>
        <v>0</v>
      </c>
    </row>
    <row r="2146" spans="1:13" x14ac:dyDescent="0.25">
      <c r="A2146" t="s">
        <v>85</v>
      </c>
      <c r="B2146" s="1">
        <v>24</v>
      </c>
      <c r="C2146">
        <v>1085.5999999999999</v>
      </c>
      <c r="D2146">
        <v>1.2</v>
      </c>
      <c r="E2146">
        <v>5</v>
      </c>
      <c r="F2146">
        <v>0</v>
      </c>
      <c r="G2146" t="s">
        <v>13</v>
      </c>
      <c r="H2146" t="s">
        <v>15</v>
      </c>
      <c r="I2146">
        <v>1079.4000000000001</v>
      </c>
      <c r="J2146" s="5">
        <f>VLOOKUP(tabGERAL[[#This Row],[Column1.lances.SugestaoIA]],'DE-PARA'!$A:$B,2,FALSE)</f>
        <v>1</v>
      </c>
      <c r="K2146" s="5">
        <f>VLOOKUP(tabGERAL[[#This Row],[Column1.lances.CorSorteada]],'DE-PARA'!$A:$B,2,FALSE)</f>
        <v>2</v>
      </c>
      <c r="L2146" s="4" t="str">
        <f xml:space="preserve">
IF(tabGERAL[[#This Row],[Column1.lances.'#]]=0,
    TEXT(tabGERAL[[#This Row],[CorSorteada]],"0"),
    IF(LEN(L2145&amp;tabGERAL[[#This Row],[CorSorteada]])&gt;$P$2,
        RIGHT(SUBSTITUTE(L2145&amp;tabGERAL[[#This Row],[CorSorteada]],tabGERAL[[#Headers],[Sequencia]],""),$P$2),
        SUBSTITUTE(L2145&amp;tabGERAL[[#This Row],[CorSorteada]],tabGERAL[[#Headers],[Sequencia]],"")
    )
)</f>
        <v>120112</v>
      </c>
      <c r="M2146" s="4" t="b">
        <f>tabGERAL[[#This Row],[SugestaoIA]]=tabGERAL[[#This Row],[CorSorteada]]</f>
        <v>0</v>
      </c>
    </row>
    <row r="2147" spans="1:13" x14ac:dyDescent="0.25">
      <c r="A2147" t="s">
        <v>85</v>
      </c>
      <c r="B2147" s="1">
        <v>25</v>
      </c>
      <c r="C2147">
        <v>1079.4000000000001</v>
      </c>
      <c r="D2147">
        <v>1.6</v>
      </c>
      <c r="E2147">
        <v>0</v>
      </c>
      <c r="F2147">
        <v>5</v>
      </c>
      <c r="G2147" t="s">
        <v>17</v>
      </c>
      <c r="H2147" t="s">
        <v>16</v>
      </c>
      <c r="I2147">
        <v>1095.2000000000005</v>
      </c>
      <c r="J2147" s="5">
        <f>VLOOKUP(tabGERAL[[#This Row],[Column1.lances.SugestaoIA]],'DE-PARA'!$A:$B,2,FALSE)</f>
        <v>2</v>
      </c>
      <c r="K2147" s="5">
        <f>VLOOKUP(tabGERAL[[#This Row],[Column1.lances.CorSorteada]],'DE-PARA'!$A:$B,2,FALSE)</f>
        <v>0</v>
      </c>
      <c r="L2147" s="4" t="str">
        <f xml:space="preserve">
IF(tabGERAL[[#This Row],[Column1.lances.'#]]=0,
    TEXT(tabGERAL[[#This Row],[CorSorteada]],"0"),
    IF(LEN(L2146&amp;tabGERAL[[#This Row],[CorSorteada]])&gt;$P$2,
        RIGHT(SUBSTITUTE(L2146&amp;tabGERAL[[#This Row],[CorSorteada]],tabGERAL[[#Headers],[Sequencia]],""),$P$2),
        SUBSTITUTE(L2146&amp;tabGERAL[[#This Row],[CorSorteada]],tabGERAL[[#Headers],[Sequencia]],"")
    )
)</f>
        <v>201120</v>
      </c>
      <c r="M2147" s="4" t="b">
        <f>tabGERAL[[#This Row],[SugestaoIA]]=tabGERAL[[#This Row],[CorSorteada]]</f>
        <v>0</v>
      </c>
    </row>
    <row r="2148" spans="1:13" x14ac:dyDescent="0.25">
      <c r="A2148" t="s">
        <v>85</v>
      </c>
      <c r="B2148" s="1">
        <v>26</v>
      </c>
      <c r="C2148">
        <v>1095.2000000000005</v>
      </c>
      <c r="D2148">
        <v>1</v>
      </c>
      <c r="E2148">
        <v>0</v>
      </c>
      <c r="F2148">
        <v>5</v>
      </c>
      <c r="G2148" t="s">
        <v>17</v>
      </c>
      <c r="H2148" t="s">
        <v>15</v>
      </c>
      <c r="I2148">
        <v>1099.2000000000005</v>
      </c>
      <c r="J2148" s="5">
        <f>VLOOKUP(tabGERAL[[#This Row],[Column1.lances.SugestaoIA]],'DE-PARA'!$A:$B,2,FALSE)</f>
        <v>2</v>
      </c>
      <c r="K2148" s="5">
        <f>VLOOKUP(tabGERAL[[#This Row],[Column1.lances.CorSorteada]],'DE-PARA'!$A:$B,2,FALSE)</f>
        <v>2</v>
      </c>
      <c r="L2148" s="4" t="str">
        <f xml:space="preserve">
IF(tabGERAL[[#This Row],[Column1.lances.'#]]=0,
    TEXT(tabGERAL[[#This Row],[CorSorteada]],"0"),
    IF(LEN(L2147&amp;tabGERAL[[#This Row],[CorSorteada]])&gt;$P$2,
        RIGHT(SUBSTITUTE(L2147&amp;tabGERAL[[#This Row],[CorSorteada]],tabGERAL[[#Headers],[Sequencia]],""),$P$2),
        SUBSTITUTE(L2147&amp;tabGERAL[[#This Row],[CorSorteada]],tabGERAL[[#Headers],[Sequencia]],"")
    )
)</f>
        <v>011202</v>
      </c>
      <c r="M2148" s="4" t="b">
        <f>tabGERAL[[#This Row],[SugestaoIA]]=tabGERAL[[#This Row],[CorSorteada]]</f>
        <v>1</v>
      </c>
    </row>
    <row r="2149" spans="1:13" x14ac:dyDescent="0.25">
      <c r="A2149" t="s">
        <v>85</v>
      </c>
      <c r="B2149" s="1">
        <v>27</v>
      </c>
      <c r="C2149">
        <v>1099.2000000000005</v>
      </c>
      <c r="D2149">
        <v>1</v>
      </c>
      <c r="E2149">
        <v>0</v>
      </c>
      <c r="F2149">
        <v>5</v>
      </c>
      <c r="G2149" t="s">
        <v>17</v>
      </c>
      <c r="H2149" t="s">
        <v>16</v>
      </c>
      <c r="I2149">
        <v>1107.2000000000005</v>
      </c>
      <c r="J2149" s="5">
        <f>VLOOKUP(tabGERAL[[#This Row],[Column1.lances.SugestaoIA]],'DE-PARA'!$A:$B,2,FALSE)</f>
        <v>2</v>
      </c>
      <c r="K2149" s="5">
        <f>VLOOKUP(tabGERAL[[#This Row],[Column1.lances.CorSorteada]],'DE-PARA'!$A:$B,2,FALSE)</f>
        <v>0</v>
      </c>
      <c r="L2149" s="4" t="str">
        <f xml:space="preserve">
IF(tabGERAL[[#This Row],[Column1.lances.'#]]=0,
    TEXT(tabGERAL[[#This Row],[CorSorteada]],"0"),
    IF(LEN(L2148&amp;tabGERAL[[#This Row],[CorSorteada]])&gt;$P$2,
        RIGHT(SUBSTITUTE(L2148&amp;tabGERAL[[#This Row],[CorSorteada]],tabGERAL[[#Headers],[Sequencia]],""),$P$2),
        SUBSTITUTE(L2148&amp;tabGERAL[[#This Row],[CorSorteada]],tabGERAL[[#Headers],[Sequencia]],"")
    )
)</f>
        <v>112020</v>
      </c>
      <c r="M2149" s="4" t="b">
        <f>tabGERAL[[#This Row],[SugestaoIA]]=tabGERAL[[#This Row],[CorSorteada]]</f>
        <v>0</v>
      </c>
    </row>
    <row r="2150" spans="1:13" x14ac:dyDescent="0.25">
      <c r="A2150" t="s">
        <v>85</v>
      </c>
      <c r="B2150" s="1">
        <v>28</v>
      </c>
      <c r="C2150">
        <v>1107.2000000000005</v>
      </c>
      <c r="D2150">
        <v>7.8</v>
      </c>
      <c r="E2150">
        <v>23.4</v>
      </c>
      <c r="F2150">
        <v>0</v>
      </c>
      <c r="G2150" t="s">
        <v>13</v>
      </c>
      <c r="H2150" t="s">
        <v>15</v>
      </c>
      <c r="I2150">
        <v>1076.0000000000002</v>
      </c>
      <c r="J2150" s="5">
        <f>VLOOKUP(tabGERAL[[#This Row],[Column1.lances.SugestaoIA]],'DE-PARA'!$A:$B,2,FALSE)</f>
        <v>1</v>
      </c>
      <c r="K2150" s="5">
        <f>VLOOKUP(tabGERAL[[#This Row],[Column1.lances.CorSorteada]],'DE-PARA'!$A:$B,2,FALSE)</f>
        <v>2</v>
      </c>
      <c r="L2150" s="4" t="str">
        <f xml:space="preserve">
IF(tabGERAL[[#This Row],[Column1.lances.'#]]=0,
    TEXT(tabGERAL[[#This Row],[CorSorteada]],"0"),
    IF(LEN(L2149&amp;tabGERAL[[#This Row],[CorSorteada]])&gt;$P$2,
        RIGHT(SUBSTITUTE(L2149&amp;tabGERAL[[#This Row],[CorSorteada]],tabGERAL[[#Headers],[Sequencia]],""),$P$2),
        SUBSTITUTE(L2149&amp;tabGERAL[[#This Row],[CorSorteada]],tabGERAL[[#Headers],[Sequencia]],"")
    )
)</f>
        <v>120202</v>
      </c>
      <c r="M2150" s="4" t="b">
        <f>tabGERAL[[#This Row],[SugestaoIA]]=tabGERAL[[#This Row],[CorSorteada]]</f>
        <v>0</v>
      </c>
    </row>
    <row r="2151" spans="1:13" x14ac:dyDescent="0.25">
      <c r="A2151" t="s">
        <v>85</v>
      </c>
      <c r="B2151" s="1">
        <v>29</v>
      </c>
      <c r="C2151">
        <v>1076.0000000000002</v>
      </c>
      <c r="D2151">
        <v>10.199999999999999</v>
      </c>
      <c r="E2151">
        <v>0</v>
      </c>
      <c r="F2151">
        <v>30.6</v>
      </c>
      <c r="G2151" t="s">
        <v>17</v>
      </c>
      <c r="H2151" t="s">
        <v>14</v>
      </c>
      <c r="I2151">
        <v>1035.2000000000005</v>
      </c>
      <c r="J2151" s="5">
        <f>VLOOKUP(tabGERAL[[#This Row],[Column1.lances.SugestaoIA]],'DE-PARA'!$A:$B,2,FALSE)</f>
        <v>2</v>
      </c>
      <c r="K2151" s="5">
        <f>VLOOKUP(tabGERAL[[#This Row],[Column1.lances.CorSorteada]],'DE-PARA'!$A:$B,2,FALSE)</f>
        <v>1</v>
      </c>
      <c r="L2151" s="4" t="str">
        <f xml:space="preserve">
IF(tabGERAL[[#This Row],[Column1.lances.'#]]=0,
    TEXT(tabGERAL[[#This Row],[CorSorteada]],"0"),
    IF(LEN(L2150&amp;tabGERAL[[#This Row],[CorSorteada]])&gt;$P$2,
        RIGHT(SUBSTITUTE(L2150&amp;tabGERAL[[#This Row],[CorSorteada]],tabGERAL[[#Headers],[Sequencia]],""),$P$2),
        SUBSTITUTE(L2150&amp;tabGERAL[[#This Row],[CorSorteada]],tabGERAL[[#Headers],[Sequencia]],"")
    )
)</f>
        <v>202021</v>
      </c>
      <c r="M2151" s="4" t="b">
        <f>tabGERAL[[#This Row],[SugestaoIA]]=tabGERAL[[#This Row],[CorSorteada]]</f>
        <v>0</v>
      </c>
    </row>
    <row r="2152" spans="1:13" x14ac:dyDescent="0.25">
      <c r="A2152" t="s">
        <v>85</v>
      </c>
      <c r="B2152" s="1">
        <v>30</v>
      </c>
      <c r="C2152">
        <v>1035.2000000000005</v>
      </c>
      <c r="D2152">
        <v>13.3</v>
      </c>
      <c r="E2152">
        <v>0</v>
      </c>
      <c r="F2152">
        <v>39.900000000000006</v>
      </c>
      <c r="G2152" t="s">
        <v>17</v>
      </c>
      <c r="H2152" t="s">
        <v>14</v>
      </c>
      <c r="I2152">
        <v>982.00000000000045</v>
      </c>
      <c r="J2152" s="5">
        <f>VLOOKUP(tabGERAL[[#This Row],[Column1.lances.SugestaoIA]],'DE-PARA'!$A:$B,2,FALSE)</f>
        <v>2</v>
      </c>
      <c r="K2152" s="5">
        <f>VLOOKUP(tabGERAL[[#This Row],[Column1.lances.CorSorteada]],'DE-PARA'!$A:$B,2,FALSE)</f>
        <v>1</v>
      </c>
      <c r="L2152" s="4" t="str">
        <f xml:space="preserve">
IF(tabGERAL[[#This Row],[Column1.lances.'#]]=0,
    TEXT(tabGERAL[[#This Row],[CorSorteada]],"0"),
    IF(LEN(L2151&amp;tabGERAL[[#This Row],[CorSorteada]])&gt;$P$2,
        RIGHT(SUBSTITUTE(L2151&amp;tabGERAL[[#This Row],[CorSorteada]],tabGERAL[[#Headers],[Sequencia]],""),$P$2),
        SUBSTITUTE(L2151&amp;tabGERAL[[#This Row],[CorSorteada]],tabGERAL[[#Headers],[Sequencia]],"")
    )
)</f>
        <v>020211</v>
      </c>
      <c r="M2152" s="4" t="b">
        <f>tabGERAL[[#This Row],[SugestaoIA]]=tabGERAL[[#This Row],[CorSorteada]]</f>
        <v>0</v>
      </c>
    </row>
    <row r="2153" spans="1:13" x14ac:dyDescent="0.25">
      <c r="A2153" t="s">
        <v>85</v>
      </c>
      <c r="B2153" s="1">
        <v>31</v>
      </c>
      <c r="C2153">
        <v>982.00000000000045</v>
      </c>
      <c r="D2153">
        <v>17.399999999999999</v>
      </c>
      <c r="E2153">
        <v>0</v>
      </c>
      <c r="F2153">
        <v>52.2</v>
      </c>
      <c r="G2153" t="s">
        <v>17</v>
      </c>
      <c r="H2153" t="s">
        <v>14</v>
      </c>
      <c r="I2153">
        <v>912.40000000000043</v>
      </c>
      <c r="J2153" s="5">
        <f>VLOOKUP(tabGERAL[[#This Row],[Column1.lances.SugestaoIA]],'DE-PARA'!$A:$B,2,FALSE)</f>
        <v>2</v>
      </c>
      <c r="K2153" s="5">
        <f>VLOOKUP(tabGERAL[[#This Row],[Column1.lances.CorSorteada]],'DE-PARA'!$A:$B,2,FALSE)</f>
        <v>1</v>
      </c>
      <c r="L2153" s="4" t="str">
        <f xml:space="preserve">
IF(tabGERAL[[#This Row],[Column1.lances.'#]]=0,
    TEXT(tabGERAL[[#This Row],[CorSorteada]],"0"),
    IF(LEN(L2152&amp;tabGERAL[[#This Row],[CorSorteada]])&gt;$P$2,
        RIGHT(SUBSTITUTE(L2152&amp;tabGERAL[[#This Row],[CorSorteada]],tabGERAL[[#Headers],[Sequencia]],""),$P$2),
        SUBSTITUTE(L2152&amp;tabGERAL[[#This Row],[CorSorteada]],tabGERAL[[#Headers],[Sequencia]],"")
    )
)</f>
        <v>202111</v>
      </c>
      <c r="M2153" s="4" t="b">
        <f>tabGERAL[[#This Row],[SugestaoIA]]=tabGERAL[[#This Row],[CorSorteada]]</f>
        <v>0</v>
      </c>
    </row>
    <row r="2154" spans="1:13" x14ac:dyDescent="0.25">
      <c r="A2154" t="s">
        <v>85</v>
      </c>
      <c r="B2154" s="1">
        <v>32</v>
      </c>
      <c r="C2154">
        <v>912.40000000000043</v>
      </c>
      <c r="D2154">
        <v>22.7</v>
      </c>
      <c r="E2154">
        <v>0</v>
      </c>
      <c r="F2154">
        <v>68.099999999999994</v>
      </c>
      <c r="G2154" t="s">
        <v>17</v>
      </c>
      <c r="H2154" t="s">
        <v>15</v>
      </c>
      <c r="I2154">
        <v>957.80000000000018</v>
      </c>
      <c r="J2154" s="5">
        <f>VLOOKUP(tabGERAL[[#This Row],[Column1.lances.SugestaoIA]],'DE-PARA'!$A:$B,2,FALSE)</f>
        <v>2</v>
      </c>
      <c r="K2154" s="5">
        <f>VLOOKUP(tabGERAL[[#This Row],[Column1.lances.CorSorteada]],'DE-PARA'!$A:$B,2,FALSE)</f>
        <v>2</v>
      </c>
      <c r="L2154" s="4" t="str">
        <f xml:space="preserve">
IF(tabGERAL[[#This Row],[Column1.lances.'#]]=0,
    TEXT(tabGERAL[[#This Row],[CorSorteada]],"0"),
    IF(LEN(L2153&amp;tabGERAL[[#This Row],[CorSorteada]])&gt;$P$2,
        RIGHT(SUBSTITUTE(L2153&amp;tabGERAL[[#This Row],[CorSorteada]],tabGERAL[[#Headers],[Sequencia]],""),$P$2),
        SUBSTITUTE(L2153&amp;tabGERAL[[#This Row],[CorSorteada]],tabGERAL[[#Headers],[Sequencia]],"")
    )
)</f>
        <v>021112</v>
      </c>
      <c r="M2154" s="4" t="b">
        <f>tabGERAL[[#This Row],[SugestaoIA]]=tabGERAL[[#This Row],[CorSorteada]]</f>
        <v>1</v>
      </c>
    </row>
    <row r="2155" spans="1:13" x14ac:dyDescent="0.25">
      <c r="A2155" t="s">
        <v>85</v>
      </c>
      <c r="B2155" s="1">
        <v>33</v>
      </c>
      <c r="C2155">
        <v>957.80000000000018</v>
      </c>
      <c r="D2155">
        <v>19.2</v>
      </c>
      <c r="E2155">
        <v>0</v>
      </c>
      <c r="F2155">
        <v>57.599999999999994</v>
      </c>
      <c r="G2155" t="s">
        <v>17</v>
      </c>
      <c r="H2155" t="s">
        <v>14</v>
      </c>
      <c r="I2155">
        <v>881.00000000000011</v>
      </c>
      <c r="J2155" s="5">
        <f>VLOOKUP(tabGERAL[[#This Row],[Column1.lances.SugestaoIA]],'DE-PARA'!$A:$B,2,FALSE)</f>
        <v>2</v>
      </c>
      <c r="K2155" s="5">
        <f>VLOOKUP(tabGERAL[[#This Row],[Column1.lances.CorSorteada]],'DE-PARA'!$A:$B,2,FALSE)</f>
        <v>1</v>
      </c>
      <c r="L2155" s="4" t="str">
        <f xml:space="preserve">
IF(tabGERAL[[#This Row],[Column1.lances.'#]]=0,
    TEXT(tabGERAL[[#This Row],[CorSorteada]],"0"),
    IF(LEN(L2154&amp;tabGERAL[[#This Row],[CorSorteada]])&gt;$P$2,
        RIGHT(SUBSTITUTE(L2154&amp;tabGERAL[[#This Row],[CorSorteada]],tabGERAL[[#Headers],[Sequencia]],""),$P$2),
        SUBSTITUTE(L2154&amp;tabGERAL[[#This Row],[CorSorteada]],tabGERAL[[#Headers],[Sequencia]],"")
    )
)</f>
        <v>211121</v>
      </c>
      <c r="M2155" s="4" t="b">
        <f>tabGERAL[[#This Row],[SugestaoIA]]=tabGERAL[[#This Row],[CorSorteada]]</f>
        <v>0</v>
      </c>
    </row>
    <row r="2156" spans="1:13" x14ac:dyDescent="0.25">
      <c r="A2156" t="s">
        <v>85</v>
      </c>
      <c r="B2156" s="1">
        <v>34</v>
      </c>
      <c r="C2156">
        <v>881.00000000000011</v>
      </c>
      <c r="D2156">
        <v>25.1</v>
      </c>
      <c r="E2156">
        <v>0</v>
      </c>
      <c r="F2156">
        <v>75.300000000000011</v>
      </c>
      <c r="G2156" t="s">
        <v>17</v>
      </c>
      <c r="H2156" t="s">
        <v>14</v>
      </c>
      <c r="I2156">
        <v>780.60000000000014</v>
      </c>
      <c r="J2156" s="5">
        <f>VLOOKUP(tabGERAL[[#This Row],[Column1.lances.SugestaoIA]],'DE-PARA'!$A:$B,2,FALSE)</f>
        <v>2</v>
      </c>
      <c r="K2156" s="5">
        <f>VLOOKUP(tabGERAL[[#This Row],[Column1.lances.CorSorteada]],'DE-PARA'!$A:$B,2,FALSE)</f>
        <v>1</v>
      </c>
      <c r="L2156" s="4" t="str">
        <f xml:space="preserve">
IF(tabGERAL[[#This Row],[Column1.lances.'#]]=0,
    TEXT(tabGERAL[[#This Row],[CorSorteada]],"0"),
    IF(LEN(L2155&amp;tabGERAL[[#This Row],[CorSorteada]])&gt;$P$2,
        RIGHT(SUBSTITUTE(L2155&amp;tabGERAL[[#This Row],[CorSorteada]],tabGERAL[[#Headers],[Sequencia]],""),$P$2),
        SUBSTITUTE(L2155&amp;tabGERAL[[#This Row],[CorSorteada]],tabGERAL[[#Headers],[Sequencia]],"")
    )
)</f>
        <v>111211</v>
      </c>
      <c r="M2156" s="4" t="b">
        <f>tabGERAL[[#This Row],[SugestaoIA]]=tabGERAL[[#This Row],[CorSorteada]]</f>
        <v>0</v>
      </c>
    </row>
    <row r="2157" spans="1:13" x14ac:dyDescent="0.25">
      <c r="A2157" t="s">
        <v>85</v>
      </c>
      <c r="B2157" s="1">
        <v>35</v>
      </c>
      <c r="C2157">
        <v>780.60000000000014</v>
      </c>
      <c r="D2157">
        <v>32.9</v>
      </c>
      <c r="E2157">
        <v>0</v>
      </c>
      <c r="F2157">
        <v>98.7</v>
      </c>
      <c r="G2157" t="s">
        <v>17</v>
      </c>
      <c r="H2157" t="s">
        <v>15</v>
      </c>
      <c r="I2157">
        <v>846.4000000000002</v>
      </c>
      <c r="J2157" s="5">
        <f>VLOOKUP(tabGERAL[[#This Row],[Column1.lances.SugestaoIA]],'DE-PARA'!$A:$B,2,FALSE)</f>
        <v>2</v>
      </c>
      <c r="K2157" s="5">
        <f>VLOOKUP(tabGERAL[[#This Row],[Column1.lances.CorSorteada]],'DE-PARA'!$A:$B,2,FALSE)</f>
        <v>2</v>
      </c>
      <c r="L2157" s="4" t="str">
        <f xml:space="preserve">
IF(tabGERAL[[#This Row],[Column1.lances.'#]]=0,
    TEXT(tabGERAL[[#This Row],[CorSorteada]],"0"),
    IF(LEN(L2156&amp;tabGERAL[[#This Row],[CorSorteada]])&gt;$P$2,
        RIGHT(SUBSTITUTE(L2156&amp;tabGERAL[[#This Row],[CorSorteada]],tabGERAL[[#Headers],[Sequencia]],""),$P$2),
        SUBSTITUTE(L2156&amp;tabGERAL[[#This Row],[CorSorteada]],tabGERAL[[#Headers],[Sequencia]],"")
    )
)</f>
        <v>112112</v>
      </c>
      <c r="M2157" s="4" t="b">
        <f>tabGERAL[[#This Row],[SugestaoIA]]=tabGERAL[[#This Row],[CorSorteada]]</f>
        <v>1</v>
      </c>
    </row>
    <row r="2158" spans="1:13" x14ac:dyDescent="0.25">
      <c r="A2158" t="s">
        <v>85</v>
      </c>
      <c r="B2158" s="1">
        <v>36</v>
      </c>
      <c r="C2158">
        <v>846.4000000000002</v>
      </c>
      <c r="D2158">
        <v>27.9</v>
      </c>
      <c r="E2158">
        <v>83.699999999999989</v>
      </c>
      <c r="F2158">
        <v>0</v>
      </c>
      <c r="G2158" t="s">
        <v>13</v>
      </c>
      <c r="H2158" t="s">
        <v>15</v>
      </c>
      <c r="I2158">
        <v>734.80000000000018</v>
      </c>
      <c r="J2158" s="5">
        <f>VLOOKUP(tabGERAL[[#This Row],[Column1.lances.SugestaoIA]],'DE-PARA'!$A:$B,2,FALSE)</f>
        <v>1</v>
      </c>
      <c r="K2158" s="5">
        <f>VLOOKUP(tabGERAL[[#This Row],[Column1.lances.CorSorteada]],'DE-PARA'!$A:$B,2,FALSE)</f>
        <v>2</v>
      </c>
      <c r="L2158" s="4" t="str">
        <f xml:space="preserve">
IF(tabGERAL[[#This Row],[Column1.lances.'#]]=0,
    TEXT(tabGERAL[[#This Row],[CorSorteada]],"0"),
    IF(LEN(L2157&amp;tabGERAL[[#This Row],[CorSorteada]])&gt;$P$2,
        RIGHT(SUBSTITUTE(L2157&amp;tabGERAL[[#This Row],[CorSorteada]],tabGERAL[[#Headers],[Sequencia]],""),$P$2),
        SUBSTITUTE(L2157&amp;tabGERAL[[#This Row],[CorSorteada]],tabGERAL[[#Headers],[Sequencia]],"")
    )
)</f>
        <v>121122</v>
      </c>
      <c r="M2158" s="4" t="b">
        <f>tabGERAL[[#This Row],[SugestaoIA]]=tabGERAL[[#This Row],[CorSorteada]]</f>
        <v>0</v>
      </c>
    </row>
    <row r="2159" spans="1:13" x14ac:dyDescent="0.25">
      <c r="A2159" t="s">
        <v>85</v>
      </c>
      <c r="B2159" s="1">
        <v>37</v>
      </c>
      <c r="C2159">
        <v>734.80000000000018</v>
      </c>
      <c r="D2159">
        <v>36.4</v>
      </c>
      <c r="E2159">
        <v>0</v>
      </c>
      <c r="F2159">
        <v>109.2</v>
      </c>
      <c r="G2159" t="s">
        <v>17</v>
      </c>
      <c r="H2159" t="s">
        <v>15</v>
      </c>
      <c r="I2159">
        <v>807.60000000000025</v>
      </c>
      <c r="J2159" s="5">
        <f>VLOOKUP(tabGERAL[[#This Row],[Column1.lances.SugestaoIA]],'DE-PARA'!$A:$B,2,FALSE)</f>
        <v>2</v>
      </c>
      <c r="K2159" s="5">
        <f>VLOOKUP(tabGERAL[[#This Row],[Column1.lances.CorSorteada]],'DE-PARA'!$A:$B,2,FALSE)</f>
        <v>2</v>
      </c>
      <c r="L2159" s="4" t="str">
        <f xml:space="preserve">
IF(tabGERAL[[#This Row],[Column1.lances.'#]]=0,
    TEXT(tabGERAL[[#This Row],[CorSorteada]],"0"),
    IF(LEN(L2158&amp;tabGERAL[[#This Row],[CorSorteada]])&gt;$P$2,
        RIGHT(SUBSTITUTE(L2158&amp;tabGERAL[[#This Row],[CorSorteada]],tabGERAL[[#Headers],[Sequencia]],""),$P$2),
        SUBSTITUTE(L2158&amp;tabGERAL[[#This Row],[CorSorteada]],tabGERAL[[#Headers],[Sequencia]],"")
    )
)</f>
        <v>211222</v>
      </c>
      <c r="M2159" s="4" t="b">
        <f>tabGERAL[[#This Row],[SugestaoIA]]=tabGERAL[[#This Row],[CorSorteada]]</f>
        <v>1</v>
      </c>
    </row>
    <row r="2160" spans="1:13" x14ac:dyDescent="0.25">
      <c r="A2160" t="s">
        <v>85</v>
      </c>
      <c r="B2160" s="1">
        <v>38</v>
      </c>
      <c r="C2160">
        <v>807.60000000000025</v>
      </c>
      <c r="D2160">
        <v>30.8</v>
      </c>
      <c r="E2160">
        <v>0</v>
      </c>
      <c r="F2160">
        <v>92.4</v>
      </c>
      <c r="G2160" t="s">
        <v>17</v>
      </c>
      <c r="H2160" t="s">
        <v>15</v>
      </c>
      <c r="I2160">
        <v>869.20000000000027</v>
      </c>
      <c r="J2160" s="5">
        <f>VLOOKUP(tabGERAL[[#This Row],[Column1.lances.SugestaoIA]],'DE-PARA'!$A:$B,2,FALSE)</f>
        <v>2</v>
      </c>
      <c r="K2160" s="5">
        <f>VLOOKUP(tabGERAL[[#This Row],[Column1.lances.CorSorteada]],'DE-PARA'!$A:$B,2,FALSE)</f>
        <v>2</v>
      </c>
      <c r="L2160" s="4" t="str">
        <f xml:space="preserve">
IF(tabGERAL[[#This Row],[Column1.lances.'#]]=0,
    TEXT(tabGERAL[[#This Row],[CorSorteada]],"0"),
    IF(LEN(L2159&amp;tabGERAL[[#This Row],[CorSorteada]])&gt;$P$2,
        RIGHT(SUBSTITUTE(L2159&amp;tabGERAL[[#This Row],[CorSorteada]],tabGERAL[[#Headers],[Sequencia]],""),$P$2),
        SUBSTITUTE(L2159&amp;tabGERAL[[#This Row],[CorSorteada]],tabGERAL[[#Headers],[Sequencia]],"")
    )
)</f>
        <v>112222</v>
      </c>
      <c r="M2160" s="4" t="b">
        <f>tabGERAL[[#This Row],[SugestaoIA]]=tabGERAL[[#This Row],[CorSorteada]]</f>
        <v>1</v>
      </c>
    </row>
    <row r="2161" spans="1:13" x14ac:dyDescent="0.25">
      <c r="A2161" t="s">
        <v>85</v>
      </c>
      <c r="B2161" s="1">
        <v>39</v>
      </c>
      <c r="C2161">
        <v>869.20000000000027</v>
      </c>
      <c r="D2161">
        <v>26.1</v>
      </c>
      <c r="E2161">
        <v>0</v>
      </c>
      <c r="F2161">
        <v>78.300000000000011</v>
      </c>
      <c r="G2161" t="s">
        <v>17</v>
      </c>
      <c r="H2161" t="s">
        <v>15</v>
      </c>
      <c r="I2161">
        <v>921.4000000000002</v>
      </c>
      <c r="J2161" s="5">
        <f>VLOOKUP(tabGERAL[[#This Row],[Column1.lances.SugestaoIA]],'DE-PARA'!$A:$B,2,FALSE)</f>
        <v>2</v>
      </c>
      <c r="K2161" s="5">
        <f>VLOOKUP(tabGERAL[[#This Row],[Column1.lances.CorSorteada]],'DE-PARA'!$A:$B,2,FALSE)</f>
        <v>2</v>
      </c>
      <c r="L2161" s="4" t="str">
        <f xml:space="preserve">
IF(tabGERAL[[#This Row],[Column1.lances.'#]]=0,
    TEXT(tabGERAL[[#This Row],[CorSorteada]],"0"),
    IF(LEN(L2160&amp;tabGERAL[[#This Row],[CorSorteada]])&gt;$P$2,
        RIGHT(SUBSTITUTE(L2160&amp;tabGERAL[[#This Row],[CorSorteada]],tabGERAL[[#Headers],[Sequencia]],""),$P$2),
        SUBSTITUTE(L2160&amp;tabGERAL[[#This Row],[CorSorteada]],tabGERAL[[#Headers],[Sequencia]],"")
    )
)</f>
        <v>122222</v>
      </c>
      <c r="M2161" s="4" t="b">
        <f>tabGERAL[[#This Row],[SugestaoIA]]=tabGERAL[[#This Row],[CorSorteada]]</f>
        <v>1</v>
      </c>
    </row>
    <row r="2162" spans="1:13" x14ac:dyDescent="0.25">
      <c r="A2162" t="s">
        <v>85</v>
      </c>
      <c r="B2162" s="1">
        <v>40</v>
      </c>
      <c r="C2162">
        <v>921.4000000000002</v>
      </c>
      <c r="D2162">
        <v>22</v>
      </c>
      <c r="E2162">
        <v>0</v>
      </c>
      <c r="F2162">
        <v>66</v>
      </c>
      <c r="G2162" t="s">
        <v>17</v>
      </c>
      <c r="H2162" t="s">
        <v>14</v>
      </c>
      <c r="I2162">
        <v>833.4000000000002</v>
      </c>
      <c r="J2162" s="5">
        <f>VLOOKUP(tabGERAL[[#This Row],[Column1.lances.SugestaoIA]],'DE-PARA'!$A:$B,2,FALSE)</f>
        <v>2</v>
      </c>
      <c r="K2162" s="5">
        <f>VLOOKUP(tabGERAL[[#This Row],[Column1.lances.CorSorteada]],'DE-PARA'!$A:$B,2,FALSE)</f>
        <v>1</v>
      </c>
      <c r="L2162" s="4" t="str">
        <f xml:space="preserve">
IF(tabGERAL[[#This Row],[Column1.lances.'#]]=0,
    TEXT(tabGERAL[[#This Row],[CorSorteada]],"0"),
    IF(LEN(L2161&amp;tabGERAL[[#This Row],[CorSorteada]])&gt;$P$2,
        RIGHT(SUBSTITUTE(L2161&amp;tabGERAL[[#This Row],[CorSorteada]],tabGERAL[[#Headers],[Sequencia]],""),$P$2),
        SUBSTITUTE(L2161&amp;tabGERAL[[#This Row],[CorSorteada]],tabGERAL[[#Headers],[Sequencia]],"")
    )
)</f>
        <v>222221</v>
      </c>
      <c r="M2162" s="4" t="b">
        <f>tabGERAL[[#This Row],[SugestaoIA]]=tabGERAL[[#This Row],[CorSorteada]]</f>
        <v>0</v>
      </c>
    </row>
    <row r="2163" spans="1:13" x14ac:dyDescent="0.25">
      <c r="A2163" t="s">
        <v>85</v>
      </c>
      <c r="B2163" s="1">
        <v>41</v>
      </c>
      <c r="C2163">
        <v>833.4000000000002</v>
      </c>
      <c r="D2163">
        <v>28.9</v>
      </c>
      <c r="E2163">
        <v>0</v>
      </c>
      <c r="F2163">
        <v>86.699999999999989</v>
      </c>
      <c r="G2163" t="s">
        <v>17</v>
      </c>
      <c r="H2163" t="s">
        <v>15</v>
      </c>
      <c r="I2163">
        <v>891.20000000000016</v>
      </c>
      <c r="J2163" s="5">
        <f>VLOOKUP(tabGERAL[[#This Row],[Column1.lances.SugestaoIA]],'DE-PARA'!$A:$B,2,FALSE)</f>
        <v>2</v>
      </c>
      <c r="K2163" s="5">
        <f>VLOOKUP(tabGERAL[[#This Row],[Column1.lances.CorSorteada]],'DE-PARA'!$A:$B,2,FALSE)</f>
        <v>2</v>
      </c>
      <c r="L2163" s="4" t="str">
        <f xml:space="preserve">
IF(tabGERAL[[#This Row],[Column1.lances.'#]]=0,
    TEXT(tabGERAL[[#This Row],[CorSorteada]],"0"),
    IF(LEN(L2162&amp;tabGERAL[[#This Row],[CorSorteada]])&gt;$P$2,
        RIGHT(SUBSTITUTE(L2162&amp;tabGERAL[[#This Row],[CorSorteada]],tabGERAL[[#Headers],[Sequencia]],""),$P$2),
        SUBSTITUTE(L2162&amp;tabGERAL[[#This Row],[CorSorteada]],tabGERAL[[#Headers],[Sequencia]],"")
    )
)</f>
        <v>222212</v>
      </c>
      <c r="M2163" s="4" t="b">
        <f>tabGERAL[[#This Row],[SugestaoIA]]=tabGERAL[[#This Row],[CorSorteada]]</f>
        <v>1</v>
      </c>
    </row>
    <row r="2164" spans="1:13" x14ac:dyDescent="0.25">
      <c r="A2164" t="s">
        <v>85</v>
      </c>
      <c r="B2164" s="1">
        <v>42</v>
      </c>
      <c r="C2164">
        <v>891.20000000000016</v>
      </c>
      <c r="D2164">
        <v>24.4</v>
      </c>
      <c r="E2164">
        <v>0</v>
      </c>
      <c r="F2164">
        <v>73.199999999999989</v>
      </c>
      <c r="G2164" t="s">
        <v>17</v>
      </c>
      <c r="H2164" t="s">
        <v>15</v>
      </c>
      <c r="I2164">
        <v>940</v>
      </c>
      <c r="J2164" s="5">
        <f>VLOOKUP(tabGERAL[[#This Row],[Column1.lances.SugestaoIA]],'DE-PARA'!$A:$B,2,FALSE)</f>
        <v>2</v>
      </c>
      <c r="K2164" s="5">
        <f>VLOOKUP(tabGERAL[[#This Row],[Column1.lances.CorSorteada]],'DE-PARA'!$A:$B,2,FALSE)</f>
        <v>2</v>
      </c>
      <c r="L2164" s="4" t="str">
        <f xml:space="preserve">
IF(tabGERAL[[#This Row],[Column1.lances.'#]]=0,
    TEXT(tabGERAL[[#This Row],[CorSorteada]],"0"),
    IF(LEN(L2163&amp;tabGERAL[[#This Row],[CorSorteada]])&gt;$P$2,
        RIGHT(SUBSTITUTE(L2163&amp;tabGERAL[[#This Row],[CorSorteada]],tabGERAL[[#Headers],[Sequencia]],""),$P$2),
        SUBSTITUTE(L2163&amp;tabGERAL[[#This Row],[CorSorteada]],tabGERAL[[#Headers],[Sequencia]],"")
    )
)</f>
        <v>222122</v>
      </c>
      <c r="M2164" s="4" t="b">
        <f>tabGERAL[[#This Row],[SugestaoIA]]=tabGERAL[[#This Row],[CorSorteada]]</f>
        <v>1</v>
      </c>
    </row>
    <row r="2165" spans="1:13" x14ac:dyDescent="0.25">
      <c r="A2165" t="s">
        <v>85</v>
      </c>
      <c r="B2165" s="1">
        <v>43</v>
      </c>
      <c r="C2165">
        <v>940</v>
      </c>
      <c r="D2165">
        <v>20.6</v>
      </c>
      <c r="E2165">
        <v>0</v>
      </c>
      <c r="F2165">
        <v>61.8</v>
      </c>
      <c r="G2165" t="s">
        <v>17</v>
      </c>
      <c r="H2165" t="s">
        <v>15</v>
      </c>
      <c r="I2165">
        <v>981.20000000000016</v>
      </c>
      <c r="J2165" s="5">
        <f>VLOOKUP(tabGERAL[[#This Row],[Column1.lances.SugestaoIA]],'DE-PARA'!$A:$B,2,FALSE)</f>
        <v>2</v>
      </c>
      <c r="K2165" s="5">
        <f>VLOOKUP(tabGERAL[[#This Row],[Column1.lances.CorSorteada]],'DE-PARA'!$A:$B,2,FALSE)</f>
        <v>2</v>
      </c>
      <c r="L2165" s="4" t="str">
        <f xml:space="preserve">
IF(tabGERAL[[#This Row],[Column1.lances.'#]]=0,
    TEXT(tabGERAL[[#This Row],[CorSorteada]],"0"),
    IF(LEN(L2164&amp;tabGERAL[[#This Row],[CorSorteada]])&gt;$P$2,
        RIGHT(SUBSTITUTE(L2164&amp;tabGERAL[[#This Row],[CorSorteada]],tabGERAL[[#Headers],[Sequencia]],""),$P$2),
        SUBSTITUTE(L2164&amp;tabGERAL[[#This Row],[CorSorteada]],tabGERAL[[#Headers],[Sequencia]],"")
    )
)</f>
        <v>221222</v>
      </c>
      <c r="M2165" s="4" t="b">
        <f>tabGERAL[[#This Row],[SugestaoIA]]=tabGERAL[[#This Row],[CorSorteada]]</f>
        <v>1</v>
      </c>
    </row>
    <row r="2166" spans="1:13" x14ac:dyDescent="0.25">
      <c r="A2166" t="s">
        <v>85</v>
      </c>
      <c r="B2166" s="1">
        <v>44</v>
      </c>
      <c r="C2166">
        <v>981.20000000000016</v>
      </c>
      <c r="D2166">
        <v>17.399999999999999</v>
      </c>
      <c r="E2166">
        <v>0</v>
      </c>
      <c r="F2166">
        <v>52.2</v>
      </c>
      <c r="G2166" t="s">
        <v>17</v>
      </c>
      <c r="H2166" t="s">
        <v>14</v>
      </c>
      <c r="I2166">
        <v>911.6</v>
      </c>
      <c r="J2166" s="5">
        <f>VLOOKUP(tabGERAL[[#This Row],[Column1.lances.SugestaoIA]],'DE-PARA'!$A:$B,2,FALSE)</f>
        <v>2</v>
      </c>
      <c r="K2166" s="5">
        <f>VLOOKUP(tabGERAL[[#This Row],[Column1.lances.CorSorteada]],'DE-PARA'!$A:$B,2,FALSE)</f>
        <v>1</v>
      </c>
      <c r="L2166" s="4" t="str">
        <f xml:space="preserve">
IF(tabGERAL[[#This Row],[Column1.lances.'#]]=0,
    TEXT(tabGERAL[[#This Row],[CorSorteada]],"0"),
    IF(LEN(L2165&amp;tabGERAL[[#This Row],[CorSorteada]])&gt;$P$2,
        RIGHT(SUBSTITUTE(L2165&amp;tabGERAL[[#This Row],[CorSorteada]],tabGERAL[[#Headers],[Sequencia]],""),$P$2),
        SUBSTITUTE(L2165&amp;tabGERAL[[#This Row],[CorSorteada]],tabGERAL[[#Headers],[Sequencia]],"")
    )
)</f>
        <v>212221</v>
      </c>
      <c r="M2166" s="4" t="b">
        <f>tabGERAL[[#This Row],[SugestaoIA]]=tabGERAL[[#This Row],[CorSorteada]]</f>
        <v>0</v>
      </c>
    </row>
    <row r="2167" spans="1:13" x14ac:dyDescent="0.25">
      <c r="A2167" t="s">
        <v>85</v>
      </c>
      <c r="B2167" s="1">
        <v>45</v>
      </c>
      <c r="C2167">
        <v>911.6</v>
      </c>
      <c r="D2167">
        <v>22.8</v>
      </c>
      <c r="E2167">
        <v>0</v>
      </c>
      <c r="F2167">
        <v>68.400000000000006</v>
      </c>
      <c r="G2167" t="s">
        <v>17</v>
      </c>
      <c r="H2167" t="s">
        <v>14</v>
      </c>
      <c r="I2167">
        <v>820.4000000000002</v>
      </c>
      <c r="J2167" s="5">
        <f>VLOOKUP(tabGERAL[[#This Row],[Column1.lances.SugestaoIA]],'DE-PARA'!$A:$B,2,FALSE)</f>
        <v>2</v>
      </c>
      <c r="K2167" s="5">
        <f>VLOOKUP(tabGERAL[[#This Row],[Column1.lances.CorSorteada]],'DE-PARA'!$A:$B,2,FALSE)</f>
        <v>1</v>
      </c>
      <c r="L2167" s="4" t="str">
        <f xml:space="preserve">
IF(tabGERAL[[#This Row],[Column1.lances.'#]]=0,
    TEXT(tabGERAL[[#This Row],[CorSorteada]],"0"),
    IF(LEN(L2166&amp;tabGERAL[[#This Row],[CorSorteada]])&gt;$P$2,
        RIGHT(SUBSTITUTE(L2166&amp;tabGERAL[[#This Row],[CorSorteada]],tabGERAL[[#Headers],[Sequencia]],""),$P$2),
        SUBSTITUTE(L2166&amp;tabGERAL[[#This Row],[CorSorteada]],tabGERAL[[#Headers],[Sequencia]],"")
    )
)</f>
        <v>122211</v>
      </c>
      <c r="M2167" s="4" t="b">
        <f>tabGERAL[[#This Row],[SugestaoIA]]=tabGERAL[[#This Row],[CorSorteada]]</f>
        <v>0</v>
      </c>
    </row>
    <row r="2168" spans="1:13" x14ac:dyDescent="0.25">
      <c r="A2168" t="s">
        <v>85</v>
      </c>
      <c r="B2168" s="1">
        <v>46</v>
      </c>
      <c r="C2168">
        <v>820.4000000000002</v>
      </c>
      <c r="D2168">
        <v>29.9</v>
      </c>
      <c r="E2168">
        <v>0</v>
      </c>
      <c r="F2168">
        <v>89.699999999999989</v>
      </c>
      <c r="G2168" t="s">
        <v>17</v>
      </c>
      <c r="H2168" t="s">
        <v>15</v>
      </c>
      <c r="I2168">
        <v>880.20000000000016</v>
      </c>
      <c r="J2168" s="5">
        <f>VLOOKUP(tabGERAL[[#This Row],[Column1.lances.SugestaoIA]],'DE-PARA'!$A:$B,2,FALSE)</f>
        <v>2</v>
      </c>
      <c r="K2168" s="5">
        <f>VLOOKUP(tabGERAL[[#This Row],[Column1.lances.CorSorteada]],'DE-PARA'!$A:$B,2,FALSE)</f>
        <v>2</v>
      </c>
      <c r="L2168" s="4" t="str">
        <f xml:space="preserve">
IF(tabGERAL[[#This Row],[Column1.lances.'#]]=0,
    TEXT(tabGERAL[[#This Row],[CorSorteada]],"0"),
    IF(LEN(L2167&amp;tabGERAL[[#This Row],[CorSorteada]])&gt;$P$2,
        RIGHT(SUBSTITUTE(L2167&amp;tabGERAL[[#This Row],[CorSorteada]],tabGERAL[[#Headers],[Sequencia]],""),$P$2),
        SUBSTITUTE(L2167&amp;tabGERAL[[#This Row],[CorSorteada]],tabGERAL[[#Headers],[Sequencia]],"")
    )
)</f>
        <v>222112</v>
      </c>
      <c r="M2168" s="4" t="b">
        <f>tabGERAL[[#This Row],[SugestaoIA]]=tabGERAL[[#This Row],[CorSorteada]]</f>
        <v>1</v>
      </c>
    </row>
    <row r="2169" spans="1:13" x14ac:dyDescent="0.25">
      <c r="A2169" t="s">
        <v>85</v>
      </c>
      <c r="B2169" s="1">
        <v>47</v>
      </c>
      <c r="C2169">
        <v>880.20000000000016</v>
      </c>
      <c r="D2169">
        <v>25.3</v>
      </c>
      <c r="E2169">
        <v>0</v>
      </c>
      <c r="F2169">
        <v>75.900000000000006</v>
      </c>
      <c r="G2169" t="s">
        <v>17</v>
      </c>
      <c r="H2169" t="s">
        <v>14</v>
      </c>
      <c r="I2169">
        <v>779.00000000000023</v>
      </c>
      <c r="J2169" s="5">
        <f>VLOOKUP(tabGERAL[[#This Row],[Column1.lances.SugestaoIA]],'DE-PARA'!$A:$B,2,FALSE)</f>
        <v>2</v>
      </c>
      <c r="K2169" s="5">
        <f>VLOOKUP(tabGERAL[[#This Row],[Column1.lances.CorSorteada]],'DE-PARA'!$A:$B,2,FALSE)</f>
        <v>1</v>
      </c>
      <c r="L2169" s="4" t="str">
        <f xml:space="preserve">
IF(tabGERAL[[#This Row],[Column1.lances.'#]]=0,
    TEXT(tabGERAL[[#This Row],[CorSorteada]],"0"),
    IF(LEN(L2168&amp;tabGERAL[[#This Row],[CorSorteada]])&gt;$P$2,
        RIGHT(SUBSTITUTE(L2168&amp;tabGERAL[[#This Row],[CorSorteada]],tabGERAL[[#Headers],[Sequencia]],""),$P$2),
        SUBSTITUTE(L2168&amp;tabGERAL[[#This Row],[CorSorteada]],tabGERAL[[#Headers],[Sequencia]],"")
    )
)</f>
        <v>221121</v>
      </c>
      <c r="M2169" s="4" t="b">
        <f>tabGERAL[[#This Row],[SugestaoIA]]=tabGERAL[[#This Row],[CorSorteada]]</f>
        <v>0</v>
      </c>
    </row>
    <row r="2170" spans="1:13" x14ac:dyDescent="0.25">
      <c r="A2170" t="s">
        <v>85</v>
      </c>
      <c r="B2170" s="1">
        <v>48</v>
      </c>
      <c r="C2170">
        <v>779.00000000000023</v>
      </c>
      <c r="D2170">
        <v>33</v>
      </c>
      <c r="E2170">
        <v>0</v>
      </c>
      <c r="F2170">
        <v>99</v>
      </c>
      <c r="G2170" t="s">
        <v>17</v>
      </c>
      <c r="H2170" t="s">
        <v>14</v>
      </c>
      <c r="I2170">
        <v>647.00000000000023</v>
      </c>
      <c r="J2170" s="5">
        <f>VLOOKUP(tabGERAL[[#This Row],[Column1.lances.SugestaoIA]],'DE-PARA'!$A:$B,2,FALSE)</f>
        <v>2</v>
      </c>
      <c r="K2170" s="5">
        <f>VLOOKUP(tabGERAL[[#This Row],[Column1.lances.CorSorteada]],'DE-PARA'!$A:$B,2,FALSE)</f>
        <v>1</v>
      </c>
      <c r="L2170" s="4" t="str">
        <f xml:space="preserve">
IF(tabGERAL[[#This Row],[Column1.lances.'#]]=0,
    TEXT(tabGERAL[[#This Row],[CorSorteada]],"0"),
    IF(LEN(L2169&amp;tabGERAL[[#This Row],[CorSorteada]])&gt;$P$2,
        RIGHT(SUBSTITUTE(L2169&amp;tabGERAL[[#This Row],[CorSorteada]],tabGERAL[[#Headers],[Sequencia]],""),$P$2),
        SUBSTITUTE(L2169&amp;tabGERAL[[#This Row],[CorSorteada]],tabGERAL[[#Headers],[Sequencia]],"")
    )
)</f>
        <v>211211</v>
      </c>
      <c r="M2170" s="4" t="b">
        <f>tabGERAL[[#This Row],[SugestaoIA]]=tabGERAL[[#This Row],[CorSorteada]]</f>
        <v>0</v>
      </c>
    </row>
    <row r="2171" spans="1:13" x14ac:dyDescent="0.25">
      <c r="A2171" t="s">
        <v>85</v>
      </c>
      <c r="B2171" s="1">
        <v>49</v>
      </c>
      <c r="C2171">
        <v>647.00000000000023</v>
      </c>
      <c r="D2171">
        <v>43.2</v>
      </c>
      <c r="E2171">
        <v>0</v>
      </c>
      <c r="F2171">
        <v>129.60000000000002</v>
      </c>
      <c r="G2171" t="s">
        <v>17</v>
      </c>
      <c r="H2171" t="s">
        <v>14</v>
      </c>
      <c r="I2171">
        <v>474.20000000000016</v>
      </c>
      <c r="J2171" s="5">
        <f>VLOOKUP(tabGERAL[[#This Row],[Column1.lances.SugestaoIA]],'DE-PARA'!$A:$B,2,FALSE)</f>
        <v>2</v>
      </c>
      <c r="K2171" s="5">
        <f>VLOOKUP(tabGERAL[[#This Row],[Column1.lances.CorSorteada]],'DE-PARA'!$A:$B,2,FALSE)</f>
        <v>1</v>
      </c>
      <c r="L2171" s="4" t="str">
        <f xml:space="preserve">
IF(tabGERAL[[#This Row],[Column1.lances.'#]]=0,
    TEXT(tabGERAL[[#This Row],[CorSorteada]],"0"),
    IF(LEN(L2170&amp;tabGERAL[[#This Row],[CorSorteada]])&gt;$P$2,
        RIGHT(SUBSTITUTE(L2170&amp;tabGERAL[[#This Row],[CorSorteada]],tabGERAL[[#Headers],[Sequencia]],""),$P$2),
        SUBSTITUTE(L2170&amp;tabGERAL[[#This Row],[CorSorteada]],tabGERAL[[#Headers],[Sequencia]],"")
    )
)</f>
        <v>112111</v>
      </c>
      <c r="M2171" s="4" t="b">
        <f>tabGERAL[[#This Row],[SugestaoIA]]=tabGERAL[[#This Row],[CorSorteada]]</f>
        <v>0</v>
      </c>
    </row>
    <row r="2172" spans="1:13" x14ac:dyDescent="0.25">
      <c r="A2172" t="s">
        <v>85</v>
      </c>
      <c r="B2172" s="1">
        <v>50</v>
      </c>
      <c r="C2172">
        <v>474.20000000000016</v>
      </c>
      <c r="D2172">
        <v>56.5</v>
      </c>
      <c r="E2172">
        <v>169.5</v>
      </c>
      <c r="F2172">
        <v>0</v>
      </c>
      <c r="G2172" t="s">
        <v>13</v>
      </c>
      <c r="H2172" t="s">
        <v>15</v>
      </c>
      <c r="I2172">
        <v>248.20000000000016</v>
      </c>
      <c r="J2172" s="5">
        <f>VLOOKUP(tabGERAL[[#This Row],[Column1.lances.SugestaoIA]],'DE-PARA'!$A:$B,2,FALSE)</f>
        <v>1</v>
      </c>
      <c r="K2172" s="5">
        <f>VLOOKUP(tabGERAL[[#This Row],[Column1.lances.CorSorteada]],'DE-PARA'!$A:$B,2,FALSE)</f>
        <v>2</v>
      </c>
      <c r="L2172" s="4" t="str">
        <f xml:space="preserve">
IF(tabGERAL[[#This Row],[Column1.lances.'#]]=0,
    TEXT(tabGERAL[[#This Row],[CorSorteada]],"0"),
    IF(LEN(L2171&amp;tabGERAL[[#This Row],[CorSorteada]])&gt;$P$2,
        RIGHT(SUBSTITUTE(L2171&amp;tabGERAL[[#This Row],[CorSorteada]],tabGERAL[[#Headers],[Sequencia]],""),$P$2),
        SUBSTITUTE(L2171&amp;tabGERAL[[#This Row],[CorSorteada]],tabGERAL[[#Headers],[Sequencia]],"")
    )
)</f>
        <v>121112</v>
      </c>
      <c r="M2172" s="4" t="b">
        <f>tabGERAL[[#This Row],[SugestaoIA]]=tabGERAL[[#This Row],[CorSorteada]]</f>
        <v>0</v>
      </c>
    </row>
    <row r="2173" spans="1:13" x14ac:dyDescent="0.25">
      <c r="A2173" t="s">
        <v>86</v>
      </c>
      <c r="B2173" s="1">
        <v>0</v>
      </c>
      <c r="C2173">
        <v>1000</v>
      </c>
      <c r="D2173">
        <v>7.8</v>
      </c>
      <c r="E2173">
        <v>0</v>
      </c>
      <c r="F2173">
        <v>23.4</v>
      </c>
      <c r="G2173" t="s">
        <v>17</v>
      </c>
      <c r="H2173" t="s">
        <v>15</v>
      </c>
      <c r="I2173">
        <v>1015.6</v>
      </c>
      <c r="J2173" s="5">
        <f>VLOOKUP(tabGERAL[[#This Row],[Column1.lances.SugestaoIA]],'DE-PARA'!$A:$B,2,FALSE)</f>
        <v>2</v>
      </c>
      <c r="K2173" s="5">
        <f>VLOOKUP(tabGERAL[[#This Row],[Column1.lances.CorSorteada]],'DE-PARA'!$A:$B,2,FALSE)</f>
        <v>2</v>
      </c>
      <c r="L2173" s="4" t="str">
        <f xml:space="preserve">
IF(tabGERAL[[#This Row],[Column1.lances.'#]]=0,
    TEXT(tabGERAL[[#This Row],[CorSorteada]],"0"),
    IF(LEN(L2172&amp;tabGERAL[[#This Row],[CorSorteada]])&gt;$P$2,
        RIGHT(SUBSTITUTE(L2172&amp;tabGERAL[[#This Row],[CorSorteada]],tabGERAL[[#Headers],[Sequencia]],""),$P$2),
        SUBSTITUTE(L2172&amp;tabGERAL[[#This Row],[CorSorteada]],tabGERAL[[#Headers],[Sequencia]],"")
    )
)</f>
        <v>2</v>
      </c>
      <c r="M2173" s="4" t="b">
        <f>tabGERAL[[#This Row],[SugestaoIA]]=tabGERAL[[#This Row],[CorSorteada]]</f>
        <v>1</v>
      </c>
    </row>
    <row r="2174" spans="1:13" x14ac:dyDescent="0.25">
      <c r="A2174" t="s">
        <v>86</v>
      </c>
      <c r="B2174" s="1">
        <v>1</v>
      </c>
      <c r="C2174">
        <v>1015.6</v>
      </c>
      <c r="D2174">
        <v>6.6</v>
      </c>
      <c r="E2174">
        <v>0</v>
      </c>
      <c r="F2174">
        <v>19.799999999999997</v>
      </c>
      <c r="G2174" t="s">
        <v>17</v>
      </c>
      <c r="H2174" t="s">
        <v>15</v>
      </c>
      <c r="I2174">
        <v>1028.8</v>
      </c>
      <c r="J2174" s="5">
        <f>VLOOKUP(tabGERAL[[#This Row],[Column1.lances.SugestaoIA]],'DE-PARA'!$A:$B,2,FALSE)</f>
        <v>2</v>
      </c>
      <c r="K2174" s="5">
        <f>VLOOKUP(tabGERAL[[#This Row],[Column1.lances.CorSorteada]],'DE-PARA'!$A:$B,2,FALSE)</f>
        <v>2</v>
      </c>
      <c r="L2174" s="4" t="str">
        <f xml:space="preserve">
IF(tabGERAL[[#This Row],[Column1.lances.'#]]=0,
    TEXT(tabGERAL[[#This Row],[CorSorteada]],"0"),
    IF(LEN(L2173&amp;tabGERAL[[#This Row],[CorSorteada]])&gt;$P$2,
        RIGHT(SUBSTITUTE(L2173&amp;tabGERAL[[#This Row],[CorSorteada]],tabGERAL[[#Headers],[Sequencia]],""),$P$2),
        SUBSTITUTE(L2173&amp;tabGERAL[[#This Row],[CorSorteada]],tabGERAL[[#Headers],[Sequencia]],"")
    )
)</f>
        <v>22</v>
      </c>
      <c r="M2174" s="4" t="b">
        <f>tabGERAL[[#This Row],[SugestaoIA]]=tabGERAL[[#This Row],[CorSorteada]]</f>
        <v>1</v>
      </c>
    </row>
    <row r="2175" spans="1:13" x14ac:dyDescent="0.25">
      <c r="A2175" t="s">
        <v>86</v>
      </c>
      <c r="B2175" s="1">
        <v>2</v>
      </c>
      <c r="C2175">
        <v>1028.8</v>
      </c>
      <c r="D2175">
        <v>5.6</v>
      </c>
      <c r="E2175">
        <v>16.799999999999997</v>
      </c>
      <c r="F2175">
        <v>0</v>
      </c>
      <c r="G2175" t="s">
        <v>13</v>
      </c>
      <c r="H2175" t="s">
        <v>14</v>
      </c>
      <c r="I2175">
        <v>1040</v>
      </c>
      <c r="J2175" s="5">
        <f>VLOOKUP(tabGERAL[[#This Row],[Column1.lances.SugestaoIA]],'DE-PARA'!$A:$B,2,FALSE)</f>
        <v>1</v>
      </c>
      <c r="K2175" s="5">
        <f>VLOOKUP(tabGERAL[[#This Row],[Column1.lances.CorSorteada]],'DE-PARA'!$A:$B,2,FALSE)</f>
        <v>1</v>
      </c>
      <c r="L2175" s="4" t="str">
        <f xml:space="preserve">
IF(tabGERAL[[#This Row],[Column1.lances.'#]]=0,
    TEXT(tabGERAL[[#This Row],[CorSorteada]],"0"),
    IF(LEN(L2174&amp;tabGERAL[[#This Row],[CorSorteada]])&gt;$P$2,
        RIGHT(SUBSTITUTE(L2174&amp;tabGERAL[[#This Row],[CorSorteada]],tabGERAL[[#Headers],[Sequencia]],""),$P$2),
        SUBSTITUTE(L2174&amp;tabGERAL[[#This Row],[CorSorteada]],tabGERAL[[#Headers],[Sequencia]],"")
    )
)</f>
        <v>221</v>
      </c>
      <c r="M2175" s="4" t="b">
        <f>tabGERAL[[#This Row],[SugestaoIA]]=tabGERAL[[#This Row],[CorSorteada]]</f>
        <v>1</v>
      </c>
    </row>
    <row r="2176" spans="1:13" x14ac:dyDescent="0.25">
      <c r="A2176" t="s">
        <v>86</v>
      </c>
      <c r="B2176" s="1">
        <v>3</v>
      </c>
      <c r="C2176">
        <v>1040</v>
      </c>
      <c r="D2176">
        <v>4.7</v>
      </c>
      <c r="E2176">
        <v>0</v>
      </c>
      <c r="F2176">
        <v>14.1</v>
      </c>
      <c r="G2176" t="s">
        <v>17</v>
      </c>
      <c r="H2176" t="s">
        <v>15</v>
      </c>
      <c r="I2176">
        <v>1049.4000000000001</v>
      </c>
      <c r="J2176" s="5">
        <f>VLOOKUP(tabGERAL[[#This Row],[Column1.lances.SugestaoIA]],'DE-PARA'!$A:$B,2,FALSE)</f>
        <v>2</v>
      </c>
      <c r="K2176" s="5">
        <f>VLOOKUP(tabGERAL[[#This Row],[Column1.lances.CorSorteada]],'DE-PARA'!$A:$B,2,FALSE)</f>
        <v>2</v>
      </c>
      <c r="L2176" s="4" t="str">
        <f xml:space="preserve">
IF(tabGERAL[[#This Row],[Column1.lances.'#]]=0,
    TEXT(tabGERAL[[#This Row],[CorSorteada]],"0"),
    IF(LEN(L2175&amp;tabGERAL[[#This Row],[CorSorteada]])&gt;$P$2,
        RIGHT(SUBSTITUTE(L2175&amp;tabGERAL[[#This Row],[CorSorteada]],tabGERAL[[#Headers],[Sequencia]],""),$P$2),
        SUBSTITUTE(L2175&amp;tabGERAL[[#This Row],[CorSorteada]],tabGERAL[[#Headers],[Sequencia]],"")
    )
)</f>
        <v>2212</v>
      </c>
      <c r="M2176" s="4" t="b">
        <f>tabGERAL[[#This Row],[SugestaoIA]]=tabGERAL[[#This Row],[CorSorteada]]</f>
        <v>1</v>
      </c>
    </row>
    <row r="2177" spans="1:13" x14ac:dyDescent="0.25">
      <c r="A2177" t="s">
        <v>86</v>
      </c>
      <c r="B2177" s="1">
        <v>4</v>
      </c>
      <c r="C2177">
        <v>1049.4000000000001</v>
      </c>
      <c r="D2177">
        <v>4</v>
      </c>
      <c r="E2177">
        <v>12</v>
      </c>
      <c r="F2177">
        <v>0</v>
      </c>
      <c r="G2177" t="s">
        <v>13</v>
      </c>
      <c r="H2177" t="s">
        <v>15</v>
      </c>
      <c r="I2177">
        <v>1033.4000000000001</v>
      </c>
      <c r="J2177" s="5">
        <f>VLOOKUP(tabGERAL[[#This Row],[Column1.lances.SugestaoIA]],'DE-PARA'!$A:$B,2,FALSE)</f>
        <v>1</v>
      </c>
      <c r="K2177" s="5">
        <f>VLOOKUP(tabGERAL[[#This Row],[Column1.lances.CorSorteada]],'DE-PARA'!$A:$B,2,FALSE)</f>
        <v>2</v>
      </c>
      <c r="L2177" s="4" t="str">
        <f xml:space="preserve">
IF(tabGERAL[[#This Row],[Column1.lances.'#]]=0,
    TEXT(tabGERAL[[#This Row],[CorSorteada]],"0"),
    IF(LEN(L2176&amp;tabGERAL[[#This Row],[CorSorteada]])&gt;$P$2,
        RIGHT(SUBSTITUTE(L2176&amp;tabGERAL[[#This Row],[CorSorteada]],tabGERAL[[#Headers],[Sequencia]],""),$P$2),
        SUBSTITUTE(L2176&amp;tabGERAL[[#This Row],[CorSorteada]],tabGERAL[[#Headers],[Sequencia]],"")
    )
)</f>
        <v>22122</v>
      </c>
      <c r="M2177" s="4" t="b">
        <f>tabGERAL[[#This Row],[SugestaoIA]]=tabGERAL[[#This Row],[CorSorteada]]</f>
        <v>0</v>
      </c>
    </row>
    <row r="2178" spans="1:13" x14ac:dyDescent="0.25">
      <c r="A2178" t="s">
        <v>86</v>
      </c>
      <c r="B2178" s="1">
        <v>5</v>
      </c>
      <c r="C2178">
        <v>1033.4000000000001</v>
      </c>
      <c r="D2178">
        <v>5.2</v>
      </c>
      <c r="E2178">
        <v>0</v>
      </c>
      <c r="F2178">
        <v>15.6</v>
      </c>
      <c r="G2178" t="s">
        <v>17</v>
      </c>
      <c r="H2178" t="s">
        <v>15</v>
      </c>
      <c r="I2178">
        <v>1043.7999999999995</v>
      </c>
      <c r="J2178" s="5">
        <f>VLOOKUP(tabGERAL[[#This Row],[Column1.lances.SugestaoIA]],'DE-PARA'!$A:$B,2,FALSE)</f>
        <v>2</v>
      </c>
      <c r="K2178" s="5">
        <f>VLOOKUP(tabGERAL[[#This Row],[Column1.lances.CorSorteada]],'DE-PARA'!$A:$B,2,FALSE)</f>
        <v>2</v>
      </c>
      <c r="L2178" s="4" t="str">
        <f xml:space="preserve">
IF(tabGERAL[[#This Row],[Column1.lances.'#]]=0,
    TEXT(tabGERAL[[#This Row],[CorSorteada]],"0"),
    IF(LEN(L2177&amp;tabGERAL[[#This Row],[CorSorteada]])&gt;$P$2,
        RIGHT(SUBSTITUTE(L2177&amp;tabGERAL[[#This Row],[CorSorteada]],tabGERAL[[#Headers],[Sequencia]],""),$P$2),
        SUBSTITUTE(L2177&amp;tabGERAL[[#This Row],[CorSorteada]],tabGERAL[[#Headers],[Sequencia]],"")
    )
)</f>
        <v>221222</v>
      </c>
      <c r="M2178" s="4" t="b">
        <f>tabGERAL[[#This Row],[SugestaoIA]]=tabGERAL[[#This Row],[CorSorteada]]</f>
        <v>1</v>
      </c>
    </row>
    <row r="2179" spans="1:13" x14ac:dyDescent="0.25">
      <c r="A2179" t="s">
        <v>86</v>
      </c>
      <c r="B2179" s="1">
        <v>6</v>
      </c>
      <c r="C2179">
        <v>1043.7999999999995</v>
      </c>
      <c r="D2179">
        <v>4.4000000000000004</v>
      </c>
      <c r="E2179">
        <v>0</v>
      </c>
      <c r="F2179">
        <v>13.2</v>
      </c>
      <c r="G2179" t="s">
        <v>17</v>
      </c>
      <c r="H2179" t="s">
        <v>14</v>
      </c>
      <c r="I2179">
        <v>1026.1999999999996</v>
      </c>
      <c r="J2179" s="5">
        <f>VLOOKUP(tabGERAL[[#This Row],[Column1.lances.SugestaoIA]],'DE-PARA'!$A:$B,2,FALSE)</f>
        <v>2</v>
      </c>
      <c r="K2179" s="5">
        <f>VLOOKUP(tabGERAL[[#This Row],[Column1.lances.CorSorteada]],'DE-PARA'!$A:$B,2,FALSE)</f>
        <v>1</v>
      </c>
      <c r="L2179" s="4" t="str">
        <f xml:space="preserve">
IF(tabGERAL[[#This Row],[Column1.lances.'#]]=0,
    TEXT(tabGERAL[[#This Row],[CorSorteada]],"0"),
    IF(LEN(L2178&amp;tabGERAL[[#This Row],[CorSorteada]])&gt;$P$2,
        RIGHT(SUBSTITUTE(L2178&amp;tabGERAL[[#This Row],[CorSorteada]],tabGERAL[[#Headers],[Sequencia]],""),$P$2),
        SUBSTITUTE(L2178&amp;tabGERAL[[#This Row],[CorSorteada]],tabGERAL[[#Headers],[Sequencia]],"")
    )
)</f>
        <v>212221</v>
      </c>
      <c r="M2179" s="4" t="b">
        <f>tabGERAL[[#This Row],[SugestaoIA]]=tabGERAL[[#This Row],[CorSorteada]]</f>
        <v>0</v>
      </c>
    </row>
    <row r="2180" spans="1:13" x14ac:dyDescent="0.25">
      <c r="A2180" t="s">
        <v>86</v>
      </c>
      <c r="B2180" s="1">
        <v>7</v>
      </c>
      <c r="C2180">
        <v>1026.1999999999996</v>
      </c>
      <c r="D2180">
        <v>5.8</v>
      </c>
      <c r="E2180">
        <v>0</v>
      </c>
      <c r="F2180">
        <v>17.399999999999999</v>
      </c>
      <c r="G2180" t="s">
        <v>17</v>
      </c>
      <c r="H2180" t="s">
        <v>16</v>
      </c>
      <c r="I2180">
        <v>1084.1999999999996</v>
      </c>
      <c r="J2180" s="5">
        <f>VLOOKUP(tabGERAL[[#This Row],[Column1.lances.SugestaoIA]],'DE-PARA'!$A:$B,2,FALSE)</f>
        <v>2</v>
      </c>
      <c r="K2180" s="5">
        <f>VLOOKUP(tabGERAL[[#This Row],[Column1.lances.CorSorteada]],'DE-PARA'!$A:$B,2,FALSE)</f>
        <v>0</v>
      </c>
      <c r="L2180" s="4" t="str">
        <f xml:space="preserve">
IF(tabGERAL[[#This Row],[Column1.lances.'#]]=0,
    TEXT(tabGERAL[[#This Row],[CorSorteada]],"0"),
    IF(LEN(L2179&amp;tabGERAL[[#This Row],[CorSorteada]])&gt;$P$2,
        RIGHT(SUBSTITUTE(L2179&amp;tabGERAL[[#This Row],[CorSorteada]],tabGERAL[[#Headers],[Sequencia]],""),$P$2),
        SUBSTITUTE(L2179&amp;tabGERAL[[#This Row],[CorSorteada]],tabGERAL[[#Headers],[Sequencia]],"")
    )
)</f>
        <v>122210</v>
      </c>
      <c r="M2180" s="4" t="b">
        <f>tabGERAL[[#This Row],[SugestaoIA]]=tabGERAL[[#This Row],[CorSorteada]]</f>
        <v>0</v>
      </c>
    </row>
    <row r="2181" spans="1:13" x14ac:dyDescent="0.25">
      <c r="A2181" t="s">
        <v>86</v>
      </c>
      <c r="B2181" s="1">
        <v>8</v>
      </c>
      <c r="C2181">
        <v>1084.1999999999996</v>
      </c>
      <c r="D2181">
        <v>1.3</v>
      </c>
      <c r="E2181">
        <v>0</v>
      </c>
      <c r="F2181">
        <v>5</v>
      </c>
      <c r="G2181" t="s">
        <v>17</v>
      </c>
      <c r="H2181" t="s">
        <v>14</v>
      </c>
      <c r="I2181">
        <v>1077.8999999999996</v>
      </c>
      <c r="J2181" s="5">
        <f>VLOOKUP(tabGERAL[[#This Row],[Column1.lances.SugestaoIA]],'DE-PARA'!$A:$B,2,FALSE)</f>
        <v>2</v>
      </c>
      <c r="K2181" s="5">
        <f>VLOOKUP(tabGERAL[[#This Row],[Column1.lances.CorSorteada]],'DE-PARA'!$A:$B,2,FALSE)</f>
        <v>1</v>
      </c>
      <c r="L2181" s="4" t="str">
        <f xml:space="preserve">
IF(tabGERAL[[#This Row],[Column1.lances.'#]]=0,
    TEXT(tabGERAL[[#This Row],[CorSorteada]],"0"),
    IF(LEN(L2180&amp;tabGERAL[[#This Row],[CorSorteada]])&gt;$P$2,
        RIGHT(SUBSTITUTE(L2180&amp;tabGERAL[[#This Row],[CorSorteada]],tabGERAL[[#Headers],[Sequencia]],""),$P$2),
        SUBSTITUTE(L2180&amp;tabGERAL[[#This Row],[CorSorteada]],tabGERAL[[#Headers],[Sequencia]],"")
    )
)</f>
        <v>222101</v>
      </c>
      <c r="M2181" s="4" t="b">
        <f>tabGERAL[[#This Row],[SugestaoIA]]=tabGERAL[[#This Row],[CorSorteada]]</f>
        <v>0</v>
      </c>
    </row>
    <row r="2182" spans="1:13" x14ac:dyDescent="0.25">
      <c r="A2182" t="s">
        <v>86</v>
      </c>
      <c r="B2182" s="1">
        <v>9</v>
      </c>
      <c r="C2182">
        <v>1077.8999999999996</v>
      </c>
      <c r="D2182">
        <v>1.8</v>
      </c>
      <c r="E2182">
        <v>5.4</v>
      </c>
      <c r="F2182">
        <v>0</v>
      </c>
      <c r="G2182" t="s">
        <v>13</v>
      </c>
      <c r="H2182" t="s">
        <v>15</v>
      </c>
      <c r="I2182">
        <v>1070.6999999999996</v>
      </c>
      <c r="J2182" s="5">
        <f>VLOOKUP(tabGERAL[[#This Row],[Column1.lances.SugestaoIA]],'DE-PARA'!$A:$B,2,FALSE)</f>
        <v>1</v>
      </c>
      <c r="K2182" s="5">
        <f>VLOOKUP(tabGERAL[[#This Row],[Column1.lances.CorSorteada]],'DE-PARA'!$A:$B,2,FALSE)</f>
        <v>2</v>
      </c>
      <c r="L2182" s="4" t="str">
        <f xml:space="preserve">
IF(tabGERAL[[#This Row],[Column1.lances.'#]]=0,
    TEXT(tabGERAL[[#This Row],[CorSorteada]],"0"),
    IF(LEN(L2181&amp;tabGERAL[[#This Row],[CorSorteada]])&gt;$P$2,
        RIGHT(SUBSTITUTE(L2181&amp;tabGERAL[[#This Row],[CorSorteada]],tabGERAL[[#Headers],[Sequencia]],""),$P$2),
        SUBSTITUTE(L2181&amp;tabGERAL[[#This Row],[CorSorteada]],tabGERAL[[#Headers],[Sequencia]],"")
    )
)</f>
        <v>221012</v>
      </c>
      <c r="M2182" s="4" t="b">
        <f>tabGERAL[[#This Row],[SugestaoIA]]=tabGERAL[[#This Row],[CorSorteada]]</f>
        <v>0</v>
      </c>
    </row>
    <row r="2183" spans="1:13" x14ac:dyDescent="0.25">
      <c r="A2183" t="s">
        <v>86</v>
      </c>
      <c r="B2183" s="1">
        <v>10</v>
      </c>
      <c r="C2183">
        <v>1070.6999999999996</v>
      </c>
      <c r="D2183">
        <v>2.4</v>
      </c>
      <c r="E2183">
        <v>0</v>
      </c>
      <c r="F2183">
        <v>7.1999999999999993</v>
      </c>
      <c r="G2183" t="s">
        <v>17</v>
      </c>
      <c r="H2183" t="s">
        <v>15</v>
      </c>
      <c r="I2183">
        <v>1075.4999999999995</v>
      </c>
      <c r="J2183" s="5">
        <f>VLOOKUP(tabGERAL[[#This Row],[Column1.lances.SugestaoIA]],'DE-PARA'!$A:$B,2,FALSE)</f>
        <v>2</v>
      </c>
      <c r="K2183" s="5">
        <f>VLOOKUP(tabGERAL[[#This Row],[Column1.lances.CorSorteada]],'DE-PARA'!$A:$B,2,FALSE)</f>
        <v>2</v>
      </c>
      <c r="L2183" s="4" t="str">
        <f xml:space="preserve">
IF(tabGERAL[[#This Row],[Column1.lances.'#]]=0,
    TEXT(tabGERAL[[#This Row],[CorSorteada]],"0"),
    IF(LEN(L2182&amp;tabGERAL[[#This Row],[CorSorteada]])&gt;$P$2,
        RIGHT(SUBSTITUTE(L2182&amp;tabGERAL[[#This Row],[CorSorteada]],tabGERAL[[#Headers],[Sequencia]],""),$P$2),
        SUBSTITUTE(L2182&amp;tabGERAL[[#This Row],[CorSorteada]],tabGERAL[[#Headers],[Sequencia]],"")
    )
)</f>
        <v>210122</v>
      </c>
      <c r="M2183" s="4" t="b">
        <f>tabGERAL[[#This Row],[SugestaoIA]]=tabGERAL[[#This Row],[CorSorteada]]</f>
        <v>1</v>
      </c>
    </row>
    <row r="2184" spans="1:13" x14ac:dyDescent="0.25">
      <c r="A2184" t="s">
        <v>86</v>
      </c>
      <c r="B2184" s="1">
        <v>11</v>
      </c>
      <c r="C2184">
        <v>1075.4999999999995</v>
      </c>
      <c r="D2184">
        <v>1.9</v>
      </c>
      <c r="E2184">
        <v>0</v>
      </c>
      <c r="F2184">
        <v>5.6999999999999993</v>
      </c>
      <c r="G2184" t="s">
        <v>17</v>
      </c>
      <c r="H2184" t="s">
        <v>14</v>
      </c>
      <c r="I2184">
        <v>1067.8999999999994</v>
      </c>
      <c r="J2184" s="5">
        <f>VLOOKUP(tabGERAL[[#This Row],[Column1.lances.SugestaoIA]],'DE-PARA'!$A:$B,2,FALSE)</f>
        <v>2</v>
      </c>
      <c r="K2184" s="5">
        <f>VLOOKUP(tabGERAL[[#This Row],[Column1.lances.CorSorteada]],'DE-PARA'!$A:$B,2,FALSE)</f>
        <v>1</v>
      </c>
      <c r="L2184" s="4" t="str">
        <f xml:space="preserve">
IF(tabGERAL[[#This Row],[Column1.lances.'#]]=0,
    TEXT(tabGERAL[[#This Row],[CorSorteada]],"0"),
    IF(LEN(L2183&amp;tabGERAL[[#This Row],[CorSorteada]])&gt;$P$2,
        RIGHT(SUBSTITUTE(L2183&amp;tabGERAL[[#This Row],[CorSorteada]],tabGERAL[[#Headers],[Sequencia]],""),$P$2),
        SUBSTITUTE(L2183&amp;tabGERAL[[#This Row],[CorSorteada]],tabGERAL[[#Headers],[Sequencia]],"")
    )
)</f>
        <v>101221</v>
      </c>
      <c r="M2184" s="4" t="b">
        <f>tabGERAL[[#This Row],[SugestaoIA]]=tabGERAL[[#This Row],[CorSorteada]]</f>
        <v>0</v>
      </c>
    </row>
    <row r="2185" spans="1:13" x14ac:dyDescent="0.25">
      <c r="A2185" t="s">
        <v>86</v>
      </c>
      <c r="B2185" s="1">
        <v>12</v>
      </c>
      <c r="C2185">
        <v>1067.8999999999994</v>
      </c>
      <c r="D2185">
        <v>2.6</v>
      </c>
      <c r="E2185">
        <v>0</v>
      </c>
      <c r="F2185">
        <v>7.8000000000000007</v>
      </c>
      <c r="G2185" t="s">
        <v>17</v>
      </c>
      <c r="H2185" t="s">
        <v>15</v>
      </c>
      <c r="I2185">
        <v>1073.0999999999997</v>
      </c>
      <c r="J2185" s="5">
        <f>VLOOKUP(tabGERAL[[#This Row],[Column1.lances.SugestaoIA]],'DE-PARA'!$A:$B,2,FALSE)</f>
        <v>2</v>
      </c>
      <c r="K2185" s="5">
        <f>VLOOKUP(tabGERAL[[#This Row],[Column1.lances.CorSorteada]],'DE-PARA'!$A:$B,2,FALSE)</f>
        <v>2</v>
      </c>
      <c r="L2185" s="4" t="str">
        <f xml:space="preserve">
IF(tabGERAL[[#This Row],[Column1.lances.'#]]=0,
    TEXT(tabGERAL[[#This Row],[CorSorteada]],"0"),
    IF(LEN(L2184&amp;tabGERAL[[#This Row],[CorSorteada]])&gt;$P$2,
        RIGHT(SUBSTITUTE(L2184&amp;tabGERAL[[#This Row],[CorSorteada]],tabGERAL[[#Headers],[Sequencia]],""),$P$2),
        SUBSTITUTE(L2184&amp;tabGERAL[[#This Row],[CorSorteada]],tabGERAL[[#Headers],[Sequencia]],"")
    )
)</f>
        <v>012212</v>
      </c>
      <c r="M2185" s="4" t="b">
        <f>tabGERAL[[#This Row],[SugestaoIA]]=tabGERAL[[#This Row],[CorSorteada]]</f>
        <v>1</v>
      </c>
    </row>
    <row r="2186" spans="1:13" x14ac:dyDescent="0.25">
      <c r="A2186" t="s">
        <v>86</v>
      </c>
      <c r="B2186" s="1">
        <v>13</v>
      </c>
      <c r="C2186">
        <v>1073.0999999999997</v>
      </c>
      <c r="D2186">
        <v>2.2000000000000002</v>
      </c>
      <c r="E2186">
        <v>6.6000000000000005</v>
      </c>
      <c r="F2186">
        <v>0</v>
      </c>
      <c r="G2186" t="s">
        <v>13</v>
      </c>
      <c r="H2186" t="s">
        <v>16</v>
      </c>
      <c r="I2186">
        <v>1095.0999999999997</v>
      </c>
      <c r="J2186" s="5">
        <f>VLOOKUP(tabGERAL[[#This Row],[Column1.lances.SugestaoIA]],'DE-PARA'!$A:$B,2,FALSE)</f>
        <v>1</v>
      </c>
      <c r="K2186" s="5">
        <f>VLOOKUP(tabGERAL[[#This Row],[Column1.lances.CorSorteada]],'DE-PARA'!$A:$B,2,FALSE)</f>
        <v>0</v>
      </c>
      <c r="L2186" s="4" t="str">
        <f xml:space="preserve">
IF(tabGERAL[[#This Row],[Column1.lances.'#]]=0,
    TEXT(tabGERAL[[#This Row],[CorSorteada]],"0"),
    IF(LEN(L2185&amp;tabGERAL[[#This Row],[CorSorteada]])&gt;$P$2,
        RIGHT(SUBSTITUTE(L2185&amp;tabGERAL[[#This Row],[CorSorteada]],tabGERAL[[#Headers],[Sequencia]],""),$P$2),
        SUBSTITUTE(L2185&amp;tabGERAL[[#This Row],[CorSorteada]],tabGERAL[[#Headers],[Sequencia]],"")
    )
)</f>
        <v>122120</v>
      </c>
      <c r="M2186" s="4" t="b">
        <f>tabGERAL[[#This Row],[SugestaoIA]]=tabGERAL[[#This Row],[CorSorteada]]</f>
        <v>0</v>
      </c>
    </row>
    <row r="2187" spans="1:13" x14ac:dyDescent="0.25">
      <c r="A2187" t="s">
        <v>86</v>
      </c>
      <c r="B2187" s="1">
        <v>14</v>
      </c>
      <c r="C2187">
        <v>1095.0999999999997</v>
      </c>
      <c r="D2187">
        <v>1</v>
      </c>
      <c r="E2187">
        <v>0</v>
      </c>
      <c r="F2187">
        <v>5</v>
      </c>
      <c r="G2187" t="s">
        <v>17</v>
      </c>
      <c r="H2187" t="s">
        <v>14</v>
      </c>
      <c r="I2187">
        <v>1089.0999999999997</v>
      </c>
      <c r="J2187" s="5">
        <f>VLOOKUP(tabGERAL[[#This Row],[Column1.lances.SugestaoIA]],'DE-PARA'!$A:$B,2,FALSE)</f>
        <v>2</v>
      </c>
      <c r="K2187" s="5">
        <f>VLOOKUP(tabGERAL[[#This Row],[Column1.lances.CorSorteada]],'DE-PARA'!$A:$B,2,FALSE)</f>
        <v>1</v>
      </c>
      <c r="L2187" s="4" t="str">
        <f xml:space="preserve">
IF(tabGERAL[[#This Row],[Column1.lances.'#]]=0,
    TEXT(tabGERAL[[#This Row],[CorSorteada]],"0"),
    IF(LEN(L2186&amp;tabGERAL[[#This Row],[CorSorteada]])&gt;$P$2,
        RIGHT(SUBSTITUTE(L2186&amp;tabGERAL[[#This Row],[CorSorteada]],tabGERAL[[#Headers],[Sequencia]],""),$P$2),
        SUBSTITUTE(L2186&amp;tabGERAL[[#This Row],[CorSorteada]],tabGERAL[[#Headers],[Sequencia]],"")
    )
)</f>
        <v>221201</v>
      </c>
      <c r="M2187" s="4" t="b">
        <f>tabGERAL[[#This Row],[SugestaoIA]]=tabGERAL[[#This Row],[CorSorteada]]</f>
        <v>0</v>
      </c>
    </row>
    <row r="2188" spans="1:13" x14ac:dyDescent="0.25">
      <c r="A2188" t="s">
        <v>86</v>
      </c>
      <c r="B2188" s="1">
        <v>15</v>
      </c>
      <c r="C2188">
        <v>1089.0999999999997</v>
      </c>
      <c r="D2188">
        <v>1</v>
      </c>
      <c r="E2188">
        <v>0</v>
      </c>
      <c r="F2188">
        <v>5</v>
      </c>
      <c r="G2188" t="s">
        <v>17</v>
      </c>
      <c r="H2188" t="s">
        <v>14</v>
      </c>
      <c r="I2188">
        <v>1083.0999999999997</v>
      </c>
      <c r="J2188" s="5">
        <f>VLOOKUP(tabGERAL[[#This Row],[Column1.lances.SugestaoIA]],'DE-PARA'!$A:$B,2,FALSE)</f>
        <v>2</v>
      </c>
      <c r="K2188" s="5">
        <f>VLOOKUP(tabGERAL[[#This Row],[Column1.lances.CorSorteada]],'DE-PARA'!$A:$B,2,FALSE)</f>
        <v>1</v>
      </c>
      <c r="L2188" s="4" t="str">
        <f xml:space="preserve">
IF(tabGERAL[[#This Row],[Column1.lances.'#]]=0,
    TEXT(tabGERAL[[#This Row],[CorSorteada]],"0"),
    IF(LEN(L2187&amp;tabGERAL[[#This Row],[CorSorteada]])&gt;$P$2,
        RIGHT(SUBSTITUTE(L2187&amp;tabGERAL[[#This Row],[CorSorteada]],tabGERAL[[#Headers],[Sequencia]],""),$P$2),
        SUBSTITUTE(L2187&amp;tabGERAL[[#This Row],[CorSorteada]],tabGERAL[[#Headers],[Sequencia]],"")
    )
)</f>
        <v>212011</v>
      </c>
      <c r="M2188" s="4" t="b">
        <f>tabGERAL[[#This Row],[SugestaoIA]]=tabGERAL[[#This Row],[CorSorteada]]</f>
        <v>0</v>
      </c>
    </row>
    <row r="2189" spans="1:13" x14ac:dyDescent="0.25">
      <c r="A2189" t="s">
        <v>86</v>
      </c>
      <c r="B2189" s="1">
        <v>16</v>
      </c>
      <c r="C2189">
        <v>1083.0999999999997</v>
      </c>
      <c r="D2189">
        <v>1.4</v>
      </c>
      <c r="E2189">
        <v>5</v>
      </c>
      <c r="F2189">
        <v>0</v>
      </c>
      <c r="G2189" t="s">
        <v>13</v>
      </c>
      <c r="H2189" t="s">
        <v>15</v>
      </c>
      <c r="I2189">
        <v>1076.6999999999994</v>
      </c>
      <c r="J2189" s="5">
        <f>VLOOKUP(tabGERAL[[#This Row],[Column1.lances.SugestaoIA]],'DE-PARA'!$A:$B,2,FALSE)</f>
        <v>1</v>
      </c>
      <c r="K2189" s="5">
        <f>VLOOKUP(tabGERAL[[#This Row],[Column1.lances.CorSorteada]],'DE-PARA'!$A:$B,2,FALSE)</f>
        <v>2</v>
      </c>
      <c r="L2189" s="4" t="str">
        <f xml:space="preserve">
IF(tabGERAL[[#This Row],[Column1.lances.'#]]=0,
    TEXT(tabGERAL[[#This Row],[CorSorteada]],"0"),
    IF(LEN(L2188&amp;tabGERAL[[#This Row],[CorSorteada]])&gt;$P$2,
        RIGHT(SUBSTITUTE(L2188&amp;tabGERAL[[#This Row],[CorSorteada]],tabGERAL[[#Headers],[Sequencia]],""),$P$2),
        SUBSTITUTE(L2188&amp;tabGERAL[[#This Row],[CorSorteada]],tabGERAL[[#Headers],[Sequencia]],"")
    )
)</f>
        <v>120112</v>
      </c>
      <c r="M2189" s="4" t="b">
        <f>tabGERAL[[#This Row],[SugestaoIA]]=tabGERAL[[#This Row],[CorSorteada]]</f>
        <v>0</v>
      </c>
    </row>
    <row r="2190" spans="1:13" x14ac:dyDescent="0.25">
      <c r="A2190" t="s">
        <v>86</v>
      </c>
      <c r="B2190" s="1">
        <v>17</v>
      </c>
      <c r="C2190">
        <v>1076.6999999999994</v>
      </c>
      <c r="D2190">
        <v>1.8</v>
      </c>
      <c r="E2190">
        <v>0</v>
      </c>
      <c r="F2190">
        <v>5.4</v>
      </c>
      <c r="G2190" t="s">
        <v>17</v>
      </c>
      <c r="H2190" t="s">
        <v>16</v>
      </c>
      <c r="I2190">
        <v>1094.6999999999994</v>
      </c>
      <c r="J2190" s="5">
        <f>VLOOKUP(tabGERAL[[#This Row],[Column1.lances.SugestaoIA]],'DE-PARA'!$A:$B,2,FALSE)</f>
        <v>2</v>
      </c>
      <c r="K2190" s="5">
        <f>VLOOKUP(tabGERAL[[#This Row],[Column1.lances.CorSorteada]],'DE-PARA'!$A:$B,2,FALSE)</f>
        <v>0</v>
      </c>
      <c r="L2190" s="4" t="str">
        <f xml:space="preserve">
IF(tabGERAL[[#This Row],[Column1.lances.'#]]=0,
    TEXT(tabGERAL[[#This Row],[CorSorteada]],"0"),
    IF(LEN(L2189&amp;tabGERAL[[#This Row],[CorSorteada]])&gt;$P$2,
        RIGHT(SUBSTITUTE(L2189&amp;tabGERAL[[#This Row],[CorSorteada]],tabGERAL[[#Headers],[Sequencia]],""),$P$2),
        SUBSTITUTE(L2189&amp;tabGERAL[[#This Row],[CorSorteada]],tabGERAL[[#Headers],[Sequencia]],"")
    )
)</f>
        <v>201120</v>
      </c>
      <c r="M2190" s="4" t="b">
        <f>tabGERAL[[#This Row],[SugestaoIA]]=tabGERAL[[#This Row],[CorSorteada]]</f>
        <v>0</v>
      </c>
    </row>
    <row r="2191" spans="1:13" x14ac:dyDescent="0.25">
      <c r="A2191" t="s">
        <v>86</v>
      </c>
      <c r="B2191" s="1">
        <v>18</v>
      </c>
      <c r="C2191">
        <v>1094.6999999999994</v>
      </c>
      <c r="D2191">
        <v>1</v>
      </c>
      <c r="E2191">
        <v>0</v>
      </c>
      <c r="F2191">
        <v>5</v>
      </c>
      <c r="G2191" t="s">
        <v>17</v>
      </c>
      <c r="H2191" t="s">
        <v>15</v>
      </c>
      <c r="I2191">
        <v>1098.6999999999994</v>
      </c>
      <c r="J2191" s="5">
        <f>VLOOKUP(tabGERAL[[#This Row],[Column1.lances.SugestaoIA]],'DE-PARA'!$A:$B,2,FALSE)</f>
        <v>2</v>
      </c>
      <c r="K2191" s="5">
        <f>VLOOKUP(tabGERAL[[#This Row],[Column1.lances.CorSorteada]],'DE-PARA'!$A:$B,2,FALSE)</f>
        <v>2</v>
      </c>
      <c r="L2191" s="4" t="str">
        <f xml:space="preserve">
IF(tabGERAL[[#This Row],[Column1.lances.'#]]=0,
    TEXT(tabGERAL[[#This Row],[CorSorteada]],"0"),
    IF(LEN(L2190&amp;tabGERAL[[#This Row],[CorSorteada]])&gt;$P$2,
        RIGHT(SUBSTITUTE(L2190&amp;tabGERAL[[#This Row],[CorSorteada]],tabGERAL[[#Headers],[Sequencia]],""),$P$2),
        SUBSTITUTE(L2190&amp;tabGERAL[[#This Row],[CorSorteada]],tabGERAL[[#Headers],[Sequencia]],"")
    )
)</f>
        <v>011202</v>
      </c>
      <c r="M2191" s="4" t="b">
        <f>tabGERAL[[#This Row],[SugestaoIA]]=tabGERAL[[#This Row],[CorSorteada]]</f>
        <v>1</v>
      </c>
    </row>
    <row r="2192" spans="1:13" x14ac:dyDescent="0.25">
      <c r="A2192" t="s">
        <v>86</v>
      </c>
      <c r="B2192" s="1">
        <v>19</v>
      </c>
      <c r="C2192">
        <v>1098.6999999999994</v>
      </c>
      <c r="D2192">
        <v>1</v>
      </c>
      <c r="E2192">
        <v>0</v>
      </c>
      <c r="F2192">
        <v>5</v>
      </c>
      <c r="G2192" t="s">
        <v>17</v>
      </c>
      <c r="H2192" t="s">
        <v>16</v>
      </c>
      <c r="I2192">
        <v>1106.6999999999994</v>
      </c>
      <c r="J2192" s="5">
        <f>VLOOKUP(tabGERAL[[#This Row],[Column1.lances.SugestaoIA]],'DE-PARA'!$A:$B,2,FALSE)</f>
        <v>2</v>
      </c>
      <c r="K2192" s="5">
        <f>VLOOKUP(tabGERAL[[#This Row],[Column1.lances.CorSorteada]],'DE-PARA'!$A:$B,2,FALSE)</f>
        <v>0</v>
      </c>
      <c r="L2192" s="4" t="str">
        <f xml:space="preserve">
IF(tabGERAL[[#This Row],[Column1.lances.'#]]=0,
    TEXT(tabGERAL[[#This Row],[CorSorteada]],"0"),
    IF(LEN(L2191&amp;tabGERAL[[#This Row],[CorSorteada]])&gt;$P$2,
        RIGHT(SUBSTITUTE(L2191&amp;tabGERAL[[#This Row],[CorSorteada]],tabGERAL[[#Headers],[Sequencia]],""),$P$2),
        SUBSTITUTE(L2191&amp;tabGERAL[[#This Row],[CorSorteada]],tabGERAL[[#Headers],[Sequencia]],"")
    )
)</f>
        <v>112020</v>
      </c>
      <c r="M2192" s="4" t="b">
        <f>tabGERAL[[#This Row],[SugestaoIA]]=tabGERAL[[#This Row],[CorSorteada]]</f>
        <v>0</v>
      </c>
    </row>
    <row r="2193" spans="1:13" x14ac:dyDescent="0.25">
      <c r="A2193" t="s">
        <v>86</v>
      </c>
      <c r="B2193" s="1">
        <v>20</v>
      </c>
      <c r="C2193">
        <v>1106.6999999999994</v>
      </c>
      <c r="D2193">
        <v>7.8</v>
      </c>
      <c r="E2193">
        <v>23.4</v>
      </c>
      <c r="F2193">
        <v>0</v>
      </c>
      <c r="G2193" t="s">
        <v>13</v>
      </c>
      <c r="H2193" t="s">
        <v>15</v>
      </c>
      <c r="I2193">
        <v>1075.4999999999991</v>
      </c>
      <c r="J2193" s="5">
        <f>VLOOKUP(tabGERAL[[#This Row],[Column1.lances.SugestaoIA]],'DE-PARA'!$A:$B,2,FALSE)</f>
        <v>1</v>
      </c>
      <c r="K2193" s="5">
        <f>VLOOKUP(tabGERAL[[#This Row],[Column1.lances.CorSorteada]],'DE-PARA'!$A:$B,2,FALSE)</f>
        <v>2</v>
      </c>
      <c r="L2193" s="4" t="str">
        <f xml:space="preserve">
IF(tabGERAL[[#This Row],[Column1.lances.'#]]=0,
    TEXT(tabGERAL[[#This Row],[CorSorteada]],"0"),
    IF(LEN(L2192&amp;tabGERAL[[#This Row],[CorSorteada]])&gt;$P$2,
        RIGHT(SUBSTITUTE(L2192&amp;tabGERAL[[#This Row],[CorSorteada]],tabGERAL[[#Headers],[Sequencia]],""),$P$2),
        SUBSTITUTE(L2192&amp;tabGERAL[[#This Row],[CorSorteada]],tabGERAL[[#Headers],[Sequencia]],"")
    )
)</f>
        <v>120202</v>
      </c>
      <c r="M2193" s="4" t="b">
        <f>tabGERAL[[#This Row],[SugestaoIA]]=tabGERAL[[#This Row],[CorSorteada]]</f>
        <v>0</v>
      </c>
    </row>
    <row r="2194" spans="1:13" x14ac:dyDescent="0.25">
      <c r="A2194" t="s">
        <v>86</v>
      </c>
      <c r="B2194" s="1">
        <v>21</v>
      </c>
      <c r="C2194">
        <v>1075.4999999999991</v>
      </c>
      <c r="D2194">
        <v>10.199999999999999</v>
      </c>
      <c r="E2194">
        <v>0</v>
      </c>
      <c r="F2194">
        <v>30.6</v>
      </c>
      <c r="G2194" t="s">
        <v>17</v>
      </c>
      <c r="H2194" t="s">
        <v>14</v>
      </c>
      <c r="I2194">
        <v>1034.6999999999994</v>
      </c>
      <c r="J2194" s="5">
        <f>VLOOKUP(tabGERAL[[#This Row],[Column1.lances.SugestaoIA]],'DE-PARA'!$A:$B,2,FALSE)</f>
        <v>2</v>
      </c>
      <c r="K2194" s="5">
        <f>VLOOKUP(tabGERAL[[#This Row],[Column1.lances.CorSorteada]],'DE-PARA'!$A:$B,2,FALSE)</f>
        <v>1</v>
      </c>
      <c r="L2194" s="4" t="str">
        <f xml:space="preserve">
IF(tabGERAL[[#This Row],[Column1.lances.'#]]=0,
    TEXT(tabGERAL[[#This Row],[CorSorteada]],"0"),
    IF(LEN(L2193&amp;tabGERAL[[#This Row],[CorSorteada]])&gt;$P$2,
        RIGHT(SUBSTITUTE(L2193&amp;tabGERAL[[#This Row],[CorSorteada]],tabGERAL[[#Headers],[Sequencia]],""),$P$2),
        SUBSTITUTE(L2193&amp;tabGERAL[[#This Row],[CorSorteada]],tabGERAL[[#Headers],[Sequencia]],"")
    )
)</f>
        <v>202021</v>
      </c>
      <c r="M2194" s="4" t="b">
        <f>tabGERAL[[#This Row],[SugestaoIA]]=tabGERAL[[#This Row],[CorSorteada]]</f>
        <v>0</v>
      </c>
    </row>
    <row r="2195" spans="1:13" x14ac:dyDescent="0.25">
      <c r="A2195" t="s">
        <v>86</v>
      </c>
      <c r="B2195" s="1">
        <v>22</v>
      </c>
      <c r="C2195">
        <v>1034.6999999999994</v>
      </c>
      <c r="D2195">
        <v>13.3</v>
      </c>
      <c r="E2195">
        <v>0</v>
      </c>
      <c r="F2195">
        <v>39.900000000000006</v>
      </c>
      <c r="G2195" t="s">
        <v>17</v>
      </c>
      <c r="H2195" t="s">
        <v>14</v>
      </c>
      <c r="I2195">
        <v>981.49999999999943</v>
      </c>
      <c r="J2195" s="5">
        <f>VLOOKUP(tabGERAL[[#This Row],[Column1.lances.SugestaoIA]],'DE-PARA'!$A:$B,2,FALSE)</f>
        <v>2</v>
      </c>
      <c r="K2195" s="5">
        <f>VLOOKUP(tabGERAL[[#This Row],[Column1.lances.CorSorteada]],'DE-PARA'!$A:$B,2,FALSE)</f>
        <v>1</v>
      </c>
      <c r="L2195" s="4" t="str">
        <f xml:space="preserve">
IF(tabGERAL[[#This Row],[Column1.lances.'#]]=0,
    TEXT(tabGERAL[[#This Row],[CorSorteada]],"0"),
    IF(LEN(L2194&amp;tabGERAL[[#This Row],[CorSorteada]])&gt;$P$2,
        RIGHT(SUBSTITUTE(L2194&amp;tabGERAL[[#This Row],[CorSorteada]],tabGERAL[[#Headers],[Sequencia]],""),$P$2),
        SUBSTITUTE(L2194&amp;tabGERAL[[#This Row],[CorSorteada]],tabGERAL[[#Headers],[Sequencia]],"")
    )
)</f>
        <v>020211</v>
      </c>
      <c r="M2195" s="4" t="b">
        <f>tabGERAL[[#This Row],[SugestaoIA]]=tabGERAL[[#This Row],[CorSorteada]]</f>
        <v>0</v>
      </c>
    </row>
    <row r="2196" spans="1:13" x14ac:dyDescent="0.25">
      <c r="A2196" t="s">
        <v>86</v>
      </c>
      <c r="B2196" s="1">
        <v>23</v>
      </c>
      <c r="C2196">
        <v>981.49999999999943</v>
      </c>
      <c r="D2196">
        <v>17.399999999999999</v>
      </c>
      <c r="E2196">
        <v>0</v>
      </c>
      <c r="F2196">
        <v>52.2</v>
      </c>
      <c r="G2196" t="s">
        <v>17</v>
      </c>
      <c r="H2196" t="s">
        <v>14</v>
      </c>
      <c r="I2196">
        <v>911.89999999999941</v>
      </c>
      <c r="J2196" s="5">
        <f>VLOOKUP(tabGERAL[[#This Row],[Column1.lances.SugestaoIA]],'DE-PARA'!$A:$B,2,FALSE)</f>
        <v>2</v>
      </c>
      <c r="K2196" s="5">
        <f>VLOOKUP(tabGERAL[[#This Row],[Column1.lances.CorSorteada]],'DE-PARA'!$A:$B,2,FALSE)</f>
        <v>1</v>
      </c>
      <c r="L2196" s="4" t="str">
        <f xml:space="preserve">
IF(tabGERAL[[#This Row],[Column1.lances.'#]]=0,
    TEXT(tabGERAL[[#This Row],[CorSorteada]],"0"),
    IF(LEN(L2195&amp;tabGERAL[[#This Row],[CorSorteada]])&gt;$P$2,
        RIGHT(SUBSTITUTE(L2195&amp;tabGERAL[[#This Row],[CorSorteada]],tabGERAL[[#Headers],[Sequencia]],""),$P$2),
        SUBSTITUTE(L2195&amp;tabGERAL[[#This Row],[CorSorteada]],tabGERAL[[#Headers],[Sequencia]],"")
    )
)</f>
        <v>202111</v>
      </c>
      <c r="M2196" s="4" t="b">
        <f>tabGERAL[[#This Row],[SugestaoIA]]=tabGERAL[[#This Row],[CorSorteada]]</f>
        <v>0</v>
      </c>
    </row>
    <row r="2197" spans="1:13" x14ac:dyDescent="0.25">
      <c r="A2197" t="s">
        <v>86</v>
      </c>
      <c r="B2197" s="1">
        <v>24</v>
      </c>
      <c r="C2197">
        <v>911.89999999999941</v>
      </c>
      <c r="D2197">
        <v>22.7</v>
      </c>
      <c r="E2197">
        <v>0</v>
      </c>
      <c r="F2197">
        <v>68.099999999999994</v>
      </c>
      <c r="G2197" t="s">
        <v>17</v>
      </c>
      <c r="H2197" t="s">
        <v>15</v>
      </c>
      <c r="I2197">
        <v>957.29999999999916</v>
      </c>
      <c r="J2197" s="5">
        <f>VLOOKUP(tabGERAL[[#This Row],[Column1.lances.SugestaoIA]],'DE-PARA'!$A:$B,2,FALSE)</f>
        <v>2</v>
      </c>
      <c r="K2197" s="5">
        <f>VLOOKUP(tabGERAL[[#This Row],[Column1.lances.CorSorteada]],'DE-PARA'!$A:$B,2,FALSE)</f>
        <v>2</v>
      </c>
      <c r="L2197" s="4" t="str">
        <f xml:space="preserve">
IF(tabGERAL[[#This Row],[Column1.lances.'#]]=0,
    TEXT(tabGERAL[[#This Row],[CorSorteada]],"0"),
    IF(LEN(L2196&amp;tabGERAL[[#This Row],[CorSorteada]])&gt;$P$2,
        RIGHT(SUBSTITUTE(L2196&amp;tabGERAL[[#This Row],[CorSorteada]],tabGERAL[[#Headers],[Sequencia]],""),$P$2),
        SUBSTITUTE(L2196&amp;tabGERAL[[#This Row],[CorSorteada]],tabGERAL[[#Headers],[Sequencia]],"")
    )
)</f>
        <v>021112</v>
      </c>
      <c r="M2197" s="4" t="b">
        <f>tabGERAL[[#This Row],[SugestaoIA]]=tabGERAL[[#This Row],[CorSorteada]]</f>
        <v>1</v>
      </c>
    </row>
    <row r="2198" spans="1:13" x14ac:dyDescent="0.25">
      <c r="A2198" t="s">
        <v>86</v>
      </c>
      <c r="B2198" s="1">
        <v>25</v>
      </c>
      <c r="C2198">
        <v>957.29999999999916</v>
      </c>
      <c r="D2198">
        <v>19.2</v>
      </c>
      <c r="E2198">
        <v>0</v>
      </c>
      <c r="F2198">
        <v>57.599999999999994</v>
      </c>
      <c r="G2198" t="s">
        <v>17</v>
      </c>
      <c r="H2198" t="s">
        <v>14</v>
      </c>
      <c r="I2198">
        <v>880.4999999999992</v>
      </c>
      <c r="J2198" s="5">
        <f>VLOOKUP(tabGERAL[[#This Row],[Column1.lances.SugestaoIA]],'DE-PARA'!$A:$B,2,FALSE)</f>
        <v>2</v>
      </c>
      <c r="K2198" s="5">
        <f>VLOOKUP(tabGERAL[[#This Row],[Column1.lances.CorSorteada]],'DE-PARA'!$A:$B,2,FALSE)</f>
        <v>1</v>
      </c>
      <c r="L2198" s="4" t="str">
        <f xml:space="preserve">
IF(tabGERAL[[#This Row],[Column1.lances.'#]]=0,
    TEXT(tabGERAL[[#This Row],[CorSorteada]],"0"),
    IF(LEN(L2197&amp;tabGERAL[[#This Row],[CorSorteada]])&gt;$P$2,
        RIGHT(SUBSTITUTE(L2197&amp;tabGERAL[[#This Row],[CorSorteada]],tabGERAL[[#Headers],[Sequencia]],""),$P$2),
        SUBSTITUTE(L2197&amp;tabGERAL[[#This Row],[CorSorteada]],tabGERAL[[#Headers],[Sequencia]],"")
    )
)</f>
        <v>211121</v>
      </c>
      <c r="M2198" s="4" t="b">
        <f>tabGERAL[[#This Row],[SugestaoIA]]=tabGERAL[[#This Row],[CorSorteada]]</f>
        <v>0</v>
      </c>
    </row>
    <row r="2199" spans="1:13" x14ac:dyDescent="0.25">
      <c r="A2199" t="s">
        <v>86</v>
      </c>
      <c r="B2199" s="1">
        <v>26</v>
      </c>
      <c r="C2199">
        <v>880.4999999999992</v>
      </c>
      <c r="D2199">
        <v>25.1</v>
      </c>
      <c r="E2199">
        <v>0</v>
      </c>
      <c r="F2199">
        <v>75.300000000000011</v>
      </c>
      <c r="G2199" t="s">
        <v>17</v>
      </c>
      <c r="H2199" t="s">
        <v>14</v>
      </c>
      <c r="I2199">
        <v>780.09999999999923</v>
      </c>
      <c r="J2199" s="5">
        <f>VLOOKUP(tabGERAL[[#This Row],[Column1.lances.SugestaoIA]],'DE-PARA'!$A:$B,2,FALSE)</f>
        <v>2</v>
      </c>
      <c r="K2199" s="5">
        <f>VLOOKUP(tabGERAL[[#This Row],[Column1.lances.CorSorteada]],'DE-PARA'!$A:$B,2,FALSE)</f>
        <v>1</v>
      </c>
      <c r="L2199" s="4" t="str">
        <f xml:space="preserve">
IF(tabGERAL[[#This Row],[Column1.lances.'#]]=0,
    TEXT(tabGERAL[[#This Row],[CorSorteada]],"0"),
    IF(LEN(L2198&amp;tabGERAL[[#This Row],[CorSorteada]])&gt;$P$2,
        RIGHT(SUBSTITUTE(L2198&amp;tabGERAL[[#This Row],[CorSorteada]],tabGERAL[[#Headers],[Sequencia]],""),$P$2),
        SUBSTITUTE(L2198&amp;tabGERAL[[#This Row],[CorSorteada]],tabGERAL[[#Headers],[Sequencia]],"")
    )
)</f>
        <v>111211</v>
      </c>
      <c r="M2199" s="4" t="b">
        <f>tabGERAL[[#This Row],[SugestaoIA]]=tabGERAL[[#This Row],[CorSorteada]]</f>
        <v>0</v>
      </c>
    </row>
    <row r="2200" spans="1:13" x14ac:dyDescent="0.25">
      <c r="A2200" t="s">
        <v>86</v>
      </c>
      <c r="B2200" s="1">
        <v>27</v>
      </c>
      <c r="C2200">
        <v>780.09999999999923</v>
      </c>
      <c r="D2200">
        <v>32.9</v>
      </c>
      <c r="E2200">
        <v>0</v>
      </c>
      <c r="F2200">
        <v>98.7</v>
      </c>
      <c r="G2200" t="s">
        <v>17</v>
      </c>
      <c r="H2200" t="s">
        <v>15</v>
      </c>
      <c r="I2200">
        <v>845.8999999999993</v>
      </c>
      <c r="J2200" s="5">
        <f>VLOOKUP(tabGERAL[[#This Row],[Column1.lances.SugestaoIA]],'DE-PARA'!$A:$B,2,FALSE)</f>
        <v>2</v>
      </c>
      <c r="K2200" s="5">
        <f>VLOOKUP(tabGERAL[[#This Row],[Column1.lances.CorSorteada]],'DE-PARA'!$A:$B,2,FALSE)</f>
        <v>2</v>
      </c>
      <c r="L2200" s="4" t="str">
        <f xml:space="preserve">
IF(tabGERAL[[#This Row],[Column1.lances.'#]]=0,
    TEXT(tabGERAL[[#This Row],[CorSorteada]],"0"),
    IF(LEN(L2199&amp;tabGERAL[[#This Row],[CorSorteada]])&gt;$P$2,
        RIGHT(SUBSTITUTE(L2199&amp;tabGERAL[[#This Row],[CorSorteada]],tabGERAL[[#Headers],[Sequencia]],""),$P$2),
        SUBSTITUTE(L2199&amp;tabGERAL[[#This Row],[CorSorteada]],tabGERAL[[#Headers],[Sequencia]],"")
    )
)</f>
        <v>112112</v>
      </c>
      <c r="M2200" s="4" t="b">
        <f>tabGERAL[[#This Row],[SugestaoIA]]=tabGERAL[[#This Row],[CorSorteada]]</f>
        <v>1</v>
      </c>
    </row>
    <row r="2201" spans="1:13" x14ac:dyDescent="0.25">
      <c r="A2201" t="s">
        <v>86</v>
      </c>
      <c r="B2201" s="1">
        <v>28</v>
      </c>
      <c r="C2201">
        <v>845.8999999999993</v>
      </c>
      <c r="D2201">
        <v>27.9</v>
      </c>
      <c r="E2201">
        <v>83.699999999999989</v>
      </c>
      <c r="F2201">
        <v>0</v>
      </c>
      <c r="G2201" t="s">
        <v>13</v>
      </c>
      <c r="H2201" t="s">
        <v>15</v>
      </c>
      <c r="I2201">
        <v>734.29999999999927</v>
      </c>
      <c r="J2201" s="5">
        <f>VLOOKUP(tabGERAL[[#This Row],[Column1.lances.SugestaoIA]],'DE-PARA'!$A:$B,2,FALSE)</f>
        <v>1</v>
      </c>
      <c r="K2201" s="5">
        <f>VLOOKUP(tabGERAL[[#This Row],[Column1.lances.CorSorteada]],'DE-PARA'!$A:$B,2,FALSE)</f>
        <v>2</v>
      </c>
      <c r="L2201" s="4" t="str">
        <f xml:space="preserve">
IF(tabGERAL[[#This Row],[Column1.lances.'#]]=0,
    TEXT(tabGERAL[[#This Row],[CorSorteada]],"0"),
    IF(LEN(L2200&amp;tabGERAL[[#This Row],[CorSorteada]])&gt;$P$2,
        RIGHT(SUBSTITUTE(L2200&amp;tabGERAL[[#This Row],[CorSorteada]],tabGERAL[[#Headers],[Sequencia]],""),$P$2),
        SUBSTITUTE(L2200&amp;tabGERAL[[#This Row],[CorSorteada]],tabGERAL[[#Headers],[Sequencia]],"")
    )
)</f>
        <v>121122</v>
      </c>
      <c r="M2201" s="4" t="b">
        <f>tabGERAL[[#This Row],[SugestaoIA]]=tabGERAL[[#This Row],[CorSorteada]]</f>
        <v>0</v>
      </c>
    </row>
    <row r="2202" spans="1:13" x14ac:dyDescent="0.25">
      <c r="A2202" t="s">
        <v>86</v>
      </c>
      <c r="B2202" s="1">
        <v>29</v>
      </c>
      <c r="C2202">
        <v>734.29999999999927</v>
      </c>
      <c r="D2202">
        <v>36.4</v>
      </c>
      <c r="E2202">
        <v>0</v>
      </c>
      <c r="F2202">
        <v>109.2</v>
      </c>
      <c r="G2202" t="s">
        <v>17</v>
      </c>
      <c r="H2202" t="s">
        <v>15</v>
      </c>
      <c r="I2202">
        <v>807.09999999999934</v>
      </c>
      <c r="J2202" s="5">
        <f>VLOOKUP(tabGERAL[[#This Row],[Column1.lances.SugestaoIA]],'DE-PARA'!$A:$B,2,FALSE)</f>
        <v>2</v>
      </c>
      <c r="K2202" s="5">
        <f>VLOOKUP(tabGERAL[[#This Row],[Column1.lances.CorSorteada]],'DE-PARA'!$A:$B,2,FALSE)</f>
        <v>2</v>
      </c>
      <c r="L2202" s="4" t="str">
        <f xml:space="preserve">
IF(tabGERAL[[#This Row],[Column1.lances.'#]]=0,
    TEXT(tabGERAL[[#This Row],[CorSorteada]],"0"),
    IF(LEN(L2201&amp;tabGERAL[[#This Row],[CorSorteada]])&gt;$P$2,
        RIGHT(SUBSTITUTE(L2201&amp;tabGERAL[[#This Row],[CorSorteada]],tabGERAL[[#Headers],[Sequencia]],""),$P$2),
        SUBSTITUTE(L2201&amp;tabGERAL[[#This Row],[CorSorteada]],tabGERAL[[#Headers],[Sequencia]],"")
    )
)</f>
        <v>211222</v>
      </c>
      <c r="M2202" s="4" t="b">
        <f>tabGERAL[[#This Row],[SugestaoIA]]=tabGERAL[[#This Row],[CorSorteada]]</f>
        <v>1</v>
      </c>
    </row>
    <row r="2203" spans="1:13" x14ac:dyDescent="0.25">
      <c r="A2203" t="s">
        <v>86</v>
      </c>
      <c r="B2203" s="1">
        <v>30</v>
      </c>
      <c r="C2203">
        <v>807.09999999999934</v>
      </c>
      <c r="D2203">
        <v>30.8</v>
      </c>
      <c r="E2203">
        <v>0</v>
      </c>
      <c r="F2203">
        <v>92.4</v>
      </c>
      <c r="G2203" t="s">
        <v>17</v>
      </c>
      <c r="H2203" t="s">
        <v>15</v>
      </c>
      <c r="I2203">
        <v>868.69999999999936</v>
      </c>
      <c r="J2203" s="5">
        <f>VLOOKUP(tabGERAL[[#This Row],[Column1.lances.SugestaoIA]],'DE-PARA'!$A:$B,2,FALSE)</f>
        <v>2</v>
      </c>
      <c r="K2203" s="5">
        <f>VLOOKUP(tabGERAL[[#This Row],[Column1.lances.CorSorteada]],'DE-PARA'!$A:$B,2,FALSE)</f>
        <v>2</v>
      </c>
      <c r="L2203" s="4" t="str">
        <f xml:space="preserve">
IF(tabGERAL[[#This Row],[Column1.lances.'#]]=0,
    TEXT(tabGERAL[[#This Row],[CorSorteada]],"0"),
    IF(LEN(L2202&amp;tabGERAL[[#This Row],[CorSorteada]])&gt;$P$2,
        RIGHT(SUBSTITUTE(L2202&amp;tabGERAL[[#This Row],[CorSorteada]],tabGERAL[[#Headers],[Sequencia]],""),$P$2),
        SUBSTITUTE(L2202&amp;tabGERAL[[#This Row],[CorSorteada]],tabGERAL[[#Headers],[Sequencia]],"")
    )
)</f>
        <v>112222</v>
      </c>
      <c r="M2203" s="4" t="b">
        <f>tabGERAL[[#This Row],[SugestaoIA]]=tabGERAL[[#This Row],[CorSorteada]]</f>
        <v>1</v>
      </c>
    </row>
    <row r="2204" spans="1:13" x14ac:dyDescent="0.25">
      <c r="A2204" t="s">
        <v>86</v>
      </c>
      <c r="B2204" s="1">
        <v>31</v>
      </c>
      <c r="C2204">
        <v>868.69999999999936</v>
      </c>
      <c r="D2204">
        <v>26.1</v>
      </c>
      <c r="E2204">
        <v>0</v>
      </c>
      <c r="F2204">
        <v>78.300000000000011</v>
      </c>
      <c r="G2204" t="s">
        <v>17</v>
      </c>
      <c r="H2204" t="s">
        <v>15</v>
      </c>
      <c r="I2204">
        <v>920.89999999999918</v>
      </c>
      <c r="J2204" s="5">
        <f>VLOOKUP(tabGERAL[[#This Row],[Column1.lances.SugestaoIA]],'DE-PARA'!$A:$B,2,FALSE)</f>
        <v>2</v>
      </c>
      <c r="K2204" s="5">
        <f>VLOOKUP(tabGERAL[[#This Row],[Column1.lances.CorSorteada]],'DE-PARA'!$A:$B,2,FALSE)</f>
        <v>2</v>
      </c>
      <c r="L2204" s="4" t="str">
        <f xml:space="preserve">
IF(tabGERAL[[#This Row],[Column1.lances.'#]]=0,
    TEXT(tabGERAL[[#This Row],[CorSorteada]],"0"),
    IF(LEN(L2203&amp;tabGERAL[[#This Row],[CorSorteada]])&gt;$P$2,
        RIGHT(SUBSTITUTE(L2203&amp;tabGERAL[[#This Row],[CorSorteada]],tabGERAL[[#Headers],[Sequencia]],""),$P$2),
        SUBSTITUTE(L2203&amp;tabGERAL[[#This Row],[CorSorteada]],tabGERAL[[#Headers],[Sequencia]],"")
    )
)</f>
        <v>122222</v>
      </c>
      <c r="M2204" s="4" t="b">
        <f>tabGERAL[[#This Row],[SugestaoIA]]=tabGERAL[[#This Row],[CorSorteada]]</f>
        <v>1</v>
      </c>
    </row>
    <row r="2205" spans="1:13" x14ac:dyDescent="0.25">
      <c r="A2205" t="s">
        <v>86</v>
      </c>
      <c r="B2205" s="1">
        <v>32</v>
      </c>
      <c r="C2205">
        <v>920.89999999999918</v>
      </c>
      <c r="D2205">
        <v>22</v>
      </c>
      <c r="E2205">
        <v>0</v>
      </c>
      <c r="F2205">
        <v>66</v>
      </c>
      <c r="G2205" t="s">
        <v>17</v>
      </c>
      <c r="H2205" t="s">
        <v>14</v>
      </c>
      <c r="I2205">
        <v>832.8999999999993</v>
      </c>
      <c r="J2205" s="5">
        <f>VLOOKUP(tabGERAL[[#This Row],[Column1.lances.SugestaoIA]],'DE-PARA'!$A:$B,2,FALSE)</f>
        <v>2</v>
      </c>
      <c r="K2205" s="5">
        <f>VLOOKUP(tabGERAL[[#This Row],[Column1.lances.CorSorteada]],'DE-PARA'!$A:$B,2,FALSE)</f>
        <v>1</v>
      </c>
      <c r="L2205" s="4" t="str">
        <f xml:space="preserve">
IF(tabGERAL[[#This Row],[Column1.lances.'#]]=0,
    TEXT(tabGERAL[[#This Row],[CorSorteada]],"0"),
    IF(LEN(L2204&amp;tabGERAL[[#This Row],[CorSorteada]])&gt;$P$2,
        RIGHT(SUBSTITUTE(L2204&amp;tabGERAL[[#This Row],[CorSorteada]],tabGERAL[[#Headers],[Sequencia]],""),$P$2),
        SUBSTITUTE(L2204&amp;tabGERAL[[#This Row],[CorSorteada]],tabGERAL[[#Headers],[Sequencia]],"")
    )
)</f>
        <v>222221</v>
      </c>
      <c r="M2205" s="4" t="b">
        <f>tabGERAL[[#This Row],[SugestaoIA]]=tabGERAL[[#This Row],[CorSorteada]]</f>
        <v>0</v>
      </c>
    </row>
    <row r="2206" spans="1:13" x14ac:dyDescent="0.25">
      <c r="A2206" t="s">
        <v>86</v>
      </c>
      <c r="B2206" s="1">
        <v>33</v>
      </c>
      <c r="C2206">
        <v>832.8999999999993</v>
      </c>
      <c r="D2206">
        <v>28.9</v>
      </c>
      <c r="E2206">
        <v>0</v>
      </c>
      <c r="F2206">
        <v>86.699999999999989</v>
      </c>
      <c r="G2206" t="s">
        <v>17</v>
      </c>
      <c r="H2206" t="s">
        <v>15</v>
      </c>
      <c r="I2206">
        <v>890.69999999999925</v>
      </c>
      <c r="J2206" s="5">
        <f>VLOOKUP(tabGERAL[[#This Row],[Column1.lances.SugestaoIA]],'DE-PARA'!$A:$B,2,FALSE)</f>
        <v>2</v>
      </c>
      <c r="K2206" s="5">
        <f>VLOOKUP(tabGERAL[[#This Row],[Column1.lances.CorSorteada]],'DE-PARA'!$A:$B,2,FALSE)</f>
        <v>2</v>
      </c>
      <c r="L2206" s="4" t="str">
        <f xml:space="preserve">
IF(tabGERAL[[#This Row],[Column1.lances.'#]]=0,
    TEXT(tabGERAL[[#This Row],[CorSorteada]],"0"),
    IF(LEN(L2205&amp;tabGERAL[[#This Row],[CorSorteada]])&gt;$P$2,
        RIGHT(SUBSTITUTE(L2205&amp;tabGERAL[[#This Row],[CorSorteada]],tabGERAL[[#Headers],[Sequencia]],""),$P$2),
        SUBSTITUTE(L2205&amp;tabGERAL[[#This Row],[CorSorteada]],tabGERAL[[#Headers],[Sequencia]],"")
    )
)</f>
        <v>222212</v>
      </c>
      <c r="M2206" s="4" t="b">
        <f>tabGERAL[[#This Row],[SugestaoIA]]=tabGERAL[[#This Row],[CorSorteada]]</f>
        <v>1</v>
      </c>
    </row>
    <row r="2207" spans="1:13" x14ac:dyDescent="0.25">
      <c r="A2207" t="s">
        <v>86</v>
      </c>
      <c r="B2207" s="1">
        <v>34</v>
      </c>
      <c r="C2207">
        <v>890.69999999999925</v>
      </c>
      <c r="D2207">
        <v>24.4</v>
      </c>
      <c r="E2207">
        <v>0</v>
      </c>
      <c r="F2207">
        <v>73.199999999999989</v>
      </c>
      <c r="G2207" t="s">
        <v>17</v>
      </c>
      <c r="H2207" t="s">
        <v>15</v>
      </c>
      <c r="I2207">
        <v>939.4999999999992</v>
      </c>
      <c r="J2207" s="5">
        <f>VLOOKUP(tabGERAL[[#This Row],[Column1.lances.SugestaoIA]],'DE-PARA'!$A:$B,2,FALSE)</f>
        <v>2</v>
      </c>
      <c r="K2207" s="5">
        <f>VLOOKUP(tabGERAL[[#This Row],[Column1.lances.CorSorteada]],'DE-PARA'!$A:$B,2,FALSE)</f>
        <v>2</v>
      </c>
      <c r="L2207" s="4" t="str">
        <f xml:space="preserve">
IF(tabGERAL[[#This Row],[Column1.lances.'#]]=0,
    TEXT(tabGERAL[[#This Row],[CorSorteada]],"0"),
    IF(LEN(L2206&amp;tabGERAL[[#This Row],[CorSorteada]])&gt;$P$2,
        RIGHT(SUBSTITUTE(L2206&amp;tabGERAL[[#This Row],[CorSorteada]],tabGERAL[[#Headers],[Sequencia]],""),$P$2),
        SUBSTITUTE(L2206&amp;tabGERAL[[#This Row],[CorSorteada]],tabGERAL[[#Headers],[Sequencia]],"")
    )
)</f>
        <v>222122</v>
      </c>
      <c r="M2207" s="4" t="b">
        <f>tabGERAL[[#This Row],[SugestaoIA]]=tabGERAL[[#This Row],[CorSorteada]]</f>
        <v>1</v>
      </c>
    </row>
    <row r="2208" spans="1:13" x14ac:dyDescent="0.25">
      <c r="A2208" t="s">
        <v>86</v>
      </c>
      <c r="B2208" s="1">
        <v>35</v>
      </c>
      <c r="C2208">
        <v>939.4999999999992</v>
      </c>
      <c r="D2208">
        <v>20.6</v>
      </c>
      <c r="E2208">
        <v>0</v>
      </c>
      <c r="F2208">
        <v>61.8</v>
      </c>
      <c r="G2208" t="s">
        <v>17</v>
      </c>
      <c r="H2208" t="s">
        <v>15</v>
      </c>
      <c r="I2208">
        <v>980.69999999999925</v>
      </c>
      <c r="J2208" s="5">
        <f>VLOOKUP(tabGERAL[[#This Row],[Column1.lances.SugestaoIA]],'DE-PARA'!$A:$B,2,FALSE)</f>
        <v>2</v>
      </c>
      <c r="K2208" s="5">
        <f>VLOOKUP(tabGERAL[[#This Row],[Column1.lances.CorSorteada]],'DE-PARA'!$A:$B,2,FALSE)</f>
        <v>2</v>
      </c>
      <c r="L2208" s="4" t="str">
        <f xml:space="preserve">
IF(tabGERAL[[#This Row],[Column1.lances.'#]]=0,
    TEXT(tabGERAL[[#This Row],[CorSorteada]],"0"),
    IF(LEN(L2207&amp;tabGERAL[[#This Row],[CorSorteada]])&gt;$P$2,
        RIGHT(SUBSTITUTE(L2207&amp;tabGERAL[[#This Row],[CorSorteada]],tabGERAL[[#Headers],[Sequencia]],""),$P$2),
        SUBSTITUTE(L2207&amp;tabGERAL[[#This Row],[CorSorteada]],tabGERAL[[#Headers],[Sequencia]],"")
    )
)</f>
        <v>221222</v>
      </c>
      <c r="M2208" s="4" t="b">
        <f>tabGERAL[[#This Row],[SugestaoIA]]=tabGERAL[[#This Row],[CorSorteada]]</f>
        <v>1</v>
      </c>
    </row>
    <row r="2209" spans="1:13" x14ac:dyDescent="0.25">
      <c r="A2209" t="s">
        <v>86</v>
      </c>
      <c r="B2209" s="1">
        <v>36</v>
      </c>
      <c r="C2209">
        <v>980.69999999999925</v>
      </c>
      <c r="D2209">
        <v>17.399999999999999</v>
      </c>
      <c r="E2209">
        <v>0</v>
      </c>
      <c r="F2209">
        <v>52.2</v>
      </c>
      <c r="G2209" t="s">
        <v>17</v>
      </c>
      <c r="H2209" t="s">
        <v>14</v>
      </c>
      <c r="I2209">
        <v>911.09999999999923</v>
      </c>
      <c r="J2209" s="5">
        <f>VLOOKUP(tabGERAL[[#This Row],[Column1.lances.SugestaoIA]],'DE-PARA'!$A:$B,2,FALSE)</f>
        <v>2</v>
      </c>
      <c r="K2209" s="5">
        <f>VLOOKUP(tabGERAL[[#This Row],[Column1.lances.CorSorteada]],'DE-PARA'!$A:$B,2,FALSE)</f>
        <v>1</v>
      </c>
      <c r="L2209" s="4" t="str">
        <f xml:space="preserve">
IF(tabGERAL[[#This Row],[Column1.lances.'#]]=0,
    TEXT(tabGERAL[[#This Row],[CorSorteada]],"0"),
    IF(LEN(L2208&amp;tabGERAL[[#This Row],[CorSorteada]])&gt;$P$2,
        RIGHT(SUBSTITUTE(L2208&amp;tabGERAL[[#This Row],[CorSorteada]],tabGERAL[[#Headers],[Sequencia]],""),$P$2),
        SUBSTITUTE(L2208&amp;tabGERAL[[#This Row],[CorSorteada]],tabGERAL[[#Headers],[Sequencia]],"")
    )
)</f>
        <v>212221</v>
      </c>
      <c r="M2209" s="4" t="b">
        <f>tabGERAL[[#This Row],[SugestaoIA]]=tabGERAL[[#This Row],[CorSorteada]]</f>
        <v>0</v>
      </c>
    </row>
    <row r="2210" spans="1:13" x14ac:dyDescent="0.25">
      <c r="A2210" t="s">
        <v>86</v>
      </c>
      <c r="B2210" s="1">
        <v>37</v>
      </c>
      <c r="C2210">
        <v>911.09999999999923</v>
      </c>
      <c r="D2210">
        <v>22.8</v>
      </c>
      <c r="E2210">
        <v>0</v>
      </c>
      <c r="F2210">
        <v>68.400000000000006</v>
      </c>
      <c r="G2210" t="s">
        <v>17</v>
      </c>
      <c r="H2210" t="s">
        <v>14</v>
      </c>
      <c r="I2210">
        <v>819.8999999999993</v>
      </c>
      <c r="J2210" s="5">
        <f>VLOOKUP(tabGERAL[[#This Row],[Column1.lances.SugestaoIA]],'DE-PARA'!$A:$B,2,FALSE)</f>
        <v>2</v>
      </c>
      <c r="K2210" s="5">
        <f>VLOOKUP(tabGERAL[[#This Row],[Column1.lances.CorSorteada]],'DE-PARA'!$A:$B,2,FALSE)</f>
        <v>1</v>
      </c>
      <c r="L2210" s="4" t="str">
        <f xml:space="preserve">
IF(tabGERAL[[#This Row],[Column1.lances.'#]]=0,
    TEXT(tabGERAL[[#This Row],[CorSorteada]],"0"),
    IF(LEN(L2209&amp;tabGERAL[[#This Row],[CorSorteada]])&gt;$P$2,
        RIGHT(SUBSTITUTE(L2209&amp;tabGERAL[[#This Row],[CorSorteada]],tabGERAL[[#Headers],[Sequencia]],""),$P$2),
        SUBSTITUTE(L2209&amp;tabGERAL[[#This Row],[CorSorteada]],tabGERAL[[#Headers],[Sequencia]],"")
    )
)</f>
        <v>122211</v>
      </c>
      <c r="M2210" s="4" t="b">
        <f>tabGERAL[[#This Row],[SugestaoIA]]=tabGERAL[[#This Row],[CorSorteada]]</f>
        <v>0</v>
      </c>
    </row>
    <row r="2211" spans="1:13" x14ac:dyDescent="0.25">
      <c r="A2211" t="s">
        <v>86</v>
      </c>
      <c r="B2211" s="1">
        <v>38</v>
      </c>
      <c r="C2211">
        <v>819.8999999999993</v>
      </c>
      <c r="D2211">
        <v>29.9</v>
      </c>
      <c r="E2211">
        <v>0</v>
      </c>
      <c r="F2211">
        <v>89.699999999999989</v>
      </c>
      <c r="G2211" t="s">
        <v>17</v>
      </c>
      <c r="H2211" t="s">
        <v>15</v>
      </c>
      <c r="I2211">
        <v>879.69999999999925</v>
      </c>
      <c r="J2211" s="5">
        <f>VLOOKUP(tabGERAL[[#This Row],[Column1.lances.SugestaoIA]],'DE-PARA'!$A:$B,2,FALSE)</f>
        <v>2</v>
      </c>
      <c r="K2211" s="5">
        <f>VLOOKUP(tabGERAL[[#This Row],[Column1.lances.CorSorteada]],'DE-PARA'!$A:$B,2,FALSE)</f>
        <v>2</v>
      </c>
      <c r="L2211" s="4" t="str">
        <f xml:space="preserve">
IF(tabGERAL[[#This Row],[Column1.lances.'#]]=0,
    TEXT(tabGERAL[[#This Row],[CorSorteada]],"0"),
    IF(LEN(L2210&amp;tabGERAL[[#This Row],[CorSorteada]])&gt;$P$2,
        RIGHT(SUBSTITUTE(L2210&amp;tabGERAL[[#This Row],[CorSorteada]],tabGERAL[[#Headers],[Sequencia]],""),$P$2),
        SUBSTITUTE(L2210&amp;tabGERAL[[#This Row],[CorSorteada]],tabGERAL[[#Headers],[Sequencia]],"")
    )
)</f>
        <v>222112</v>
      </c>
      <c r="M2211" s="4" t="b">
        <f>tabGERAL[[#This Row],[SugestaoIA]]=tabGERAL[[#This Row],[CorSorteada]]</f>
        <v>1</v>
      </c>
    </row>
    <row r="2212" spans="1:13" x14ac:dyDescent="0.25">
      <c r="A2212" t="s">
        <v>86</v>
      </c>
      <c r="B2212" s="1">
        <v>39</v>
      </c>
      <c r="C2212">
        <v>879.69999999999925</v>
      </c>
      <c r="D2212">
        <v>25.3</v>
      </c>
      <c r="E2212">
        <v>0</v>
      </c>
      <c r="F2212">
        <v>75.900000000000006</v>
      </c>
      <c r="G2212" t="s">
        <v>17</v>
      </c>
      <c r="H2212" t="s">
        <v>14</v>
      </c>
      <c r="I2212">
        <v>778.49999999999932</v>
      </c>
      <c r="J2212" s="5">
        <f>VLOOKUP(tabGERAL[[#This Row],[Column1.lances.SugestaoIA]],'DE-PARA'!$A:$B,2,FALSE)</f>
        <v>2</v>
      </c>
      <c r="K2212" s="5">
        <f>VLOOKUP(tabGERAL[[#This Row],[Column1.lances.CorSorteada]],'DE-PARA'!$A:$B,2,FALSE)</f>
        <v>1</v>
      </c>
      <c r="L2212" s="4" t="str">
        <f xml:space="preserve">
IF(tabGERAL[[#This Row],[Column1.lances.'#]]=0,
    TEXT(tabGERAL[[#This Row],[CorSorteada]],"0"),
    IF(LEN(L2211&amp;tabGERAL[[#This Row],[CorSorteada]])&gt;$P$2,
        RIGHT(SUBSTITUTE(L2211&amp;tabGERAL[[#This Row],[CorSorteada]],tabGERAL[[#Headers],[Sequencia]],""),$P$2),
        SUBSTITUTE(L2211&amp;tabGERAL[[#This Row],[CorSorteada]],tabGERAL[[#Headers],[Sequencia]],"")
    )
)</f>
        <v>221121</v>
      </c>
      <c r="M2212" s="4" t="b">
        <f>tabGERAL[[#This Row],[SugestaoIA]]=tabGERAL[[#This Row],[CorSorteada]]</f>
        <v>0</v>
      </c>
    </row>
    <row r="2213" spans="1:13" x14ac:dyDescent="0.25">
      <c r="A2213" t="s">
        <v>86</v>
      </c>
      <c r="B2213" s="1">
        <v>40</v>
      </c>
      <c r="C2213">
        <v>778.49999999999932</v>
      </c>
      <c r="D2213">
        <v>33</v>
      </c>
      <c r="E2213">
        <v>0</v>
      </c>
      <c r="F2213">
        <v>99</v>
      </c>
      <c r="G2213" t="s">
        <v>17</v>
      </c>
      <c r="H2213" t="s">
        <v>14</v>
      </c>
      <c r="I2213">
        <v>646.49999999999932</v>
      </c>
      <c r="J2213" s="5">
        <f>VLOOKUP(tabGERAL[[#This Row],[Column1.lances.SugestaoIA]],'DE-PARA'!$A:$B,2,FALSE)</f>
        <v>2</v>
      </c>
      <c r="K2213" s="5">
        <f>VLOOKUP(tabGERAL[[#This Row],[Column1.lances.CorSorteada]],'DE-PARA'!$A:$B,2,FALSE)</f>
        <v>1</v>
      </c>
      <c r="L2213" s="4" t="str">
        <f xml:space="preserve">
IF(tabGERAL[[#This Row],[Column1.lances.'#]]=0,
    TEXT(tabGERAL[[#This Row],[CorSorteada]],"0"),
    IF(LEN(L2212&amp;tabGERAL[[#This Row],[CorSorteada]])&gt;$P$2,
        RIGHT(SUBSTITUTE(L2212&amp;tabGERAL[[#This Row],[CorSorteada]],tabGERAL[[#Headers],[Sequencia]],""),$P$2),
        SUBSTITUTE(L2212&amp;tabGERAL[[#This Row],[CorSorteada]],tabGERAL[[#Headers],[Sequencia]],"")
    )
)</f>
        <v>211211</v>
      </c>
      <c r="M2213" s="4" t="b">
        <f>tabGERAL[[#This Row],[SugestaoIA]]=tabGERAL[[#This Row],[CorSorteada]]</f>
        <v>0</v>
      </c>
    </row>
    <row r="2214" spans="1:13" x14ac:dyDescent="0.25">
      <c r="A2214" t="s">
        <v>86</v>
      </c>
      <c r="B2214" s="1">
        <v>41</v>
      </c>
      <c r="C2214">
        <v>646.49999999999932</v>
      </c>
      <c r="D2214">
        <v>43.2</v>
      </c>
      <c r="E2214">
        <v>0</v>
      </c>
      <c r="F2214">
        <v>129.60000000000002</v>
      </c>
      <c r="G2214" t="s">
        <v>17</v>
      </c>
      <c r="H2214" t="s">
        <v>14</v>
      </c>
      <c r="I2214">
        <v>473.69999999999931</v>
      </c>
      <c r="J2214" s="5">
        <f>VLOOKUP(tabGERAL[[#This Row],[Column1.lances.SugestaoIA]],'DE-PARA'!$A:$B,2,FALSE)</f>
        <v>2</v>
      </c>
      <c r="K2214" s="5">
        <f>VLOOKUP(tabGERAL[[#This Row],[Column1.lances.CorSorteada]],'DE-PARA'!$A:$B,2,FALSE)</f>
        <v>1</v>
      </c>
      <c r="L2214" s="4" t="str">
        <f xml:space="preserve">
IF(tabGERAL[[#This Row],[Column1.lances.'#]]=0,
    TEXT(tabGERAL[[#This Row],[CorSorteada]],"0"),
    IF(LEN(L2213&amp;tabGERAL[[#This Row],[CorSorteada]])&gt;$P$2,
        RIGHT(SUBSTITUTE(L2213&amp;tabGERAL[[#This Row],[CorSorteada]],tabGERAL[[#Headers],[Sequencia]],""),$P$2),
        SUBSTITUTE(L2213&amp;tabGERAL[[#This Row],[CorSorteada]],tabGERAL[[#Headers],[Sequencia]],"")
    )
)</f>
        <v>112111</v>
      </c>
      <c r="M2214" s="4" t="b">
        <f>tabGERAL[[#This Row],[SugestaoIA]]=tabGERAL[[#This Row],[CorSorteada]]</f>
        <v>0</v>
      </c>
    </row>
    <row r="2215" spans="1:13" x14ac:dyDescent="0.25">
      <c r="A2215" t="s">
        <v>86</v>
      </c>
      <c r="B2215" s="1">
        <v>42</v>
      </c>
      <c r="C2215">
        <v>473.69999999999931</v>
      </c>
      <c r="D2215">
        <v>56.5</v>
      </c>
      <c r="E2215">
        <v>169.5</v>
      </c>
      <c r="F2215">
        <v>0</v>
      </c>
      <c r="G2215" t="s">
        <v>13</v>
      </c>
      <c r="H2215" t="s">
        <v>15</v>
      </c>
      <c r="I2215">
        <v>247.69999999999925</v>
      </c>
      <c r="J2215" s="5">
        <f>VLOOKUP(tabGERAL[[#This Row],[Column1.lances.SugestaoIA]],'DE-PARA'!$A:$B,2,FALSE)</f>
        <v>1</v>
      </c>
      <c r="K2215" s="5">
        <f>VLOOKUP(tabGERAL[[#This Row],[Column1.lances.CorSorteada]],'DE-PARA'!$A:$B,2,FALSE)</f>
        <v>2</v>
      </c>
      <c r="L2215" s="4" t="str">
        <f xml:space="preserve">
IF(tabGERAL[[#This Row],[Column1.lances.'#]]=0,
    TEXT(tabGERAL[[#This Row],[CorSorteada]],"0"),
    IF(LEN(L2214&amp;tabGERAL[[#This Row],[CorSorteada]])&gt;$P$2,
        RIGHT(SUBSTITUTE(L2214&amp;tabGERAL[[#This Row],[CorSorteada]],tabGERAL[[#Headers],[Sequencia]],""),$P$2),
        SUBSTITUTE(L2214&amp;tabGERAL[[#This Row],[CorSorteada]],tabGERAL[[#Headers],[Sequencia]],"")
    )
)</f>
        <v>121112</v>
      </c>
      <c r="M2215" s="4" t="b">
        <f>tabGERAL[[#This Row],[SugestaoIA]]=tabGERAL[[#This Row],[CorSorteada]]</f>
        <v>0</v>
      </c>
    </row>
    <row r="2216" spans="1:13" x14ac:dyDescent="0.25">
      <c r="A2216" t="s">
        <v>87</v>
      </c>
      <c r="B2216" s="1">
        <v>0</v>
      </c>
      <c r="C2216">
        <v>1000</v>
      </c>
      <c r="D2216">
        <v>7.8</v>
      </c>
      <c r="E2216">
        <v>0</v>
      </c>
      <c r="F2216">
        <v>23.4</v>
      </c>
      <c r="G2216" t="s">
        <v>17</v>
      </c>
      <c r="H2216" t="s">
        <v>14</v>
      </c>
      <c r="I2216">
        <v>968.8</v>
      </c>
      <c r="J2216" s="5">
        <f>VLOOKUP(tabGERAL[[#This Row],[Column1.lances.SugestaoIA]],'DE-PARA'!$A:$B,2,FALSE)</f>
        <v>2</v>
      </c>
      <c r="K2216" s="5">
        <f>VLOOKUP(tabGERAL[[#This Row],[Column1.lances.CorSorteada]],'DE-PARA'!$A:$B,2,FALSE)</f>
        <v>1</v>
      </c>
      <c r="L2216" s="4" t="str">
        <f xml:space="preserve">
IF(tabGERAL[[#This Row],[Column1.lances.'#]]=0,
    TEXT(tabGERAL[[#This Row],[CorSorteada]],"0"),
    IF(LEN(L2215&amp;tabGERAL[[#This Row],[CorSorteada]])&gt;$P$2,
        RIGHT(SUBSTITUTE(L2215&amp;tabGERAL[[#This Row],[CorSorteada]],tabGERAL[[#Headers],[Sequencia]],""),$P$2),
        SUBSTITUTE(L2215&amp;tabGERAL[[#This Row],[CorSorteada]],tabGERAL[[#Headers],[Sequencia]],"")
    )
)</f>
        <v>1</v>
      </c>
      <c r="M2216" s="4" t="b">
        <f>tabGERAL[[#This Row],[SugestaoIA]]=tabGERAL[[#This Row],[CorSorteada]]</f>
        <v>0</v>
      </c>
    </row>
    <row r="2217" spans="1:13" x14ac:dyDescent="0.25">
      <c r="A2217" t="s">
        <v>87</v>
      </c>
      <c r="B2217" s="1">
        <v>1</v>
      </c>
      <c r="C2217">
        <v>968.8</v>
      </c>
      <c r="D2217">
        <v>10.1</v>
      </c>
      <c r="E2217">
        <v>0</v>
      </c>
      <c r="F2217">
        <v>30.299999999999997</v>
      </c>
      <c r="G2217" t="s">
        <v>17</v>
      </c>
      <c r="H2217" t="s">
        <v>14</v>
      </c>
      <c r="I2217">
        <v>928.4</v>
      </c>
      <c r="J2217" s="5">
        <f>VLOOKUP(tabGERAL[[#This Row],[Column1.lances.SugestaoIA]],'DE-PARA'!$A:$B,2,FALSE)</f>
        <v>2</v>
      </c>
      <c r="K2217" s="5">
        <f>VLOOKUP(tabGERAL[[#This Row],[Column1.lances.CorSorteada]],'DE-PARA'!$A:$B,2,FALSE)</f>
        <v>1</v>
      </c>
      <c r="L2217" s="4" t="str">
        <f xml:space="preserve">
IF(tabGERAL[[#This Row],[Column1.lances.'#]]=0,
    TEXT(tabGERAL[[#This Row],[CorSorteada]],"0"),
    IF(LEN(L2216&amp;tabGERAL[[#This Row],[CorSorteada]])&gt;$P$2,
        RIGHT(SUBSTITUTE(L2216&amp;tabGERAL[[#This Row],[CorSorteada]],tabGERAL[[#Headers],[Sequencia]],""),$P$2),
        SUBSTITUTE(L2216&amp;tabGERAL[[#This Row],[CorSorteada]],tabGERAL[[#Headers],[Sequencia]],"")
    )
)</f>
        <v>11</v>
      </c>
      <c r="M2217" s="4" t="b">
        <f>tabGERAL[[#This Row],[SugestaoIA]]=tabGERAL[[#This Row],[CorSorteada]]</f>
        <v>0</v>
      </c>
    </row>
    <row r="2218" spans="1:13" x14ac:dyDescent="0.25">
      <c r="A2218" t="s">
        <v>87</v>
      </c>
      <c r="B2218" s="1">
        <v>2</v>
      </c>
      <c r="C2218">
        <v>928.4</v>
      </c>
      <c r="D2218">
        <v>13.3</v>
      </c>
      <c r="E2218">
        <v>39.900000000000006</v>
      </c>
      <c r="F2218">
        <v>0</v>
      </c>
      <c r="G2218" t="s">
        <v>13</v>
      </c>
      <c r="H2218" t="s">
        <v>15</v>
      </c>
      <c r="I2218">
        <v>875.20000000000016</v>
      </c>
      <c r="J2218" s="5">
        <f>VLOOKUP(tabGERAL[[#This Row],[Column1.lances.SugestaoIA]],'DE-PARA'!$A:$B,2,FALSE)</f>
        <v>1</v>
      </c>
      <c r="K2218" s="5">
        <f>VLOOKUP(tabGERAL[[#This Row],[Column1.lances.CorSorteada]],'DE-PARA'!$A:$B,2,FALSE)</f>
        <v>2</v>
      </c>
      <c r="L2218" s="4" t="str">
        <f xml:space="preserve">
IF(tabGERAL[[#This Row],[Column1.lances.'#]]=0,
    TEXT(tabGERAL[[#This Row],[CorSorteada]],"0"),
    IF(LEN(L2217&amp;tabGERAL[[#This Row],[CorSorteada]])&gt;$P$2,
        RIGHT(SUBSTITUTE(L2217&amp;tabGERAL[[#This Row],[CorSorteada]],tabGERAL[[#Headers],[Sequencia]],""),$P$2),
        SUBSTITUTE(L2217&amp;tabGERAL[[#This Row],[CorSorteada]],tabGERAL[[#Headers],[Sequencia]],"")
    )
)</f>
        <v>112</v>
      </c>
      <c r="M2218" s="4" t="b">
        <f>tabGERAL[[#This Row],[SugestaoIA]]=tabGERAL[[#This Row],[CorSorteada]]</f>
        <v>0</v>
      </c>
    </row>
    <row r="2219" spans="1:13" x14ac:dyDescent="0.25">
      <c r="A2219" t="s">
        <v>87</v>
      </c>
      <c r="B2219" s="1">
        <v>3</v>
      </c>
      <c r="C2219">
        <v>875.20000000000016</v>
      </c>
      <c r="D2219">
        <v>17.3</v>
      </c>
      <c r="E2219">
        <v>0</v>
      </c>
      <c r="F2219">
        <v>51.900000000000006</v>
      </c>
      <c r="G2219" t="s">
        <v>17</v>
      </c>
      <c r="H2219" t="s">
        <v>15</v>
      </c>
      <c r="I2219">
        <v>909.80000000000018</v>
      </c>
      <c r="J2219" s="5">
        <f>VLOOKUP(tabGERAL[[#This Row],[Column1.lances.SugestaoIA]],'DE-PARA'!$A:$B,2,FALSE)</f>
        <v>2</v>
      </c>
      <c r="K2219" s="5">
        <f>VLOOKUP(tabGERAL[[#This Row],[Column1.lances.CorSorteada]],'DE-PARA'!$A:$B,2,FALSE)</f>
        <v>2</v>
      </c>
      <c r="L2219" s="4" t="str">
        <f xml:space="preserve">
IF(tabGERAL[[#This Row],[Column1.lances.'#]]=0,
    TEXT(tabGERAL[[#This Row],[CorSorteada]],"0"),
    IF(LEN(L2218&amp;tabGERAL[[#This Row],[CorSorteada]])&gt;$P$2,
        RIGHT(SUBSTITUTE(L2218&amp;tabGERAL[[#This Row],[CorSorteada]],tabGERAL[[#Headers],[Sequencia]],""),$P$2),
        SUBSTITUTE(L2218&amp;tabGERAL[[#This Row],[CorSorteada]],tabGERAL[[#Headers],[Sequencia]],"")
    )
)</f>
        <v>1122</v>
      </c>
      <c r="M2219" s="4" t="b">
        <f>tabGERAL[[#This Row],[SugestaoIA]]=tabGERAL[[#This Row],[CorSorteada]]</f>
        <v>1</v>
      </c>
    </row>
    <row r="2220" spans="1:13" x14ac:dyDescent="0.25">
      <c r="A2220" t="s">
        <v>87</v>
      </c>
      <c r="B2220" s="1">
        <v>4</v>
      </c>
      <c r="C2220">
        <v>909.80000000000018</v>
      </c>
      <c r="D2220">
        <v>14.7</v>
      </c>
      <c r="E2220">
        <v>0</v>
      </c>
      <c r="F2220">
        <v>44.099999999999994</v>
      </c>
      <c r="G2220" t="s">
        <v>17</v>
      </c>
      <c r="H2220" t="s">
        <v>15</v>
      </c>
      <c r="I2220">
        <v>939.20000000000016</v>
      </c>
      <c r="J2220" s="5">
        <f>VLOOKUP(tabGERAL[[#This Row],[Column1.lances.SugestaoIA]],'DE-PARA'!$A:$B,2,FALSE)</f>
        <v>2</v>
      </c>
      <c r="K2220" s="5">
        <f>VLOOKUP(tabGERAL[[#This Row],[Column1.lances.CorSorteada]],'DE-PARA'!$A:$B,2,FALSE)</f>
        <v>2</v>
      </c>
      <c r="L2220" s="4" t="str">
        <f xml:space="preserve">
IF(tabGERAL[[#This Row],[Column1.lances.'#]]=0,
    TEXT(tabGERAL[[#This Row],[CorSorteada]],"0"),
    IF(LEN(L2219&amp;tabGERAL[[#This Row],[CorSorteada]])&gt;$P$2,
        RIGHT(SUBSTITUTE(L2219&amp;tabGERAL[[#This Row],[CorSorteada]],tabGERAL[[#Headers],[Sequencia]],""),$P$2),
        SUBSTITUTE(L2219&amp;tabGERAL[[#This Row],[CorSorteada]],tabGERAL[[#Headers],[Sequencia]],"")
    )
)</f>
        <v>11222</v>
      </c>
      <c r="M2220" s="4" t="b">
        <f>tabGERAL[[#This Row],[SugestaoIA]]=tabGERAL[[#This Row],[CorSorteada]]</f>
        <v>1</v>
      </c>
    </row>
    <row r="2221" spans="1:13" x14ac:dyDescent="0.25">
      <c r="A2221" t="s">
        <v>87</v>
      </c>
      <c r="B2221" s="1">
        <v>5</v>
      </c>
      <c r="C2221">
        <v>939.20000000000016</v>
      </c>
      <c r="D2221">
        <v>12.4</v>
      </c>
      <c r="E2221">
        <v>0</v>
      </c>
      <c r="F2221">
        <v>37.200000000000003</v>
      </c>
      <c r="G2221" t="s">
        <v>17</v>
      </c>
      <c r="H2221" t="s">
        <v>15</v>
      </c>
      <c r="I2221">
        <v>964</v>
      </c>
      <c r="J2221" s="5">
        <f>VLOOKUP(tabGERAL[[#This Row],[Column1.lances.SugestaoIA]],'DE-PARA'!$A:$B,2,FALSE)</f>
        <v>2</v>
      </c>
      <c r="K2221" s="5">
        <f>VLOOKUP(tabGERAL[[#This Row],[Column1.lances.CorSorteada]],'DE-PARA'!$A:$B,2,FALSE)</f>
        <v>2</v>
      </c>
      <c r="L2221" s="4" t="str">
        <f xml:space="preserve">
IF(tabGERAL[[#This Row],[Column1.lances.'#]]=0,
    TEXT(tabGERAL[[#This Row],[CorSorteada]],"0"),
    IF(LEN(L2220&amp;tabGERAL[[#This Row],[CorSorteada]])&gt;$P$2,
        RIGHT(SUBSTITUTE(L2220&amp;tabGERAL[[#This Row],[CorSorteada]],tabGERAL[[#Headers],[Sequencia]],""),$P$2),
        SUBSTITUTE(L2220&amp;tabGERAL[[#This Row],[CorSorteada]],tabGERAL[[#Headers],[Sequencia]],"")
    )
)</f>
        <v>112222</v>
      </c>
      <c r="M2221" s="4" t="b">
        <f>tabGERAL[[#This Row],[SugestaoIA]]=tabGERAL[[#This Row],[CorSorteada]]</f>
        <v>1</v>
      </c>
    </row>
    <row r="2222" spans="1:13" x14ac:dyDescent="0.25">
      <c r="A2222" t="s">
        <v>87</v>
      </c>
      <c r="B2222" s="1">
        <v>6</v>
      </c>
      <c r="C2222">
        <v>964</v>
      </c>
      <c r="D2222">
        <v>10.5</v>
      </c>
      <c r="E2222">
        <v>0</v>
      </c>
      <c r="F2222">
        <v>31.5</v>
      </c>
      <c r="G2222" t="s">
        <v>17</v>
      </c>
      <c r="H2222" t="s">
        <v>15</v>
      </c>
      <c r="I2222">
        <v>985</v>
      </c>
      <c r="J2222" s="5">
        <f>VLOOKUP(tabGERAL[[#This Row],[Column1.lances.SugestaoIA]],'DE-PARA'!$A:$B,2,FALSE)</f>
        <v>2</v>
      </c>
      <c r="K2222" s="5">
        <f>VLOOKUP(tabGERAL[[#This Row],[Column1.lances.CorSorteada]],'DE-PARA'!$A:$B,2,FALSE)</f>
        <v>2</v>
      </c>
      <c r="L2222" s="4" t="str">
        <f xml:space="preserve">
IF(tabGERAL[[#This Row],[Column1.lances.'#]]=0,
    TEXT(tabGERAL[[#This Row],[CorSorteada]],"0"),
    IF(LEN(L2221&amp;tabGERAL[[#This Row],[CorSorteada]])&gt;$P$2,
        RIGHT(SUBSTITUTE(L2221&amp;tabGERAL[[#This Row],[CorSorteada]],tabGERAL[[#Headers],[Sequencia]],""),$P$2),
        SUBSTITUTE(L2221&amp;tabGERAL[[#This Row],[CorSorteada]],tabGERAL[[#Headers],[Sequencia]],"")
    )
)</f>
        <v>122222</v>
      </c>
      <c r="M2222" s="4" t="b">
        <f>tabGERAL[[#This Row],[SugestaoIA]]=tabGERAL[[#This Row],[CorSorteada]]</f>
        <v>1</v>
      </c>
    </row>
    <row r="2223" spans="1:13" x14ac:dyDescent="0.25">
      <c r="A2223" t="s">
        <v>87</v>
      </c>
      <c r="B2223" s="1">
        <v>7</v>
      </c>
      <c r="C2223">
        <v>985</v>
      </c>
      <c r="D2223">
        <v>8.9</v>
      </c>
      <c r="E2223">
        <v>0</v>
      </c>
      <c r="F2223">
        <v>26.700000000000003</v>
      </c>
      <c r="G2223" t="s">
        <v>17</v>
      </c>
      <c r="H2223" t="s">
        <v>14</v>
      </c>
      <c r="I2223">
        <v>949.4</v>
      </c>
      <c r="J2223" s="5">
        <f>VLOOKUP(tabGERAL[[#This Row],[Column1.lances.SugestaoIA]],'DE-PARA'!$A:$B,2,FALSE)</f>
        <v>2</v>
      </c>
      <c r="K2223" s="5">
        <f>VLOOKUP(tabGERAL[[#This Row],[Column1.lances.CorSorteada]],'DE-PARA'!$A:$B,2,FALSE)</f>
        <v>1</v>
      </c>
      <c r="L2223" s="4" t="str">
        <f xml:space="preserve">
IF(tabGERAL[[#This Row],[Column1.lances.'#]]=0,
    TEXT(tabGERAL[[#This Row],[CorSorteada]],"0"),
    IF(LEN(L2222&amp;tabGERAL[[#This Row],[CorSorteada]])&gt;$P$2,
        RIGHT(SUBSTITUTE(L2222&amp;tabGERAL[[#This Row],[CorSorteada]],tabGERAL[[#Headers],[Sequencia]],""),$P$2),
        SUBSTITUTE(L2222&amp;tabGERAL[[#This Row],[CorSorteada]],tabGERAL[[#Headers],[Sequencia]],"")
    )
)</f>
        <v>222221</v>
      </c>
      <c r="M2223" s="4" t="b">
        <f>tabGERAL[[#This Row],[SugestaoIA]]=tabGERAL[[#This Row],[CorSorteada]]</f>
        <v>0</v>
      </c>
    </row>
    <row r="2224" spans="1:13" x14ac:dyDescent="0.25">
      <c r="A2224" t="s">
        <v>87</v>
      </c>
      <c r="B2224" s="1">
        <v>8</v>
      </c>
      <c r="C2224">
        <v>949.4</v>
      </c>
      <c r="D2224">
        <v>11.6</v>
      </c>
      <c r="E2224">
        <v>0</v>
      </c>
      <c r="F2224">
        <v>34.799999999999997</v>
      </c>
      <c r="G2224" t="s">
        <v>17</v>
      </c>
      <c r="H2224" t="s">
        <v>15</v>
      </c>
      <c r="I2224">
        <v>972.6</v>
      </c>
      <c r="J2224" s="5">
        <f>VLOOKUP(tabGERAL[[#This Row],[Column1.lances.SugestaoIA]],'DE-PARA'!$A:$B,2,FALSE)</f>
        <v>2</v>
      </c>
      <c r="K2224" s="5">
        <f>VLOOKUP(tabGERAL[[#This Row],[Column1.lances.CorSorteada]],'DE-PARA'!$A:$B,2,FALSE)</f>
        <v>2</v>
      </c>
      <c r="L2224" s="4" t="str">
        <f xml:space="preserve">
IF(tabGERAL[[#This Row],[Column1.lances.'#]]=0,
    TEXT(tabGERAL[[#This Row],[CorSorteada]],"0"),
    IF(LEN(L2223&amp;tabGERAL[[#This Row],[CorSorteada]])&gt;$P$2,
        RIGHT(SUBSTITUTE(L2223&amp;tabGERAL[[#This Row],[CorSorteada]],tabGERAL[[#Headers],[Sequencia]],""),$P$2),
        SUBSTITUTE(L2223&amp;tabGERAL[[#This Row],[CorSorteada]],tabGERAL[[#Headers],[Sequencia]],"")
    )
)</f>
        <v>222212</v>
      </c>
      <c r="M2224" s="4" t="b">
        <f>tabGERAL[[#This Row],[SugestaoIA]]=tabGERAL[[#This Row],[CorSorteada]]</f>
        <v>1</v>
      </c>
    </row>
    <row r="2225" spans="1:13" x14ac:dyDescent="0.25">
      <c r="A2225" t="s">
        <v>87</v>
      </c>
      <c r="B2225" s="1">
        <v>9</v>
      </c>
      <c r="C2225">
        <v>972.6</v>
      </c>
      <c r="D2225">
        <v>9.9</v>
      </c>
      <c r="E2225">
        <v>0</v>
      </c>
      <c r="F2225">
        <v>29.700000000000003</v>
      </c>
      <c r="G2225" t="s">
        <v>17</v>
      </c>
      <c r="H2225" t="s">
        <v>16</v>
      </c>
      <c r="I2225">
        <v>1071.5999999999999</v>
      </c>
      <c r="J2225" s="5">
        <f>VLOOKUP(tabGERAL[[#This Row],[Column1.lances.SugestaoIA]],'DE-PARA'!$A:$B,2,FALSE)</f>
        <v>2</v>
      </c>
      <c r="K2225" s="5">
        <f>VLOOKUP(tabGERAL[[#This Row],[Column1.lances.CorSorteada]],'DE-PARA'!$A:$B,2,FALSE)</f>
        <v>0</v>
      </c>
      <c r="L2225" s="4" t="str">
        <f xml:space="preserve">
IF(tabGERAL[[#This Row],[Column1.lances.'#]]=0,
    TEXT(tabGERAL[[#This Row],[CorSorteada]],"0"),
    IF(LEN(L2224&amp;tabGERAL[[#This Row],[CorSorteada]])&gt;$P$2,
        RIGHT(SUBSTITUTE(L2224&amp;tabGERAL[[#This Row],[CorSorteada]],tabGERAL[[#Headers],[Sequencia]],""),$P$2),
        SUBSTITUTE(L2224&amp;tabGERAL[[#This Row],[CorSorteada]],tabGERAL[[#Headers],[Sequencia]],"")
    )
)</f>
        <v>222120</v>
      </c>
      <c r="M2225" s="4" t="b">
        <f>tabGERAL[[#This Row],[SugestaoIA]]=tabGERAL[[#This Row],[CorSorteada]]</f>
        <v>0</v>
      </c>
    </row>
    <row r="2226" spans="1:13" x14ac:dyDescent="0.25">
      <c r="A2226" t="s">
        <v>87</v>
      </c>
      <c r="B2226" s="1">
        <v>10</v>
      </c>
      <c r="C2226">
        <v>1071.5999999999999</v>
      </c>
      <c r="D2226">
        <v>2.2999999999999998</v>
      </c>
      <c r="E2226">
        <v>0</v>
      </c>
      <c r="F2226">
        <v>6.8999999999999995</v>
      </c>
      <c r="G2226" t="s">
        <v>17</v>
      </c>
      <c r="H2226" t="s">
        <v>15</v>
      </c>
      <c r="I2226">
        <v>1076.2</v>
      </c>
      <c r="J2226" s="5">
        <f>VLOOKUP(tabGERAL[[#This Row],[Column1.lances.SugestaoIA]],'DE-PARA'!$A:$B,2,FALSE)</f>
        <v>2</v>
      </c>
      <c r="K2226" s="5">
        <f>VLOOKUP(tabGERAL[[#This Row],[Column1.lances.CorSorteada]],'DE-PARA'!$A:$B,2,FALSE)</f>
        <v>2</v>
      </c>
      <c r="L2226" s="4" t="str">
        <f xml:space="preserve">
IF(tabGERAL[[#This Row],[Column1.lances.'#]]=0,
    TEXT(tabGERAL[[#This Row],[CorSorteada]],"0"),
    IF(LEN(L2225&amp;tabGERAL[[#This Row],[CorSorteada]])&gt;$P$2,
        RIGHT(SUBSTITUTE(L2225&amp;tabGERAL[[#This Row],[CorSorteada]],tabGERAL[[#Headers],[Sequencia]],""),$P$2),
        SUBSTITUTE(L2225&amp;tabGERAL[[#This Row],[CorSorteada]],tabGERAL[[#Headers],[Sequencia]],"")
    )
)</f>
        <v>221202</v>
      </c>
      <c r="M2226" s="4" t="b">
        <f>tabGERAL[[#This Row],[SugestaoIA]]=tabGERAL[[#This Row],[CorSorteada]]</f>
        <v>1</v>
      </c>
    </row>
    <row r="2227" spans="1:13" x14ac:dyDescent="0.25">
      <c r="A2227" t="s">
        <v>87</v>
      </c>
      <c r="B2227" s="1">
        <v>11</v>
      </c>
      <c r="C2227">
        <v>1076.2</v>
      </c>
      <c r="D2227">
        <v>1.9</v>
      </c>
      <c r="E2227">
        <v>0</v>
      </c>
      <c r="F2227">
        <v>5.6999999999999993</v>
      </c>
      <c r="G2227" t="s">
        <v>17</v>
      </c>
      <c r="H2227" t="s">
        <v>15</v>
      </c>
      <c r="I2227">
        <v>1080</v>
      </c>
      <c r="J2227" s="5">
        <f>VLOOKUP(tabGERAL[[#This Row],[Column1.lances.SugestaoIA]],'DE-PARA'!$A:$B,2,FALSE)</f>
        <v>2</v>
      </c>
      <c r="K2227" s="5">
        <f>VLOOKUP(tabGERAL[[#This Row],[Column1.lances.CorSorteada]],'DE-PARA'!$A:$B,2,FALSE)</f>
        <v>2</v>
      </c>
      <c r="L2227" s="4" t="str">
        <f xml:space="preserve">
IF(tabGERAL[[#This Row],[Column1.lances.'#]]=0,
    TEXT(tabGERAL[[#This Row],[CorSorteada]],"0"),
    IF(LEN(L2226&amp;tabGERAL[[#This Row],[CorSorteada]])&gt;$P$2,
        RIGHT(SUBSTITUTE(L2226&amp;tabGERAL[[#This Row],[CorSorteada]],tabGERAL[[#Headers],[Sequencia]],""),$P$2),
        SUBSTITUTE(L2226&amp;tabGERAL[[#This Row],[CorSorteada]],tabGERAL[[#Headers],[Sequencia]],"")
    )
)</f>
        <v>212022</v>
      </c>
      <c r="M2227" s="4" t="b">
        <f>tabGERAL[[#This Row],[SugestaoIA]]=tabGERAL[[#This Row],[CorSorteada]]</f>
        <v>1</v>
      </c>
    </row>
    <row r="2228" spans="1:13" x14ac:dyDescent="0.25">
      <c r="A2228" t="s">
        <v>87</v>
      </c>
      <c r="B2228" s="1">
        <v>12</v>
      </c>
      <c r="C2228">
        <v>1080</v>
      </c>
      <c r="D2228">
        <v>1.6</v>
      </c>
      <c r="E2228">
        <v>5</v>
      </c>
      <c r="F2228">
        <v>0</v>
      </c>
      <c r="G2228" t="s">
        <v>13</v>
      </c>
      <c r="H2228" t="s">
        <v>14</v>
      </c>
      <c r="I2228">
        <v>1083.4000000000001</v>
      </c>
      <c r="J2228" s="5">
        <f>VLOOKUP(tabGERAL[[#This Row],[Column1.lances.SugestaoIA]],'DE-PARA'!$A:$B,2,FALSE)</f>
        <v>1</v>
      </c>
      <c r="K2228" s="5">
        <f>VLOOKUP(tabGERAL[[#This Row],[Column1.lances.CorSorteada]],'DE-PARA'!$A:$B,2,FALSE)</f>
        <v>1</v>
      </c>
      <c r="L2228" s="4" t="str">
        <f xml:space="preserve">
IF(tabGERAL[[#This Row],[Column1.lances.'#]]=0,
    TEXT(tabGERAL[[#This Row],[CorSorteada]],"0"),
    IF(LEN(L2227&amp;tabGERAL[[#This Row],[CorSorteada]])&gt;$P$2,
        RIGHT(SUBSTITUTE(L2227&amp;tabGERAL[[#This Row],[CorSorteada]],tabGERAL[[#Headers],[Sequencia]],""),$P$2),
        SUBSTITUTE(L2227&amp;tabGERAL[[#This Row],[CorSorteada]],tabGERAL[[#Headers],[Sequencia]],"")
    )
)</f>
        <v>120221</v>
      </c>
      <c r="M2228" s="4" t="b">
        <f>tabGERAL[[#This Row],[SugestaoIA]]=tabGERAL[[#This Row],[CorSorteada]]</f>
        <v>1</v>
      </c>
    </row>
    <row r="2229" spans="1:13" x14ac:dyDescent="0.25">
      <c r="A2229" t="s">
        <v>87</v>
      </c>
      <c r="B2229" s="1">
        <v>13</v>
      </c>
      <c r="C2229">
        <v>1083.4000000000001</v>
      </c>
      <c r="D2229">
        <v>1.3</v>
      </c>
      <c r="E2229">
        <v>0</v>
      </c>
      <c r="F2229">
        <v>5</v>
      </c>
      <c r="G2229" t="s">
        <v>17</v>
      </c>
      <c r="H2229" t="s">
        <v>15</v>
      </c>
      <c r="I2229">
        <v>1087.0999999999999</v>
      </c>
      <c r="J2229" s="5">
        <f>VLOOKUP(tabGERAL[[#This Row],[Column1.lances.SugestaoIA]],'DE-PARA'!$A:$B,2,FALSE)</f>
        <v>2</v>
      </c>
      <c r="K2229" s="5">
        <f>VLOOKUP(tabGERAL[[#This Row],[Column1.lances.CorSorteada]],'DE-PARA'!$A:$B,2,FALSE)</f>
        <v>2</v>
      </c>
      <c r="L2229" s="4" t="str">
        <f xml:space="preserve">
IF(tabGERAL[[#This Row],[Column1.lances.'#]]=0,
    TEXT(tabGERAL[[#This Row],[CorSorteada]],"0"),
    IF(LEN(L2228&amp;tabGERAL[[#This Row],[CorSorteada]])&gt;$P$2,
        RIGHT(SUBSTITUTE(L2228&amp;tabGERAL[[#This Row],[CorSorteada]],tabGERAL[[#Headers],[Sequencia]],""),$P$2),
        SUBSTITUTE(L2228&amp;tabGERAL[[#This Row],[CorSorteada]],tabGERAL[[#Headers],[Sequencia]],"")
    )
)</f>
        <v>202212</v>
      </c>
      <c r="M2229" s="4" t="b">
        <f>tabGERAL[[#This Row],[SugestaoIA]]=tabGERAL[[#This Row],[CorSorteada]]</f>
        <v>1</v>
      </c>
    </row>
    <row r="2230" spans="1:13" x14ac:dyDescent="0.25">
      <c r="A2230" t="s">
        <v>87</v>
      </c>
      <c r="B2230" s="1">
        <v>14</v>
      </c>
      <c r="C2230">
        <v>1087.0999999999999</v>
      </c>
      <c r="D2230">
        <v>1</v>
      </c>
      <c r="E2230">
        <v>5</v>
      </c>
      <c r="F2230">
        <v>0</v>
      </c>
      <c r="G2230" t="s">
        <v>13</v>
      </c>
      <c r="H2230" t="s">
        <v>15</v>
      </c>
      <c r="I2230">
        <v>1081.0999999999999</v>
      </c>
      <c r="J2230" s="5">
        <f>VLOOKUP(tabGERAL[[#This Row],[Column1.lances.SugestaoIA]],'DE-PARA'!$A:$B,2,FALSE)</f>
        <v>1</v>
      </c>
      <c r="K2230" s="5">
        <f>VLOOKUP(tabGERAL[[#This Row],[Column1.lances.CorSorteada]],'DE-PARA'!$A:$B,2,FALSE)</f>
        <v>2</v>
      </c>
      <c r="L2230" s="4" t="str">
        <f xml:space="preserve">
IF(tabGERAL[[#This Row],[Column1.lances.'#]]=0,
    TEXT(tabGERAL[[#This Row],[CorSorteada]],"0"),
    IF(LEN(L2229&amp;tabGERAL[[#This Row],[CorSorteada]])&gt;$P$2,
        RIGHT(SUBSTITUTE(L2229&amp;tabGERAL[[#This Row],[CorSorteada]],tabGERAL[[#Headers],[Sequencia]],""),$P$2),
        SUBSTITUTE(L2229&amp;tabGERAL[[#This Row],[CorSorteada]],tabGERAL[[#Headers],[Sequencia]],"")
    )
)</f>
        <v>022122</v>
      </c>
      <c r="M2230" s="4" t="b">
        <f>tabGERAL[[#This Row],[SugestaoIA]]=tabGERAL[[#This Row],[CorSorteada]]</f>
        <v>0</v>
      </c>
    </row>
    <row r="2231" spans="1:13" x14ac:dyDescent="0.25">
      <c r="A2231" t="s">
        <v>87</v>
      </c>
      <c r="B2231" s="1">
        <v>15</v>
      </c>
      <c r="C2231">
        <v>1081.0999999999999</v>
      </c>
      <c r="D2231">
        <v>1.5</v>
      </c>
      <c r="E2231">
        <v>0</v>
      </c>
      <c r="F2231">
        <v>5</v>
      </c>
      <c r="G2231" t="s">
        <v>17</v>
      </c>
      <c r="H2231" t="s">
        <v>15</v>
      </c>
      <c r="I2231">
        <v>1084.5999999999999</v>
      </c>
      <c r="J2231" s="5">
        <f>VLOOKUP(tabGERAL[[#This Row],[Column1.lances.SugestaoIA]],'DE-PARA'!$A:$B,2,FALSE)</f>
        <v>2</v>
      </c>
      <c r="K2231" s="5">
        <f>VLOOKUP(tabGERAL[[#This Row],[Column1.lances.CorSorteada]],'DE-PARA'!$A:$B,2,FALSE)</f>
        <v>2</v>
      </c>
      <c r="L2231" s="4" t="str">
        <f xml:space="preserve">
IF(tabGERAL[[#This Row],[Column1.lances.'#]]=0,
    TEXT(tabGERAL[[#This Row],[CorSorteada]],"0"),
    IF(LEN(L2230&amp;tabGERAL[[#This Row],[CorSorteada]])&gt;$P$2,
        RIGHT(SUBSTITUTE(L2230&amp;tabGERAL[[#This Row],[CorSorteada]],tabGERAL[[#Headers],[Sequencia]],""),$P$2),
        SUBSTITUTE(L2230&amp;tabGERAL[[#This Row],[CorSorteada]],tabGERAL[[#Headers],[Sequencia]],"")
    )
)</f>
        <v>221222</v>
      </c>
      <c r="M2231" s="4" t="b">
        <f>tabGERAL[[#This Row],[SugestaoIA]]=tabGERAL[[#This Row],[CorSorteada]]</f>
        <v>1</v>
      </c>
    </row>
    <row r="2232" spans="1:13" x14ac:dyDescent="0.25">
      <c r="A2232" t="s">
        <v>87</v>
      </c>
      <c r="B2232" s="1">
        <v>16</v>
      </c>
      <c r="C2232">
        <v>1084.5999999999999</v>
      </c>
      <c r="D2232">
        <v>1.2</v>
      </c>
      <c r="E2232">
        <v>0</v>
      </c>
      <c r="F2232">
        <v>5</v>
      </c>
      <c r="G2232" t="s">
        <v>17</v>
      </c>
      <c r="H2232" t="s">
        <v>14</v>
      </c>
      <c r="I2232">
        <v>1078.4000000000001</v>
      </c>
      <c r="J2232" s="5">
        <f>VLOOKUP(tabGERAL[[#This Row],[Column1.lances.SugestaoIA]],'DE-PARA'!$A:$B,2,FALSE)</f>
        <v>2</v>
      </c>
      <c r="K2232" s="5">
        <f>VLOOKUP(tabGERAL[[#This Row],[Column1.lances.CorSorteada]],'DE-PARA'!$A:$B,2,FALSE)</f>
        <v>1</v>
      </c>
      <c r="L2232" s="4" t="str">
        <f xml:space="preserve">
IF(tabGERAL[[#This Row],[Column1.lances.'#]]=0,
    TEXT(tabGERAL[[#This Row],[CorSorteada]],"0"),
    IF(LEN(L2231&amp;tabGERAL[[#This Row],[CorSorteada]])&gt;$P$2,
        RIGHT(SUBSTITUTE(L2231&amp;tabGERAL[[#This Row],[CorSorteada]],tabGERAL[[#Headers],[Sequencia]],""),$P$2),
        SUBSTITUTE(L2231&amp;tabGERAL[[#This Row],[CorSorteada]],tabGERAL[[#Headers],[Sequencia]],"")
    )
)</f>
        <v>212221</v>
      </c>
      <c r="M2232" s="4" t="b">
        <f>tabGERAL[[#This Row],[SugestaoIA]]=tabGERAL[[#This Row],[CorSorteada]]</f>
        <v>0</v>
      </c>
    </row>
    <row r="2233" spans="1:13" x14ac:dyDescent="0.25">
      <c r="A2233" t="s">
        <v>87</v>
      </c>
      <c r="B2233" s="1">
        <v>17</v>
      </c>
      <c r="C2233">
        <v>1078.4000000000001</v>
      </c>
      <c r="D2233">
        <v>1.8</v>
      </c>
      <c r="E2233">
        <v>0</v>
      </c>
      <c r="F2233">
        <v>5.4</v>
      </c>
      <c r="G2233" t="s">
        <v>17</v>
      </c>
      <c r="H2233" t="s">
        <v>16</v>
      </c>
      <c r="I2233">
        <v>1096.4000000000001</v>
      </c>
      <c r="J2233" s="5">
        <f>VLOOKUP(tabGERAL[[#This Row],[Column1.lances.SugestaoIA]],'DE-PARA'!$A:$B,2,FALSE)</f>
        <v>2</v>
      </c>
      <c r="K2233" s="5">
        <f>VLOOKUP(tabGERAL[[#This Row],[Column1.lances.CorSorteada]],'DE-PARA'!$A:$B,2,FALSE)</f>
        <v>0</v>
      </c>
      <c r="L2233" s="4" t="str">
        <f xml:space="preserve">
IF(tabGERAL[[#This Row],[Column1.lances.'#]]=0,
    TEXT(tabGERAL[[#This Row],[CorSorteada]],"0"),
    IF(LEN(L2232&amp;tabGERAL[[#This Row],[CorSorteada]])&gt;$P$2,
        RIGHT(SUBSTITUTE(L2232&amp;tabGERAL[[#This Row],[CorSorteada]],tabGERAL[[#Headers],[Sequencia]],""),$P$2),
        SUBSTITUTE(L2232&amp;tabGERAL[[#This Row],[CorSorteada]],tabGERAL[[#Headers],[Sequencia]],"")
    )
)</f>
        <v>122210</v>
      </c>
      <c r="M2233" s="4" t="b">
        <f>tabGERAL[[#This Row],[SugestaoIA]]=tabGERAL[[#This Row],[CorSorteada]]</f>
        <v>0</v>
      </c>
    </row>
    <row r="2234" spans="1:13" x14ac:dyDescent="0.25">
      <c r="A2234" t="s">
        <v>87</v>
      </c>
      <c r="B2234" s="1">
        <v>18</v>
      </c>
      <c r="C2234">
        <v>1096.4000000000001</v>
      </c>
      <c r="D2234">
        <v>1</v>
      </c>
      <c r="E2234">
        <v>0</v>
      </c>
      <c r="F2234">
        <v>5</v>
      </c>
      <c r="G2234" t="s">
        <v>17</v>
      </c>
      <c r="H2234" t="s">
        <v>14</v>
      </c>
      <c r="I2234">
        <v>1090.4000000000001</v>
      </c>
      <c r="J2234" s="5">
        <f>VLOOKUP(tabGERAL[[#This Row],[Column1.lances.SugestaoIA]],'DE-PARA'!$A:$B,2,FALSE)</f>
        <v>2</v>
      </c>
      <c r="K2234" s="5">
        <f>VLOOKUP(tabGERAL[[#This Row],[Column1.lances.CorSorteada]],'DE-PARA'!$A:$B,2,FALSE)</f>
        <v>1</v>
      </c>
      <c r="L2234" s="4" t="str">
        <f xml:space="preserve">
IF(tabGERAL[[#This Row],[Column1.lances.'#]]=0,
    TEXT(tabGERAL[[#This Row],[CorSorteada]],"0"),
    IF(LEN(L2233&amp;tabGERAL[[#This Row],[CorSorteada]])&gt;$P$2,
        RIGHT(SUBSTITUTE(L2233&amp;tabGERAL[[#This Row],[CorSorteada]],tabGERAL[[#Headers],[Sequencia]],""),$P$2),
        SUBSTITUTE(L2233&amp;tabGERAL[[#This Row],[CorSorteada]],tabGERAL[[#Headers],[Sequencia]],"")
    )
)</f>
        <v>222101</v>
      </c>
      <c r="M2234" s="4" t="b">
        <f>tabGERAL[[#This Row],[SugestaoIA]]=tabGERAL[[#This Row],[CorSorteada]]</f>
        <v>0</v>
      </c>
    </row>
    <row r="2235" spans="1:13" x14ac:dyDescent="0.25">
      <c r="A2235" t="s">
        <v>87</v>
      </c>
      <c r="B2235" s="1">
        <v>19</v>
      </c>
      <c r="C2235">
        <v>1090.4000000000001</v>
      </c>
      <c r="D2235">
        <v>1</v>
      </c>
      <c r="E2235">
        <v>5</v>
      </c>
      <c r="F2235">
        <v>0</v>
      </c>
      <c r="G2235" t="s">
        <v>13</v>
      </c>
      <c r="H2235" t="s">
        <v>15</v>
      </c>
      <c r="I2235">
        <v>1084.4000000000001</v>
      </c>
      <c r="J2235" s="5">
        <f>VLOOKUP(tabGERAL[[#This Row],[Column1.lances.SugestaoIA]],'DE-PARA'!$A:$B,2,FALSE)</f>
        <v>1</v>
      </c>
      <c r="K2235" s="5">
        <f>VLOOKUP(tabGERAL[[#This Row],[Column1.lances.CorSorteada]],'DE-PARA'!$A:$B,2,FALSE)</f>
        <v>2</v>
      </c>
      <c r="L2235" s="4" t="str">
        <f xml:space="preserve">
IF(tabGERAL[[#This Row],[Column1.lances.'#]]=0,
    TEXT(tabGERAL[[#This Row],[CorSorteada]],"0"),
    IF(LEN(L2234&amp;tabGERAL[[#This Row],[CorSorteada]])&gt;$P$2,
        RIGHT(SUBSTITUTE(L2234&amp;tabGERAL[[#This Row],[CorSorteada]],tabGERAL[[#Headers],[Sequencia]],""),$P$2),
        SUBSTITUTE(L2234&amp;tabGERAL[[#This Row],[CorSorteada]],tabGERAL[[#Headers],[Sequencia]],"")
    )
)</f>
        <v>221012</v>
      </c>
      <c r="M2235" s="4" t="b">
        <f>tabGERAL[[#This Row],[SugestaoIA]]=tabGERAL[[#This Row],[CorSorteada]]</f>
        <v>0</v>
      </c>
    </row>
    <row r="2236" spans="1:13" x14ac:dyDescent="0.25">
      <c r="A2236" t="s">
        <v>87</v>
      </c>
      <c r="B2236" s="1">
        <v>20</v>
      </c>
      <c r="C2236">
        <v>1084.4000000000001</v>
      </c>
      <c r="D2236">
        <v>1.3</v>
      </c>
      <c r="E2236">
        <v>0</v>
      </c>
      <c r="F2236">
        <v>5</v>
      </c>
      <c r="G2236" t="s">
        <v>17</v>
      </c>
      <c r="H2236" t="s">
        <v>15</v>
      </c>
      <c r="I2236">
        <v>1088.0999999999999</v>
      </c>
      <c r="J2236" s="5">
        <f>VLOOKUP(tabGERAL[[#This Row],[Column1.lances.SugestaoIA]],'DE-PARA'!$A:$B,2,FALSE)</f>
        <v>2</v>
      </c>
      <c r="K2236" s="5">
        <f>VLOOKUP(tabGERAL[[#This Row],[Column1.lances.CorSorteada]],'DE-PARA'!$A:$B,2,FALSE)</f>
        <v>2</v>
      </c>
      <c r="L2236" s="4" t="str">
        <f xml:space="preserve">
IF(tabGERAL[[#This Row],[Column1.lances.'#]]=0,
    TEXT(tabGERAL[[#This Row],[CorSorteada]],"0"),
    IF(LEN(L2235&amp;tabGERAL[[#This Row],[CorSorteada]])&gt;$P$2,
        RIGHT(SUBSTITUTE(L2235&amp;tabGERAL[[#This Row],[CorSorteada]],tabGERAL[[#Headers],[Sequencia]],""),$P$2),
        SUBSTITUTE(L2235&amp;tabGERAL[[#This Row],[CorSorteada]],tabGERAL[[#Headers],[Sequencia]],"")
    )
)</f>
        <v>210122</v>
      </c>
      <c r="M2236" s="4" t="b">
        <f>tabGERAL[[#This Row],[SugestaoIA]]=tabGERAL[[#This Row],[CorSorteada]]</f>
        <v>1</v>
      </c>
    </row>
    <row r="2237" spans="1:13" x14ac:dyDescent="0.25">
      <c r="A2237" t="s">
        <v>87</v>
      </c>
      <c r="B2237" s="1">
        <v>21</v>
      </c>
      <c r="C2237">
        <v>1088.0999999999999</v>
      </c>
      <c r="D2237">
        <v>1</v>
      </c>
      <c r="E2237">
        <v>0</v>
      </c>
      <c r="F2237">
        <v>5</v>
      </c>
      <c r="G2237" t="s">
        <v>17</v>
      </c>
      <c r="H2237" t="s">
        <v>14</v>
      </c>
      <c r="I2237">
        <v>1082.0999999999999</v>
      </c>
      <c r="J2237" s="5">
        <f>VLOOKUP(tabGERAL[[#This Row],[Column1.lances.SugestaoIA]],'DE-PARA'!$A:$B,2,FALSE)</f>
        <v>2</v>
      </c>
      <c r="K2237" s="5">
        <f>VLOOKUP(tabGERAL[[#This Row],[Column1.lances.CorSorteada]],'DE-PARA'!$A:$B,2,FALSE)</f>
        <v>1</v>
      </c>
      <c r="L2237" s="4" t="str">
        <f xml:space="preserve">
IF(tabGERAL[[#This Row],[Column1.lances.'#]]=0,
    TEXT(tabGERAL[[#This Row],[CorSorteada]],"0"),
    IF(LEN(L2236&amp;tabGERAL[[#This Row],[CorSorteada]])&gt;$P$2,
        RIGHT(SUBSTITUTE(L2236&amp;tabGERAL[[#This Row],[CorSorteada]],tabGERAL[[#Headers],[Sequencia]],""),$P$2),
        SUBSTITUTE(L2236&amp;tabGERAL[[#This Row],[CorSorteada]],tabGERAL[[#Headers],[Sequencia]],"")
    )
)</f>
        <v>101221</v>
      </c>
      <c r="M2237" s="4" t="b">
        <f>tabGERAL[[#This Row],[SugestaoIA]]=tabGERAL[[#This Row],[CorSorteada]]</f>
        <v>0</v>
      </c>
    </row>
    <row r="2238" spans="1:13" x14ac:dyDescent="0.25">
      <c r="A2238" t="s">
        <v>87</v>
      </c>
      <c r="B2238" s="1">
        <v>22</v>
      </c>
      <c r="C2238">
        <v>1082.0999999999999</v>
      </c>
      <c r="D2238">
        <v>1.4</v>
      </c>
      <c r="E2238">
        <v>0</v>
      </c>
      <c r="F2238">
        <v>5</v>
      </c>
      <c r="G2238" t="s">
        <v>17</v>
      </c>
      <c r="H2238" t="s">
        <v>15</v>
      </c>
      <c r="I2238">
        <v>1085.7</v>
      </c>
      <c r="J2238" s="5">
        <f>VLOOKUP(tabGERAL[[#This Row],[Column1.lances.SugestaoIA]],'DE-PARA'!$A:$B,2,FALSE)</f>
        <v>2</v>
      </c>
      <c r="K2238" s="5">
        <f>VLOOKUP(tabGERAL[[#This Row],[Column1.lances.CorSorteada]],'DE-PARA'!$A:$B,2,FALSE)</f>
        <v>2</v>
      </c>
      <c r="L2238" s="4" t="str">
        <f xml:space="preserve">
IF(tabGERAL[[#This Row],[Column1.lances.'#]]=0,
    TEXT(tabGERAL[[#This Row],[CorSorteada]],"0"),
    IF(LEN(L2237&amp;tabGERAL[[#This Row],[CorSorteada]])&gt;$P$2,
        RIGHT(SUBSTITUTE(L2237&amp;tabGERAL[[#This Row],[CorSorteada]],tabGERAL[[#Headers],[Sequencia]],""),$P$2),
        SUBSTITUTE(L2237&amp;tabGERAL[[#This Row],[CorSorteada]],tabGERAL[[#Headers],[Sequencia]],"")
    )
)</f>
        <v>012212</v>
      </c>
      <c r="M2238" s="4" t="b">
        <f>tabGERAL[[#This Row],[SugestaoIA]]=tabGERAL[[#This Row],[CorSorteada]]</f>
        <v>1</v>
      </c>
    </row>
    <row r="2239" spans="1:13" x14ac:dyDescent="0.25">
      <c r="A2239" t="s">
        <v>87</v>
      </c>
      <c r="B2239" s="1">
        <v>23</v>
      </c>
      <c r="C2239">
        <v>1085.7</v>
      </c>
      <c r="D2239">
        <v>1.1000000000000001</v>
      </c>
      <c r="E2239">
        <v>5</v>
      </c>
      <c r="F2239">
        <v>0</v>
      </c>
      <c r="G2239" t="s">
        <v>13</v>
      </c>
      <c r="H2239" t="s">
        <v>16</v>
      </c>
      <c r="I2239">
        <v>1095.0000000000002</v>
      </c>
      <c r="J2239" s="5">
        <f>VLOOKUP(tabGERAL[[#This Row],[Column1.lances.SugestaoIA]],'DE-PARA'!$A:$B,2,FALSE)</f>
        <v>1</v>
      </c>
      <c r="K2239" s="5">
        <f>VLOOKUP(tabGERAL[[#This Row],[Column1.lances.CorSorteada]],'DE-PARA'!$A:$B,2,FALSE)</f>
        <v>0</v>
      </c>
      <c r="L2239" s="4" t="str">
        <f xml:space="preserve">
IF(tabGERAL[[#This Row],[Column1.lances.'#]]=0,
    TEXT(tabGERAL[[#This Row],[CorSorteada]],"0"),
    IF(LEN(L2238&amp;tabGERAL[[#This Row],[CorSorteada]])&gt;$P$2,
        RIGHT(SUBSTITUTE(L2238&amp;tabGERAL[[#This Row],[CorSorteada]],tabGERAL[[#Headers],[Sequencia]],""),$P$2),
        SUBSTITUTE(L2238&amp;tabGERAL[[#This Row],[CorSorteada]],tabGERAL[[#Headers],[Sequencia]],"")
    )
)</f>
        <v>122120</v>
      </c>
      <c r="M2239" s="4" t="b">
        <f>tabGERAL[[#This Row],[SugestaoIA]]=tabGERAL[[#This Row],[CorSorteada]]</f>
        <v>0</v>
      </c>
    </row>
    <row r="2240" spans="1:13" x14ac:dyDescent="0.25">
      <c r="A2240" t="s">
        <v>87</v>
      </c>
      <c r="B2240" s="1">
        <v>24</v>
      </c>
      <c r="C2240">
        <v>1095.0000000000002</v>
      </c>
      <c r="D2240">
        <v>1</v>
      </c>
      <c r="E2240">
        <v>0</v>
      </c>
      <c r="F2240">
        <v>5</v>
      </c>
      <c r="G2240" t="s">
        <v>17</v>
      </c>
      <c r="H2240" t="s">
        <v>14</v>
      </c>
      <c r="I2240">
        <v>1089.0000000000002</v>
      </c>
      <c r="J2240" s="5">
        <f>VLOOKUP(tabGERAL[[#This Row],[Column1.lances.SugestaoIA]],'DE-PARA'!$A:$B,2,FALSE)</f>
        <v>2</v>
      </c>
      <c r="K2240" s="5">
        <f>VLOOKUP(tabGERAL[[#This Row],[Column1.lances.CorSorteada]],'DE-PARA'!$A:$B,2,FALSE)</f>
        <v>1</v>
      </c>
      <c r="L2240" s="4" t="str">
        <f xml:space="preserve">
IF(tabGERAL[[#This Row],[Column1.lances.'#]]=0,
    TEXT(tabGERAL[[#This Row],[CorSorteada]],"0"),
    IF(LEN(L2239&amp;tabGERAL[[#This Row],[CorSorteada]])&gt;$P$2,
        RIGHT(SUBSTITUTE(L2239&amp;tabGERAL[[#This Row],[CorSorteada]],tabGERAL[[#Headers],[Sequencia]],""),$P$2),
        SUBSTITUTE(L2239&amp;tabGERAL[[#This Row],[CorSorteada]],tabGERAL[[#Headers],[Sequencia]],"")
    )
)</f>
        <v>221201</v>
      </c>
      <c r="M2240" s="4" t="b">
        <f>tabGERAL[[#This Row],[SugestaoIA]]=tabGERAL[[#This Row],[CorSorteada]]</f>
        <v>0</v>
      </c>
    </row>
    <row r="2241" spans="1:13" x14ac:dyDescent="0.25">
      <c r="A2241" t="s">
        <v>87</v>
      </c>
      <c r="B2241" s="1">
        <v>25</v>
      </c>
      <c r="C2241">
        <v>1089.0000000000002</v>
      </c>
      <c r="D2241">
        <v>1</v>
      </c>
      <c r="E2241">
        <v>0</v>
      </c>
      <c r="F2241">
        <v>5</v>
      </c>
      <c r="G2241" t="s">
        <v>17</v>
      </c>
      <c r="H2241" t="s">
        <v>14</v>
      </c>
      <c r="I2241">
        <v>1083.0000000000002</v>
      </c>
      <c r="J2241" s="5">
        <f>VLOOKUP(tabGERAL[[#This Row],[Column1.lances.SugestaoIA]],'DE-PARA'!$A:$B,2,FALSE)</f>
        <v>2</v>
      </c>
      <c r="K2241" s="5">
        <f>VLOOKUP(tabGERAL[[#This Row],[Column1.lances.CorSorteada]],'DE-PARA'!$A:$B,2,FALSE)</f>
        <v>1</v>
      </c>
      <c r="L2241" s="4" t="str">
        <f xml:space="preserve">
IF(tabGERAL[[#This Row],[Column1.lances.'#]]=0,
    TEXT(tabGERAL[[#This Row],[CorSorteada]],"0"),
    IF(LEN(L2240&amp;tabGERAL[[#This Row],[CorSorteada]])&gt;$P$2,
        RIGHT(SUBSTITUTE(L2240&amp;tabGERAL[[#This Row],[CorSorteada]],tabGERAL[[#Headers],[Sequencia]],""),$P$2),
        SUBSTITUTE(L2240&amp;tabGERAL[[#This Row],[CorSorteada]],tabGERAL[[#Headers],[Sequencia]],"")
    )
)</f>
        <v>212011</v>
      </c>
      <c r="M2241" s="4" t="b">
        <f>tabGERAL[[#This Row],[SugestaoIA]]=tabGERAL[[#This Row],[CorSorteada]]</f>
        <v>0</v>
      </c>
    </row>
    <row r="2242" spans="1:13" x14ac:dyDescent="0.25">
      <c r="A2242" t="s">
        <v>87</v>
      </c>
      <c r="B2242" s="1">
        <v>26</v>
      </c>
      <c r="C2242">
        <v>1083.0000000000002</v>
      </c>
      <c r="D2242">
        <v>1.4</v>
      </c>
      <c r="E2242">
        <v>5</v>
      </c>
      <c r="F2242">
        <v>0</v>
      </c>
      <c r="G2242" t="s">
        <v>13</v>
      </c>
      <c r="H2242" t="s">
        <v>15</v>
      </c>
      <c r="I2242">
        <v>1076.5999999999999</v>
      </c>
      <c r="J2242" s="5">
        <f>VLOOKUP(tabGERAL[[#This Row],[Column1.lances.SugestaoIA]],'DE-PARA'!$A:$B,2,FALSE)</f>
        <v>1</v>
      </c>
      <c r="K2242" s="5">
        <f>VLOOKUP(tabGERAL[[#This Row],[Column1.lances.CorSorteada]],'DE-PARA'!$A:$B,2,FALSE)</f>
        <v>2</v>
      </c>
      <c r="L2242" s="4" t="str">
        <f xml:space="preserve">
IF(tabGERAL[[#This Row],[Column1.lances.'#]]=0,
    TEXT(tabGERAL[[#This Row],[CorSorteada]],"0"),
    IF(LEN(L2241&amp;tabGERAL[[#This Row],[CorSorteada]])&gt;$P$2,
        RIGHT(SUBSTITUTE(L2241&amp;tabGERAL[[#This Row],[CorSorteada]],tabGERAL[[#Headers],[Sequencia]],""),$P$2),
        SUBSTITUTE(L2241&amp;tabGERAL[[#This Row],[CorSorteada]],tabGERAL[[#Headers],[Sequencia]],"")
    )
)</f>
        <v>120112</v>
      </c>
      <c r="M2242" s="4" t="b">
        <f>tabGERAL[[#This Row],[SugestaoIA]]=tabGERAL[[#This Row],[CorSorteada]]</f>
        <v>0</v>
      </c>
    </row>
    <row r="2243" spans="1:13" x14ac:dyDescent="0.25">
      <c r="A2243" t="s">
        <v>87</v>
      </c>
      <c r="B2243" s="1">
        <v>27</v>
      </c>
      <c r="C2243">
        <v>1076.5999999999999</v>
      </c>
      <c r="D2243">
        <v>1.8</v>
      </c>
      <c r="E2243">
        <v>0</v>
      </c>
      <c r="F2243">
        <v>5.4</v>
      </c>
      <c r="G2243" t="s">
        <v>17</v>
      </c>
      <c r="H2243" t="s">
        <v>16</v>
      </c>
      <c r="I2243">
        <v>1094.5999999999999</v>
      </c>
      <c r="J2243" s="5">
        <f>VLOOKUP(tabGERAL[[#This Row],[Column1.lances.SugestaoIA]],'DE-PARA'!$A:$B,2,FALSE)</f>
        <v>2</v>
      </c>
      <c r="K2243" s="5">
        <f>VLOOKUP(tabGERAL[[#This Row],[Column1.lances.CorSorteada]],'DE-PARA'!$A:$B,2,FALSE)</f>
        <v>0</v>
      </c>
      <c r="L2243" s="4" t="str">
        <f xml:space="preserve">
IF(tabGERAL[[#This Row],[Column1.lances.'#]]=0,
    TEXT(tabGERAL[[#This Row],[CorSorteada]],"0"),
    IF(LEN(L2242&amp;tabGERAL[[#This Row],[CorSorteada]])&gt;$P$2,
        RIGHT(SUBSTITUTE(L2242&amp;tabGERAL[[#This Row],[CorSorteada]],tabGERAL[[#Headers],[Sequencia]],""),$P$2),
        SUBSTITUTE(L2242&amp;tabGERAL[[#This Row],[CorSorteada]],tabGERAL[[#Headers],[Sequencia]],"")
    )
)</f>
        <v>201120</v>
      </c>
      <c r="M2243" s="4" t="b">
        <f>tabGERAL[[#This Row],[SugestaoIA]]=tabGERAL[[#This Row],[CorSorteada]]</f>
        <v>0</v>
      </c>
    </row>
    <row r="2244" spans="1:13" x14ac:dyDescent="0.25">
      <c r="A2244" t="s">
        <v>87</v>
      </c>
      <c r="B2244" s="1">
        <v>28</v>
      </c>
      <c r="C2244">
        <v>1094.5999999999999</v>
      </c>
      <c r="D2244">
        <v>1</v>
      </c>
      <c r="E2244">
        <v>0</v>
      </c>
      <c r="F2244">
        <v>5</v>
      </c>
      <c r="G2244" t="s">
        <v>17</v>
      </c>
      <c r="H2244" t="s">
        <v>15</v>
      </c>
      <c r="I2244">
        <v>1098.5999999999999</v>
      </c>
      <c r="J2244" s="5">
        <f>VLOOKUP(tabGERAL[[#This Row],[Column1.lances.SugestaoIA]],'DE-PARA'!$A:$B,2,FALSE)</f>
        <v>2</v>
      </c>
      <c r="K2244" s="5">
        <f>VLOOKUP(tabGERAL[[#This Row],[Column1.lances.CorSorteada]],'DE-PARA'!$A:$B,2,FALSE)</f>
        <v>2</v>
      </c>
      <c r="L2244" s="4" t="str">
        <f xml:space="preserve">
IF(tabGERAL[[#This Row],[Column1.lances.'#]]=0,
    TEXT(tabGERAL[[#This Row],[CorSorteada]],"0"),
    IF(LEN(L2243&amp;tabGERAL[[#This Row],[CorSorteada]])&gt;$P$2,
        RIGHT(SUBSTITUTE(L2243&amp;tabGERAL[[#This Row],[CorSorteada]],tabGERAL[[#Headers],[Sequencia]],""),$P$2),
        SUBSTITUTE(L2243&amp;tabGERAL[[#This Row],[CorSorteada]],tabGERAL[[#Headers],[Sequencia]],"")
    )
)</f>
        <v>011202</v>
      </c>
      <c r="M2244" s="4" t="b">
        <f>tabGERAL[[#This Row],[SugestaoIA]]=tabGERAL[[#This Row],[CorSorteada]]</f>
        <v>1</v>
      </c>
    </row>
    <row r="2245" spans="1:13" x14ac:dyDescent="0.25">
      <c r="A2245" t="s">
        <v>87</v>
      </c>
      <c r="B2245" s="1">
        <v>29</v>
      </c>
      <c r="C2245">
        <v>1098.5999999999999</v>
      </c>
      <c r="D2245">
        <v>1</v>
      </c>
      <c r="E2245">
        <v>0</v>
      </c>
      <c r="F2245">
        <v>5</v>
      </c>
      <c r="G2245" t="s">
        <v>17</v>
      </c>
      <c r="H2245" t="s">
        <v>16</v>
      </c>
      <c r="I2245">
        <v>1106.5999999999999</v>
      </c>
      <c r="J2245" s="5">
        <f>VLOOKUP(tabGERAL[[#This Row],[Column1.lances.SugestaoIA]],'DE-PARA'!$A:$B,2,FALSE)</f>
        <v>2</v>
      </c>
      <c r="K2245" s="5">
        <f>VLOOKUP(tabGERAL[[#This Row],[Column1.lances.CorSorteada]],'DE-PARA'!$A:$B,2,FALSE)</f>
        <v>0</v>
      </c>
      <c r="L2245" s="4" t="str">
        <f xml:space="preserve">
IF(tabGERAL[[#This Row],[Column1.lances.'#]]=0,
    TEXT(tabGERAL[[#This Row],[CorSorteada]],"0"),
    IF(LEN(L2244&amp;tabGERAL[[#This Row],[CorSorteada]])&gt;$P$2,
        RIGHT(SUBSTITUTE(L2244&amp;tabGERAL[[#This Row],[CorSorteada]],tabGERAL[[#Headers],[Sequencia]],""),$P$2),
        SUBSTITUTE(L2244&amp;tabGERAL[[#This Row],[CorSorteada]],tabGERAL[[#Headers],[Sequencia]],"")
    )
)</f>
        <v>112020</v>
      </c>
      <c r="M2245" s="4" t="b">
        <f>tabGERAL[[#This Row],[SugestaoIA]]=tabGERAL[[#This Row],[CorSorteada]]</f>
        <v>0</v>
      </c>
    </row>
    <row r="2246" spans="1:13" x14ac:dyDescent="0.25">
      <c r="A2246" t="s">
        <v>87</v>
      </c>
      <c r="B2246" s="1">
        <v>30</v>
      </c>
      <c r="C2246">
        <v>1106.5999999999999</v>
      </c>
      <c r="D2246">
        <v>7.8</v>
      </c>
      <c r="E2246">
        <v>23.4</v>
      </c>
      <c r="F2246">
        <v>0</v>
      </c>
      <c r="G2246" t="s">
        <v>13</v>
      </c>
      <c r="H2246" t="s">
        <v>15</v>
      </c>
      <c r="I2246">
        <v>1075.4000000000001</v>
      </c>
      <c r="J2246" s="5">
        <f>VLOOKUP(tabGERAL[[#This Row],[Column1.lances.SugestaoIA]],'DE-PARA'!$A:$B,2,FALSE)</f>
        <v>1</v>
      </c>
      <c r="K2246" s="5">
        <f>VLOOKUP(tabGERAL[[#This Row],[Column1.lances.CorSorteada]],'DE-PARA'!$A:$B,2,FALSE)</f>
        <v>2</v>
      </c>
      <c r="L2246" s="4" t="str">
        <f xml:space="preserve">
IF(tabGERAL[[#This Row],[Column1.lances.'#]]=0,
    TEXT(tabGERAL[[#This Row],[CorSorteada]],"0"),
    IF(LEN(L2245&amp;tabGERAL[[#This Row],[CorSorteada]])&gt;$P$2,
        RIGHT(SUBSTITUTE(L2245&amp;tabGERAL[[#This Row],[CorSorteada]],tabGERAL[[#Headers],[Sequencia]],""),$P$2),
        SUBSTITUTE(L2245&amp;tabGERAL[[#This Row],[CorSorteada]],tabGERAL[[#Headers],[Sequencia]],"")
    )
)</f>
        <v>120202</v>
      </c>
      <c r="M2246" s="4" t="b">
        <f>tabGERAL[[#This Row],[SugestaoIA]]=tabGERAL[[#This Row],[CorSorteada]]</f>
        <v>0</v>
      </c>
    </row>
    <row r="2247" spans="1:13" x14ac:dyDescent="0.25">
      <c r="A2247" t="s">
        <v>87</v>
      </c>
      <c r="B2247" s="1">
        <v>31</v>
      </c>
      <c r="C2247">
        <v>1075.4000000000001</v>
      </c>
      <c r="D2247">
        <v>10.199999999999999</v>
      </c>
      <c r="E2247">
        <v>0</v>
      </c>
      <c r="F2247">
        <v>30.6</v>
      </c>
      <c r="G2247" t="s">
        <v>17</v>
      </c>
      <c r="H2247" t="s">
        <v>14</v>
      </c>
      <c r="I2247">
        <v>1034.5999999999999</v>
      </c>
      <c r="J2247" s="5">
        <f>VLOOKUP(tabGERAL[[#This Row],[Column1.lances.SugestaoIA]],'DE-PARA'!$A:$B,2,FALSE)</f>
        <v>2</v>
      </c>
      <c r="K2247" s="5">
        <f>VLOOKUP(tabGERAL[[#This Row],[Column1.lances.CorSorteada]],'DE-PARA'!$A:$B,2,FALSE)</f>
        <v>1</v>
      </c>
      <c r="L2247" s="4" t="str">
        <f xml:space="preserve">
IF(tabGERAL[[#This Row],[Column1.lances.'#]]=0,
    TEXT(tabGERAL[[#This Row],[CorSorteada]],"0"),
    IF(LEN(L2246&amp;tabGERAL[[#This Row],[CorSorteada]])&gt;$P$2,
        RIGHT(SUBSTITUTE(L2246&amp;tabGERAL[[#This Row],[CorSorteada]],tabGERAL[[#Headers],[Sequencia]],""),$P$2),
        SUBSTITUTE(L2246&amp;tabGERAL[[#This Row],[CorSorteada]],tabGERAL[[#Headers],[Sequencia]],"")
    )
)</f>
        <v>202021</v>
      </c>
      <c r="M2247" s="4" t="b">
        <f>tabGERAL[[#This Row],[SugestaoIA]]=tabGERAL[[#This Row],[CorSorteada]]</f>
        <v>0</v>
      </c>
    </row>
    <row r="2248" spans="1:13" x14ac:dyDescent="0.25">
      <c r="A2248" t="s">
        <v>87</v>
      </c>
      <c r="B2248" s="1">
        <v>32</v>
      </c>
      <c r="C2248">
        <v>1034.5999999999999</v>
      </c>
      <c r="D2248">
        <v>13.3</v>
      </c>
      <c r="E2248">
        <v>0</v>
      </c>
      <c r="F2248">
        <v>39.900000000000006</v>
      </c>
      <c r="G2248" t="s">
        <v>17</v>
      </c>
      <c r="H2248" t="s">
        <v>14</v>
      </c>
      <c r="I2248">
        <v>981.4000000000002</v>
      </c>
      <c r="J2248" s="5">
        <f>VLOOKUP(tabGERAL[[#This Row],[Column1.lances.SugestaoIA]],'DE-PARA'!$A:$B,2,FALSE)</f>
        <v>2</v>
      </c>
      <c r="K2248" s="5">
        <f>VLOOKUP(tabGERAL[[#This Row],[Column1.lances.CorSorteada]],'DE-PARA'!$A:$B,2,FALSE)</f>
        <v>1</v>
      </c>
      <c r="L2248" s="4" t="str">
        <f xml:space="preserve">
IF(tabGERAL[[#This Row],[Column1.lances.'#]]=0,
    TEXT(tabGERAL[[#This Row],[CorSorteada]],"0"),
    IF(LEN(L2247&amp;tabGERAL[[#This Row],[CorSorteada]])&gt;$P$2,
        RIGHT(SUBSTITUTE(L2247&amp;tabGERAL[[#This Row],[CorSorteada]],tabGERAL[[#Headers],[Sequencia]],""),$P$2),
        SUBSTITUTE(L2247&amp;tabGERAL[[#This Row],[CorSorteada]],tabGERAL[[#Headers],[Sequencia]],"")
    )
)</f>
        <v>020211</v>
      </c>
      <c r="M2248" s="4" t="b">
        <f>tabGERAL[[#This Row],[SugestaoIA]]=tabGERAL[[#This Row],[CorSorteada]]</f>
        <v>0</v>
      </c>
    </row>
    <row r="2249" spans="1:13" x14ac:dyDescent="0.25">
      <c r="A2249" t="s">
        <v>87</v>
      </c>
      <c r="B2249" s="1">
        <v>33</v>
      </c>
      <c r="C2249">
        <v>981.4000000000002</v>
      </c>
      <c r="D2249">
        <v>17.399999999999999</v>
      </c>
      <c r="E2249">
        <v>0</v>
      </c>
      <c r="F2249">
        <v>52.2</v>
      </c>
      <c r="G2249" t="s">
        <v>17</v>
      </c>
      <c r="H2249" t="s">
        <v>14</v>
      </c>
      <c r="I2249">
        <v>911.80000000000018</v>
      </c>
      <c r="J2249" s="5">
        <f>VLOOKUP(tabGERAL[[#This Row],[Column1.lances.SugestaoIA]],'DE-PARA'!$A:$B,2,FALSE)</f>
        <v>2</v>
      </c>
      <c r="K2249" s="5">
        <f>VLOOKUP(tabGERAL[[#This Row],[Column1.lances.CorSorteada]],'DE-PARA'!$A:$B,2,FALSE)</f>
        <v>1</v>
      </c>
      <c r="L2249" s="4" t="str">
        <f xml:space="preserve">
IF(tabGERAL[[#This Row],[Column1.lances.'#]]=0,
    TEXT(tabGERAL[[#This Row],[CorSorteada]],"0"),
    IF(LEN(L2248&amp;tabGERAL[[#This Row],[CorSorteada]])&gt;$P$2,
        RIGHT(SUBSTITUTE(L2248&amp;tabGERAL[[#This Row],[CorSorteada]],tabGERAL[[#Headers],[Sequencia]],""),$P$2),
        SUBSTITUTE(L2248&amp;tabGERAL[[#This Row],[CorSorteada]],tabGERAL[[#Headers],[Sequencia]],"")
    )
)</f>
        <v>202111</v>
      </c>
      <c r="M2249" s="4" t="b">
        <f>tabGERAL[[#This Row],[SugestaoIA]]=tabGERAL[[#This Row],[CorSorteada]]</f>
        <v>0</v>
      </c>
    </row>
    <row r="2250" spans="1:13" x14ac:dyDescent="0.25">
      <c r="A2250" t="s">
        <v>87</v>
      </c>
      <c r="B2250" s="1">
        <v>34</v>
      </c>
      <c r="C2250">
        <v>911.80000000000018</v>
      </c>
      <c r="D2250">
        <v>22.7</v>
      </c>
      <c r="E2250">
        <v>0</v>
      </c>
      <c r="F2250">
        <v>68.099999999999994</v>
      </c>
      <c r="G2250" t="s">
        <v>17</v>
      </c>
      <c r="H2250" t="s">
        <v>15</v>
      </c>
      <c r="I2250">
        <v>957.2</v>
      </c>
      <c r="J2250" s="5">
        <f>VLOOKUP(tabGERAL[[#This Row],[Column1.lances.SugestaoIA]],'DE-PARA'!$A:$B,2,FALSE)</f>
        <v>2</v>
      </c>
      <c r="K2250" s="5">
        <f>VLOOKUP(tabGERAL[[#This Row],[Column1.lances.CorSorteada]],'DE-PARA'!$A:$B,2,FALSE)</f>
        <v>2</v>
      </c>
      <c r="L2250" s="4" t="str">
        <f xml:space="preserve">
IF(tabGERAL[[#This Row],[Column1.lances.'#]]=0,
    TEXT(tabGERAL[[#This Row],[CorSorteada]],"0"),
    IF(LEN(L2249&amp;tabGERAL[[#This Row],[CorSorteada]])&gt;$P$2,
        RIGHT(SUBSTITUTE(L2249&amp;tabGERAL[[#This Row],[CorSorteada]],tabGERAL[[#Headers],[Sequencia]],""),$P$2),
        SUBSTITUTE(L2249&amp;tabGERAL[[#This Row],[CorSorteada]],tabGERAL[[#Headers],[Sequencia]],"")
    )
)</f>
        <v>021112</v>
      </c>
      <c r="M2250" s="4" t="b">
        <f>tabGERAL[[#This Row],[SugestaoIA]]=tabGERAL[[#This Row],[CorSorteada]]</f>
        <v>1</v>
      </c>
    </row>
    <row r="2251" spans="1:13" x14ac:dyDescent="0.25">
      <c r="A2251" t="s">
        <v>87</v>
      </c>
      <c r="B2251" s="1">
        <v>35</v>
      </c>
      <c r="C2251">
        <v>957.2</v>
      </c>
      <c r="D2251">
        <v>19.2</v>
      </c>
      <c r="E2251">
        <v>0</v>
      </c>
      <c r="F2251">
        <v>57.599999999999994</v>
      </c>
      <c r="G2251" t="s">
        <v>17</v>
      </c>
      <c r="H2251" t="s">
        <v>14</v>
      </c>
      <c r="I2251">
        <v>880.4</v>
      </c>
      <c r="J2251" s="5">
        <f>VLOOKUP(tabGERAL[[#This Row],[Column1.lances.SugestaoIA]],'DE-PARA'!$A:$B,2,FALSE)</f>
        <v>2</v>
      </c>
      <c r="K2251" s="5">
        <f>VLOOKUP(tabGERAL[[#This Row],[Column1.lances.CorSorteada]],'DE-PARA'!$A:$B,2,FALSE)</f>
        <v>1</v>
      </c>
      <c r="L2251" s="4" t="str">
        <f xml:space="preserve">
IF(tabGERAL[[#This Row],[Column1.lances.'#]]=0,
    TEXT(tabGERAL[[#This Row],[CorSorteada]],"0"),
    IF(LEN(L2250&amp;tabGERAL[[#This Row],[CorSorteada]])&gt;$P$2,
        RIGHT(SUBSTITUTE(L2250&amp;tabGERAL[[#This Row],[CorSorteada]],tabGERAL[[#Headers],[Sequencia]],""),$P$2),
        SUBSTITUTE(L2250&amp;tabGERAL[[#This Row],[CorSorteada]],tabGERAL[[#Headers],[Sequencia]],"")
    )
)</f>
        <v>211121</v>
      </c>
      <c r="M2251" s="4" t="b">
        <f>tabGERAL[[#This Row],[SugestaoIA]]=tabGERAL[[#This Row],[CorSorteada]]</f>
        <v>0</v>
      </c>
    </row>
    <row r="2252" spans="1:13" x14ac:dyDescent="0.25">
      <c r="A2252" t="s">
        <v>87</v>
      </c>
      <c r="B2252" s="1">
        <v>36</v>
      </c>
      <c r="C2252">
        <v>880.4</v>
      </c>
      <c r="D2252">
        <v>25.1</v>
      </c>
      <c r="E2252">
        <v>0</v>
      </c>
      <c r="F2252">
        <v>75.300000000000011</v>
      </c>
      <c r="G2252" t="s">
        <v>17</v>
      </c>
      <c r="H2252" t="s">
        <v>14</v>
      </c>
      <c r="I2252">
        <v>780</v>
      </c>
      <c r="J2252" s="5">
        <f>VLOOKUP(tabGERAL[[#This Row],[Column1.lances.SugestaoIA]],'DE-PARA'!$A:$B,2,FALSE)</f>
        <v>2</v>
      </c>
      <c r="K2252" s="5">
        <f>VLOOKUP(tabGERAL[[#This Row],[Column1.lances.CorSorteada]],'DE-PARA'!$A:$B,2,FALSE)</f>
        <v>1</v>
      </c>
      <c r="L2252" s="4" t="str">
        <f xml:space="preserve">
IF(tabGERAL[[#This Row],[Column1.lances.'#]]=0,
    TEXT(tabGERAL[[#This Row],[CorSorteada]],"0"),
    IF(LEN(L2251&amp;tabGERAL[[#This Row],[CorSorteada]])&gt;$P$2,
        RIGHT(SUBSTITUTE(L2251&amp;tabGERAL[[#This Row],[CorSorteada]],tabGERAL[[#Headers],[Sequencia]],""),$P$2),
        SUBSTITUTE(L2251&amp;tabGERAL[[#This Row],[CorSorteada]],tabGERAL[[#Headers],[Sequencia]],"")
    )
)</f>
        <v>111211</v>
      </c>
      <c r="M2252" s="4" t="b">
        <f>tabGERAL[[#This Row],[SugestaoIA]]=tabGERAL[[#This Row],[CorSorteada]]</f>
        <v>0</v>
      </c>
    </row>
    <row r="2253" spans="1:13" x14ac:dyDescent="0.25">
      <c r="A2253" t="s">
        <v>87</v>
      </c>
      <c r="B2253" s="1">
        <v>37</v>
      </c>
      <c r="C2253">
        <v>780</v>
      </c>
      <c r="D2253">
        <v>32.9</v>
      </c>
      <c r="E2253">
        <v>0</v>
      </c>
      <c r="F2253">
        <v>98.7</v>
      </c>
      <c r="G2253" t="s">
        <v>17</v>
      </c>
      <c r="H2253" t="s">
        <v>15</v>
      </c>
      <c r="I2253">
        <v>845.80000000000007</v>
      </c>
      <c r="J2253" s="5">
        <f>VLOOKUP(tabGERAL[[#This Row],[Column1.lances.SugestaoIA]],'DE-PARA'!$A:$B,2,FALSE)</f>
        <v>2</v>
      </c>
      <c r="K2253" s="5">
        <f>VLOOKUP(tabGERAL[[#This Row],[Column1.lances.CorSorteada]],'DE-PARA'!$A:$B,2,FALSE)</f>
        <v>2</v>
      </c>
      <c r="L2253" s="4" t="str">
        <f xml:space="preserve">
IF(tabGERAL[[#This Row],[Column1.lances.'#]]=0,
    TEXT(tabGERAL[[#This Row],[CorSorteada]],"0"),
    IF(LEN(L2252&amp;tabGERAL[[#This Row],[CorSorteada]])&gt;$P$2,
        RIGHT(SUBSTITUTE(L2252&amp;tabGERAL[[#This Row],[CorSorteada]],tabGERAL[[#Headers],[Sequencia]],""),$P$2),
        SUBSTITUTE(L2252&amp;tabGERAL[[#This Row],[CorSorteada]],tabGERAL[[#Headers],[Sequencia]],"")
    )
)</f>
        <v>112112</v>
      </c>
      <c r="M2253" s="4" t="b">
        <f>tabGERAL[[#This Row],[SugestaoIA]]=tabGERAL[[#This Row],[CorSorteada]]</f>
        <v>1</v>
      </c>
    </row>
    <row r="2254" spans="1:13" x14ac:dyDescent="0.25">
      <c r="A2254" t="s">
        <v>87</v>
      </c>
      <c r="B2254" s="1">
        <v>38</v>
      </c>
      <c r="C2254">
        <v>845.80000000000007</v>
      </c>
      <c r="D2254">
        <v>27.9</v>
      </c>
      <c r="E2254">
        <v>83.699999999999989</v>
      </c>
      <c r="F2254">
        <v>0</v>
      </c>
      <c r="G2254" t="s">
        <v>13</v>
      </c>
      <c r="H2254" t="s">
        <v>15</v>
      </c>
      <c r="I2254">
        <v>734.2</v>
      </c>
      <c r="J2254" s="5">
        <f>VLOOKUP(tabGERAL[[#This Row],[Column1.lances.SugestaoIA]],'DE-PARA'!$A:$B,2,FALSE)</f>
        <v>1</v>
      </c>
      <c r="K2254" s="5">
        <f>VLOOKUP(tabGERAL[[#This Row],[Column1.lances.CorSorteada]],'DE-PARA'!$A:$B,2,FALSE)</f>
        <v>2</v>
      </c>
      <c r="L2254" s="4" t="str">
        <f xml:space="preserve">
IF(tabGERAL[[#This Row],[Column1.lances.'#]]=0,
    TEXT(tabGERAL[[#This Row],[CorSorteada]],"0"),
    IF(LEN(L2253&amp;tabGERAL[[#This Row],[CorSorteada]])&gt;$P$2,
        RIGHT(SUBSTITUTE(L2253&amp;tabGERAL[[#This Row],[CorSorteada]],tabGERAL[[#Headers],[Sequencia]],""),$P$2),
        SUBSTITUTE(L2253&amp;tabGERAL[[#This Row],[CorSorteada]],tabGERAL[[#Headers],[Sequencia]],"")
    )
)</f>
        <v>121122</v>
      </c>
      <c r="M2254" s="4" t="b">
        <f>tabGERAL[[#This Row],[SugestaoIA]]=tabGERAL[[#This Row],[CorSorteada]]</f>
        <v>0</v>
      </c>
    </row>
    <row r="2255" spans="1:13" x14ac:dyDescent="0.25">
      <c r="A2255" t="s">
        <v>87</v>
      </c>
      <c r="B2255" s="1">
        <v>39</v>
      </c>
      <c r="C2255">
        <v>734.2</v>
      </c>
      <c r="D2255">
        <v>36.4</v>
      </c>
      <c r="E2255">
        <v>0</v>
      </c>
      <c r="F2255">
        <v>109.2</v>
      </c>
      <c r="G2255" t="s">
        <v>17</v>
      </c>
      <c r="H2255" t="s">
        <v>15</v>
      </c>
      <c r="I2255">
        <v>807.00000000000011</v>
      </c>
      <c r="J2255" s="5">
        <f>VLOOKUP(tabGERAL[[#This Row],[Column1.lances.SugestaoIA]],'DE-PARA'!$A:$B,2,FALSE)</f>
        <v>2</v>
      </c>
      <c r="K2255" s="5">
        <f>VLOOKUP(tabGERAL[[#This Row],[Column1.lances.CorSorteada]],'DE-PARA'!$A:$B,2,FALSE)</f>
        <v>2</v>
      </c>
      <c r="L2255" s="4" t="str">
        <f xml:space="preserve">
IF(tabGERAL[[#This Row],[Column1.lances.'#]]=0,
    TEXT(tabGERAL[[#This Row],[CorSorteada]],"0"),
    IF(LEN(L2254&amp;tabGERAL[[#This Row],[CorSorteada]])&gt;$P$2,
        RIGHT(SUBSTITUTE(L2254&amp;tabGERAL[[#This Row],[CorSorteada]],tabGERAL[[#Headers],[Sequencia]],""),$P$2),
        SUBSTITUTE(L2254&amp;tabGERAL[[#This Row],[CorSorteada]],tabGERAL[[#Headers],[Sequencia]],"")
    )
)</f>
        <v>211222</v>
      </c>
      <c r="M2255" s="4" t="b">
        <f>tabGERAL[[#This Row],[SugestaoIA]]=tabGERAL[[#This Row],[CorSorteada]]</f>
        <v>1</v>
      </c>
    </row>
    <row r="2256" spans="1:13" x14ac:dyDescent="0.25">
      <c r="A2256" t="s">
        <v>87</v>
      </c>
      <c r="B2256" s="1">
        <v>40</v>
      </c>
      <c r="C2256">
        <v>807.00000000000011</v>
      </c>
      <c r="D2256">
        <v>30.8</v>
      </c>
      <c r="E2256">
        <v>0</v>
      </c>
      <c r="F2256">
        <v>92.4</v>
      </c>
      <c r="G2256" t="s">
        <v>17</v>
      </c>
      <c r="H2256" t="s">
        <v>15</v>
      </c>
      <c r="I2256">
        <v>868.60000000000014</v>
      </c>
      <c r="J2256" s="5">
        <f>VLOOKUP(tabGERAL[[#This Row],[Column1.lances.SugestaoIA]],'DE-PARA'!$A:$B,2,FALSE)</f>
        <v>2</v>
      </c>
      <c r="K2256" s="5">
        <f>VLOOKUP(tabGERAL[[#This Row],[Column1.lances.CorSorteada]],'DE-PARA'!$A:$B,2,FALSE)</f>
        <v>2</v>
      </c>
      <c r="L2256" s="4" t="str">
        <f xml:space="preserve">
IF(tabGERAL[[#This Row],[Column1.lances.'#]]=0,
    TEXT(tabGERAL[[#This Row],[CorSorteada]],"0"),
    IF(LEN(L2255&amp;tabGERAL[[#This Row],[CorSorteada]])&gt;$P$2,
        RIGHT(SUBSTITUTE(L2255&amp;tabGERAL[[#This Row],[CorSorteada]],tabGERAL[[#Headers],[Sequencia]],""),$P$2),
        SUBSTITUTE(L2255&amp;tabGERAL[[#This Row],[CorSorteada]],tabGERAL[[#Headers],[Sequencia]],"")
    )
)</f>
        <v>112222</v>
      </c>
      <c r="M2256" s="4" t="b">
        <f>tabGERAL[[#This Row],[SugestaoIA]]=tabGERAL[[#This Row],[CorSorteada]]</f>
        <v>1</v>
      </c>
    </row>
    <row r="2257" spans="1:13" x14ac:dyDescent="0.25">
      <c r="A2257" t="s">
        <v>87</v>
      </c>
      <c r="B2257" s="1">
        <v>41</v>
      </c>
      <c r="C2257">
        <v>868.60000000000014</v>
      </c>
      <c r="D2257">
        <v>26.1</v>
      </c>
      <c r="E2257">
        <v>0</v>
      </c>
      <c r="F2257">
        <v>78.300000000000011</v>
      </c>
      <c r="G2257" t="s">
        <v>17</v>
      </c>
      <c r="H2257" t="s">
        <v>15</v>
      </c>
      <c r="I2257">
        <v>920.8</v>
      </c>
      <c r="J2257" s="5">
        <f>VLOOKUP(tabGERAL[[#This Row],[Column1.lances.SugestaoIA]],'DE-PARA'!$A:$B,2,FALSE)</f>
        <v>2</v>
      </c>
      <c r="K2257" s="5">
        <f>VLOOKUP(tabGERAL[[#This Row],[Column1.lances.CorSorteada]],'DE-PARA'!$A:$B,2,FALSE)</f>
        <v>2</v>
      </c>
      <c r="L2257" s="4" t="str">
        <f xml:space="preserve">
IF(tabGERAL[[#This Row],[Column1.lances.'#]]=0,
    TEXT(tabGERAL[[#This Row],[CorSorteada]],"0"),
    IF(LEN(L2256&amp;tabGERAL[[#This Row],[CorSorteada]])&gt;$P$2,
        RIGHT(SUBSTITUTE(L2256&amp;tabGERAL[[#This Row],[CorSorteada]],tabGERAL[[#Headers],[Sequencia]],""),$P$2),
        SUBSTITUTE(L2256&amp;tabGERAL[[#This Row],[CorSorteada]],tabGERAL[[#Headers],[Sequencia]],"")
    )
)</f>
        <v>122222</v>
      </c>
      <c r="M2257" s="4" t="b">
        <f>tabGERAL[[#This Row],[SugestaoIA]]=tabGERAL[[#This Row],[CorSorteada]]</f>
        <v>1</v>
      </c>
    </row>
    <row r="2258" spans="1:13" x14ac:dyDescent="0.25">
      <c r="A2258" t="s">
        <v>87</v>
      </c>
      <c r="B2258" s="1">
        <v>42</v>
      </c>
      <c r="C2258">
        <v>920.8</v>
      </c>
      <c r="D2258">
        <v>22</v>
      </c>
      <c r="E2258">
        <v>0</v>
      </c>
      <c r="F2258">
        <v>66</v>
      </c>
      <c r="G2258" t="s">
        <v>17</v>
      </c>
      <c r="H2258" t="s">
        <v>14</v>
      </c>
      <c r="I2258">
        <v>832.80000000000007</v>
      </c>
      <c r="J2258" s="5">
        <f>VLOOKUP(tabGERAL[[#This Row],[Column1.lances.SugestaoIA]],'DE-PARA'!$A:$B,2,FALSE)</f>
        <v>2</v>
      </c>
      <c r="K2258" s="5">
        <f>VLOOKUP(tabGERAL[[#This Row],[Column1.lances.CorSorteada]],'DE-PARA'!$A:$B,2,FALSE)</f>
        <v>1</v>
      </c>
      <c r="L2258" s="4" t="str">
        <f xml:space="preserve">
IF(tabGERAL[[#This Row],[Column1.lances.'#]]=0,
    TEXT(tabGERAL[[#This Row],[CorSorteada]],"0"),
    IF(LEN(L2257&amp;tabGERAL[[#This Row],[CorSorteada]])&gt;$P$2,
        RIGHT(SUBSTITUTE(L2257&amp;tabGERAL[[#This Row],[CorSorteada]],tabGERAL[[#Headers],[Sequencia]],""),$P$2),
        SUBSTITUTE(L2257&amp;tabGERAL[[#This Row],[CorSorteada]],tabGERAL[[#Headers],[Sequencia]],"")
    )
)</f>
        <v>222221</v>
      </c>
      <c r="M2258" s="4" t="b">
        <f>tabGERAL[[#This Row],[SugestaoIA]]=tabGERAL[[#This Row],[CorSorteada]]</f>
        <v>0</v>
      </c>
    </row>
    <row r="2259" spans="1:13" x14ac:dyDescent="0.25">
      <c r="A2259" t="s">
        <v>87</v>
      </c>
      <c r="B2259" s="1">
        <v>43</v>
      </c>
      <c r="C2259">
        <v>832.80000000000007</v>
      </c>
      <c r="D2259">
        <v>28.9</v>
      </c>
      <c r="E2259">
        <v>0</v>
      </c>
      <c r="F2259">
        <v>86.699999999999989</v>
      </c>
      <c r="G2259" t="s">
        <v>17</v>
      </c>
      <c r="H2259" t="s">
        <v>15</v>
      </c>
      <c r="I2259">
        <v>890.6</v>
      </c>
      <c r="J2259" s="5">
        <f>VLOOKUP(tabGERAL[[#This Row],[Column1.lances.SugestaoIA]],'DE-PARA'!$A:$B,2,FALSE)</f>
        <v>2</v>
      </c>
      <c r="K2259" s="5">
        <f>VLOOKUP(tabGERAL[[#This Row],[Column1.lances.CorSorteada]],'DE-PARA'!$A:$B,2,FALSE)</f>
        <v>2</v>
      </c>
      <c r="L2259" s="4" t="str">
        <f xml:space="preserve">
IF(tabGERAL[[#This Row],[Column1.lances.'#]]=0,
    TEXT(tabGERAL[[#This Row],[CorSorteada]],"0"),
    IF(LEN(L2258&amp;tabGERAL[[#This Row],[CorSorteada]])&gt;$P$2,
        RIGHT(SUBSTITUTE(L2258&amp;tabGERAL[[#This Row],[CorSorteada]],tabGERAL[[#Headers],[Sequencia]],""),$P$2),
        SUBSTITUTE(L2258&amp;tabGERAL[[#This Row],[CorSorteada]],tabGERAL[[#Headers],[Sequencia]],"")
    )
)</f>
        <v>222212</v>
      </c>
      <c r="M2259" s="4" t="b">
        <f>tabGERAL[[#This Row],[SugestaoIA]]=tabGERAL[[#This Row],[CorSorteada]]</f>
        <v>1</v>
      </c>
    </row>
    <row r="2260" spans="1:13" x14ac:dyDescent="0.25">
      <c r="A2260" t="s">
        <v>87</v>
      </c>
      <c r="B2260" s="1">
        <v>44</v>
      </c>
      <c r="C2260">
        <v>890.6</v>
      </c>
      <c r="D2260">
        <v>24.4</v>
      </c>
      <c r="E2260">
        <v>0</v>
      </c>
      <c r="F2260">
        <v>73.199999999999989</v>
      </c>
      <c r="G2260" t="s">
        <v>17</v>
      </c>
      <c r="H2260" t="s">
        <v>15</v>
      </c>
      <c r="I2260">
        <v>939.4</v>
      </c>
      <c r="J2260" s="5">
        <f>VLOOKUP(tabGERAL[[#This Row],[Column1.lances.SugestaoIA]],'DE-PARA'!$A:$B,2,FALSE)</f>
        <v>2</v>
      </c>
      <c r="K2260" s="5">
        <f>VLOOKUP(tabGERAL[[#This Row],[Column1.lances.CorSorteada]],'DE-PARA'!$A:$B,2,FALSE)</f>
        <v>2</v>
      </c>
      <c r="L2260" s="4" t="str">
        <f xml:space="preserve">
IF(tabGERAL[[#This Row],[Column1.lances.'#]]=0,
    TEXT(tabGERAL[[#This Row],[CorSorteada]],"0"),
    IF(LEN(L2259&amp;tabGERAL[[#This Row],[CorSorteada]])&gt;$P$2,
        RIGHT(SUBSTITUTE(L2259&amp;tabGERAL[[#This Row],[CorSorteada]],tabGERAL[[#Headers],[Sequencia]],""),$P$2),
        SUBSTITUTE(L2259&amp;tabGERAL[[#This Row],[CorSorteada]],tabGERAL[[#Headers],[Sequencia]],"")
    )
)</f>
        <v>222122</v>
      </c>
      <c r="M2260" s="4" t="b">
        <f>tabGERAL[[#This Row],[SugestaoIA]]=tabGERAL[[#This Row],[CorSorteada]]</f>
        <v>1</v>
      </c>
    </row>
    <row r="2261" spans="1:13" x14ac:dyDescent="0.25">
      <c r="A2261" t="s">
        <v>87</v>
      </c>
      <c r="B2261" s="1">
        <v>45</v>
      </c>
      <c r="C2261">
        <v>939.4</v>
      </c>
      <c r="D2261">
        <v>20.6</v>
      </c>
      <c r="E2261">
        <v>0</v>
      </c>
      <c r="F2261">
        <v>61.8</v>
      </c>
      <c r="G2261" t="s">
        <v>17</v>
      </c>
      <c r="H2261" t="s">
        <v>15</v>
      </c>
      <c r="I2261">
        <v>980.6</v>
      </c>
      <c r="J2261" s="5">
        <f>VLOOKUP(tabGERAL[[#This Row],[Column1.lances.SugestaoIA]],'DE-PARA'!$A:$B,2,FALSE)</f>
        <v>2</v>
      </c>
      <c r="K2261" s="5">
        <f>VLOOKUP(tabGERAL[[#This Row],[Column1.lances.CorSorteada]],'DE-PARA'!$A:$B,2,FALSE)</f>
        <v>2</v>
      </c>
      <c r="L2261" s="4" t="str">
        <f xml:space="preserve">
IF(tabGERAL[[#This Row],[Column1.lances.'#]]=0,
    TEXT(tabGERAL[[#This Row],[CorSorteada]],"0"),
    IF(LEN(L2260&amp;tabGERAL[[#This Row],[CorSorteada]])&gt;$P$2,
        RIGHT(SUBSTITUTE(L2260&amp;tabGERAL[[#This Row],[CorSorteada]],tabGERAL[[#Headers],[Sequencia]],""),$P$2),
        SUBSTITUTE(L2260&amp;tabGERAL[[#This Row],[CorSorteada]],tabGERAL[[#Headers],[Sequencia]],"")
    )
)</f>
        <v>221222</v>
      </c>
      <c r="M2261" s="4" t="b">
        <f>tabGERAL[[#This Row],[SugestaoIA]]=tabGERAL[[#This Row],[CorSorteada]]</f>
        <v>1</v>
      </c>
    </row>
    <row r="2262" spans="1:13" x14ac:dyDescent="0.25">
      <c r="A2262" t="s">
        <v>87</v>
      </c>
      <c r="B2262" s="1">
        <v>46</v>
      </c>
      <c r="C2262">
        <v>980.6</v>
      </c>
      <c r="D2262">
        <v>17.399999999999999</v>
      </c>
      <c r="E2262">
        <v>0</v>
      </c>
      <c r="F2262">
        <v>52.2</v>
      </c>
      <c r="G2262" t="s">
        <v>17</v>
      </c>
      <c r="H2262" t="s">
        <v>14</v>
      </c>
      <c r="I2262">
        <v>911</v>
      </c>
      <c r="J2262" s="5">
        <f>VLOOKUP(tabGERAL[[#This Row],[Column1.lances.SugestaoIA]],'DE-PARA'!$A:$B,2,FALSE)</f>
        <v>2</v>
      </c>
      <c r="K2262" s="5">
        <f>VLOOKUP(tabGERAL[[#This Row],[Column1.lances.CorSorteada]],'DE-PARA'!$A:$B,2,FALSE)</f>
        <v>1</v>
      </c>
      <c r="L2262" s="4" t="str">
        <f xml:space="preserve">
IF(tabGERAL[[#This Row],[Column1.lances.'#]]=0,
    TEXT(tabGERAL[[#This Row],[CorSorteada]],"0"),
    IF(LEN(L2261&amp;tabGERAL[[#This Row],[CorSorteada]])&gt;$P$2,
        RIGHT(SUBSTITUTE(L2261&amp;tabGERAL[[#This Row],[CorSorteada]],tabGERAL[[#Headers],[Sequencia]],""),$P$2),
        SUBSTITUTE(L2261&amp;tabGERAL[[#This Row],[CorSorteada]],tabGERAL[[#Headers],[Sequencia]],"")
    )
)</f>
        <v>212221</v>
      </c>
      <c r="M2262" s="4" t="b">
        <f>tabGERAL[[#This Row],[SugestaoIA]]=tabGERAL[[#This Row],[CorSorteada]]</f>
        <v>0</v>
      </c>
    </row>
    <row r="2263" spans="1:13" x14ac:dyDescent="0.25">
      <c r="A2263" t="s">
        <v>87</v>
      </c>
      <c r="B2263" s="1">
        <v>47</v>
      </c>
      <c r="C2263">
        <v>911</v>
      </c>
      <c r="D2263">
        <v>22.8</v>
      </c>
      <c r="E2263">
        <v>0</v>
      </c>
      <c r="F2263">
        <v>68.400000000000006</v>
      </c>
      <c r="G2263" t="s">
        <v>17</v>
      </c>
      <c r="H2263" t="s">
        <v>14</v>
      </c>
      <c r="I2263">
        <v>819.80000000000007</v>
      </c>
      <c r="J2263" s="5">
        <f>VLOOKUP(tabGERAL[[#This Row],[Column1.lances.SugestaoIA]],'DE-PARA'!$A:$B,2,FALSE)</f>
        <v>2</v>
      </c>
      <c r="K2263" s="5">
        <f>VLOOKUP(tabGERAL[[#This Row],[Column1.lances.CorSorteada]],'DE-PARA'!$A:$B,2,FALSE)</f>
        <v>1</v>
      </c>
      <c r="L2263" s="4" t="str">
        <f xml:space="preserve">
IF(tabGERAL[[#This Row],[Column1.lances.'#]]=0,
    TEXT(tabGERAL[[#This Row],[CorSorteada]],"0"),
    IF(LEN(L2262&amp;tabGERAL[[#This Row],[CorSorteada]])&gt;$P$2,
        RIGHT(SUBSTITUTE(L2262&amp;tabGERAL[[#This Row],[CorSorteada]],tabGERAL[[#Headers],[Sequencia]],""),$P$2),
        SUBSTITUTE(L2262&amp;tabGERAL[[#This Row],[CorSorteada]],tabGERAL[[#Headers],[Sequencia]],"")
    )
)</f>
        <v>122211</v>
      </c>
      <c r="M2263" s="4" t="b">
        <f>tabGERAL[[#This Row],[SugestaoIA]]=tabGERAL[[#This Row],[CorSorteada]]</f>
        <v>0</v>
      </c>
    </row>
    <row r="2264" spans="1:13" x14ac:dyDescent="0.25">
      <c r="A2264" t="s">
        <v>87</v>
      </c>
      <c r="B2264" s="1">
        <v>48</v>
      </c>
      <c r="C2264">
        <v>819.80000000000007</v>
      </c>
      <c r="D2264">
        <v>29.9</v>
      </c>
      <c r="E2264">
        <v>0</v>
      </c>
      <c r="F2264">
        <v>89.699999999999989</v>
      </c>
      <c r="G2264" t="s">
        <v>17</v>
      </c>
      <c r="H2264" t="s">
        <v>15</v>
      </c>
      <c r="I2264">
        <v>879.6</v>
      </c>
      <c r="J2264" s="5">
        <f>VLOOKUP(tabGERAL[[#This Row],[Column1.lances.SugestaoIA]],'DE-PARA'!$A:$B,2,FALSE)</f>
        <v>2</v>
      </c>
      <c r="K2264" s="5">
        <f>VLOOKUP(tabGERAL[[#This Row],[Column1.lances.CorSorteada]],'DE-PARA'!$A:$B,2,FALSE)</f>
        <v>2</v>
      </c>
      <c r="L2264" s="4" t="str">
        <f xml:space="preserve">
IF(tabGERAL[[#This Row],[Column1.lances.'#]]=0,
    TEXT(tabGERAL[[#This Row],[CorSorteada]],"0"),
    IF(LEN(L2263&amp;tabGERAL[[#This Row],[CorSorteada]])&gt;$P$2,
        RIGHT(SUBSTITUTE(L2263&amp;tabGERAL[[#This Row],[CorSorteada]],tabGERAL[[#Headers],[Sequencia]],""),$P$2),
        SUBSTITUTE(L2263&amp;tabGERAL[[#This Row],[CorSorteada]],tabGERAL[[#Headers],[Sequencia]],"")
    )
)</f>
        <v>222112</v>
      </c>
      <c r="M2264" s="4" t="b">
        <f>tabGERAL[[#This Row],[SugestaoIA]]=tabGERAL[[#This Row],[CorSorteada]]</f>
        <v>1</v>
      </c>
    </row>
    <row r="2265" spans="1:13" x14ac:dyDescent="0.25">
      <c r="A2265" t="s">
        <v>87</v>
      </c>
      <c r="B2265" s="1">
        <v>49</v>
      </c>
      <c r="C2265">
        <v>879.6</v>
      </c>
      <c r="D2265">
        <v>25.3</v>
      </c>
      <c r="E2265">
        <v>0</v>
      </c>
      <c r="F2265">
        <v>75.900000000000006</v>
      </c>
      <c r="G2265" t="s">
        <v>17</v>
      </c>
      <c r="H2265" t="s">
        <v>14</v>
      </c>
      <c r="I2265">
        <v>778.40000000000009</v>
      </c>
      <c r="J2265" s="5">
        <f>VLOOKUP(tabGERAL[[#This Row],[Column1.lances.SugestaoIA]],'DE-PARA'!$A:$B,2,FALSE)</f>
        <v>2</v>
      </c>
      <c r="K2265" s="5">
        <f>VLOOKUP(tabGERAL[[#This Row],[Column1.lances.CorSorteada]],'DE-PARA'!$A:$B,2,FALSE)</f>
        <v>1</v>
      </c>
      <c r="L2265" s="4" t="str">
        <f xml:space="preserve">
IF(tabGERAL[[#This Row],[Column1.lances.'#]]=0,
    TEXT(tabGERAL[[#This Row],[CorSorteada]],"0"),
    IF(LEN(L2264&amp;tabGERAL[[#This Row],[CorSorteada]])&gt;$P$2,
        RIGHT(SUBSTITUTE(L2264&amp;tabGERAL[[#This Row],[CorSorteada]],tabGERAL[[#Headers],[Sequencia]],""),$P$2),
        SUBSTITUTE(L2264&amp;tabGERAL[[#This Row],[CorSorteada]],tabGERAL[[#Headers],[Sequencia]],"")
    )
)</f>
        <v>221121</v>
      </c>
      <c r="M2265" s="4" t="b">
        <f>tabGERAL[[#This Row],[SugestaoIA]]=tabGERAL[[#This Row],[CorSorteada]]</f>
        <v>0</v>
      </c>
    </row>
    <row r="2266" spans="1:13" x14ac:dyDescent="0.25">
      <c r="A2266" t="s">
        <v>87</v>
      </c>
      <c r="B2266" s="1">
        <v>50</v>
      </c>
      <c r="C2266">
        <v>778.40000000000009</v>
      </c>
      <c r="D2266">
        <v>33</v>
      </c>
      <c r="E2266">
        <v>0</v>
      </c>
      <c r="F2266">
        <v>99</v>
      </c>
      <c r="G2266" t="s">
        <v>17</v>
      </c>
      <c r="H2266" t="s">
        <v>14</v>
      </c>
      <c r="I2266">
        <v>646.40000000000009</v>
      </c>
      <c r="J2266" s="5">
        <f>VLOOKUP(tabGERAL[[#This Row],[Column1.lances.SugestaoIA]],'DE-PARA'!$A:$B,2,FALSE)</f>
        <v>2</v>
      </c>
      <c r="K2266" s="5">
        <f>VLOOKUP(tabGERAL[[#This Row],[Column1.lances.CorSorteada]],'DE-PARA'!$A:$B,2,FALSE)</f>
        <v>1</v>
      </c>
      <c r="L2266" s="4" t="str">
        <f xml:space="preserve">
IF(tabGERAL[[#This Row],[Column1.lances.'#]]=0,
    TEXT(tabGERAL[[#This Row],[CorSorteada]],"0"),
    IF(LEN(L2265&amp;tabGERAL[[#This Row],[CorSorteada]])&gt;$P$2,
        RIGHT(SUBSTITUTE(L2265&amp;tabGERAL[[#This Row],[CorSorteada]],tabGERAL[[#Headers],[Sequencia]],""),$P$2),
        SUBSTITUTE(L2265&amp;tabGERAL[[#This Row],[CorSorteada]],tabGERAL[[#Headers],[Sequencia]],"")
    )
)</f>
        <v>211211</v>
      </c>
      <c r="M2266" s="4" t="b">
        <f>tabGERAL[[#This Row],[SugestaoIA]]=tabGERAL[[#This Row],[CorSorteada]]</f>
        <v>0</v>
      </c>
    </row>
    <row r="2267" spans="1:13" x14ac:dyDescent="0.25">
      <c r="A2267" t="s">
        <v>87</v>
      </c>
      <c r="B2267" s="1">
        <v>51</v>
      </c>
      <c r="C2267">
        <v>646.40000000000009</v>
      </c>
      <c r="D2267">
        <v>43.2</v>
      </c>
      <c r="E2267">
        <v>0</v>
      </c>
      <c r="F2267">
        <v>129.60000000000002</v>
      </c>
      <c r="G2267" t="s">
        <v>17</v>
      </c>
      <c r="H2267" t="s">
        <v>14</v>
      </c>
      <c r="I2267">
        <v>473.6</v>
      </c>
      <c r="J2267" s="5">
        <f>VLOOKUP(tabGERAL[[#This Row],[Column1.lances.SugestaoIA]],'DE-PARA'!$A:$B,2,FALSE)</f>
        <v>2</v>
      </c>
      <c r="K2267" s="5">
        <f>VLOOKUP(tabGERAL[[#This Row],[Column1.lances.CorSorteada]],'DE-PARA'!$A:$B,2,FALSE)</f>
        <v>1</v>
      </c>
      <c r="L2267" s="4" t="str">
        <f xml:space="preserve">
IF(tabGERAL[[#This Row],[Column1.lances.'#]]=0,
    TEXT(tabGERAL[[#This Row],[CorSorteada]],"0"),
    IF(LEN(L2266&amp;tabGERAL[[#This Row],[CorSorteada]])&gt;$P$2,
        RIGHT(SUBSTITUTE(L2266&amp;tabGERAL[[#This Row],[CorSorteada]],tabGERAL[[#Headers],[Sequencia]],""),$P$2),
        SUBSTITUTE(L2266&amp;tabGERAL[[#This Row],[CorSorteada]],tabGERAL[[#Headers],[Sequencia]],"")
    )
)</f>
        <v>112111</v>
      </c>
      <c r="M2267" s="4" t="b">
        <f>tabGERAL[[#This Row],[SugestaoIA]]=tabGERAL[[#This Row],[CorSorteada]]</f>
        <v>0</v>
      </c>
    </row>
    <row r="2268" spans="1:13" x14ac:dyDescent="0.25">
      <c r="A2268" t="s">
        <v>87</v>
      </c>
      <c r="B2268" s="1">
        <v>52</v>
      </c>
      <c r="C2268">
        <v>473.6</v>
      </c>
      <c r="D2268">
        <v>56.5</v>
      </c>
      <c r="E2268">
        <v>169.5</v>
      </c>
      <c r="F2268">
        <v>0</v>
      </c>
      <c r="G2268" t="s">
        <v>13</v>
      </c>
      <c r="H2268" t="s">
        <v>15</v>
      </c>
      <c r="I2268">
        <v>247.6</v>
      </c>
      <c r="J2268" s="5">
        <f>VLOOKUP(tabGERAL[[#This Row],[Column1.lances.SugestaoIA]],'DE-PARA'!$A:$B,2,FALSE)</f>
        <v>1</v>
      </c>
      <c r="K2268" s="5">
        <f>VLOOKUP(tabGERAL[[#This Row],[Column1.lances.CorSorteada]],'DE-PARA'!$A:$B,2,FALSE)</f>
        <v>2</v>
      </c>
      <c r="L2268" s="4" t="str">
        <f xml:space="preserve">
IF(tabGERAL[[#This Row],[Column1.lances.'#]]=0,
    TEXT(tabGERAL[[#This Row],[CorSorteada]],"0"),
    IF(LEN(L2267&amp;tabGERAL[[#This Row],[CorSorteada]])&gt;$P$2,
        RIGHT(SUBSTITUTE(L2267&amp;tabGERAL[[#This Row],[CorSorteada]],tabGERAL[[#Headers],[Sequencia]],""),$P$2),
        SUBSTITUTE(L2267&amp;tabGERAL[[#This Row],[CorSorteada]],tabGERAL[[#Headers],[Sequencia]],"")
    )
)</f>
        <v>121112</v>
      </c>
      <c r="M2268" s="4" t="b">
        <f>tabGERAL[[#This Row],[SugestaoIA]]=tabGERAL[[#This Row],[CorSorteada]]</f>
        <v>0</v>
      </c>
    </row>
    <row r="2269" spans="1:13" x14ac:dyDescent="0.25">
      <c r="A2269" t="s">
        <v>88</v>
      </c>
      <c r="B2269" s="1">
        <v>0</v>
      </c>
      <c r="C2269">
        <v>1000</v>
      </c>
      <c r="D2269">
        <v>7.8</v>
      </c>
      <c r="E2269">
        <v>0</v>
      </c>
      <c r="F2269">
        <v>23.4</v>
      </c>
      <c r="G2269" t="s">
        <v>17</v>
      </c>
      <c r="H2269" t="s">
        <v>14</v>
      </c>
      <c r="I2269">
        <v>968.8</v>
      </c>
      <c r="J2269" s="5">
        <f>VLOOKUP(tabGERAL[[#This Row],[Column1.lances.SugestaoIA]],'DE-PARA'!$A:$B,2,FALSE)</f>
        <v>2</v>
      </c>
      <c r="K2269" s="5">
        <f>VLOOKUP(tabGERAL[[#This Row],[Column1.lances.CorSorteada]],'DE-PARA'!$A:$B,2,FALSE)</f>
        <v>1</v>
      </c>
      <c r="L2269" s="4" t="str">
        <f xml:space="preserve">
IF(tabGERAL[[#This Row],[Column1.lances.'#]]=0,
    TEXT(tabGERAL[[#This Row],[CorSorteada]],"0"),
    IF(LEN(L2268&amp;tabGERAL[[#This Row],[CorSorteada]])&gt;$P$2,
        RIGHT(SUBSTITUTE(L2268&amp;tabGERAL[[#This Row],[CorSorteada]],tabGERAL[[#Headers],[Sequencia]],""),$P$2),
        SUBSTITUTE(L2268&amp;tabGERAL[[#This Row],[CorSorteada]],tabGERAL[[#Headers],[Sequencia]],"")
    )
)</f>
        <v>1</v>
      </c>
      <c r="M2269" s="4" t="b">
        <f>tabGERAL[[#This Row],[SugestaoIA]]=tabGERAL[[#This Row],[CorSorteada]]</f>
        <v>0</v>
      </c>
    </row>
    <row r="2270" spans="1:13" x14ac:dyDescent="0.25">
      <c r="A2270" t="s">
        <v>88</v>
      </c>
      <c r="B2270" s="1">
        <v>1</v>
      </c>
      <c r="C2270">
        <v>968.8</v>
      </c>
      <c r="D2270">
        <v>10.1</v>
      </c>
      <c r="E2270">
        <v>30.299999999999997</v>
      </c>
      <c r="F2270">
        <v>0</v>
      </c>
      <c r="G2270" t="s">
        <v>13</v>
      </c>
      <c r="H2270" t="s">
        <v>14</v>
      </c>
      <c r="I2270">
        <v>989</v>
      </c>
      <c r="J2270" s="5">
        <f>VLOOKUP(tabGERAL[[#This Row],[Column1.lances.SugestaoIA]],'DE-PARA'!$A:$B,2,FALSE)</f>
        <v>1</v>
      </c>
      <c r="K2270" s="5">
        <f>VLOOKUP(tabGERAL[[#This Row],[Column1.lances.CorSorteada]],'DE-PARA'!$A:$B,2,FALSE)</f>
        <v>1</v>
      </c>
      <c r="L2270" s="4" t="str">
        <f xml:space="preserve">
IF(tabGERAL[[#This Row],[Column1.lances.'#]]=0,
    TEXT(tabGERAL[[#This Row],[CorSorteada]],"0"),
    IF(LEN(L2269&amp;tabGERAL[[#This Row],[CorSorteada]])&gt;$P$2,
        RIGHT(SUBSTITUTE(L2269&amp;tabGERAL[[#This Row],[CorSorteada]],tabGERAL[[#Headers],[Sequencia]],""),$P$2),
        SUBSTITUTE(L2269&amp;tabGERAL[[#This Row],[CorSorteada]],tabGERAL[[#Headers],[Sequencia]],"")
    )
)</f>
        <v>11</v>
      </c>
      <c r="M2270" s="4" t="b">
        <f>tabGERAL[[#This Row],[SugestaoIA]]=tabGERAL[[#This Row],[CorSorteada]]</f>
        <v>1</v>
      </c>
    </row>
    <row r="2271" spans="1:13" x14ac:dyDescent="0.25">
      <c r="A2271" t="s">
        <v>88</v>
      </c>
      <c r="B2271" s="1">
        <v>2</v>
      </c>
      <c r="C2271">
        <v>989</v>
      </c>
      <c r="D2271">
        <v>8.6</v>
      </c>
      <c r="E2271">
        <v>0</v>
      </c>
      <c r="F2271">
        <v>25.799999999999997</v>
      </c>
      <c r="G2271" t="s">
        <v>17</v>
      </c>
      <c r="H2271" t="s">
        <v>15</v>
      </c>
      <c r="I2271">
        <v>1006.2000000000002</v>
      </c>
      <c r="J2271" s="5">
        <f>VLOOKUP(tabGERAL[[#This Row],[Column1.lances.SugestaoIA]],'DE-PARA'!$A:$B,2,FALSE)</f>
        <v>2</v>
      </c>
      <c r="K2271" s="5">
        <f>VLOOKUP(tabGERAL[[#This Row],[Column1.lances.CorSorteada]],'DE-PARA'!$A:$B,2,FALSE)</f>
        <v>2</v>
      </c>
      <c r="L2271" s="4" t="str">
        <f xml:space="preserve">
IF(tabGERAL[[#This Row],[Column1.lances.'#]]=0,
    TEXT(tabGERAL[[#This Row],[CorSorteada]],"0"),
    IF(LEN(L2270&amp;tabGERAL[[#This Row],[CorSorteada]])&gt;$P$2,
        RIGHT(SUBSTITUTE(L2270&amp;tabGERAL[[#This Row],[CorSorteada]],tabGERAL[[#Headers],[Sequencia]],""),$P$2),
        SUBSTITUTE(L2270&amp;tabGERAL[[#This Row],[CorSorteada]],tabGERAL[[#Headers],[Sequencia]],"")
    )
)</f>
        <v>112</v>
      </c>
      <c r="M2271" s="4" t="b">
        <f>tabGERAL[[#This Row],[SugestaoIA]]=tabGERAL[[#This Row],[CorSorteada]]</f>
        <v>1</v>
      </c>
    </row>
    <row r="2272" spans="1:13" x14ac:dyDescent="0.25">
      <c r="A2272" t="s">
        <v>88</v>
      </c>
      <c r="B2272" s="1">
        <v>3</v>
      </c>
      <c r="C2272">
        <v>1006.2000000000002</v>
      </c>
      <c r="D2272">
        <v>7.3</v>
      </c>
      <c r="E2272">
        <v>0</v>
      </c>
      <c r="F2272">
        <v>21.9</v>
      </c>
      <c r="G2272" t="s">
        <v>17</v>
      </c>
      <c r="H2272" t="s">
        <v>14</v>
      </c>
      <c r="I2272">
        <v>977.00000000000023</v>
      </c>
      <c r="J2272" s="5">
        <f>VLOOKUP(tabGERAL[[#This Row],[Column1.lances.SugestaoIA]],'DE-PARA'!$A:$B,2,FALSE)</f>
        <v>2</v>
      </c>
      <c r="K2272" s="5">
        <f>VLOOKUP(tabGERAL[[#This Row],[Column1.lances.CorSorteada]],'DE-PARA'!$A:$B,2,FALSE)</f>
        <v>1</v>
      </c>
      <c r="L2272" s="4" t="str">
        <f xml:space="preserve">
IF(tabGERAL[[#This Row],[Column1.lances.'#]]=0,
    TEXT(tabGERAL[[#This Row],[CorSorteada]],"0"),
    IF(LEN(L2271&amp;tabGERAL[[#This Row],[CorSorteada]])&gt;$P$2,
        RIGHT(SUBSTITUTE(L2271&amp;tabGERAL[[#This Row],[CorSorteada]],tabGERAL[[#Headers],[Sequencia]],""),$P$2),
        SUBSTITUTE(L2271&amp;tabGERAL[[#This Row],[CorSorteada]],tabGERAL[[#Headers],[Sequencia]],"")
    )
)</f>
        <v>1121</v>
      </c>
      <c r="M2272" s="4" t="b">
        <f>tabGERAL[[#This Row],[SugestaoIA]]=tabGERAL[[#This Row],[CorSorteada]]</f>
        <v>0</v>
      </c>
    </row>
    <row r="2273" spans="1:13" x14ac:dyDescent="0.25">
      <c r="A2273" t="s">
        <v>88</v>
      </c>
      <c r="B2273" s="1">
        <v>4</v>
      </c>
      <c r="C2273">
        <v>977.00000000000023</v>
      </c>
      <c r="D2273">
        <v>9.5</v>
      </c>
      <c r="E2273">
        <v>0</v>
      </c>
      <c r="F2273">
        <v>28.5</v>
      </c>
      <c r="G2273" t="s">
        <v>17</v>
      </c>
      <c r="H2273" t="s">
        <v>14</v>
      </c>
      <c r="I2273">
        <v>939.00000000000023</v>
      </c>
      <c r="J2273" s="5">
        <f>VLOOKUP(tabGERAL[[#This Row],[Column1.lances.SugestaoIA]],'DE-PARA'!$A:$B,2,FALSE)</f>
        <v>2</v>
      </c>
      <c r="K2273" s="5">
        <f>VLOOKUP(tabGERAL[[#This Row],[Column1.lances.CorSorteada]],'DE-PARA'!$A:$B,2,FALSE)</f>
        <v>1</v>
      </c>
      <c r="L2273" s="4" t="str">
        <f xml:space="preserve">
IF(tabGERAL[[#This Row],[Column1.lances.'#]]=0,
    TEXT(tabGERAL[[#This Row],[CorSorteada]],"0"),
    IF(LEN(L2272&amp;tabGERAL[[#This Row],[CorSorteada]])&gt;$P$2,
        RIGHT(SUBSTITUTE(L2272&amp;tabGERAL[[#This Row],[CorSorteada]],tabGERAL[[#Headers],[Sequencia]],""),$P$2),
        SUBSTITUTE(L2272&amp;tabGERAL[[#This Row],[CorSorteada]],tabGERAL[[#Headers],[Sequencia]],"")
    )
)</f>
        <v>11211</v>
      </c>
      <c r="M2273" s="4" t="b">
        <f>tabGERAL[[#This Row],[SugestaoIA]]=tabGERAL[[#This Row],[CorSorteada]]</f>
        <v>0</v>
      </c>
    </row>
    <row r="2274" spans="1:13" x14ac:dyDescent="0.25">
      <c r="A2274" t="s">
        <v>88</v>
      </c>
      <c r="B2274" s="1">
        <v>5</v>
      </c>
      <c r="C2274">
        <v>939.00000000000023</v>
      </c>
      <c r="D2274">
        <v>12.4</v>
      </c>
      <c r="E2274">
        <v>0</v>
      </c>
      <c r="F2274">
        <v>37.200000000000003</v>
      </c>
      <c r="G2274" t="s">
        <v>17</v>
      </c>
      <c r="H2274" t="s">
        <v>14</v>
      </c>
      <c r="I2274">
        <v>889.4000000000002</v>
      </c>
      <c r="J2274" s="5">
        <f>VLOOKUP(tabGERAL[[#This Row],[Column1.lances.SugestaoIA]],'DE-PARA'!$A:$B,2,FALSE)</f>
        <v>2</v>
      </c>
      <c r="K2274" s="5">
        <f>VLOOKUP(tabGERAL[[#This Row],[Column1.lances.CorSorteada]],'DE-PARA'!$A:$B,2,FALSE)</f>
        <v>1</v>
      </c>
      <c r="L2274" s="4" t="str">
        <f xml:space="preserve">
IF(tabGERAL[[#This Row],[Column1.lances.'#]]=0,
    TEXT(tabGERAL[[#This Row],[CorSorteada]],"0"),
    IF(LEN(L2273&amp;tabGERAL[[#This Row],[CorSorteada]])&gt;$P$2,
        RIGHT(SUBSTITUTE(L2273&amp;tabGERAL[[#This Row],[CorSorteada]],tabGERAL[[#Headers],[Sequencia]],""),$P$2),
        SUBSTITUTE(L2273&amp;tabGERAL[[#This Row],[CorSorteada]],tabGERAL[[#Headers],[Sequencia]],"")
    )
)</f>
        <v>112111</v>
      </c>
      <c r="M2274" s="4" t="b">
        <f>tabGERAL[[#This Row],[SugestaoIA]]=tabGERAL[[#This Row],[CorSorteada]]</f>
        <v>0</v>
      </c>
    </row>
    <row r="2275" spans="1:13" x14ac:dyDescent="0.25">
      <c r="A2275" t="s">
        <v>88</v>
      </c>
      <c r="B2275" s="1">
        <v>6</v>
      </c>
      <c r="C2275">
        <v>889.4000000000002</v>
      </c>
      <c r="D2275">
        <v>16.2</v>
      </c>
      <c r="E2275">
        <v>48.599999999999994</v>
      </c>
      <c r="F2275">
        <v>0</v>
      </c>
      <c r="G2275" t="s">
        <v>13</v>
      </c>
      <c r="H2275" t="s">
        <v>15</v>
      </c>
      <c r="I2275">
        <v>824.60000000000014</v>
      </c>
      <c r="J2275" s="5">
        <f>VLOOKUP(tabGERAL[[#This Row],[Column1.lances.SugestaoIA]],'DE-PARA'!$A:$B,2,FALSE)</f>
        <v>1</v>
      </c>
      <c r="K2275" s="5">
        <f>VLOOKUP(tabGERAL[[#This Row],[Column1.lances.CorSorteada]],'DE-PARA'!$A:$B,2,FALSE)</f>
        <v>2</v>
      </c>
      <c r="L2275" s="4" t="str">
        <f xml:space="preserve">
IF(tabGERAL[[#This Row],[Column1.lances.'#]]=0,
    TEXT(tabGERAL[[#This Row],[CorSorteada]],"0"),
    IF(LEN(L2274&amp;tabGERAL[[#This Row],[CorSorteada]])&gt;$P$2,
        RIGHT(SUBSTITUTE(L2274&amp;tabGERAL[[#This Row],[CorSorteada]],tabGERAL[[#Headers],[Sequencia]],""),$P$2),
        SUBSTITUTE(L2274&amp;tabGERAL[[#This Row],[CorSorteada]],tabGERAL[[#Headers],[Sequencia]],"")
    )
)</f>
        <v>121112</v>
      </c>
      <c r="M2275" s="4" t="b">
        <f>tabGERAL[[#This Row],[SugestaoIA]]=tabGERAL[[#This Row],[CorSorteada]]</f>
        <v>0</v>
      </c>
    </row>
    <row r="2276" spans="1:13" x14ac:dyDescent="0.25">
      <c r="A2276" t="s">
        <v>88</v>
      </c>
      <c r="B2276" s="1">
        <v>7</v>
      </c>
      <c r="C2276">
        <v>824.60000000000014</v>
      </c>
      <c r="D2276">
        <v>21.2</v>
      </c>
      <c r="E2276">
        <v>0</v>
      </c>
      <c r="F2276">
        <v>63.599999999999994</v>
      </c>
      <c r="G2276" t="s">
        <v>17</v>
      </c>
      <c r="H2276" t="s">
        <v>14</v>
      </c>
      <c r="I2276">
        <v>739.80000000000007</v>
      </c>
      <c r="J2276" s="5">
        <f>VLOOKUP(tabGERAL[[#This Row],[Column1.lances.SugestaoIA]],'DE-PARA'!$A:$B,2,FALSE)</f>
        <v>2</v>
      </c>
      <c r="K2276" s="5">
        <f>VLOOKUP(tabGERAL[[#This Row],[Column1.lances.CorSorteada]],'DE-PARA'!$A:$B,2,FALSE)</f>
        <v>1</v>
      </c>
      <c r="L2276" s="4" t="str">
        <f xml:space="preserve">
IF(tabGERAL[[#This Row],[Column1.lances.'#]]=0,
    TEXT(tabGERAL[[#This Row],[CorSorteada]],"0"),
    IF(LEN(L2275&amp;tabGERAL[[#This Row],[CorSorteada]])&gt;$P$2,
        RIGHT(SUBSTITUTE(L2275&amp;tabGERAL[[#This Row],[CorSorteada]],tabGERAL[[#Headers],[Sequencia]],""),$P$2),
        SUBSTITUTE(L2275&amp;tabGERAL[[#This Row],[CorSorteada]],tabGERAL[[#Headers],[Sequencia]],"")
    )
)</f>
        <v>211121</v>
      </c>
      <c r="M2276" s="4" t="b">
        <f>tabGERAL[[#This Row],[SugestaoIA]]=tabGERAL[[#This Row],[CorSorteada]]</f>
        <v>0</v>
      </c>
    </row>
    <row r="2277" spans="1:13" x14ac:dyDescent="0.25">
      <c r="A2277" t="s">
        <v>88</v>
      </c>
      <c r="B2277" s="1">
        <v>8</v>
      </c>
      <c r="C2277">
        <v>739.80000000000007</v>
      </c>
      <c r="D2277">
        <v>27.8</v>
      </c>
      <c r="E2277">
        <v>0</v>
      </c>
      <c r="F2277">
        <v>83.4</v>
      </c>
      <c r="G2277" t="s">
        <v>17</v>
      </c>
      <c r="H2277" t="s">
        <v>14</v>
      </c>
      <c r="I2277">
        <v>628.60000000000014</v>
      </c>
      <c r="J2277" s="5">
        <f>VLOOKUP(tabGERAL[[#This Row],[Column1.lances.SugestaoIA]],'DE-PARA'!$A:$B,2,FALSE)</f>
        <v>2</v>
      </c>
      <c r="K2277" s="5">
        <f>VLOOKUP(tabGERAL[[#This Row],[Column1.lances.CorSorteada]],'DE-PARA'!$A:$B,2,FALSE)</f>
        <v>1</v>
      </c>
      <c r="L2277" s="4" t="str">
        <f xml:space="preserve">
IF(tabGERAL[[#This Row],[Column1.lances.'#]]=0,
    TEXT(tabGERAL[[#This Row],[CorSorteada]],"0"),
    IF(LEN(L2276&amp;tabGERAL[[#This Row],[CorSorteada]])&gt;$P$2,
        RIGHT(SUBSTITUTE(L2276&amp;tabGERAL[[#This Row],[CorSorteada]],tabGERAL[[#Headers],[Sequencia]],""),$P$2),
        SUBSTITUTE(L2276&amp;tabGERAL[[#This Row],[CorSorteada]],tabGERAL[[#Headers],[Sequencia]],"")
    )
)</f>
        <v>111211</v>
      </c>
      <c r="M2277" s="4" t="b">
        <f>tabGERAL[[#This Row],[SugestaoIA]]=tabGERAL[[#This Row],[CorSorteada]]</f>
        <v>0</v>
      </c>
    </row>
    <row r="2278" spans="1:13" x14ac:dyDescent="0.25">
      <c r="A2278" t="s">
        <v>88</v>
      </c>
      <c r="B2278" s="1">
        <v>9</v>
      </c>
      <c r="C2278">
        <v>628.60000000000014</v>
      </c>
      <c r="D2278">
        <v>36.4</v>
      </c>
      <c r="E2278">
        <v>0</v>
      </c>
      <c r="F2278">
        <v>109.2</v>
      </c>
      <c r="G2278" t="s">
        <v>17</v>
      </c>
      <c r="H2278" t="s">
        <v>15</v>
      </c>
      <c r="I2278">
        <v>701.4000000000002</v>
      </c>
      <c r="J2278" s="5">
        <f>VLOOKUP(tabGERAL[[#This Row],[Column1.lances.SugestaoIA]],'DE-PARA'!$A:$B,2,FALSE)</f>
        <v>2</v>
      </c>
      <c r="K2278" s="5">
        <f>VLOOKUP(tabGERAL[[#This Row],[Column1.lances.CorSorteada]],'DE-PARA'!$A:$B,2,FALSE)</f>
        <v>2</v>
      </c>
      <c r="L2278" s="4" t="str">
        <f xml:space="preserve">
IF(tabGERAL[[#This Row],[Column1.lances.'#]]=0,
    TEXT(tabGERAL[[#This Row],[CorSorteada]],"0"),
    IF(LEN(L2277&amp;tabGERAL[[#This Row],[CorSorteada]])&gt;$P$2,
        RIGHT(SUBSTITUTE(L2277&amp;tabGERAL[[#This Row],[CorSorteada]],tabGERAL[[#Headers],[Sequencia]],""),$P$2),
        SUBSTITUTE(L2277&amp;tabGERAL[[#This Row],[CorSorteada]],tabGERAL[[#Headers],[Sequencia]],"")
    )
)</f>
        <v>112112</v>
      </c>
      <c r="M2278" s="4" t="b">
        <f>tabGERAL[[#This Row],[SugestaoIA]]=tabGERAL[[#This Row],[CorSorteada]]</f>
        <v>1</v>
      </c>
    </row>
    <row r="2279" spans="1:13" x14ac:dyDescent="0.25">
      <c r="A2279" t="s">
        <v>88</v>
      </c>
      <c r="B2279" s="1">
        <v>10</v>
      </c>
      <c r="C2279">
        <v>701.4000000000002</v>
      </c>
      <c r="D2279">
        <v>30.8</v>
      </c>
      <c r="E2279">
        <v>92.4</v>
      </c>
      <c r="F2279">
        <v>0</v>
      </c>
      <c r="G2279" t="s">
        <v>13</v>
      </c>
      <c r="H2279" t="s">
        <v>15</v>
      </c>
      <c r="I2279">
        <v>578.20000000000027</v>
      </c>
      <c r="J2279" s="5">
        <f>VLOOKUP(tabGERAL[[#This Row],[Column1.lances.SugestaoIA]],'DE-PARA'!$A:$B,2,FALSE)</f>
        <v>1</v>
      </c>
      <c r="K2279" s="5">
        <f>VLOOKUP(tabGERAL[[#This Row],[Column1.lances.CorSorteada]],'DE-PARA'!$A:$B,2,FALSE)</f>
        <v>2</v>
      </c>
      <c r="L2279" s="4" t="str">
        <f xml:space="preserve">
IF(tabGERAL[[#This Row],[Column1.lances.'#]]=0,
    TEXT(tabGERAL[[#This Row],[CorSorteada]],"0"),
    IF(LEN(L2278&amp;tabGERAL[[#This Row],[CorSorteada]])&gt;$P$2,
        RIGHT(SUBSTITUTE(L2278&amp;tabGERAL[[#This Row],[CorSorteada]],tabGERAL[[#Headers],[Sequencia]],""),$P$2),
        SUBSTITUTE(L2278&amp;tabGERAL[[#This Row],[CorSorteada]],tabGERAL[[#Headers],[Sequencia]],"")
    )
)</f>
        <v>121122</v>
      </c>
      <c r="M2279" s="4" t="b">
        <f>tabGERAL[[#This Row],[SugestaoIA]]=tabGERAL[[#This Row],[CorSorteada]]</f>
        <v>0</v>
      </c>
    </row>
    <row r="2280" spans="1:13" x14ac:dyDescent="0.25">
      <c r="A2280" t="s">
        <v>88</v>
      </c>
      <c r="B2280" s="1">
        <v>11</v>
      </c>
      <c r="C2280">
        <v>578.20000000000027</v>
      </c>
      <c r="D2280">
        <v>40.200000000000003</v>
      </c>
      <c r="E2280">
        <v>0</v>
      </c>
      <c r="F2280">
        <v>120.6</v>
      </c>
      <c r="G2280" t="s">
        <v>17</v>
      </c>
      <c r="H2280" t="s">
        <v>14</v>
      </c>
      <c r="I2280">
        <v>417.4000000000002</v>
      </c>
      <c r="J2280" s="5">
        <f>VLOOKUP(tabGERAL[[#This Row],[Column1.lances.SugestaoIA]],'DE-PARA'!$A:$B,2,FALSE)</f>
        <v>2</v>
      </c>
      <c r="K2280" s="5">
        <f>VLOOKUP(tabGERAL[[#This Row],[Column1.lances.CorSorteada]],'DE-PARA'!$A:$B,2,FALSE)</f>
        <v>1</v>
      </c>
      <c r="L2280" s="4" t="str">
        <f xml:space="preserve">
IF(tabGERAL[[#This Row],[Column1.lances.'#]]=0,
    TEXT(tabGERAL[[#This Row],[CorSorteada]],"0"),
    IF(LEN(L2279&amp;tabGERAL[[#This Row],[CorSorteada]])&gt;$P$2,
        RIGHT(SUBSTITUTE(L2279&amp;tabGERAL[[#This Row],[CorSorteada]],tabGERAL[[#Headers],[Sequencia]],""),$P$2),
        SUBSTITUTE(L2279&amp;tabGERAL[[#This Row],[CorSorteada]],tabGERAL[[#Headers],[Sequencia]],"")
    )
)</f>
        <v>211221</v>
      </c>
      <c r="M2280" s="4" t="b">
        <f>tabGERAL[[#This Row],[SugestaoIA]]=tabGERAL[[#This Row],[CorSorteada]]</f>
        <v>0</v>
      </c>
    </row>
    <row r="2281" spans="1:13" x14ac:dyDescent="0.25">
      <c r="A2281" t="s">
        <v>88</v>
      </c>
      <c r="B2281" s="1">
        <v>12</v>
      </c>
      <c r="C2281">
        <v>417.4000000000002</v>
      </c>
      <c r="D2281">
        <v>52.6</v>
      </c>
      <c r="E2281">
        <v>0</v>
      </c>
      <c r="F2281">
        <v>157.80000000000001</v>
      </c>
      <c r="G2281" t="s">
        <v>17</v>
      </c>
      <c r="H2281" t="s">
        <v>14</v>
      </c>
      <c r="I2281">
        <v>207.00000000000017</v>
      </c>
      <c r="J2281" s="5">
        <f>VLOOKUP(tabGERAL[[#This Row],[Column1.lances.SugestaoIA]],'DE-PARA'!$A:$B,2,FALSE)</f>
        <v>2</v>
      </c>
      <c r="K2281" s="5">
        <f>VLOOKUP(tabGERAL[[#This Row],[Column1.lances.CorSorteada]],'DE-PARA'!$A:$B,2,FALSE)</f>
        <v>1</v>
      </c>
      <c r="L2281" s="4" t="str">
        <f xml:space="preserve">
IF(tabGERAL[[#This Row],[Column1.lances.'#]]=0,
    TEXT(tabGERAL[[#This Row],[CorSorteada]],"0"),
    IF(LEN(L2280&amp;tabGERAL[[#This Row],[CorSorteada]])&gt;$P$2,
        RIGHT(SUBSTITUTE(L2280&amp;tabGERAL[[#This Row],[CorSorteada]],tabGERAL[[#Headers],[Sequencia]],""),$P$2),
        SUBSTITUTE(L2280&amp;tabGERAL[[#This Row],[CorSorteada]],tabGERAL[[#Headers],[Sequencia]],"")
    )
)</f>
        <v>112211</v>
      </c>
      <c r="M2281" s="4" t="b">
        <f>tabGERAL[[#This Row],[SugestaoIA]]=tabGERAL[[#This Row],[CorSorteada]]</f>
        <v>0</v>
      </c>
    </row>
    <row r="2282" spans="1:13" x14ac:dyDescent="0.25">
      <c r="A2282" t="s">
        <v>89</v>
      </c>
      <c r="B2282" s="1">
        <v>0</v>
      </c>
      <c r="C2282">
        <v>1000</v>
      </c>
      <c r="D2282">
        <v>7.8</v>
      </c>
      <c r="E2282">
        <v>0</v>
      </c>
      <c r="F2282">
        <v>23.4</v>
      </c>
      <c r="G2282" t="s">
        <v>17</v>
      </c>
      <c r="H2282" t="s">
        <v>14</v>
      </c>
      <c r="I2282">
        <v>968.8</v>
      </c>
      <c r="J2282" s="5">
        <f>VLOOKUP(tabGERAL[[#This Row],[Column1.lances.SugestaoIA]],'DE-PARA'!$A:$B,2,FALSE)</f>
        <v>2</v>
      </c>
      <c r="K2282" s="5">
        <f>VLOOKUP(tabGERAL[[#This Row],[Column1.lances.CorSorteada]],'DE-PARA'!$A:$B,2,FALSE)</f>
        <v>1</v>
      </c>
      <c r="L2282" s="4" t="str">
        <f xml:space="preserve">
IF(tabGERAL[[#This Row],[Column1.lances.'#]]=0,
    TEXT(tabGERAL[[#This Row],[CorSorteada]],"0"),
    IF(LEN(L2281&amp;tabGERAL[[#This Row],[CorSorteada]])&gt;$P$2,
        RIGHT(SUBSTITUTE(L2281&amp;tabGERAL[[#This Row],[CorSorteada]],tabGERAL[[#Headers],[Sequencia]],""),$P$2),
        SUBSTITUTE(L2281&amp;tabGERAL[[#This Row],[CorSorteada]],tabGERAL[[#Headers],[Sequencia]],"")
    )
)</f>
        <v>1</v>
      </c>
      <c r="M2282" s="4" t="b">
        <f>tabGERAL[[#This Row],[SugestaoIA]]=tabGERAL[[#This Row],[CorSorteada]]</f>
        <v>0</v>
      </c>
    </row>
    <row r="2283" spans="1:13" x14ac:dyDescent="0.25">
      <c r="A2283" t="s">
        <v>89</v>
      </c>
      <c r="B2283" s="1">
        <v>1</v>
      </c>
      <c r="C2283">
        <v>968.8</v>
      </c>
      <c r="D2283">
        <v>10.1</v>
      </c>
      <c r="E2283">
        <v>0</v>
      </c>
      <c r="F2283">
        <v>30.299999999999997</v>
      </c>
      <c r="G2283" t="s">
        <v>17</v>
      </c>
      <c r="H2283" t="s">
        <v>14</v>
      </c>
      <c r="I2283">
        <v>928.4</v>
      </c>
      <c r="J2283" s="5">
        <f>VLOOKUP(tabGERAL[[#This Row],[Column1.lances.SugestaoIA]],'DE-PARA'!$A:$B,2,FALSE)</f>
        <v>2</v>
      </c>
      <c r="K2283" s="5">
        <f>VLOOKUP(tabGERAL[[#This Row],[Column1.lances.CorSorteada]],'DE-PARA'!$A:$B,2,FALSE)</f>
        <v>1</v>
      </c>
      <c r="L2283" s="4" t="str">
        <f xml:space="preserve">
IF(tabGERAL[[#This Row],[Column1.lances.'#]]=0,
    TEXT(tabGERAL[[#This Row],[CorSorteada]],"0"),
    IF(LEN(L2282&amp;tabGERAL[[#This Row],[CorSorteada]])&gt;$P$2,
        RIGHT(SUBSTITUTE(L2282&amp;tabGERAL[[#This Row],[CorSorteada]],tabGERAL[[#Headers],[Sequencia]],""),$P$2),
        SUBSTITUTE(L2282&amp;tabGERAL[[#This Row],[CorSorteada]],tabGERAL[[#Headers],[Sequencia]],"")
    )
)</f>
        <v>11</v>
      </c>
      <c r="M2283" s="4" t="b">
        <f>tabGERAL[[#This Row],[SugestaoIA]]=tabGERAL[[#This Row],[CorSorteada]]</f>
        <v>0</v>
      </c>
    </row>
    <row r="2284" spans="1:13" x14ac:dyDescent="0.25">
      <c r="A2284" t="s">
        <v>89</v>
      </c>
      <c r="B2284" s="1">
        <v>2</v>
      </c>
      <c r="C2284">
        <v>928.4</v>
      </c>
      <c r="D2284">
        <v>13.3</v>
      </c>
      <c r="E2284">
        <v>0</v>
      </c>
      <c r="F2284">
        <v>39.900000000000006</v>
      </c>
      <c r="G2284" t="s">
        <v>17</v>
      </c>
      <c r="H2284" t="s">
        <v>14</v>
      </c>
      <c r="I2284">
        <v>875.20000000000016</v>
      </c>
      <c r="J2284" s="5">
        <f>VLOOKUP(tabGERAL[[#This Row],[Column1.lances.SugestaoIA]],'DE-PARA'!$A:$B,2,FALSE)</f>
        <v>2</v>
      </c>
      <c r="K2284" s="5">
        <f>VLOOKUP(tabGERAL[[#This Row],[Column1.lances.CorSorteada]],'DE-PARA'!$A:$B,2,FALSE)</f>
        <v>1</v>
      </c>
      <c r="L2284" s="4" t="str">
        <f xml:space="preserve">
IF(tabGERAL[[#This Row],[Column1.lances.'#]]=0,
    TEXT(tabGERAL[[#This Row],[CorSorteada]],"0"),
    IF(LEN(L2283&amp;tabGERAL[[#This Row],[CorSorteada]])&gt;$P$2,
        RIGHT(SUBSTITUTE(L2283&amp;tabGERAL[[#This Row],[CorSorteada]],tabGERAL[[#Headers],[Sequencia]],""),$P$2),
        SUBSTITUTE(L2283&amp;tabGERAL[[#This Row],[CorSorteada]],tabGERAL[[#Headers],[Sequencia]],"")
    )
)</f>
        <v>111</v>
      </c>
      <c r="M2284" s="4" t="b">
        <f>tabGERAL[[#This Row],[SugestaoIA]]=tabGERAL[[#This Row],[CorSorteada]]</f>
        <v>0</v>
      </c>
    </row>
    <row r="2285" spans="1:13" x14ac:dyDescent="0.25">
      <c r="A2285" t="s">
        <v>89</v>
      </c>
      <c r="B2285" s="1">
        <v>3</v>
      </c>
      <c r="C2285">
        <v>875.20000000000016</v>
      </c>
      <c r="D2285">
        <v>17.3</v>
      </c>
      <c r="E2285">
        <v>51.900000000000006</v>
      </c>
      <c r="F2285">
        <v>0</v>
      </c>
      <c r="G2285" t="s">
        <v>13</v>
      </c>
      <c r="H2285" t="s">
        <v>14</v>
      </c>
      <c r="I2285">
        <v>909.80000000000018</v>
      </c>
      <c r="J2285" s="5">
        <f>VLOOKUP(tabGERAL[[#This Row],[Column1.lances.SugestaoIA]],'DE-PARA'!$A:$B,2,FALSE)</f>
        <v>1</v>
      </c>
      <c r="K2285" s="5">
        <f>VLOOKUP(tabGERAL[[#This Row],[Column1.lances.CorSorteada]],'DE-PARA'!$A:$B,2,FALSE)</f>
        <v>1</v>
      </c>
      <c r="L2285" s="4" t="str">
        <f xml:space="preserve">
IF(tabGERAL[[#This Row],[Column1.lances.'#]]=0,
    TEXT(tabGERAL[[#This Row],[CorSorteada]],"0"),
    IF(LEN(L2284&amp;tabGERAL[[#This Row],[CorSorteada]])&gt;$P$2,
        RIGHT(SUBSTITUTE(L2284&amp;tabGERAL[[#This Row],[CorSorteada]],tabGERAL[[#Headers],[Sequencia]],""),$P$2),
        SUBSTITUTE(L2284&amp;tabGERAL[[#This Row],[CorSorteada]],tabGERAL[[#Headers],[Sequencia]],"")
    )
)</f>
        <v>1111</v>
      </c>
      <c r="M2285" s="4" t="b">
        <f>tabGERAL[[#This Row],[SugestaoIA]]=tabGERAL[[#This Row],[CorSorteada]]</f>
        <v>1</v>
      </c>
    </row>
    <row r="2286" spans="1:13" x14ac:dyDescent="0.25">
      <c r="A2286" t="s">
        <v>89</v>
      </c>
      <c r="B2286" s="1">
        <v>4</v>
      </c>
      <c r="C2286">
        <v>909.80000000000018</v>
      </c>
      <c r="D2286">
        <v>14.7</v>
      </c>
      <c r="E2286">
        <v>0</v>
      </c>
      <c r="F2286">
        <v>44.099999999999994</v>
      </c>
      <c r="G2286" t="s">
        <v>17</v>
      </c>
      <c r="H2286" t="s">
        <v>15</v>
      </c>
      <c r="I2286">
        <v>939.20000000000016</v>
      </c>
      <c r="J2286" s="5">
        <f>VLOOKUP(tabGERAL[[#This Row],[Column1.lances.SugestaoIA]],'DE-PARA'!$A:$B,2,FALSE)</f>
        <v>2</v>
      </c>
      <c r="K2286" s="5">
        <f>VLOOKUP(tabGERAL[[#This Row],[Column1.lances.CorSorteada]],'DE-PARA'!$A:$B,2,FALSE)</f>
        <v>2</v>
      </c>
      <c r="L2286" s="4" t="str">
        <f xml:space="preserve">
IF(tabGERAL[[#This Row],[Column1.lances.'#]]=0,
    TEXT(tabGERAL[[#This Row],[CorSorteada]],"0"),
    IF(LEN(L2285&amp;tabGERAL[[#This Row],[CorSorteada]])&gt;$P$2,
        RIGHT(SUBSTITUTE(L2285&amp;tabGERAL[[#This Row],[CorSorteada]],tabGERAL[[#Headers],[Sequencia]],""),$P$2),
        SUBSTITUTE(L2285&amp;tabGERAL[[#This Row],[CorSorteada]],tabGERAL[[#Headers],[Sequencia]],"")
    )
)</f>
        <v>11112</v>
      </c>
      <c r="M2286" s="4" t="b">
        <f>tabGERAL[[#This Row],[SugestaoIA]]=tabGERAL[[#This Row],[CorSorteada]]</f>
        <v>1</v>
      </c>
    </row>
    <row r="2287" spans="1:13" x14ac:dyDescent="0.25">
      <c r="A2287" t="s">
        <v>89</v>
      </c>
      <c r="B2287" s="1">
        <v>5</v>
      </c>
      <c r="C2287">
        <v>939.20000000000016</v>
      </c>
      <c r="D2287">
        <v>12.4</v>
      </c>
      <c r="E2287">
        <v>0</v>
      </c>
      <c r="F2287">
        <v>37.200000000000003</v>
      </c>
      <c r="G2287" t="s">
        <v>17</v>
      </c>
      <c r="H2287" t="s">
        <v>14</v>
      </c>
      <c r="I2287">
        <v>889.60000000000014</v>
      </c>
      <c r="J2287" s="5">
        <f>VLOOKUP(tabGERAL[[#This Row],[Column1.lances.SugestaoIA]],'DE-PARA'!$A:$B,2,FALSE)</f>
        <v>2</v>
      </c>
      <c r="K2287" s="5">
        <f>VLOOKUP(tabGERAL[[#This Row],[Column1.lances.CorSorteada]],'DE-PARA'!$A:$B,2,FALSE)</f>
        <v>1</v>
      </c>
      <c r="L2287" s="4" t="str">
        <f xml:space="preserve">
IF(tabGERAL[[#This Row],[Column1.lances.'#]]=0,
    TEXT(tabGERAL[[#This Row],[CorSorteada]],"0"),
    IF(LEN(L2286&amp;tabGERAL[[#This Row],[CorSorteada]])&gt;$P$2,
        RIGHT(SUBSTITUTE(L2286&amp;tabGERAL[[#This Row],[CorSorteada]],tabGERAL[[#Headers],[Sequencia]],""),$P$2),
        SUBSTITUTE(L2286&amp;tabGERAL[[#This Row],[CorSorteada]],tabGERAL[[#Headers],[Sequencia]],"")
    )
)</f>
        <v>111121</v>
      </c>
      <c r="M2287" s="4" t="b">
        <f>tabGERAL[[#This Row],[SugestaoIA]]=tabGERAL[[#This Row],[CorSorteada]]</f>
        <v>0</v>
      </c>
    </row>
    <row r="2288" spans="1:13" x14ac:dyDescent="0.25">
      <c r="A2288" t="s">
        <v>89</v>
      </c>
      <c r="B2288" s="1">
        <v>6</v>
      </c>
      <c r="C2288">
        <v>889.60000000000014</v>
      </c>
      <c r="D2288">
        <v>16.2</v>
      </c>
      <c r="E2288">
        <v>0</v>
      </c>
      <c r="F2288">
        <v>48.599999999999994</v>
      </c>
      <c r="G2288" t="s">
        <v>17</v>
      </c>
      <c r="H2288" t="s">
        <v>14</v>
      </c>
      <c r="I2288">
        <v>824.80000000000007</v>
      </c>
      <c r="J2288" s="5">
        <f>VLOOKUP(tabGERAL[[#This Row],[Column1.lances.SugestaoIA]],'DE-PARA'!$A:$B,2,FALSE)</f>
        <v>2</v>
      </c>
      <c r="K2288" s="5">
        <f>VLOOKUP(tabGERAL[[#This Row],[Column1.lances.CorSorteada]],'DE-PARA'!$A:$B,2,FALSE)</f>
        <v>1</v>
      </c>
      <c r="L2288" s="4" t="str">
        <f xml:space="preserve">
IF(tabGERAL[[#This Row],[Column1.lances.'#]]=0,
    TEXT(tabGERAL[[#This Row],[CorSorteada]],"0"),
    IF(LEN(L2287&amp;tabGERAL[[#This Row],[CorSorteada]])&gt;$P$2,
        RIGHT(SUBSTITUTE(L2287&amp;tabGERAL[[#This Row],[CorSorteada]],tabGERAL[[#Headers],[Sequencia]],""),$P$2),
        SUBSTITUTE(L2287&amp;tabGERAL[[#This Row],[CorSorteada]],tabGERAL[[#Headers],[Sequencia]],"")
    )
)</f>
        <v>111211</v>
      </c>
      <c r="M2288" s="4" t="b">
        <f>tabGERAL[[#This Row],[SugestaoIA]]=tabGERAL[[#This Row],[CorSorteada]]</f>
        <v>0</v>
      </c>
    </row>
    <row r="2289" spans="1:13" x14ac:dyDescent="0.25">
      <c r="A2289" t="s">
        <v>89</v>
      </c>
      <c r="B2289" s="1">
        <v>7</v>
      </c>
      <c r="C2289">
        <v>824.80000000000007</v>
      </c>
      <c r="D2289">
        <v>21.2</v>
      </c>
      <c r="E2289">
        <v>0</v>
      </c>
      <c r="F2289">
        <v>63.599999999999994</v>
      </c>
      <c r="G2289" t="s">
        <v>17</v>
      </c>
      <c r="H2289" t="s">
        <v>14</v>
      </c>
      <c r="I2289">
        <v>740</v>
      </c>
      <c r="J2289" s="5">
        <f>VLOOKUP(tabGERAL[[#This Row],[Column1.lances.SugestaoIA]],'DE-PARA'!$A:$B,2,FALSE)</f>
        <v>2</v>
      </c>
      <c r="K2289" s="5">
        <f>VLOOKUP(tabGERAL[[#This Row],[Column1.lances.CorSorteada]],'DE-PARA'!$A:$B,2,FALSE)</f>
        <v>1</v>
      </c>
      <c r="L2289" s="4" t="str">
        <f xml:space="preserve">
IF(tabGERAL[[#This Row],[Column1.lances.'#]]=0,
    TEXT(tabGERAL[[#This Row],[CorSorteada]],"0"),
    IF(LEN(L2288&amp;tabGERAL[[#This Row],[CorSorteada]])&gt;$P$2,
        RIGHT(SUBSTITUTE(L2288&amp;tabGERAL[[#This Row],[CorSorteada]],tabGERAL[[#Headers],[Sequencia]],""),$P$2),
        SUBSTITUTE(L2288&amp;tabGERAL[[#This Row],[CorSorteada]],tabGERAL[[#Headers],[Sequencia]],"")
    )
)</f>
        <v>112111</v>
      </c>
      <c r="M2289" s="4" t="b">
        <f>tabGERAL[[#This Row],[SugestaoIA]]=tabGERAL[[#This Row],[CorSorteada]]</f>
        <v>0</v>
      </c>
    </row>
    <row r="2290" spans="1:13" x14ac:dyDescent="0.25">
      <c r="A2290" t="s">
        <v>89</v>
      </c>
      <c r="B2290" s="1">
        <v>8</v>
      </c>
      <c r="C2290">
        <v>740</v>
      </c>
      <c r="D2290">
        <v>27.7</v>
      </c>
      <c r="E2290">
        <v>83.1</v>
      </c>
      <c r="F2290">
        <v>0</v>
      </c>
      <c r="G2290" t="s">
        <v>13</v>
      </c>
      <c r="H2290" t="s">
        <v>15</v>
      </c>
      <c r="I2290">
        <v>629.19999999999993</v>
      </c>
      <c r="J2290" s="5">
        <f>VLOOKUP(tabGERAL[[#This Row],[Column1.lances.SugestaoIA]],'DE-PARA'!$A:$B,2,FALSE)</f>
        <v>1</v>
      </c>
      <c r="K2290" s="5">
        <f>VLOOKUP(tabGERAL[[#This Row],[Column1.lances.CorSorteada]],'DE-PARA'!$A:$B,2,FALSE)</f>
        <v>2</v>
      </c>
      <c r="L2290" s="4" t="str">
        <f xml:space="preserve">
IF(tabGERAL[[#This Row],[Column1.lances.'#]]=0,
    TEXT(tabGERAL[[#This Row],[CorSorteada]],"0"),
    IF(LEN(L2289&amp;tabGERAL[[#This Row],[CorSorteada]])&gt;$P$2,
        RIGHT(SUBSTITUTE(L2289&amp;tabGERAL[[#This Row],[CorSorteada]],tabGERAL[[#Headers],[Sequencia]],""),$P$2),
        SUBSTITUTE(L2289&amp;tabGERAL[[#This Row],[CorSorteada]],tabGERAL[[#Headers],[Sequencia]],"")
    )
)</f>
        <v>121112</v>
      </c>
      <c r="M2290" s="4" t="b">
        <f>tabGERAL[[#This Row],[SugestaoIA]]=tabGERAL[[#This Row],[CorSorteada]]</f>
        <v>0</v>
      </c>
    </row>
    <row r="2291" spans="1:13" x14ac:dyDescent="0.25">
      <c r="A2291" t="s">
        <v>89</v>
      </c>
      <c r="B2291" s="1">
        <v>9</v>
      </c>
      <c r="C2291">
        <v>629.19999999999993</v>
      </c>
      <c r="D2291">
        <v>36.299999999999997</v>
      </c>
      <c r="E2291">
        <v>0</v>
      </c>
      <c r="F2291">
        <v>108.9</v>
      </c>
      <c r="G2291" t="s">
        <v>17</v>
      </c>
      <c r="H2291" t="s">
        <v>14</v>
      </c>
      <c r="I2291">
        <v>484</v>
      </c>
      <c r="J2291" s="5">
        <f>VLOOKUP(tabGERAL[[#This Row],[Column1.lances.SugestaoIA]],'DE-PARA'!$A:$B,2,FALSE)</f>
        <v>2</v>
      </c>
      <c r="K2291" s="5">
        <f>VLOOKUP(tabGERAL[[#This Row],[Column1.lances.CorSorteada]],'DE-PARA'!$A:$B,2,FALSE)</f>
        <v>1</v>
      </c>
      <c r="L2291" s="4" t="str">
        <f xml:space="preserve">
IF(tabGERAL[[#This Row],[Column1.lances.'#]]=0,
    TEXT(tabGERAL[[#This Row],[CorSorteada]],"0"),
    IF(LEN(L2290&amp;tabGERAL[[#This Row],[CorSorteada]])&gt;$P$2,
        RIGHT(SUBSTITUTE(L2290&amp;tabGERAL[[#This Row],[CorSorteada]],tabGERAL[[#Headers],[Sequencia]],""),$P$2),
        SUBSTITUTE(L2290&amp;tabGERAL[[#This Row],[CorSorteada]],tabGERAL[[#Headers],[Sequencia]],"")
    )
)</f>
        <v>211121</v>
      </c>
      <c r="M2291" s="4" t="b">
        <f>tabGERAL[[#This Row],[SugestaoIA]]=tabGERAL[[#This Row],[CorSorteada]]</f>
        <v>0</v>
      </c>
    </row>
    <row r="2292" spans="1:13" x14ac:dyDescent="0.25">
      <c r="A2292" t="s">
        <v>89</v>
      </c>
      <c r="B2292" s="1">
        <v>10</v>
      </c>
      <c r="C2292">
        <v>484</v>
      </c>
      <c r="D2292">
        <v>47.5</v>
      </c>
      <c r="E2292">
        <v>0</v>
      </c>
      <c r="F2292">
        <v>142.5</v>
      </c>
      <c r="G2292" t="s">
        <v>17</v>
      </c>
      <c r="H2292" t="s">
        <v>14</v>
      </c>
      <c r="I2292">
        <v>294</v>
      </c>
      <c r="J2292" s="5">
        <f>VLOOKUP(tabGERAL[[#This Row],[Column1.lances.SugestaoIA]],'DE-PARA'!$A:$B,2,FALSE)</f>
        <v>2</v>
      </c>
      <c r="K2292" s="5">
        <f>VLOOKUP(tabGERAL[[#This Row],[Column1.lances.CorSorteada]],'DE-PARA'!$A:$B,2,FALSE)</f>
        <v>1</v>
      </c>
      <c r="L2292" s="4" t="str">
        <f xml:space="preserve">
IF(tabGERAL[[#This Row],[Column1.lances.'#]]=0,
    TEXT(tabGERAL[[#This Row],[CorSorteada]],"0"),
    IF(LEN(L2291&amp;tabGERAL[[#This Row],[CorSorteada]])&gt;$P$2,
        RIGHT(SUBSTITUTE(L2291&amp;tabGERAL[[#This Row],[CorSorteada]],tabGERAL[[#Headers],[Sequencia]],""),$P$2),
        SUBSTITUTE(L2291&amp;tabGERAL[[#This Row],[CorSorteada]],tabGERAL[[#Headers],[Sequencia]],"")
    )
)</f>
        <v>111211</v>
      </c>
      <c r="M2292" s="4" t="b">
        <f>tabGERAL[[#This Row],[SugestaoIA]]=tabGERAL[[#This Row],[CorSorteada]]</f>
        <v>0</v>
      </c>
    </row>
    <row r="2293" spans="1:13" x14ac:dyDescent="0.25">
      <c r="A2293" t="s">
        <v>90</v>
      </c>
      <c r="B2293" s="1">
        <v>0</v>
      </c>
      <c r="C2293">
        <v>1000</v>
      </c>
      <c r="D2293">
        <v>7.8</v>
      </c>
      <c r="E2293">
        <v>0</v>
      </c>
      <c r="F2293">
        <v>23.4</v>
      </c>
      <c r="G2293" t="s">
        <v>17</v>
      </c>
      <c r="H2293" t="s">
        <v>15</v>
      </c>
      <c r="I2293">
        <v>1015.6</v>
      </c>
      <c r="J2293" s="5">
        <f>VLOOKUP(tabGERAL[[#This Row],[Column1.lances.SugestaoIA]],'DE-PARA'!$A:$B,2,FALSE)</f>
        <v>2</v>
      </c>
      <c r="K2293" s="5">
        <f>VLOOKUP(tabGERAL[[#This Row],[Column1.lances.CorSorteada]],'DE-PARA'!$A:$B,2,FALSE)</f>
        <v>2</v>
      </c>
      <c r="L2293" s="4" t="str">
        <f xml:space="preserve">
IF(tabGERAL[[#This Row],[Column1.lances.'#]]=0,
    TEXT(tabGERAL[[#This Row],[CorSorteada]],"0"),
    IF(LEN(L2292&amp;tabGERAL[[#This Row],[CorSorteada]])&gt;$P$2,
        RIGHT(SUBSTITUTE(L2292&amp;tabGERAL[[#This Row],[CorSorteada]],tabGERAL[[#Headers],[Sequencia]],""),$P$2),
        SUBSTITUTE(L2292&amp;tabGERAL[[#This Row],[CorSorteada]],tabGERAL[[#Headers],[Sequencia]],"")
    )
)</f>
        <v>2</v>
      </c>
      <c r="M2293" s="4" t="b">
        <f>tabGERAL[[#This Row],[SugestaoIA]]=tabGERAL[[#This Row],[CorSorteada]]</f>
        <v>1</v>
      </c>
    </row>
    <row r="2294" spans="1:13" x14ac:dyDescent="0.25">
      <c r="A2294" t="s">
        <v>90</v>
      </c>
      <c r="B2294" s="1">
        <v>1</v>
      </c>
      <c r="C2294">
        <v>1015.6</v>
      </c>
      <c r="D2294">
        <v>6.6</v>
      </c>
      <c r="E2294">
        <v>19.799999999999997</v>
      </c>
      <c r="F2294">
        <v>0</v>
      </c>
      <c r="G2294" t="s">
        <v>13</v>
      </c>
      <c r="H2294" t="s">
        <v>14</v>
      </c>
      <c r="I2294">
        <v>1028.8</v>
      </c>
      <c r="J2294" s="5">
        <f>VLOOKUP(tabGERAL[[#This Row],[Column1.lances.SugestaoIA]],'DE-PARA'!$A:$B,2,FALSE)</f>
        <v>1</v>
      </c>
      <c r="K2294" s="5">
        <f>VLOOKUP(tabGERAL[[#This Row],[Column1.lances.CorSorteada]],'DE-PARA'!$A:$B,2,FALSE)</f>
        <v>1</v>
      </c>
      <c r="L2294" s="4" t="str">
        <f xml:space="preserve">
IF(tabGERAL[[#This Row],[Column1.lances.'#]]=0,
    TEXT(tabGERAL[[#This Row],[CorSorteada]],"0"),
    IF(LEN(L2293&amp;tabGERAL[[#This Row],[CorSorteada]])&gt;$P$2,
        RIGHT(SUBSTITUTE(L2293&amp;tabGERAL[[#This Row],[CorSorteada]],tabGERAL[[#Headers],[Sequencia]],""),$P$2),
        SUBSTITUTE(L2293&amp;tabGERAL[[#This Row],[CorSorteada]],tabGERAL[[#Headers],[Sequencia]],"")
    )
)</f>
        <v>21</v>
      </c>
      <c r="M2294" s="4" t="b">
        <f>tabGERAL[[#This Row],[SugestaoIA]]=tabGERAL[[#This Row],[CorSorteada]]</f>
        <v>1</v>
      </c>
    </row>
    <row r="2295" spans="1:13" x14ac:dyDescent="0.25">
      <c r="A2295" t="s">
        <v>90</v>
      </c>
      <c r="B2295" s="1">
        <v>2</v>
      </c>
      <c r="C2295">
        <v>1028.8</v>
      </c>
      <c r="D2295">
        <v>5.6</v>
      </c>
      <c r="E2295">
        <v>0</v>
      </c>
      <c r="F2295">
        <v>16.799999999999997</v>
      </c>
      <c r="G2295" t="s">
        <v>17</v>
      </c>
      <c r="H2295" t="s">
        <v>15</v>
      </c>
      <c r="I2295">
        <v>1040</v>
      </c>
      <c r="J2295" s="5">
        <f>VLOOKUP(tabGERAL[[#This Row],[Column1.lances.SugestaoIA]],'DE-PARA'!$A:$B,2,FALSE)</f>
        <v>2</v>
      </c>
      <c r="K2295" s="5">
        <f>VLOOKUP(tabGERAL[[#This Row],[Column1.lances.CorSorteada]],'DE-PARA'!$A:$B,2,FALSE)</f>
        <v>2</v>
      </c>
      <c r="L2295" s="4" t="str">
        <f xml:space="preserve">
IF(tabGERAL[[#This Row],[Column1.lances.'#]]=0,
    TEXT(tabGERAL[[#This Row],[CorSorteada]],"0"),
    IF(LEN(L2294&amp;tabGERAL[[#This Row],[CorSorteada]])&gt;$P$2,
        RIGHT(SUBSTITUTE(L2294&amp;tabGERAL[[#This Row],[CorSorteada]],tabGERAL[[#Headers],[Sequencia]],""),$P$2),
        SUBSTITUTE(L2294&amp;tabGERAL[[#This Row],[CorSorteada]],tabGERAL[[#Headers],[Sequencia]],"")
    )
)</f>
        <v>212</v>
      </c>
      <c r="M2295" s="4" t="b">
        <f>tabGERAL[[#This Row],[SugestaoIA]]=tabGERAL[[#This Row],[CorSorteada]]</f>
        <v>1</v>
      </c>
    </row>
    <row r="2296" spans="1:13" x14ac:dyDescent="0.25">
      <c r="A2296" t="s">
        <v>90</v>
      </c>
      <c r="B2296" s="1">
        <v>3</v>
      </c>
      <c r="C2296">
        <v>1040</v>
      </c>
      <c r="D2296">
        <v>4.7</v>
      </c>
      <c r="E2296">
        <v>14.1</v>
      </c>
      <c r="F2296">
        <v>0</v>
      </c>
      <c r="G2296" t="s">
        <v>13</v>
      </c>
      <c r="H2296" t="s">
        <v>15</v>
      </c>
      <c r="I2296">
        <v>1021.2</v>
      </c>
      <c r="J2296" s="5">
        <f>VLOOKUP(tabGERAL[[#This Row],[Column1.lances.SugestaoIA]],'DE-PARA'!$A:$B,2,FALSE)</f>
        <v>1</v>
      </c>
      <c r="K2296" s="5">
        <f>VLOOKUP(tabGERAL[[#This Row],[Column1.lances.CorSorteada]],'DE-PARA'!$A:$B,2,FALSE)</f>
        <v>2</v>
      </c>
      <c r="L2296" s="4" t="str">
        <f xml:space="preserve">
IF(tabGERAL[[#This Row],[Column1.lances.'#]]=0,
    TEXT(tabGERAL[[#This Row],[CorSorteada]],"0"),
    IF(LEN(L2295&amp;tabGERAL[[#This Row],[CorSorteada]])&gt;$P$2,
        RIGHT(SUBSTITUTE(L2295&amp;tabGERAL[[#This Row],[CorSorteada]],tabGERAL[[#Headers],[Sequencia]],""),$P$2),
        SUBSTITUTE(L2295&amp;tabGERAL[[#This Row],[CorSorteada]],tabGERAL[[#Headers],[Sequencia]],"")
    )
)</f>
        <v>2122</v>
      </c>
      <c r="M2296" s="4" t="b">
        <f>tabGERAL[[#This Row],[SugestaoIA]]=tabGERAL[[#This Row],[CorSorteada]]</f>
        <v>0</v>
      </c>
    </row>
    <row r="2297" spans="1:13" x14ac:dyDescent="0.25">
      <c r="A2297" t="s">
        <v>90</v>
      </c>
      <c r="B2297" s="1">
        <v>4</v>
      </c>
      <c r="C2297">
        <v>1021.2</v>
      </c>
      <c r="D2297">
        <v>6.1</v>
      </c>
      <c r="E2297">
        <v>0</v>
      </c>
      <c r="F2297">
        <v>18.299999999999997</v>
      </c>
      <c r="G2297" t="s">
        <v>17</v>
      </c>
      <c r="H2297" t="s">
        <v>15</v>
      </c>
      <c r="I2297">
        <v>1033.4000000000001</v>
      </c>
      <c r="J2297" s="5">
        <f>VLOOKUP(tabGERAL[[#This Row],[Column1.lances.SugestaoIA]],'DE-PARA'!$A:$B,2,FALSE)</f>
        <v>2</v>
      </c>
      <c r="K2297" s="5">
        <f>VLOOKUP(tabGERAL[[#This Row],[Column1.lances.CorSorteada]],'DE-PARA'!$A:$B,2,FALSE)</f>
        <v>2</v>
      </c>
      <c r="L2297" s="4" t="str">
        <f xml:space="preserve">
IF(tabGERAL[[#This Row],[Column1.lances.'#]]=0,
    TEXT(tabGERAL[[#This Row],[CorSorteada]],"0"),
    IF(LEN(L2296&amp;tabGERAL[[#This Row],[CorSorteada]])&gt;$P$2,
        RIGHT(SUBSTITUTE(L2296&amp;tabGERAL[[#This Row],[CorSorteada]],tabGERAL[[#Headers],[Sequencia]],""),$P$2),
        SUBSTITUTE(L2296&amp;tabGERAL[[#This Row],[CorSorteada]],tabGERAL[[#Headers],[Sequencia]],"")
    )
)</f>
        <v>21222</v>
      </c>
      <c r="M2297" s="4" t="b">
        <f>tabGERAL[[#This Row],[SugestaoIA]]=tabGERAL[[#This Row],[CorSorteada]]</f>
        <v>1</v>
      </c>
    </row>
    <row r="2298" spans="1:13" x14ac:dyDescent="0.25">
      <c r="A2298" t="s">
        <v>90</v>
      </c>
      <c r="B2298" s="1">
        <v>5</v>
      </c>
      <c r="C2298">
        <v>1033.4000000000001</v>
      </c>
      <c r="D2298">
        <v>5.2</v>
      </c>
      <c r="E2298">
        <v>0</v>
      </c>
      <c r="F2298">
        <v>15.6</v>
      </c>
      <c r="G2298" t="s">
        <v>17</v>
      </c>
      <c r="H2298" t="s">
        <v>14</v>
      </c>
      <c r="I2298">
        <v>1012.5999999999998</v>
      </c>
      <c r="J2298" s="5">
        <f>VLOOKUP(tabGERAL[[#This Row],[Column1.lances.SugestaoIA]],'DE-PARA'!$A:$B,2,FALSE)</f>
        <v>2</v>
      </c>
      <c r="K2298" s="5">
        <f>VLOOKUP(tabGERAL[[#This Row],[Column1.lances.CorSorteada]],'DE-PARA'!$A:$B,2,FALSE)</f>
        <v>1</v>
      </c>
      <c r="L2298" s="4" t="str">
        <f xml:space="preserve">
IF(tabGERAL[[#This Row],[Column1.lances.'#]]=0,
    TEXT(tabGERAL[[#This Row],[CorSorteada]],"0"),
    IF(LEN(L2297&amp;tabGERAL[[#This Row],[CorSorteada]])&gt;$P$2,
        RIGHT(SUBSTITUTE(L2297&amp;tabGERAL[[#This Row],[CorSorteada]],tabGERAL[[#Headers],[Sequencia]],""),$P$2),
        SUBSTITUTE(L2297&amp;tabGERAL[[#This Row],[CorSorteada]],tabGERAL[[#Headers],[Sequencia]],"")
    )
)</f>
        <v>212221</v>
      </c>
      <c r="M2298" s="4" t="b">
        <f>tabGERAL[[#This Row],[SugestaoIA]]=tabGERAL[[#This Row],[CorSorteada]]</f>
        <v>0</v>
      </c>
    </row>
    <row r="2299" spans="1:13" x14ac:dyDescent="0.25">
      <c r="A2299" t="s">
        <v>90</v>
      </c>
      <c r="B2299" s="1">
        <v>6</v>
      </c>
      <c r="C2299">
        <v>1012.5999999999998</v>
      </c>
      <c r="D2299">
        <v>6.8</v>
      </c>
      <c r="E2299">
        <v>0</v>
      </c>
      <c r="F2299">
        <v>20.399999999999999</v>
      </c>
      <c r="G2299" t="s">
        <v>17</v>
      </c>
      <c r="H2299" t="s">
        <v>16</v>
      </c>
      <c r="I2299">
        <v>1080.5999999999999</v>
      </c>
      <c r="J2299" s="5">
        <f>VLOOKUP(tabGERAL[[#This Row],[Column1.lances.SugestaoIA]],'DE-PARA'!$A:$B,2,FALSE)</f>
        <v>2</v>
      </c>
      <c r="K2299" s="5">
        <f>VLOOKUP(tabGERAL[[#This Row],[Column1.lances.CorSorteada]],'DE-PARA'!$A:$B,2,FALSE)</f>
        <v>0</v>
      </c>
      <c r="L2299" s="4" t="str">
        <f xml:space="preserve">
IF(tabGERAL[[#This Row],[Column1.lances.'#]]=0,
    TEXT(tabGERAL[[#This Row],[CorSorteada]],"0"),
    IF(LEN(L2298&amp;tabGERAL[[#This Row],[CorSorteada]])&gt;$P$2,
        RIGHT(SUBSTITUTE(L2298&amp;tabGERAL[[#This Row],[CorSorteada]],tabGERAL[[#Headers],[Sequencia]],""),$P$2),
        SUBSTITUTE(L2298&amp;tabGERAL[[#This Row],[CorSorteada]],tabGERAL[[#Headers],[Sequencia]],"")
    )
)</f>
        <v>122210</v>
      </c>
      <c r="M2299" s="4" t="b">
        <f>tabGERAL[[#This Row],[SugestaoIA]]=tabGERAL[[#This Row],[CorSorteada]]</f>
        <v>0</v>
      </c>
    </row>
    <row r="2300" spans="1:13" x14ac:dyDescent="0.25">
      <c r="A2300" t="s">
        <v>90</v>
      </c>
      <c r="B2300" s="1">
        <v>7</v>
      </c>
      <c r="C2300">
        <v>1080.5999999999999</v>
      </c>
      <c r="D2300">
        <v>1.5</v>
      </c>
      <c r="E2300">
        <v>0</v>
      </c>
      <c r="F2300">
        <v>5</v>
      </c>
      <c r="G2300" t="s">
        <v>17</v>
      </c>
      <c r="H2300" t="s">
        <v>14</v>
      </c>
      <c r="I2300">
        <v>1074.0999999999999</v>
      </c>
      <c r="J2300" s="5">
        <f>VLOOKUP(tabGERAL[[#This Row],[Column1.lances.SugestaoIA]],'DE-PARA'!$A:$B,2,FALSE)</f>
        <v>2</v>
      </c>
      <c r="K2300" s="5">
        <f>VLOOKUP(tabGERAL[[#This Row],[Column1.lances.CorSorteada]],'DE-PARA'!$A:$B,2,FALSE)</f>
        <v>1</v>
      </c>
      <c r="L2300" s="4" t="str">
        <f xml:space="preserve">
IF(tabGERAL[[#This Row],[Column1.lances.'#]]=0,
    TEXT(tabGERAL[[#This Row],[CorSorteada]],"0"),
    IF(LEN(L2299&amp;tabGERAL[[#This Row],[CorSorteada]])&gt;$P$2,
        RIGHT(SUBSTITUTE(L2299&amp;tabGERAL[[#This Row],[CorSorteada]],tabGERAL[[#Headers],[Sequencia]],""),$P$2),
        SUBSTITUTE(L2299&amp;tabGERAL[[#This Row],[CorSorteada]],tabGERAL[[#Headers],[Sequencia]],"")
    )
)</f>
        <v>222101</v>
      </c>
      <c r="M2300" s="4" t="b">
        <f>tabGERAL[[#This Row],[SugestaoIA]]=tabGERAL[[#This Row],[CorSorteada]]</f>
        <v>0</v>
      </c>
    </row>
    <row r="2301" spans="1:13" x14ac:dyDescent="0.25">
      <c r="A2301" t="s">
        <v>90</v>
      </c>
      <c r="B2301" s="1">
        <v>8</v>
      </c>
      <c r="C2301">
        <v>1074.0999999999999</v>
      </c>
      <c r="D2301">
        <v>2</v>
      </c>
      <c r="E2301">
        <v>6</v>
      </c>
      <c r="F2301">
        <v>0</v>
      </c>
      <c r="G2301" t="s">
        <v>13</v>
      </c>
      <c r="H2301" t="s">
        <v>15</v>
      </c>
      <c r="I2301">
        <v>1066.0999999999999</v>
      </c>
      <c r="J2301" s="5">
        <f>VLOOKUP(tabGERAL[[#This Row],[Column1.lances.SugestaoIA]],'DE-PARA'!$A:$B,2,FALSE)</f>
        <v>1</v>
      </c>
      <c r="K2301" s="5">
        <f>VLOOKUP(tabGERAL[[#This Row],[Column1.lances.CorSorteada]],'DE-PARA'!$A:$B,2,FALSE)</f>
        <v>2</v>
      </c>
      <c r="L2301" s="4" t="str">
        <f xml:space="preserve">
IF(tabGERAL[[#This Row],[Column1.lances.'#]]=0,
    TEXT(tabGERAL[[#This Row],[CorSorteada]],"0"),
    IF(LEN(L2300&amp;tabGERAL[[#This Row],[CorSorteada]])&gt;$P$2,
        RIGHT(SUBSTITUTE(L2300&amp;tabGERAL[[#This Row],[CorSorteada]],tabGERAL[[#Headers],[Sequencia]],""),$P$2),
        SUBSTITUTE(L2300&amp;tabGERAL[[#This Row],[CorSorteada]],tabGERAL[[#Headers],[Sequencia]],"")
    )
)</f>
        <v>221012</v>
      </c>
      <c r="M2301" s="4" t="b">
        <f>tabGERAL[[#This Row],[SugestaoIA]]=tabGERAL[[#This Row],[CorSorteada]]</f>
        <v>0</v>
      </c>
    </row>
    <row r="2302" spans="1:13" x14ac:dyDescent="0.25">
      <c r="A2302" t="s">
        <v>90</v>
      </c>
      <c r="B2302" s="1">
        <v>9</v>
      </c>
      <c r="C2302">
        <v>1066.0999999999999</v>
      </c>
      <c r="D2302">
        <v>2.7</v>
      </c>
      <c r="E2302">
        <v>0</v>
      </c>
      <c r="F2302">
        <v>8.1000000000000014</v>
      </c>
      <c r="G2302" t="s">
        <v>17</v>
      </c>
      <c r="H2302" t="s">
        <v>15</v>
      </c>
      <c r="I2302">
        <v>1071.5</v>
      </c>
      <c r="J2302" s="5">
        <f>VLOOKUP(tabGERAL[[#This Row],[Column1.lances.SugestaoIA]],'DE-PARA'!$A:$B,2,FALSE)</f>
        <v>2</v>
      </c>
      <c r="K2302" s="5">
        <f>VLOOKUP(tabGERAL[[#This Row],[Column1.lances.CorSorteada]],'DE-PARA'!$A:$B,2,FALSE)</f>
        <v>2</v>
      </c>
      <c r="L2302" s="4" t="str">
        <f xml:space="preserve">
IF(tabGERAL[[#This Row],[Column1.lances.'#]]=0,
    TEXT(tabGERAL[[#This Row],[CorSorteada]],"0"),
    IF(LEN(L2301&amp;tabGERAL[[#This Row],[CorSorteada]])&gt;$P$2,
        RIGHT(SUBSTITUTE(L2301&amp;tabGERAL[[#This Row],[CorSorteada]],tabGERAL[[#Headers],[Sequencia]],""),$P$2),
        SUBSTITUTE(L2301&amp;tabGERAL[[#This Row],[CorSorteada]],tabGERAL[[#Headers],[Sequencia]],"")
    )
)</f>
        <v>210122</v>
      </c>
      <c r="M2302" s="4" t="b">
        <f>tabGERAL[[#This Row],[SugestaoIA]]=tabGERAL[[#This Row],[CorSorteada]]</f>
        <v>1</v>
      </c>
    </row>
    <row r="2303" spans="1:13" x14ac:dyDescent="0.25">
      <c r="A2303" t="s">
        <v>90</v>
      </c>
      <c r="B2303" s="1">
        <v>10</v>
      </c>
      <c r="C2303">
        <v>1071.5</v>
      </c>
      <c r="D2303">
        <v>2.2999999999999998</v>
      </c>
      <c r="E2303">
        <v>0</v>
      </c>
      <c r="F2303">
        <v>6.8999999999999995</v>
      </c>
      <c r="G2303" t="s">
        <v>17</v>
      </c>
      <c r="H2303" t="s">
        <v>14</v>
      </c>
      <c r="I2303">
        <v>1062.3</v>
      </c>
      <c r="J2303" s="5">
        <f>VLOOKUP(tabGERAL[[#This Row],[Column1.lances.SugestaoIA]],'DE-PARA'!$A:$B,2,FALSE)</f>
        <v>2</v>
      </c>
      <c r="K2303" s="5">
        <f>VLOOKUP(tabGERAL[[#This Row],[Column1.lances.CorSorteada]],'DE-PARA'!$A:$B,2,FALSE)</f>
        <v>1</v>
      </c>
      <c r="L2303" s="4" t="str">
        <f xml:space="preserve">
IF(tabGERAL[[#This Row],[Column1.lances.'#]]=0,
    TEXT(tabGERAL[[#This Row],[CorSorteada]],"0"),
    IF(LEN(L2302&amp;tabGERAL[[#This Row],[CorSorteada]])&gt;$P$2,
        RIGHT(SUBSTITUTE(L2302&amp;tabGERAL[[#This Row],[CorSorteada]],tabGERAL[[#Headers],[Sequencia]],""),$P$2),
        SUBSTITUTE(L2302&amp;tabGERAL[[#This Row],[CorSorteada]],tabGERAL[[#Headers],[Sequencia]],"")
    )
)</f>
        <v>101221</v>
      </c>
      <c r="M2303" s="4" t="b">
        <f>tabGERAL[[#This Row],[SugestaoIA]]=tabGERAL[[#This Row],[CorSorteada]]</f>
        <v>0</v>
      </c>
    </row>
    <row r="2304" spans="1:13" x14ac:dyDescent="0.25">
      <c r="A2304" t="s">
        <v>90</v>
      </c>
      <c r="B2304" s="1">
        <v>11</v>
      </c>
      <c r="C2304">
        <v>1062.3</v>
      </c>
      <c r="D2304">
        <v>3</v>
      </c>
      <c r="E2304">
        <v>0</v>
      </c>
      <c r="F2304">
        <v>9</v>
      </c>
      <c r="G2304" t="s">
        <v>17</v>
      </c>
      <c r="H2304" t="s">
        <v>15</v>
      </c>
      <c r="I2304">
        <v>1068.3</v>
      </c>
      <c r="J2304" s="5">
        <f>VLOOKUP(tabGERAL[[#This Row],[Column1.lances.SugestaoIA]],'DE-PARA'!$A:$B,2,FALSE)</f>
        <v>2</v>
      </c>
      <c r="K2304" s="5">
        <f>VLOOKUP(tabGERAL[[#This Row],[Column1.lances.CorSorteada]],'DE-PARA'!$A:$B,2,FALSE)</f>
        <v>2</v>
      </c>
      <c r="L2304" s="4" t="str">
        <f xml:space="preserve">
IF(tabGERAL[[#This Row],[Column1.lances.'#]]=0,
    TEXT(tabGERAL[[#This Row],[CorSorteada]],"0"),
    IF(LEN(L2303&amp;tabGERAL[[#This Row],[CorSorteada]])&gt;$P$2,
        RIGHT(SUBSTITUTE(L2303&amp;tabGERAL[[#This Row],[CorSorteada]],tabGERAL[[#Headers],[Sequencia]],""),$P$2),
        SUBSTITUTE(L2303&amp;tabGERAL[[#This Row],[CorSorteada]],tabGERAL[[#Headers],[Sequencia]],"")
    )
)</f>
        <v>012212</v>
      </c>
      <c r="M2304" s="4" t="b">
        <f>tabGERAL[[#This Row],[SugestaoIA]]=tabGERAL[[#This Row],[CorSorteada]]</f>
        <v>1</v>
      </c>
    </row>
    <row r="2305" spans="1:13" x14ac:dyDescent="0.25">
      <c r="A2305" t="s">
        <v>90</v>
      </c>
      <c r="B2305" s="1">
        <v>12</v>
      </c>
      <c r="C2305">
        <v>1068.3</v>
      </c>
      <c r="D2305">
        <v>2.5</v>
      </c>
      <c r="E2305">
        <v>7.5</v>
      </c>
      <c r="F2305">
        <v>0</v>
      </c>
      <c r="G2305" t="s">
        <v>13</v>
      </c>
      <c r="H2305" t="s">
        <v>16</v>
      </c>
      <c r="I2305">
        <v>1093.3</v>
      </c>
      <c r="J2305" s="5">
        <f>VLOOKUP(tabGERAL[[#This Row],[Column1.lances.SugestaoIA]],'DE-PARA'!$A:$B,2,FALSE)</f>
        <v>1</v>
      </c>
      <c r="K2305" s="5">
        <f>VLOOKUP(tabGERAL[[#This Row],[Column1.lances.CorSorteada]],'DE-PARA'!$A:$B,2,FALSE)</f>
        <v>0</v>
      </c>
      <c r="L2305" s="4" t="str">
        <f xml:space="preserve">
IF(tabGERAL[[#This Row],[Column1.lances.'#]]=0,
    TEXT(tabGERAL[[#This Row],[CorSorteada]],"0"),
    IF(LEN(L2304&amp;tabGERAL[[#This Row],[CorSorteada]])&gt;$P$2,
        RIGHT(SUBSTITUTE(L2304&amp;tabGERAL[[#This Row],[CorSorteada]],tabGERAL[[#Headers],[Sequencia]],""),$P$2),
        SUBSTITUTE(L2304&amp;tabGERAL[[#This Row],[CorSorteada]],tabGERAL[[#Headers],[Sequencia]],"")
    )
)</f>
        <v>122120</v>
      </c>
      <c r="M2305" s="4" t="b">
        <f>tabGERAL[[#This Row],[SugestaoIA]]=tabGERAL[[#This Row],[CorSorteada]]</f>
        <v>0</v>
      </c>
    </row>
    <row r="2306" spans="1:13" x14ac:dyDescent="0.25">
      <c r="A2306" t="s">
        <v>90</v>
      </c>
      <c r="B2306" s="1">
        <v>13</v>
      </c>
      <c r="C2306">
        <v>1093.3</v>
      </c>
      <c r="D2306">
        <v>1</v>
      </c>
      <c r="E2306">
        <v>0</v>
      </c>
      <c r="F2306">
        <v>5</v>
      </c>
      <c r="G2306" t="s">
        <v>17</v>
      </c>
      <c r="H2306" t="s">
        <v>14</v>
      </c>
      <c r="I2306">
        <v>1087.3</v>
      </c>
      <c r="J2306" s="5">
        <f>VLOOKUP(tabGERAL[[#This Row],[Column1.lances.SugestaoIA]],'DE-PARA'!$A:$B,2,FALSE)</f>
        <v>2</v>
      </c>
      <c r="K2306" s="5">
        <f>VLOOKUP(tabGERAL[[#This Row],[Column1.lances.CorSorteada]],'DE-PARA'!$A:$B,2,FALSE)</f>
        <v>1</v>
      </c>
      <c r="L2306" s="4" t="str">
        <f xml:space="preserve">
IF(tabGERAL[[#This Row],[Column1.lances.'#]]=0,
    TEXT(tabGERAL[[#This Row],[CorSorteada]],"0"),
    IF(LEN(L2305&amp;tabGERAL[[#This Row],[CorSorteada]])&gt;$P$2,
        RIGHT(SUBSTITUTE(L2305&amp;tabGERAL[[#This Row],[CorSorteada]],tabGERAL[[#Headers],[Sequencia]],""),$P$2),
        SUBSTITUTE(L2305&amp;tabGERAL[[#This Row],[CorSorteada]],tabGERAL[[#Headers],[Sequencia]],"")
    )
)</f>
        <v>221201</v>
      </c>
      <c r="M2306" s="4" t="b">
        <f>tabGERAL[[#This Row],[SugestaoIA]]=tabGERAL[[#This Row],[CorSorteada]]</f>
        <v>0</v>
      </c>
    </row>
    <row r="2307" spans="1:13" x14ac:dyDescent="0.25">
      <c r="A2307" t="s">
        <v>90</v>
      </c>
      <c r="B2307" s="1">
        <v>14</v>
      </c>
      <c r="C2307">
        <v>1087.3</v>
      </c>
      <c r="D2307">
        <v>1</v>
      </c>
      <c r="E2307">
        <v>0</v>
      </c>
      <c r="F2307">
        <v>5</v>
      </c>
      <c r="G2307" t="s">
        <v>17</v>
      </c>
      <c r="H2307" t="s">
        <v>14</v>
      </c>
      <c r="I2307">
        <v>1081.3</v>
      </c>
      <c r="J2307" s="5">
        <f>VLOOKUP(tabGERAL[[#This Row],[Column1.lances.SugestaoIA]],'DE-PARA'!$A:$B,2,FALSE)</f>
        <v>2</v>
      </c>
      <c r="K2307" s="5">
        <f>VLOOKUP(tabGERAL[[#This Row],[Column1.lances.CorSorteada]],'DE-PARA'!$A:$B,2,FALSE)</f>
        <v>1</v>
      </c>
      <c r="L2307" s="4" t="str">
        <f xml:space="preserve">
IF(tabGERAL[[#This Row],[Column1.lances.'#]]=0,
    TEXT(tabGERAL[[#This Row],[CorSorteada]],"0"),
    IF(LEN(L2306&amp;tabGERAL[[#This Row],[CorSorteada]])&gt;$P$2,
        RIGHT(SUBSTITUTE(L2306&amp;tabGERAL[[#This Row],[CorSorteada]],tabGERAL[[#Headers],[Sequencia]],""),$P$2),
        SUBSTITUTE(L2306&amp;tabGERAL[[#This Row],[CorSorteada]],tabGERAL[[#Headers],[Sequencia]],"")
    )
)</f>
        <v>212011</v>
      </c>
      <c r="M2307" s="4" t="b">
        <f>tabGERAL[[#This Row],[SugestaoIA]]=tabGERAL[[#This Row],[CorSorteada]]</f>
        <v>0</v>
      </c>
    </row>
    <row r="2308" spans="1:13" x14ac:dyDescent="0.25">
      <c r="A2308" t="s">
        <v>90</v>
      </c>
      <c r="B2308" s="1">
        <v>15</v>
      </c>
      <c r="C2308">
        <v>1081.3</v>
      </c>
      <c r="D2308">
        <v>1.5</v>
      </c>
      <c r="E2308">
        <v>5</v>
      </c>
      <c r="F2308">
        <v>0</v>
      </c>
      <c r="G2308" t="s">
        <v>13</v>
      </c>
      <c r="H2308" t="s">
        <v>15</v>
      </c>
      <c r="I2308">
        <v>1074.8</v>
      </c>
      <c r="J2308" s="5">
        <f>VLOOKUP(tabGERAL[[#This Row],[Column1.lances.SugestaoIA]],'DE-PARA'!$A:$B,2,FALSE)</f>
        <v>1</v>
      </c>
      <c r="K2308" s="5">
        <f>VLOOKUP(tabGERAL[[#This Row],[Column1.lances.CorSorteada]],'DE-PARA'!$A:$B,2,FALSE)</f>
        <v>2</v>
      </c>
      <c r="L2308" s="4" t="str">
        <f xml:space="preserve">
IF(tabGERAL[[#This Row],[Column1.lances.'#]]=0,
    TEXT(tabGERAL[[#This Row],[CorSorteada]],"0"),
    IF(LEN(L2307&amp;tabGERAL[[#This Row],[CorSorteada]])&gt;$P$2,
        RIGHT(SUBSTITUTE(L2307&amp;tabGERAL[[#This Row],[CorSorteada]],tabGERAL[[#Headers],[Sequencia]],""),$P$2),
        SUBSTITUTE(L2307&amp;tabGERAL[[#This Row],[CorSorteada]],tabGERAL[[#Headers],[Sequencia]],"")
    )
)</f>
        <v>120112</v>
      </c>
      <c r="M2308" s="4" t="b">
        <f>tabGERAL[[#This Row],[SugestaoIA]]=tabGERAL[[#This Row],[CorSorteada]]</f>
        <v>0</v>
      </c>
    </row>
    <row r="2309" spans="1:13" x14ac:dyDescent="0.25">
      <c r="A2309" t="s">
        <v>90</v>
      </c>
      <c r="B2309" s="1">
        <v>16</v>
      </c>
      <c r="C2309">
        <v>1074.8</v>
      </c>
      <c r="D2309">
        <v>2</v>
      </c>
      <c r="E2309">
        <v>0</v>
      </c>
      <c r="F2309">
        <v>6</v>
      </c>
      <c r="G2309" t="s">
        <v>17</v>
      </c>
      <c r="H2309" t="s">
        <v>16</v>
      </c>
      <c r="I2309">
        <v>1094.8</v>
      </c>
      <c r="J2309" s="5">
        <f>VLOOKUP(tabGERAL[[#This Row],[Column1.lances.SugestaoIA]],'DE-PARA'!$A:$B,2,FALSE)</f>
        <v>2</v>
      </c>
      <c r="K2309" s="5">
        <f>VLOOKUP(tabGERAL[[#This Row],[Column1.lances.CorSorteada]],'DE-PARA'!$A:$B,2,FALSE)</f>
        <v>0</v>
      </c>
      <c r="L2309" s="4" t="str">
        <f xml:space="preserve">
IF(tabGERAL[[#This Row],[Column1.lances.'#]]=0,
    TEXT(tabGERAL[[#This Row],[CorSorteada]],"0"),
    IF(LEN(L2308&amp;tabGERAL[[#This Row],[CorSorteada]])&gt;$P$2,
        RIGHT(SUBSTITUTE(L2308&amp;tabGERAL[[#This Row],[CorSorteada]],tabGERAL[[#Headers],[Sequencia]],""),$P$2),
        SUBSTITUTE(L2308&amp;tabGERAL[[#This Row],[CorSorteada]],tabGERAL[[#Headers],[Sequencia]],"")
    )
)</f>
        <v>201120</v>
      </c>
      <c r="M2309" s="4" t="b">
        <f>tabGERAL[[#This Row],[SugestaoIA]]=tabGERAL[[#This Row],[CorSorteada]]</f>
        <v>0</v>
      </c>
    </row>
    <row r="2310" spans="1:13" x14ac:dyDescent="0.25">
      <c r="A2310" t="s">
        <v>90</v>
      </c>
      <c r="B2310" s="1">
        <v>17</v>
      </c>
      <c r="C2310">
        <v>1094.8</v>
      </c>
      <c r="D2310">
        <v>1</v>
      </c>
      <c r="E2310">
        <v>0</v>
      </c>
      <c r="F2310">
        <v>5</v>
      </c>
      <c r="G2310" t="s">
        <v>17</v>
      </c>
      <c r="H2310" t="s">
        <v>15</v>
      </c>
      <c r="I2310">
        <v>1098.8</v>
      </c>
      <c r="J2310" s="5">
        <f>VLOOKUP(tabGERAL[[#This Row],[Column1.lances.SugestaoIA]],'DE-PARA'!$A:$B,2,FALSE)</f>
        <v>2</v>
      </c>
      <c r="K2310" s="5">
        <f>VLOOKUP(tabGERAL[[#This Row],[Column1.lances.CorSorteada]],'DE-PARA'!$A:$B,2,FALSE)</f>
        <v>2</v>
      </c>
      <c r="L2310" s="4" t="str">
        <f xml:space="preserve">
IF(tabGERAL[[#This Row],[Column1.lances.'#]]=0,
    TEXT(tabGERAL[[#This Row],[CorSorteada]],"0"),
    IF(LEN(L2309&amp;tabGERAL[[#This Row],[CorSorteada]])&gt;$P$2,
        RIGHT(SUBSTITUTE(L2309&amp;tabGERAL[[#This Row],[CorSorteada]],tabGERAL[[#Headers],[Sequencia]],""),$P$2),
        SUBSTITUTE(L2309&amp;tabGERAL[[#This Row],[CorSorteada]],tabGERAL[[#Headers],[Sequencia]],"")
    )
)</f>
        <v>011202</v>
      </c>
      <c r="M2310" s="4" t="b">
        <f>tabGERAL[[#This Row],[SugestaoIA]]=tabGERAL[[#This Row],[CorSorteada]]</f>
        <v>1</v>
      </c>
    </row>
    <row r="2311" spans="1:13" x14ac:dyDescent="0.25">
      <c r="A2311" t="s">
        <v>90</v>
      </c>
      <c r="B2311" s="1">
        <v>18</v>
      </c>
      <c r="C2311">
        <v>1098.8</v>
      </c>
      <c r="D2311">
        <v>1</v>
      </c>
      <c r="E2311">
        <v>0</v>
      </c>
      <c r="F2311">
        <v>5</v>
      </c>
      <c r="G2311" t="s">
        <v>17</v>
      </c>
      <c r="H2311" t="s">
        <v>16</v>
      </c>
      <c r="I2311">
        <v>1106.8</v>
      </c>
      <c r="J2311" s="5">
        <f>VLOOKUP(tabGERAL[[#This Row],[Column1.lances.SugestaoIA]],'DE-PARA'!$A:$B,2,FALSE)</f>
        <v>2</v>
      </c>
      <c r="K2311" s="5">
        <f>VLOOKUP(tabGERAL[[#This Row],[Column1.lances.CorSorteada]],'DE-PARA'!$A:$B,2,FALSE)</f>
        <v>0</v>
      </c>
      <c r="L2311" s="4" t="str">
        <f xml:space="preserve">
IF(tabGERAL[[#This Row],[Column1.lances.'#]]=0,
    TEXT(tabGERAL[[#This Row],[CorSorteada]],"0"),
    IF(LEN(L2310&amp;tabGERAL[[#This Row],[CorSorteada]])&gt;$P$2,
        RIGHT(SUBSTITUTE(L2310&amp;tabGERAL[[#This Row],[CorSorteada]],tabGERAL[[#Headers],[Sequencia]],""),$P$2),
        SUBSTITUTE(L2310&amp;tabGERAL[[#This Row],[CorSorteada]],tabGERAL[[#Headers],[Sequencia]],"")
    )
)</f>
        <v>112020</v>
      </c>
      <c r="M2311" s="4" t="b">
        <f>tabGERAL[[#This Row],[SugestaoIA]]=tabGERAL[[#This Row],[CorSorteada]]</f>
        <v>0</v>
      </c>
    </row>
    <row r="2312" spans="1:13" x14ac:dyDescent="0.25">
      <c r="A2312" t="s">
        <v>90</v>
      </c>
      <c r="B2312" s="1">
        <v>19</v>
      </c>
      <c r="C2312">
        <v>1106.8</v>
      </c>
      <c r="D2312">
        <v>7.8</v>
      </c>
      <c r="E2312">
        <v>23.4</v>
      </c>
      <c r="F2312">
        <v>0</v>
      </c>
      <c r="G2312" t="s">
        <v>13</v>
      </c>
      <c r="H2312" t="s">
        <v>15</v>
      </c>
      <c r="I2312">
        <v>1075.5999999999999</v>
      </c>
      <c r="J2312" s="5">
        <f>VLOOKUP(tabGERAL[[#This Row],[Column1.lances.SugestaoIA]],'DE-PARA'!$A:$B,2,FALSE)</f>
        <v>1</v>
      </c>
      <c r="K2312" s="5">
        <f>VLOOKUP(tabGERAL[[#This Row],[Column1.lances.CorSorteada]],'DE-PARA'!$A:$B,2,FALSE)</f>
        <v>2</v>
      </c>
      <c r="L2312" s="4" t="str">
        <f xml:space="preserve">
IF(tabGERAL[[#This Row],[Column1.lances.'#]]=0,
    TEXT(tabGERAL[[#This Row],[CorSorteada]],"0"),
    IF(LEN(L2311&amp;tabGERAL[[#This Row],[CorSorteada]])&gt;$P$2,
        RIGHT(SUBSTITUTE(L2311&amp;tabGERAL[[#This Row],[CorSorteada]],tabGERAL[[#Headers],[Sequencia]],""),$P$2),
        SUBSTITUTE(L2311&amp;tabGERAL[[#This Row],[CorSorteada]],tabGERAL[[#Headers],[Sequencia]],"")
    )
)</f>
        <v>120202</v>
      </c>
      <c r="M2312" s="4" t="b">
        <f>tabGERAL[[#This Row],[SugestaoIA]]=tabGERAL[[#This Row],[CorSorteada]]</f>
        <v>0</v>
      </c>
    </row>
    <row r="2313" spans="1:13" x14ac:dyDescent="0.25">
      <c r="A2313" t="s">
        <v>90</v>
      </c>
      <c r="B2313" s="1">
        <v>20</v>
      </c>
      <c r="C2313">
        <v>1075.5999999999999</v>
      </c>
      <c r="D2313">
        <v>10.199999999999999</v>
      </c>
      <c r="E2313">
        <v>0</v>
      </c>
      <c r="F2313">
        <v>30.6</v>
      </c>
      <c r="G2313" t="s">
        <v>17</v>
      </c>
      <c r="H2313" t="s">
        <v>14</v>
      </c>
      <c r="I2313">
        <v>1034.8</v>
      </c>
      <c r="J2313" s="5">
        <f>VLOOKUP(tabGERAL[[#This Row],[Column1.lances.SugestaoIA]],'DE-PARA'!$A:$B,2,FALSE)</f>
        <v>2</v>
      </c>
      <c r="K2313" s="5">
        <f>VLOOKUP(tabGERAL[[#This Row],[Column1.lances.CorSorteada]],'DE-PARA'!$A:$B,2,FALSE)</f>
        <v>1</v>
      </c>
      <c r="L2313" s="4" t="str">
        <f xml:space="preserve">
IF(tabGERAL[[#This Row],[Column1.lances.'#]]=0,
    TEXT(tabGERAL[[#This Row],[CorSorteada]],"0"),
    IF(LEN(L2312&amp;tabGERAL[[#This Row],[CorSorteada]])&gt;$P$2,
        RIGHT(SUBSTITUTE(L2312&amp;tabGERAL[[#This Row],[CorSorteada]],tabGERAL[[#Headers],[Sequencia]],""),$P$2),
        SUBSTITUTE(L2312&amp;tabGERAL[[#This Row],[CorSorteada]],tabGERAL[[#Headers],[Sequencia]],"")
    )
)</f>
        <v>202021</v>
      </c>
      <c r="M2313" s="4" t="b">
        <f>tabGERAL[[#This Row],[SugestaoIA]]=tabGERAL[[#This Row],[CorSorteada]]</f>
        <v>0</v>
      </c>
    </row>
    <row r="2314" spans="1:13" x14ac:dyDescent="0.25">
      <c r="A2314" t="s">
        <v>90</v>
      </c>
      <c r="B2314" s="1">
        <v>21</v>
      </c>
      <c r="C2314">
        <v>1034.8</v>
      </c>
      <c r="D2314">
        <v>13.3</v>
      </c>
      <c r="E2314">
        <v>0</v>
      </c>
      <c r="F2314">
        <v>39.900000000000006</v>
      </c>
      <c r="G2314" t="s">
        <v>17</v>
      </c>
      <c r="H2314" t="s">
        <v>14</v>
      </c>
      <c r="I2314">
        <v>981.6</v>
      </c>
      <c r="J2314" s="5">
        <f>VLOOKUP(tabGERAL[[#This Row],[Column1.lances.SugestaoIA]],'DE-PARA'!$A:$B,2,FALSE)</f>
        <v>2</v>
      </c>
      <c r="K2314" s="5">
        <f>VLOOKUP(tabGERAL[[#This Row],[Column1.lances.CorSorteada]],'DE-PARA'!$A:$B,2,FALSE)</f>
        <v>1</v>
      </c>
      <c r="L2314" s="4" t="str">
        <f xml:space="preserve">
IF(tabGERAL[[#This Row],[Column1.lances.'#]]=0,
    TEXT(tabGERAL[[#This Row],[CorSorteada]],"0"),
    IF(LEN(L2313&amp;tabGERAL[[#This Row],[CorSorteada]])&gt;$P$2,
        RIGHT(SUBSTITUTE(L2313&amp;tabGERAL[[#This Row],[CorSorteada]],tabGERAL[[#Headers],[Sequencia]],""),$P$2),
        SUBSTITUTE(L2313&amp;tabGERAL[[#This Row],[CorSorteada]],tabGERAL[[#Headers],[Sequencia]],"")
    )
)</f>
        <v>020211</v>
      </c>
      <c r="M2314" s="4" t="b">
        <f>tabGERAL[[#This Row],[SugestaoIA]]=tabGERAL[[#This Row],[CorSorteada]]</f>
        <v>0</v>
      </c>
    </row>
    <row r="2315" spans="1:13" x14ac:dyDescent="0.25">
      <c r="A2315" t="s">
        <v>90</v>
      </c>
      <c r="B2315" s="1">
        <v>22</v>
      </c>
      <c r="C2315">
        <v>981.6</v>
      </c>
      <c r="D2315">
        <v>17.399999999999999</v>
      </c>
      <c r="E2315">
        <v>0</v>
      </c>
      <c r="F2315">
        <v>52.2</v>
      </c>
      <c r="G2315" t="s">
        <v>17</v>
      </c>
      <c r="H2315" t="s">
        <v>14</v>
      </c>
      <c r="I2315">
        <v>912</v>
      </c>
      <c r="J2315" s="5">
        <f>VLOOKUP(tabGERAL[[#This Row],[Column1.lances.SugestaoIA]],'DE-PARA'!$A:$B,2,FALSE)</f>
        <v>2</v>
      </c>
      <c r="K2315" s="5">
        <f>VLOOKUP(tabGERAL[[#This Row],[Column1.lances.CorSorteada]],'DE-PARA'!$A:$B,2,FALSE)</f>
        <v>1</v>
      </c>
      <c r="L2315" s="4" t="str">
        <f xml:space="preserve">
IF(tabGERAL[[#This Row],[Column1.lances.'#]]=0,
    TEXT(tabGERAL[[#This Row],[CorSorteada]],"0"),
    IF(LEN(L2314&amp;tabGERAL[[#This Row],[CorSorteada]])&gt;$P$2,
        RIGHT(SUBSTITUTE(L2314&amp;tabGERAL[[#This Row],[CorSorteada]],tabGERAL[[#Headers],[Sequencia]],""),$P$2),
        SUBSTITUTE(L2314&amp;tabGERAL[[#This Row],[CorSorteada]],tabGERAL[[#Headers],[Sequencia]],"")
    )
)</f>
        <v>202111</v>
      </c>
      <c r="M2315" s="4" t="b">
        <f>tabGERAL[[#This Row],[SugestaoIA]]=tabGERAL[[#This Row],[CorSorteada]]</f>
        <v>0</v>
      </c>
    </row>
    <row r="2316" spans="1:13" x14ac:dyDescent="0.25">
      <c r="A2316" t="s">
        <v>90</v>
      </c>
      <c r="B2316" s="1">
        <v>23</v>
      </c>
      <c r="C2316">
        <v>912</v>
      </c>
      <c r="D2316">
        <v>22.7</v>
      </c>
      <c r="E2316">
        <v>0</v>
      </c>
      <c r="F2316">
        <v>68.099999999999994</v>
      </c>
      <c r="G2316" t="s">
        <v>17</v>
      </c>
      <c r="H2316" t="s">
        <v>15</v>
      </c>
      <c r="I2316">
        <v>957.4</v>
      </c>
      <c r="J2316" s="5">
        <f>VLOOKUP(tabGERAL[[#This Row],[Column1.lances.SugestaoIA]],'DE-PARA'!$A:$B,2,FALSE)</f>
        <v>2</v>
      </c>
      <c r="K2316" s="5">
        <f>VLOOKUP(tabGERAL[[#This Row],[Column1.lances.CorSorteada]],'DE-PARA'!$A:$B,2,FALSE)</f>
        <v>2</v>
      </c>
      <c r="L2316" s="4" t="str">
        <f xml:space="preserve">
IF(tabGERAL[[#This Row],[Column1.lances.'#]]=0,
    TEXT(tabGERAL[[#This Row],[CorSorteada]],"0"),
    IF(LEN(L2315&amp;tabGERAL[[#This Row],[CorSorteada]])&gt;$P$2,
        RIGHT(SUBSTITUTE(L2315&amp;tabGERAL[[#This Row],[CorSorteada]],tabGERAL[[#Headers],[Sequencia]],""),$P$2),
        SUBSTITUTE(L2315&amp;tabGERAL[[#This Row],[CorSorteada]],tabGERAL[[#Headers],[Sequencia]],"")
    )
)</f>
        <v>021112</v>
      </c>
      <c r="M2316" s="4" t="b">
        <f>tabGERAL[[#This Row],[SugestaoIA]]=tabGERAL[[#This Row],[CorSorteada]]</f>
        <v>1</v>
      </c>
    </row>
    <row r="2317" spans="1:13" x14ac:dyDescent="0.25">
      <c r="A2317" t="s">
        <v>90</v>
      </c>
      <c r="B2317" s="1">
        <v>24</v>
      </c>
      <c r="C2317">
        <v>957.4</v>
      </c>
      <c r="D2317">
        <v>19.2</v>
      </c>
      <c r="E2317">
        <v>0</v>
      </c>
      <c r="F2317">
        <v>57.599999999999994</v>
      </c>
      <c r="G2317" t="s">
        <v>17</v>
      </c>
      <c r="H2317" t="s">
        <v>14</v>
      </c>
      <c r="I2317">
        <v>880.5999999999998</v>
      </c>
      <c r="J2317" s="5">
        <f>VLOOKUP(tabGERAL[[#This Row],[Column1.lances.SugestaoIA]],'DE-PARA'!$A:$B,2,FALSE)</f>
        <v>2</v>
      </c>
      <c r="K2317" s="5">
        <f>VLOOKUP(tabGERAL[[#This Row],[Column1.lances.CorSorteada]],'DE-PARA'!$A:$B,2,FALSE)</f>
        <v>1</v>
      </c>
      <c r="L2317" s="4" t="str">
        <f xml:space="preserve">
IF(tabGERAL[[#This Row],[Column1.lances.'#]]=0,
    TEXT(tabGERAL[[#This Row],[CorSorteada]],"0"),
    IF(LEN(L2316&amp;tabGERAL[[#This Row],[CorSorteada]])&gt;$P$2,
        RIGHT(SUBSTITUTE(L2316&amp;tabGERAL[[#This Row],[CorSorteada]],tabGERAL[[#Headers],[Sequencia]],""),$P$2),
        SUBSTITUTE(L2316&amp;tabGERAL[[#This Row],[CorSorteada]],tabGERAL[[#Headers],[Sequencia]],"")
    )
)</f>
        <v>211121</v>
      </c>
      <c r="M2317" s="4" t="b">
        <f>tabGERAL[[#This Row],[SugestaoIA]]=tabGERAL[[#This Row],[CorSorteada]]</f>
        <v>0</v>
      </c>
    </row>
    <row r="2318" spans="1:13" x14ac:dyDescent="0.25">
      <c r="A2318" t="s">
        <v>90</v>
      </c>
      <c r="B2318" s="1">
        <v>25</v>
      </c>
      <c r="C2318">
        <v>880.5999999999998</v>
      </c>
      <c r="D2318">
        <v>25.1</v>
      </c>
      <c r="E2318">
        <v>0</v>
      </c>
      <c r="F2318">
        <v>75.300000000000011</v>
      </c>
      <c r="G2318" t="s">
        <v>17</v>
      </c>
      <c r="H2318" t="s">
        <v>14</v>
      </c>
      <c r="I2318">
        <v>780.19999999999982</v>
      </c>
      <c r="J2318" s="5">
        <f>VLOOKUP(tabGERAL[[#This Row],[Column1.lances.SugestaoIA]],'DE-PARA'!$A:$B,2,FALSE)</f>
        <v>2</v>
      </c>
      <c r="K2318" s="5">
        <f>VLOOKUP(tabGERAL[[#This Row],[Column1.lances.CorSorteada]],'DE-PARA'!$A:$B,2,FALSE)</f>
        <v>1</v>
      </c>
      <c r="L2318" s="4" t="str">
        <f xml:space="preserve">
IF(tabGERAL[[#This Row],[Column1.lances.'#]]=0,
    TEXT(tabGERAL[[#This Row],[CorSorteada]],"0"),
    IF(LEN(L2317&amp;tabGERAL[[#This Row],[CorSorteada]])&gt;$P$2,
        RIGHT(SUBSTITUTE(L2317&amp;tabGERAL[[#This Row],[CorSorteada]],tabGERAL[[#Headers],[Sequencia]],""),$P$2),
        SUBSTITUTE(L2317&amp;tabGERAL[[#This Row],[CorSorteada]],tabGERAL[[#Headers],[Sequencia]],"")
    )
)</f>
        <v>111211</v>
      </c>
      <c r="M2318" s="4" t="b">
        <f>tabGERAL[[#This Row],[SugestaoIA]]=tabGERAL[[#This Row],[CorSorteada]]</f>
        <v>0</v>
      </c>
    </row>
    <row r="2319" spans="1:13" x14ac:dyDescent="0.25">
      <c r="A2319" t="s">
        <v>90</v>
      </c>
      <c r="B2319" s="1">
        <v>26</v>
      </c>
      <c r="C2319">
        <v>780.19999999999982</v>
      </c>
      <c r="D2319">
        <v>32.9</v>
      </c>
      <c r="E2319">
        <v>0</v>
      </c>
      <c r="F2319">
        <v>98.7</v>
      </c>
      <c r="G2319" t="s">
        <v>17</v>
      </c>
      <c r="H2319" t="s">
        <v>15</v>
      </c>
      <c r="I2319">
        <v>845.99999999999989</v>
      </c>
      <c r="J2319" s="5">
        <f>VLOOKUP(tabGERAL[[#This Row],[Column1.lances.SugestaoIA]],'DE-PARA'!$A:$B,2,FALSE)</f>
        <v>2</v>
      </c>
      <c r="K2319" s="5">
        <f>VLOOKUP(tabGERAL[[#This Row],[Column1.lances.CorSorteada]],'DE-PARA'!$A:$B,2,FALSE)</f>
        <v>2</v>
      </c>
      <c r="L2319" s="4" t="str">
        <f xml:space="preserve">
IF(tabGERAL[[#This Row],[Column1.lances.'#]]=0,
    TEXT(tabGERAL[[#This Row],[CorSorteada]],"0"),
    IF(LEN(L2318&amp;tabGERAL[[#This Row],[CorSorteada]])&gt;$P$2,
        RIGHT(SUBSTITUTE(L2318&amp;tabGERAL[[#This Row],[CorSorteada]],tabGERAL[[#Headers],[Sequencia]],""),$P$2),
        SUBSTITUTE(L2318&amp;tabGERAL[[#This Row],[CorSorteada]],tabGERAL[[#Headers],[Sequencia]],"")
    )
)</f>
        <v>112112</v>
      </c>
      <c r="M2319" s="4" t="b">
        <f>tabGERAL[[#This Row],[SugestaoIA]]=tabGERAL[[#This Row],[CorSorteada]]</f>
        <v>1</v>
      </c>
    </row>
    <row r="2320" spans="1:13" x14ac:dyDescent="0.25">
      <c r="A2320" t="s">
        <v>90</v>
      </c>
      <c r="B2320" s="1">
        <v>27</v>
      </c>
      <c r="C2320">
        <v>845.99999999999989</v>
      </c>
      <c r="D2320">
        <v>27.9</v>
      </c>
      <c r="E2320">
        <v>83.699999999999989</v>
      </c>
      <c r="F2320">
        <v>0</v>
      </c>
      <c r="G2320" t="s">
        <v>13</v>
      </c>
      <c r="H2320" t="s">
        <v>15</v>
      </c>
      <c r="I2320">
        <v>734.39999999999986</v>
      </c>
      <c r="J2320" s="5">
        <f>VLOOKUP(tabGERAL[[#This Row],[Column1.lances.SugestaoIA]],'DE-PARA'!$A:$B,2,FALSE)</f>
        <v>1</v>
      </c>
      <c r="K2320" s="5">
        <f>VLOOKUP(tabGERAL[[#This Row],[Column1.lances.CorSorteada]],'DE-PARA'!$A:$B,2,FALSE)</f>
        <v>2</v>
      </c>
      <c r="L2320" s="4" t="str">
        <f xml:space="preserve">
IF(tabGERAL[[#This Row],[Column1.lances.'#]]=0,
    TEXT(tabGERAL[[#This Row],[CorSorteada]],"0"),
    IF(LEN(L2319&amp;tabGERAL[[#This Row],[CorSorteada]])&gt;$P$2,
        RIGHT(SUBSTITUTE(L2319&amp;tabGERAL[[#This Row],[CorSorteada]],tabGERAL[[#Headers],[Sequencia]],""),$P$2),
        SUBSTITUTE(L2319&amp;tabGERAL[[#This Row],[CorSorteada]],tabGERAL[[#Headers],[Sequencia]],"")
    )
)</f>
        <v>121122</v>
      </c>
      <c r="M2320" s="4" t="b">
        <f>tabGERAL[[#This Row],[SugestaoIA]]=tabGERAL[[#This Row],[CorSorteada]]</f>
        <v>0</v>
      </c>
    </row>
    <row r="2321" spans="1:13" x14ac:dyDescent="0.25">
      <c r="A2321" t="s">
        <v>90</v>
      </c>
      <c r="B2321" s="1">
        <v>28</v>
      </c>
      <c r="C2321">
        <v>734.39999999999986</v>
      </c>
      <c r="D2321">
        <v>36.4</v>
      </c>
      <c r="E2321">
        <v>0</v>
      </c>
      <c r="F2321">
        <v>109.2</v>
      </c>
      <c r="G2321" t="s">
        <v>17</v>
      </c>
      <c r="H2321" t="s">
        <v>15</v>
      </c>
      <c r="I2321">
        <v>807.19999999999993</v>
      </c>
      <c r="J2321" s="5">
        <f>VLOOKUP(tabGERAL[[#This Row],[Column1.lances.SugestaoIA]],'DE-PARA'!$A:$B,2,FALSE)</f>
        <v>2</v>
      </c>
      <c r="K2321" s="5">
        <f>VLOOKUP(tabGERAL[[#This Row],[Column1.lances.CorSorteada]],'DE-PARA'!$A:$B,2,FALSE)</f>
        <v>2</v>
      </c>
      <c r="L2321" s="4" t="str">
        <f xml:space="preserve">
IF(tabGERAL[[#This Row],[Column1.lances.'#]]=0,
    TEXT(tabGERAL[[#This Row],[CorSorteada]],"0"),
    IF(LEN(L2320&amp;tabGERAL[[#This Row],[CorSorteada]])&gt;$P$2,
        RIGHT(SUBSTITUTE(L2320&amp;tabGERAL[[#This Row],[CorSorteada]],tabGERAL[[#Headers],[Sequencia]],""),$P$2),
        SUBSTITUTE(L2320&amp;tabGERAL[[#This Row],[CorSorteada]],tabGERAL[[#Headers],[Sequencia]],"")
    )
)</f>
        <v>211222</v>
      </c>
      <c r="M2321" s="4" t="b">
        <f>tabGERAL[[#This Row],[SugestaoIA]]=tabGERAL[[#This Row],[CorSorteada]]</f>
        <v>1</v>
      </c>
    </row>
    <row r="2322" spans="1:13" x14ac:dyDescent="0.25">
      <c r="A2322" t="s">
        <v>90</v>
      </c>
      <c r="B2322" s="1">
        <v>29</v>
      </c>
      <c r="C2322">
        <v>807.19999999999993</v>
      </c>
      <c r="D2322">
        <v>30.8</v>
      </c>
      <c r="E2322">
        <v>0</v>
      </c>
      <c r="F2322">
        <v>92.4</v>
      </c>
      <c r="G2322" t="s">
        <v>17</v>
      </c>
      <c r="H2322" t="s">
        <v>15</v>
      </c>
      <c r="I2322">
        <v>868.8</v>
      </c>
      <c r="J2322" s="5">
        <f>VLOOKUP(tabGERAL[[#This Row],[Column1.lances.SugestaoIA]],'DE-PARA'!$A:$B,2,FALSE)</f>
        <v>2</v>
      </c>
      <c r="K2322" s="5">
        <f>VLOOKUP(tabGERAL[[#This Row],[Column1.lances.CorSorteada]],'DE-PARA'!$A:$B,2,FALSE)</f>
        <v>2</v>
      </c>
      <c r="L2322" s="4" t="str">
        <f xml:space="preserve">
IF(tabGERAL[[#This Row],[Column1.lances.'#]]=0,
    TEXT(tabGERAL[[#This Row],[CorSorteada]],"0"),
    IF(LEN(L2321&amp;tabGERAL[[#This Row],[CorSorteada]])&gt;$P$2,
        RIGHT(SUBSTITUTE(L2321&amp;tabGERAL[[#This Row],[CorSorteada]],tabGERAL[[#Headers],[Sequencia]],""),$P$2),
        SUBSTITUTE(L2321&amp;tabGERAL[[#This Row],[CorSorteada]],tabGERAL[[#Headers],[Sequencia]],"")
    )
)</f>
        <v>112222</v>
      </c>
      <c r="M2322" s="4" t="b">
        <f>tabGERAL[[#This Row],[SugestaoIA]]=tabGERAL[[#This Row],[CorSorteada]]</f>
        <v>1</v>
      </c>
    </row>
    <row r="2323" spans="1:13" x14ac:dyDescent="0.25">
      <c r="A2323" t="s">
        <v>90</v>
      </c>
      <c r="B2323" s="1">
        <v>30</v>
      </c>
      <c r="C2323">
        <v>868.8</v>
      </c>
      <c r="D2323">
        <v>26.1</v>
      </c>
      <c r="E2323">
        <v>0</v>
      </c>
      <c r="F2323">
        <v>78.300000000000011</v>
      </c>
      <c r="G2323" t="s">
        <v>17</v>
      </c>
      <c r="H2323" t="s">
        <v>15</v>
      </c>
      <c r="I2323">
        <v>921</v>
      </c>
      <c r="J2323" s="5">
        <f>VLOOKUP(tabGERAL[[#This Row],[Column1.lances.SugestaoIA]],'DE-PARA'!$A:$B,2,FALSE)</f>
        <v>2</v>
      </c>
      <c r="K2323" s="5">
        <f>VLOOKUP(tabGERAL[[#This Row],[Column1.lances.CorSorteada]],'DE-PARA'!$A:$B,2,FALSE)</f>
        <v>2</v>
      </c>
      <c r="L2323" s="4" t="str">
        <f xml:space="preserve">
IF(tabGERAL[[#This Row],[Column1.lances.'#]]=0,
    TEXT(tabGERAL[[#This Row],[CorSorteada]],"0"),
    IF(LEN(L2322&amp;tabGERAL[[#This Row],[CorSorteada]])&gt;$P$2,
        RIGHT(SUBSTITUTE(L2322&amp;tabGERAL[[#This Row],[CorSorteada]],tabGERAL[[#Headers],[Sequencia]],""),$P$2),
        SUBSTITUTE(L2322&amp;tabGERAL[[#This Row],[CorSorteada]],tabGERAL[[#Headers],[Sequencia]],"")
    )
)</f>
        <v>122222</v>
      </c>
      <c r="M2323" s="4" t="b">
        <f>tabGERAL[[#This Row],[SugestaoIA]]=tabGERAL[[#This Row],[CorSorteada]]</f>
        <v>1</v>
      </c>
    </row>
    <row r="2324" spans="1:13" x14ac:dyDescent="0.25">
      <c r="A2324" t="s">
        <v>90</v>
      </c>
      <c r="B2324" s="1">
        <v>31</v>
      </c>
      <c r="C2324">
        <v>921</v>
      </c>
      <c r="D2324">
        <v>22</v>
      </c>
      <c r="E2324">
        <v>0</v>
      </c>
      <c r="F2324">
        <v>66</v>
      </c>
      <c r="G2324" t="s">
        <v>17</v>
      </c>
      <c r="H2324" t="s">
        <v>14</v>
      </c>
      <c r="I2324">
        <v>832.99999999999989</v>
      </c>
      <c r="J2324" s="5">
        <f>VLOOKUP(tabGERAL[[#This Row],[Column1.lances.SugestaoIA]],'DE-PARA'!$A:$B,2,FALSE)</f>
        <v>2</v>
      </c>
      <c r="K2324" s="5">
        <f>VLOOKUP(tabGERAL[[#This Row],[Column1.lances.CorSorteada]],'DE-PARA'!$A:$B,2,FALSE)</f>
        <v>1</v>
      </c>
      <c r="L2324" s="4" t="str">
        <f xml:space="preserve">
IF(tabGERAL[[#This Row],[Column1.lances.'#]]=0,
    TEXT(tabGERAL[[#This Row],[CorSorteada]],"0"),
    IF(LEN(L2323&amp;tabGERAL[[#This Row],[CorSorteada]])&gt;$P$2,
        RIGHT(SUBSTITUTE(L2323&amp;tabGERAL[[#This Row],[CorSorteada]],tabGERAL[[#Headers],[Sequencia]],""),$P$2),
        SUBSTITUTE(L2323&amp;tabGERAL[[#This Row],[CorSorteada]],tabGERAL[[#Headers],[Sequencia]],"")
    )
)</f>
        <v>222221</v>
      </c>
      <c r="M2324" s="4" t="b">
        <f>tabGERAL[[#This Row],[SugestaoIA]]=tabGERAL[[#This Row],[CorSorteada]]</f>
        <v>0</v>
      </c>
    </row>
    <row r="2325" spans="1:13" x14ac:dyDescent="0.25">
      <c r="A2325" t="s">
        <v>90</v>
      </c>
      <c r="B2325" s="1">
        <v>32</v>
      </c>
      <c r="C2325">
        <v>832.99999999999989</v>
      </c>
      <c r="D2325">
        <v>28.9</v>
      </c>
      <c r="E2325">
        <v>0</v>
      </c>
      <c r="F2325">
        <v>86.699999999999989</v>
      </c>
      <c r="G2325" t="s">
        <v>17</v>
      </c>
      <c r="H2325" t="s">
        <v>15</v>
      </c>
      <c r="I2325">
        <v>890.79999999999984</v>
      </c>
      <c r="J2325" s="5">
        <f>VLOOKUP(tabGERAL[[#This Row],[Column1.lances.SugestaoIA]],'DE-PARA'!$A:$B,2,FALSE)</f>
        <v>2</v>
      </c>
      <c r="K2325" s="5">
        <f>VLOOKUP(tabGERAL[[#This Row],[Column1.lances.CorSorteada]],'DE-PARA'!$A:$B,2,FALSE)</f>
        <v>2</v>
      </c>
      <c r="L2325" s="4" t="str">
        <f xml:space="preserve">
IF(tabGERAL[[#This Row],[Column1.lances.'#]]=0,
    TEXT(tabGERAL[[#This Row],[CorSorteada]],"0"),
    IF(LEN(L2324&amp;tabGERAL[[#This Row],[CorSorteada]])&gt;$P$2,
        RIGHT(SUBSTITUTE(L2324&amp;tabGERAL[[#This Row],[CorSorteada]],tabGERAL[[#Headers],[Sequencia]],""),$P$2),
        SUBSTITUTE(L2324&amp;tabGERAL[[#This Row],[CorSorteada]],tabGERAL[[#Headers],[Sequencia]],"")
    )
)</f>
        <v>222212</v>
      </c>
      <c r="M2325" s="4" t="b">
        <f>tabGERAL[[#This Row],[SugestaoIA]]=tabGERAL[[#This Row],[CorSorteada]]</f>
        <v>1</v>
      </c>
    </row>
    <row r="2326" spans="1:13" x14ac:dyDescent="0.25">
      <c r="A2326" t="s">
        <v>90</v>
      </c>
      <c r="B2326" s="1">
        <v>33</v>
      </c>
      <c r="C2326">
        <v>890.79999999999984</v>
      </c>
      <c r="D2326">
        <v>24.4</v>
      </c>
      <c r="E2326">
        <v>0</v>
      </c>
      <c r="F2326">
        <v>73.199999999999989</v>
      </c>
      <c r="G2326" t="s">
        <v>17</v>
      </c>
      <c r="H2326" t="s">
        <v>15</v>
      </c>
      <c r="I2326">
        <v>939.5999999999998</v>
      </c>
      <c r="J2326" s="5">
        <f>VLOOKUP(tabGERAL[[#This Row],[Column1.lances.SugestaoIA]],'DE-PARA'!$A:$B,2,FALSE)</f>
        <v>2</v>
      </c>
      <c r="K2326" s="5">
        <f>VLOOKUP(tabGERAL[[#This Row],[Column1.lances.CorSorteada]],'DE-PARA'!$A:$B,2,FALSE)</f>
        <v>2</v>
      </c>
      <c r="L2326" s="4" t="str">
        <f xml:space="preserve">
IF(tabGERAL[[#This Row],[Column1.lances.'#]]=0,
    TEXT(tabGERAL[[#This Row],[CorSorteada]],"0"),
    IF(LEN(L2325&amp;tabGERAL[[#This Row],[CorSorteada]])&gt;$P$2,
        RIGHT(SUBSTITUTE(L2325&amp;tabGERAL[[#This Row],[CorSorteada]],tabGERAL[[#Headers],[Sequencia]],""),$P$2),
        SUBSTITUTE(L2325&amp;tabGERAL[[#This Row],[CorSorteada]],tabGERAL[[#Headers],[Sequencia]],"")
    )
)</f>
        <v>222122</v>
      </c>
      <c r="M2326" s="4" t="b">
        <f>tabGERAL[[#This Row],[SugestaoIA]]=tabGERAL[[#This Row],[CorSorteada]]</f>
        <v>1</v>
      </c>
    </row>
    <row r="2327" spans="1:13" x14ac:dyDescent="0.25">
      <c r="A2327" t="s">
        <v>90</v>
      </c>
      <c r="B2327" s="1">
        <v>34</v>
      </c>
      <c r="C2327">
        <v>939.5999999999998</v>
      </c>
      <c r="D2327">
        <v>20.6</v>
      </c>
      <c r="E2327">
        <v>0</v>
      </c>
      <c r="F2327">
        <v>61.8</v>
      </c>
      <c r="G2327" t="s">
        <v>17</v>
      </c>
      <c r="H2327" t="s">
        <v>15</v>
      </c>
      <c r="I2327">
        <v>980.79999999999984</v>
      </c>
      <c r="J2327" s="5">
        <f>VLOOKUP(tabGERAL[[#This Row],[Column1.lances.SugestaoIA]],'DE-PARA'!$A:$B,2,FALSE)</f>
        <v>2</v>
      </c>
      <c r="K2327" s="5">
        <f>VLOOKUP(tabGERAL[[#This Row],[Column1.lances.CorSorteada]],'DE-PARA'!$A:$B,2,FALSE)</f>
        <v>2</v>
      </c>
      <c r="L2327" s="4" t="str">
        <f xml:space="preserve">
IF(tabGERAL[[#This Row],[Column1.lances.'#]]=0,
    TEXT(tabGERAL[[#This Row],[CorSorteada]],"0"),
    IF(LEN(L2326&amp;tabGERAL[[#This Row],[CorSorteada]])&gt;$P$2,
        RIGHT(SUBSTITUTE(L2326&amp;tabGERAL[[#This Row],[CorSorteada]],tabGERAL[[#Headers],[Sequencia]],""),$P$2),
        SUBSTITUTE(L2326&amp;tabGERAL[[#This Row],[CorSorteada]],tabGERAL[[#Headers],[Sequencia]],"")
    )
)</f>
        <v>221222</v>
      </c>
      <c r="M2327" s="4" t="b">
        <f>tabGERAL[[#This Row],[SugestaoIA]]=tabGERAL[[#This Row],[CorSorteada]]</f>
        <v>1</v>
      </c>
    </row>
    <row r="2328" spans="1:13" x14ac:dyDescent="0.25">
      <c r="A2328" t="s">
        <v>90</v>
      </c>
      <c r="B2328" s="1">
        <v>35</v>
      </c>
      <c r="C2328">
        <v>980.79999999999984</v>
      </c>
      <c r="D2328">
        <v>17.399999999999999</v>
      </c>
      <c r="E2328">
        <v>0</v>
      </c>
      <c r="F2328">
        <v>52.2</v>
      </c>
      <c r="G2328" t="s">
        <v>17</v>
      </c>
      <c r="H2328" t="s">
        <v>14</v>
      </c>
      <c r="I2328">
        <v>911.19999999999982</v>
      </c>
      <c r="J2328" s="5">
        <f>VLOOKUP(tabGERAL[[#This Row],[Column1.lances.SugestaoIA]],'DE-PARA'!$A:$B,2,FALSE)</f>
        <v>2</v>
      </c>
      <c r="K2328" s="5">
        <f>VLOOKUP(tabGERAL[[#This Row],[Column1.lances.CorSorteada]],'DE-PARA'!$A:$B,2,FALSE)</f>
        <v>1</v>
      </c>
      <c r="L2328" s="4" t="str">
        <f xml:space="preserve">
IF(tabGERAL[[#This Row],[Column1.lances.'#]]=0,
    TEXT(tabGERAL[[#This Row],[CorSorteada]],"0"),
    IF(LEN(L2327&amp;tabGERAL[[#This Row],[CorSorteada]])&gt;$P$2,
        RIGHT(SUBSTITUTE(L2327&amp;tabGERAL[[#This Row],[CorSorteada]],tabGERAL[[#Headers],[Sequencia]],""),$P$2),
        SUBSTITUTE(L2327&amp;tabGERAL[[#This Row],[CorSorteada]],tabGERAL[[#Headers],[Sequencia]],"")
    )
)</f>
        <v>212221</v>
      </c>
      <c r="M2328" s="4" t="b">
        <f>tabGERAL[[#This Row],[SugestaoIA]]=tabGERAL[[#This Row],[CorSorteada]]</f>
        <v>0</v>
      </c>
    </row>
    <row r="2329" spans="1:13" x14ac:dyDescent="0.25">
      <c r="A2329" t="s">
        <v>90</v>
      </c>
      <c r="B2329" s="1">
        <v>36</v>
      </c>
      <c r="C2329">
        <v>911.19999999999982</v>
      </c>
      <c r="D2329">
        <v>22.8</v>
      </c>
      <c r="E2329">
        <v>0</v>
      </c>
      <c r="F2329">
        <v>68.400000000000006</v>
      </c>
      <c r="G2329" t="s">
        <v>17</v>
      </c>
      <c r="H2329" t="s">
        <v>14</v>
      </c>
      <c r="I2329">
        <v>819.99999999999989</v>
      </c>
      <c r="J2329" s="5">
        <f>VLOOKUP(tabGERAL[[#This Row],[Column1.lances.SugestaoIA]],'DE-PARA'!$A:$B,2,FALSE)</f>
        <v>2</v>
      </c>
      <c r="K2329" s="5">
        <f>VLOOKUP(tabGERAL[[#This Row],[Column1.lances.CorSorteada]],'DE-PARA'!$A:$B,2,FALSE)</f>
        <v>1</v>
      </c>
      <c r="L2329" s="4" t="str">
        <f xml:space="preserve">
IF(tabGERAL[[#This Row],[Column1.lances.'#]]=0,
    TEXT(tabGERAL[[#This Row],[CorSorteada]],"0"),
    IF(LEN(L2328&amp;tabGERAL[[#This Row],[CorSorteada]])&gt;$P$2,
        RIGHT(SUBSTITUTE(L2328&amp;tabGERAL[[#This Row],[CorSorteada]],tabGERAL[[#Headers],[Sequencia]],""),$P$2),
        SUBSTITUTE(L2328&amp;tabGERAL[[#This Row],[CorSorteada]],tabGERAL[[#Headers],[Sequencia]],"")
    )
)</f>
        <v>122211</v>
      </c>
      <c r="M2329" s="4" t="b">
        <f>tabGERAL[[#This Row],[SugestaoIA]]=tabGERAL[[#This Row],[CorSorteada]]</f>
        <v>0</v>
      </c>
    </row>
    <row r="2330" spans="1:13" x14ac:dyDescent="0.25">
      <c r="A2330" t="s">
        <v>90</v>
      </c>
      <c r="B2330" s="1">
        <v>37</v>
      </c>
      <c r="C2330">
        <v>819.99999999999989</v>
      </c>
      <c r="D2330">
        <v>29.9</v>
      </c>
      <c r="E2330">
        <v>0</v>
      </c>
      <c r="F2330">
        <v>89.699999999999989</v>
      </c>
      <c r="G2330" t="s">
        <v>17</v>
      </c>
      <c r="H2330" t="s">
        <v>15</v>
      </c>
      <c r="I2330">
        <v>879.79999999999984</v>
      </c>
      <c r="J2330" s="5">
        <f>VLOOKUP(tabGERAL[[#This Row],[Column1.lances.SugestaoIA]],'DE-PARA'!$A:$B,2,FALSE)</f>
        <v>2</v>
      </c>
      <c r="K2330" s="5">
        <f>VLOOKUP(tabGERAL[[#This Row],[Column1.lances.CorSorteada]],'DE-PARA'!$A:$B,2,FALSE)</f>
        <v>2</v>
      </c>
      <c r="L2330" s="4" t="str">
        <f xml:space="preserve">
IF(tabGERAL[[#This Row],[Column1.lances.'#]]=0,
    TEXT(tabGERAL[[#This Row],[CorSorteada]],"0"),
    IF(LEN(L2329&amp;tabGERAL[[#This Row],[CorSorteada]])&gt;$P$2,
        RIGHT(SUBSTITUTE(L2329&amp;tabGERAL[[#This Row],[CorSorteada]],tabGERAL[[#Headers],[Sequencia]],""),$P$2),
        SUBSTITUTE(L2329&amp;tabGERAL[[#This Row],[CorSorteada]],tabGERAL[[#Headers],[Sequencia]],"")
    )
)</f>
        <v>222112</v>
      </c>
      <c r="M2330" s="4" t="b">
        <f>tabGERAL[[#This Row],[SugestaoIA]]=tabGERAL[[#This Row],[CorSorteada]]</f>
        <v>1</v>
      </c>
    </row>
    <row r="2331" spans="1:13" x14ac:dyDescent="0.25">
      <c r="A2331" t="s">
        <v>90</v>
      </c>
      <c r="B2331" s="1">
        <v>38</v>
      </c>
      <c r="C2331">
        <v>879.79999999999984</v>
      </c>
      <c r="D2331">
        <v>25.3</v>
      </c>
      <c r="E2331">
        <v>0</v>
      </c>
      <c r="F2331">
        <v>75.900000000000006</v>
      </c>
      <c r="G2331" t="s">
        <v>17</v>
      </c>
      <c r="H2331" t="s">
        <v>14</v>
      </c>
      <c r="I2331">
        <v>778.59999999999991</v>
      </c>
      <c r="J2331" s="5">
        <f>VLOOKUP(tabGERAL[[#This Row],[Column1.lances.SugestaoIA]],'DE-PARA'!$A:$B,2,FALSE)</f>
        <v>2</v>
      </c>
      <c r="K2331" s="5">
        <f>VLOOKUP(tabGERAL[[#This Row],[Column1.lances.CorSorteada]],'DE-PARA'!$A:$B,2,FALSE)</f>
        <v>1</v>
      </c>
      <c r="L2331" s="4" t="str">
        <f xml:space="preserve">
IF(tabGERAL[[#This Row],[Column1.lances.'#]]=0,
    TEXT(tabGERAL[[#This Row],[CorSorteada]],"0"),
    IF(LEN(L2330&amp;tabGERAL[[#This Row],[CorSorteada]])&gt;$P$2,
        RIGHT(SUBSTITUTE(L2330&amp;tabGERAL[[#This Row],[CorSorteada]],tabGERAL[[#Headers],[Sequencia]],""),$P$2),
        SUBSTITUTE(L2330&amp;tabGERAL[[#This Row],[CorSorteada]],tabGERAL[[#Headers],[Sequencia]],"")
    )
)</f>
        <v>221121</v>
      </c>
      <c r="M2331" s="4" t="b">
        <f>tabGERAL[[#This Row],[SugestaoIA]]=tabGERAL[[#This Row],[CorSorteada]]</f>
        <v>0</v>
      </c>
    </row>
    <row r="2332" spans="1:13" x14ac:dyDescent="0.25">
      <c r="A2332" t="s">
        <v>90</v>
      </c>
      <c r="B2332" s="1">
        <v>39</v>
      </c>
      <c r="C2332">
        <v>778.59999999999991</v>
      </c>
      <c r="D2332">
        <v>33</v>
      </c>
      <c r="E2332">
        <v>0</v>
      </c>
      <c r="F2332">
        <v>99</v>
      </c>
      <c r="G2332" t="s">
        <v>17</v>
      </c>
      <c r="H2332" t="s">
        <v>14</v>
      </c>
      <c r="I2332">
        <v>646.59999999999991</v>
      </c>
      <c r="J2332" s="5">
        <f>VLOOKUP(tabGERAL[[#This Row],[Column1.lances.SugestaoIA]],'DE-PARA'!$A:$B,2,FALSE)</f>
        <v>2</v>
      </c>
      <c r="K2332" s="5">
        <f>VLOOKUP(tabGERAL[[#This Row],[Column1.lances.CorSorteada]],'DE-PARA'!$A:$B,2,FALSE)</f>
        <v>1</v>
      </c>
      <c r="L2332" s="4" t="str">
        <f xml:space="preserve">
IF(tabGERAL[[#This Row],[Column1.lances.'#]]=0,
    TEXT(tabGERAL[[#This Row],[CorSorteada]],"0"),
    IF(LEN(L2331&amp;tabGERAL[[#This Row],[CorSorteada]])&gt;$P$2,
        RIGHT(SUBSTITUTE(L2331&amp;tabGERAL[[#This Row],[CorSorteada]],tabGERAL[[#Headers],[Sequencia]],""),$P$2),
        SUBSTITUTE(L2331&amp;tabGERAL[[#This Row],[CorSorteada]],tabGERAL[[#Headers],[Sequencia]],"")
    )
)</f>
        <v>211211</v>
      </c>
      <c r="M2332" s="4" t="b">
        <f>tabGERAL[[#This Row],[SugestaoIA]]=tabGERAL[[#This Row],[CorSorteada]]</f>
        <v>0</v>
      </c>
    </row>
    <row r="2333" spans="1:13" x14ac:dyDescent="0.25">
      <c r="A2333" t="s">
        <v>90</v>
      </c>
      <c r="B2333" s="1">
        <v>40</v>
      </c>
      <c r="C2333">
        <v>646.59999999999991</v>
      </c>
      <c r="D2333">
        <v>43.2</v>
      </c>
      <c r="E2333">
        <v>0</v>
      </c>
      <c r="F2333">
        <v>129.60000000000002</v>
      </c>
      <c r="G2333" t="s">
        <v>17</v>
      </c>
      <c r="H2333" t="s">
        <v>14</v>
      </c>
      <c r="I2333">
        <v>473.79999999999984</v>
      </c>
      <c r="J2333" s="5">
        <f>VLOOKUP(tabGERAL[[#This Row],[Column1.lances.SugestaoIA]],'DE-PARA'!$A:$B,2,FALSE)</f>
        <v>2</v>
      </c>
      <c r="K2333" s="5">
        <f>VLOOKUP(tabGERAL[[#This Row],[Column1.lances.CorSorteada]],'DE-PARA'!$A:$B,2,FALSE)</f>
        <v>1</v>
      </c>
      <c r="L2333" s="4" t="str">
        <f xml:space="preserve">
IF(tabGERAL[[#This Row],[Column1.lances.'#]]=0,
    TEXT(tabGERAL[[#This Row],[CorSorteada]],"0"),
    IF(LEN(L2332&amp;tabGERAL[[#This Row],[CorSorteada]])&gt;$P$2,
        RIGHT(SUBSTITUTE(L2332&amp;tabGERAL[[#This Row],[CorSorteada]],tabGERAL[[#Headers],[Sequencia]],""),$P$2),
        SUBSTITUTE(L2332&amp;tabGERAL[[#This Row],[CorSorteada]],tabGERAL[[#Headers],[Sequencia]],"")
    )
)</f>
        <v>112111</v>
      </c>
      <c r="M2333" s="4" t="b">
        <f>tabGERAL[[#This Row],[SugestaoIA]]=tabGERAL[[#This Row],[CorSorteada]]</f>
        <v>0</v>
      </c>
    </row>
    <row r="2334" spans="1:13" x14ac:dyDescent="0.25">
      <c r="A2334" t="s">
        <v>90</v>
      </c>
      <c r="B2334" s="1">
        <v>41</v>
      </c>
      <c r="C2334">
        <v>473.79999999999984</v>
      </c>
      <c r="D2334">
        <v>56.5</v>
      </c>
      <c r="E2334">
        <v>169.5</v>
      </c>
      <c r="F2334">
        <v>0</v>
      </c>
      <c r="G2334" t="s">
        <v>13</v>
      </c>
      <c r="H2334" t="s">
        <v>15</v>
      </c>
      <c r="I2334">
        <v>247.79999999999984</v>
      </c>
      <c r="J2334" s="5">
        <f>VLOOKUP(tabGERAL[[#This Row],[Column1.lances.SugestaoIA]],'DE-PARA'!$A:$B,2,FALSE)</f>
        <v>1</v>
      </c>
      <c r="K2334" s="5">
        <f>VLOOKUP(tabGERAL[[#This Row],[Column1.lances.CorSorteada]],'DE-PARA'!$A:$B,2,FALSE)</f>
        <v>2</v>
      </c>
      <c r="L2334" s="4" t="str">
        <f xml:space="preserve">
IF(tabGERAL[[#This Row],[Column1.lances.'#]]=0,
    TEXT(tabGERAL[[#This Row],[CorSorteada]],"0"),
    IF(LEN(L2333&amp;tabGERAL[[#This Row],[CorSorteada]])&gt;$P$2,
        RIGHT(SUBSTITUTE(L2333&amp;tabGERAL[[#This Row],[CorSorteada]],tabGERAL[[#Headers],[Sequencia]],""),$P$2),
        SUBSTITUTE(L2333&amp;tabGERAL[[#This Row],[CorSorteada]],tabGERAL[[#Headers],[Sequencia]],"")
    )
)</f>
        <v>121112</v>
      </c>
      <c r="M2334" s="4" t="b">
        <f>tabGERAL[[#This Row],[SugestaoIA]]=tabGERAL[[#This Row],[CorSorteada]]</f>
        <v>0</v>
      </c>
    </row>
    <row r="2335" spans="1:13" x14ac:dyDescent="0.25">
      <c r="A2335" t="s">
        <v>91</v>
      </c>
      <c r="B2335" s="1">
        <v>0</v>
      </c>
      <c r="C2335">
        <v>1000</v>
      </c>
      <c r="D2335">
        <v>7.8</v>
      </c>
      <c r="E2335">
        <v>0</v>
      </c>
      <c r="F2335">
        <v>23.4</v>
      </c>
      <c r="G2335" t="s">
        <v>17</v>
      </c>
      <c r="H2335" t="s">
        <v>16</v>
      </c>
      <c r="I2335">
        <v>1078</v>
      </c>
      <c r="J2335" s="5">
        <f>VLOOKUP(tabGERAL[[#This Row],[Column1.lances.SugestaoIA]],'DE-PARA'!$A:$B,2,FALSE)</f>
        <v>2</v>
      </c>
      <c r="K2335" s="5">
        <f>VLOOKUP(tabGERAL[[#This Row],[Column1.lances.CorSorteada]],'DE-PARA'!$A:$B,2,FALSE)</f>
        <v>0</v>
      </c>
      <c r="L2335" s="4" t="str">
        <f xml:space="preserve">
IF(tabGERAL[[#This Row],[Column1.lances.'#]]=0,
    TEXT(tabGERAL[[#This Row],[CorSorteada]],"0"),
    IF(LEN(L2334&amp;tabGERAL[[#This Row],[CorSorteada]])&gt;$P$2,
        RIGHT(SUBSTITUTE(L2334&amp;tabGERAL[[#This Row],[CorSorteada]],tabGERAL[[#Headers],[Sequencia]],""),$P$2),
        SUBSTITUTE(L2334&amp;tabGERAL[[#This Row],[CorSorteada]],tabGERAL[[#Headers],[Sequencia]],"")
    )
)</f>
        <v>0</v>
      </c>
      <c r="M2335" s="4" t="b">
        <f>tabGERAL[[#This Row],[SugestaoIA]]=tabGERAL[[#This Row],[CorSorteada]]</f>
        <v>0</v>
      </c>
    </row>
    <row r="2336" spans="1:13" x14ac:dyDescent="0.25">
      <c r="A2336" t="s">
        <v>91</v>
      </c>
      <c r="B2336" s="1">
        <v>1</v>
      </c>
      <c r="C2336">
        <v>1078</v>
      </c>
      <c r="D2336">
        <v>1.7</v>
      </c>
      <c r="E2336">
        <v>0</v>
      </c>
      <c r="F2336">
        <v>5.0999999999999996</v>
      </c>
      <c r="G2336" t="s">
        <v>17</v>
      </c>
      <c r="H2336" t="s">
        <v>14</v>
      </c>
      <c r="I2336">
        <v>1071.2</v>
      </c>
      <c r="J2336" s="5">
        <f>VLOOKUP(tabGERAL[[#This Row],[Column1.lances.SugestaoIA]],'DE-PARA'!$A:$B,2,FALSE)</f>
        <v>2</v>
      </c>
      <c r="K2336" s="5">
        <f>VLOOKUP(tabGERAL[[#This Row],[Column1.lances.CorSorteada]],'DE-PARA'!$A:$B,2,FALSE)</f>
        <v>1</v>
      </c>
      <c r="L2336" s="4" t="str">
        <f xml:space="preserve">
IF(tabGERAL[[#This Row],[Column1.lances.'#]]=0,
    TEXT(tabGERAL[[#This Row],[CorSorteada]],"0"),
    IF(LEN(L2335&amp;tabGERAL[[#This Row],[CorSorteada]])&gt;$P$2,
        RIGHT(SUBSTITUTE(L2335&amp;tabGERAL[[#This Row],[CorSorteada]],tabGERAL[[#Headers],[Sequencia]],""),$P$2),
        SUBSTITUTE(L2335&amp;tabGERAL[[#This Row],[CorSorteada]],tabGERAL[[#Headers],[Sequencia]],"")
    )
)</f>
        <v>01</v>
      </c>
      <c r="M2336" s="4" t="b">
        <f>tabGERAL[[#This Row],[SugestaoIA]]=tabGERAL[[#This Row],[CorSorteada]]</f>
        <v>0</v>
      </c>
    </row>
    <row r="2337" spans="1:13" x14ac:dyDescent="0.25">
      <c r="A2337" t="s">
        <v>91</v>
      </c>
      <c r="B2337" s="1">
        <v>2</v>
      </c>
      <c r="C2337">
        <v>1071.2</v>
      </c>
      <c r="D2337">
        <v>2.2999999999999998</v>
      </c>
      <c r="E2337">
        <v>6.8999999999999995</v>
      </c>
      <c r="F2337">
        <v>0</v>
      </c>
      <c r="G2337" t="s">
        <v>13</v>
      </c>
      <c r="H2337" t="s">
        <v>15</v>
      </c>
      <c r="I2337">
        <v>1062</v>
      </c>
      <c r="J2337" s="5">
        <f>VLOOKUP(tabGERAL[[#This Row],[Column1.lances.SugestaoIA]],'DE-PARA'!$A:$B,2,FALSE)</f>
        <v>1</v>
      </c>
      <c r="K2337" s="5">
        <f>VLOOKUP(tabGERAL[[#This Row],[Column1.lances.CorSorteada]],'DE-PARA'!$A:$B,2,FALSE)</f>
        <v>2</v>
      </c>
      <c r="L2337" s="4" t="str">
        <f xml:space="preserve">
IF(tabGERAL[[#This Row],[Column1.lances.'#]]=0,
    TEXT(tabGERAL[[#This Row],[CorSorteada]],"0"),
    IF(LEN(L2336&amp;tabGERAL[[#This Row],[CorSorteada]])&gt;$P$2,
        RIGHT(SUBSTITUTE(L2336&amp;tabGERAL[[#This Row],[CorSorteada]],tabGERAL[[#Headers],[Sequencia]],""),$P$2),
        SUBSTITUTE(L2336&amp;tabGERAL[[#This Row],[CorSorteada]],tabGERAL[[#Headers],[Sequencia]],"")
    )
)</f>
        <v>012</v>
      </c>
      <c r="M2337" s="4" t="b">
        <f>tabGERAL[[#This Row],[SugestaoIA]]=tabGERAL[[#This Row],[CorSorteada]]</f>
        <v>0</v>
      </c>
    </row>
    <row r="2338" spans="1:13" x14ac:dyDescent="0.25">
      <c r="A2338" t="s">
        <v>91</v>
      </c>
      <c r="B2338" s="1">
        <v>3</v>
      </c>
      <c r="C2338">
        <v>1062</v>
      </c>
      <c r="D2338">
        <v>3</v>
      </c>
      <c r="E2338">
        <v>0</v>
      </c>
      <c r="F2338">
        <v>9</v>
      </c>
      <c r="G2338" t="s">
        <v>17</v>
      </c>
      <c r="H2338" t="s">
        <v>15</v>
      </c>
      <c r="I2338">
        <v>1068</v>
      </c>
      <c r="J2338" s="5">
        <f>VLOOKUP(tabGERAL[[#This Row],[Column1.lances.SugestaoIA]],'DE-PARA'!$A:$B,2,FALSE)</f>
        <v>2</v>
      </c>
      <c r="K2338" s="5">
        <f>VLOOKUP(tabGERAL[[#This Row],[Column1.lances.CorSorteada]],'DE-PARA'!$A:$B,2,FALSE)</f>
        <v>2</v>
      </c>
      <c r="L2338" s="4" t="str">
        <f xml:space="preserve">
IF(tabGERAL[[#This Row],[Column1.lances.'#]]=0,
    TEXT(tabGERAL[[#This Row],[CorSorteada]],"0"),
    IF(LEN(L2337&amp;tabGERAL[[#This Row],[CorSorteada]])&gt;$P$2,
        RIGHT(SUBSTITUTE(L2337&amp;tabGERAL[[#This Row],[CorSorteada]],tabGERAL[[#Headers],[Sequencia]],""),$P$2),
        SUBSTITUTE(L2337&amp;tabGERAL[[#This Row],[CorSorteada]],tabGERAL[[#Headers],[Sequencia]],"")
    )
)</f>
        <v>0122</v>
      </c>
      <c r="M2338" s="4" t="b">
        <f>tabGERAL[[#This Row],[SugestaoIA]]=tabGERAL[[#This Row],[CorSorteada]]</f>
        <v>1</v>
      </c>
    </row>
    <row r="2339" spans="1:13" x14ac:dyDescent="0.25">
      <c r="A2339" t="s">
        <v>91</v>
      </c>
      <c r="B2339" s="1">
        <v>4</v>
      </c>
      <c r="C2339">
        <v>1068</v>
      </c>
      <c r="D2339">
        <v>2.6</v>
      </c>
      <c r="E2339">
        <v>0</v>
      </c>
      <c r="F2339">
        <v>7.8000000000000007</v>
      </c>
      <c r="G2339" t="s">
        <v>17</v>
      </c>
      <c r="H2339" t="s">
        <v>14</v>
      </c>
      <c r="I2339">
        <v>1057.5999999999999</v>
      </c>
      <c r="J2339" s="5">
        <f>VLOOKUP(tabGERAL[[#This Row],[Column1.lances.SugestaoIA]],'DE-PARA'!$A:$B,2,FALSE)</f>
        <v>2</v>
      </c>
      <c r="K2339" s="5">
        <f>VLOOKUP(tabGERAL[[#This Row],[Column1.lances.CorSorteada]],'DE-PARA'!$A:$B,2,FALSE)</f>
        <v>1</v>
      </c>
      <c r="L2339" s="4" t="str">
        <f xml:space="preserve">
IF(tabGERAL[[#This Row],[Column1.lances.'#]]=0,
    TEXT(tabGERAL[[#This Row],[CorSorteada]],"0"),
    IF(LEN(L2338&amp;tabGERAL[[#This Row],[CorSorteada]])&gt;$P$2,
        RIGHT(SUBSTITUTE(L2338&amp;tabGERAL[[#This Row],[CorSorteada]],tabGERAL[[#Headers],[Sequencia]],""),$P$2),
        SUBSTITUTE(L2338&amp;tabGERAL[[#This Row],[CorSorteada]],tabGERAL[[#Headers],[Sequencia]],"")
    )
)</f>
        <v>01221</v>
      </c>
      <c r="M2339" s="4" t="b">
        <f>tabGERAL[[#This Row],[SugestaoIA]]=tabGERAL[[#This Row],[CorSorteada]]</f>
        <v>0</v>
      </c>
    </row>
    <row r="2340" spans="1:13" x14ac:dyDescent="0.25">
      <c r="A2340" t="s">
        <v>91</v>
      </c>
      <c r="B2340" s="1">
        <v>5</v>
      </c>
      <c r="C2340">
        <v>1057.5999999999999</v>
      </c>
      <c r="D2340">
        <v>3.3</v>
      </c>
      <c r="E2340">
        <v>0</v>
      </c>
      <c r="F2340">
        <v>9.9</v>
      </c>
      <c r="G2340" t="s">
        <v>17</v>
      </c>
      <c r="H2340" t="s">
        <v>15</v>
      </c>
      <c r="I2340">
        <v>1064.2</v>
      </c>
      <c r="J2340" s="5">
        <f>VLOOKUP(tabGERAL[[#This Row],[Column1.lances.SugestaoIA]],'DE-PARA'!$A:$B,2,FALSE)</f>
        <v>2</v>
      </c>
      <c r="K2340" s="5">
        <f>VLOOKUP(tabGERAL[[#This Row],[Column1.lances.CorSorteada]],'DE-PARA'!$A:$B,2,FALSE)</f>
        <v>2</v>
      </c>
      <c r="L2340" s="4" t="str">
        <f xml:space="preserve">
IF(tabGERAL[[#This Row],[Column1.lances.'#]]=0,
    TEXT(tabGERAL[[#This Row],[CorSorteada]],"0"),
    IF(LEN(L2339&amp;tabGERAL[[#This Row],[CorSorteada]])&gt;$P$2,
        RIGHT(SUBSTITUTE(L2339&amp;tabGERAL[[#This Row],[CorSorteada]],tabGERAL[[#Headers],[Sequencia]],""),$P$2),
        SUBSTITUTE(L2339&amp;tabGERAL[[#This Row],[CorSorteada]],tabGERAL[[#Headers],[Sequencia]],"")
    )
)</f>
        <v>012212</v>
      </c>
      <c r="M2340" s="4" t="b">
        <f>tabGERAL[[#This Row],[SugestaoIA]]=tabGERAL[[#This Row],[CorSorteada]]</f>
        <v>1</v>
      </c>
    </row>
    <row r="2341" spans="1:13" x14ac:dyDescent="0.25">
      <c r="A2341" t="s">
        <v>91</v>
      </c>
      <c r="B2341" s="1">
        <v>6</v>
      </c>
      <c r="C2341">
        <v>1064.2</v>
      </c>
      <c r="D2341">
        <v>2.9</v>
      </c>
      <c r="E2341">
        <v>8.6999999999999993</v>
      </c>
      <c r="F2341">
        <v>0</v>
      </c>
      <c r="G2341" t="s">
        <v>13</v>
      </c>
      <c r="H2341" t="s">
        <v>16</v>
      </c>
      <c r="I2341">
        <v>1093.1999999999998</v>
      </c>
      <c r="J2341" s="5">
        <f>VLOOKUP(tabGERAL[[#This Row],[Column1.lances.SugestaoIA]],'DE-PARA'!$A:$B,2,FALSE)</f>
        <v>1</v>
      </c>
      <c r="K2341" s="5">
        <f>VLOOKUP(tabGERAL[[#This Row],[Column1.lances.CorSorteada]],'DE-PARA'!$A:$B,2,FALSE)</f>
        <v>0</v>
      </c>
      <c r="L2341" s="4" t="str">
        <f xml:space="preserve">
IF(tabGERAL[[#This Row],[Column1.lances.'#]]=0,
    TEXT(tabGERAL[[#This Row],[CorSorteada]],"0"),
    IF(LEN(L2340&amp;tabGERAL[[#This Row],[CorSorteada]])&gt;$P$2,
        RIGHT(SUBSTITUTE(L2340&amp;tabGERAL[[#This Row],[CorSorteada]],tabGERAL[[#Headers],[Sequencia]],""),$P$2),
        SUBSTITUTE(L2340&amp;tabGERAL[[#This Row],[CorSorteada]],tabGERAL[[#Headers],[Sequencia]],"")
    )
)</f>
        <v>122120</v>
      </c>
      <c r="M2341" s="4" t="b">
        <f>tabGERAL[[#This Row],[SugestaoIA]]=tabGERAL[[#This Row],[CorSorteada]]</f>
        <v>0</v>
      </c>
    </row>
    <row r="2342" spans="1:13" x14ac:dyDescent="0.25">
      <c r="A2342" t="s">
        <v>91</v>
      </c>
      <c r="B2342" s="1">
        <v>7</v>
      </c>
      <c r="C2342">
        <v>1093.1999999999998</v>
      </c>
      <c r="D2342">
        <v>1</v>
      </c>
      <c r="E2342">
        <v>0</v>
      </c>
      <c r="F2342">
        <v>5</v>
      </c>
      <c r="G2342" t="s">
        <v>17</v>
      </c>
      <c r="H2342" t="s">
        <v>14</v>
      </c>
      <c r="I2342">
        <v>1087.1999999999998</v>
      </c>
      <c r="J2342" s="5">
        <f>VLOOKUP(tabGERAL[[#This Row],[Column1.lances.SugestaoIA]],'DE-PARA'!$A:$B,2,FALSE)</f>
        <v>2</v>
      </c>
      <c r="K2342" s="5">
        <f>VLOOKUP(tabGERAL[[#This Row],[Column1.lances.CorSorteada]],'DE-PARA'!$A:$B,2,FALSE)</f>
        <v>1</v>
      </c>
      <c r="L2342" s="4" t="str">
        <f xml:space="preserve">
IF(tabGERAL[[#This Row],[Column1.lances.'#]]=0,
    TEXT(tabGERAL[[#This Row],[CorSorteada]],"0"),
    IF(LEN(L2341&amp;tabGERAL[[#This Row],[CorSorteada]])&gt;$P$2,
        RIGHT(SUBSTITUTE(L2341&amp;tabGERAL[[#This Row],[CorSorteada]],tabGERAL[[#Headers],[Sequencia]],""),$P$2),
        SUBSTITUTE(L2341&amp;tabGERAL[[#This Row],[CorSorteada]],tabGERAL[[#Headers],[Sequencia]],"")
    )
)</f>
        <v>221201</v>
      </c>
      <c r="M2342" s="4" t="b">
        <f>tabGERAL[[#This Row],[SugestaoIA]]=tabGERAL[[#This Row],[CorSorteada]]</f>
        <v>0</v>
      </c>
    </row>
    <row r="2343" spans="1:13" x14ac:dyDescent="0.25">
      <c r="A2343" t="s">
        <v>91</v>
      </c>
      <c r="B2343" s="1">
        <v>8</v>
      </c>
      <c r="C2343">
        <v>1087.1999999999998</v>
      </c>
      <c r="D2343">
        <v>1</v>
      </c>
      <c r="E2343">
        <v>0</v>
      </c>
      <c r="F2343">
        <v>5</v>
      </c>
      <c r="G2343" t="s">
        <v>17</v>
      </c>
      <c r="H2343" t="s">
        <v>14</v>
      </c>
      <c r="I2343">
        <v>1081.1999999999998</v>
      </c>
      <c r="J2343" s="5">
        <f>VLOOKUP(tabGERAL[[#This Row],[Column1.lances.SugestaoIA]],'DE-PARA'!$A:$B,2,FALSE)</f>
        <v>2</v>
      </c>
      <c r="K2343" s="5">
        <f>VLOOKUP(tabGERAL[[#This Row],[Column1.lances.CorSorteada]],'DE-PARA'!$A:$B,2,FALSE)</f>
        <v>1</v>
      </c>
      <c r="L2343" s="4" t="str">
        <f xml:space="preserve">
IF(tabGERAL[[#This Row],[Column1.lances.'#]]=0,
    TEXT(tabGERAL[[#This Row],[CorSorteada]],"0"),
    IF(LEN(L2342&amp;tabGERAL[[#This Row],[CorSorteada]])&gt;$P$2,
        RIGHT(SUBSTITUTE(L2342&amp;tabGERAL[[#This Row],[CorSorteada]],tabGERAL[[#Headers],[Sequencia]],""),$P$2),
        SUBSTITUTE(L2342&amp;tabGERAL[[#This Row],[CorSorteada]],tabGERAL[[#Headers],[Sequencia]],"")
    )
)</f>
        <v>212011</v>
      </c>
      <c r="M2343" s="4" t="b">
        <f>tabGERAL[[#This Row],[SugestaoIA]]=tabGERAL[[#This Row],[CorSorteada]]</f>
        <v>0</v>
      </c>
    </row>
    <row r="2344" spans="1:13" x14ac:dyDescent="0.25">
      <c r="A2344" t="s">
        <v>91</v>
      </c>
      <c r="B2344" s="1">
        <v>9</v>
      </c>
      <c r="C2344">
        <v>1081.1999999999998</v>
      </c>
      <c r="D2344">
        <v>1.5</v>
      </c>
      <c r="E2344">
        <v>5</v>
      </c>
      <c r="F2344">
        <v>0</v>
      </c>
      <c r="G2344" t="s">
        <v>13</v>
      </c>
      <c r="H2344" t="s">
        <v>15</v>
      </c>
      <c r="I2344">
        <v>1074.6999999999998</v>
      </c>
      <c r="J2344" s="5">
        <f>VLOOKUP(tabGERAL[[#This Row],[Column1.lances.SugestaoIA]],'DE-PARA'!$A:$B,2,FALSE)</f>
        <v>1</v>
      </c>
      <c r="K2344" s="5">
        <f>VLOOKUP(tabGERAL[[#This Row],[Column1.lances.CorSorteada]],'DE-PARA'!$A:$B,2,FALSE)</f>
        <v>2</v>
      </c>
      <c r="L2344" s="4" t="str">
        <f xml:space="preserve">
IF(tabGERAL[[#This Row],[Column1.lances.'#]]=0,
    TEXT(tabGERAL[[#This Row],[CorSorteada]],"0"),
    IF(LEN(L2343&amp;tabGERAL[[#This Row],[CorSorteada]])&gt;$P$2,
        RIGHT(SUBSTITUTE(L2343&amp;tabGERAL[[#This Row],[CorSorteada]],tabGERAL[[#Headers],[Sequencia]],""),$P$2),
        SUBSTITUTE(L2343&amp;tabGERAL[[#This Row],[CorSorteada]],tabGERAL[[#Headers],[Sequencia]],"")
    )
)</f>
        <v>120112</v>
      </c>
      <c r="M2344" s="4" t="b">
        <f>tabGERAL[[#This Row],[SugestaoIA]]=tabGERAL[[#This Row],[CorSorteada]]</f>
        <v>0</v>
      </c>
    </row>
    <row r="2345" spans="1:13" x14ac:dyDescent="0.25">
      <c r="A2345" t="s">
        <v>91</v>
      </c>
      <c r="B2345" s="1">
        <v>10</v>
      </c>
      <c r="C2345">
        <v>1074.6999999999998</v>
      </c>
      <c r="D2345">
        <v>2</v>
      </c>
      <c r="E2345">
        <v>0</v>
      </c>
      <c r="F2345">
        <v>6</v>
      </c>
      <c r="G2345" t="s">
        <v>17</v>
      </c>
      <c r="H2345" t="s">
        <v>16</v>
      </c>
      <c r="I2345">
        <v>1094.6999999999998</v>
      </c>
      <c r="J2345" s="5">
        <f>VLOOKUP(tabGERAL[[#This Row],[Column1.lances.SugestaoIA]],'DE-PARA'!$A:$B,2,FALSE)</f>
        <v>2</v>
      </c>
      <c r="K2345" s="5">
        <f>VLOOKUP(tabGERAL[[#This Row],[Column1.lances.CorSorteada]],'DE-PARA'!$A:$B,2,FALSE)</f>
        <v>0</v>
      </c>
      <c r="L2345" s="4" t="str">
        <f xml:space="preserve">
IF(tabGERAL[[#This Row],[Column1.lances.'#]]=0,
    TEXT(tabGERAL[[#This Row],[CorSorteada]],"0"),
    IF(LEN(L2344&amp;tabGERAL[[#This Row],[CorSorteada]])&gt;$P$2,
        RIGHT(SUBSTITUTE(L2344&amp;tabGERAL[[#This Row],[CorSorteada]],tabGERAL[[#Headers],[Sequencia]],""),$P$2),
        SUBSTITUTE(L2344&amp;tabGERAL[[#This Row],[CorSorteada]],tabGERAL[[#Headers],[Sequencia]],"")
    )
)</f>
        <v>201120</v>
      </c>
      <c r="M2345" s="4" t="b">
        <f>tabGERAL[[#This Row],[SugestaoIA]]=tabGERAL[[#This Row],[CorSorteada]]</f>
        <v>0</v>
      </c>
    </row>
    <row r="2346" spans="1:13" x14ac:dyDescent="0.25">
      <c r="A2346" t="s">
        <v>91</v>
      </c>
      <c r="B2346" s="1">
        <v>11</v>
      </c>
      <c r="C2346">
        <v>1094.6999999999998</v>
      </c>
      <c r="D2346">
        <v>1</v>
      </c>
      <c r="E2346">
        <v>0</v>
      </c>
      <c r="F2346">
        <v>5</v>
      </c>
      <c r="G2346" t="s">
        <v>17</v>
      </c>
      <c r="H2346" t="s">
        <v>15</v>
      </c>
      <c r="I2346">
        <v>1098.6999999999998</v>
      </c>
      <c r="J2346" s="5">
        <f>VLOOKUP(tabGERAL[[#This Row],[Column1.lances.SugestaoIA]],'DE-PARA'!$A:$B,2,FALSE)</f>
        <v>2</v>
      </c>
      <c r="K2346" s="5">
        <f>VLOOKUP(tabGERAL[[#This Row],[Column1.lances.CorSorteada]],'DE-PARA'!$A:$B,2,FALSE)</f>
        <v>2</v>
      </c>
      <c r="L2346" s="4" t="str">
        <f xml:space="preserve">
IF(tabGERAL[[#This Row],[Column1.lances.'#]]=0,
    TEXT(tabGERAL[[#This Row],[CorSorteada]],"0"),
    IF(LEN(L2345&amp;tabGERAL[[#This Row],[CorSorteada]])&gt;$P$2,
        RIGHT(SUBSTITUTE(L2345&amp;tabGERAL[[#This Row],[CorSorteada]],tabGERAL[[#Headers],[Sequencia]],""),$P$2),
        SUBSTITUTE(L2345&amp;tabGERAL[[#This Row],[CorSorteada]],tabGERAL[[#Headers],[Sequencia]],"")
    )
)</f>
        <v>011202</v>
      </c>
      <c r="M2346" s="4" t="b">
        <f>tabGERAL[[#This Row],[SugestaoIA]]=tabGERAL[[#This Row],[CorSorteada]]</f>
        <v>1</v>
      </c>
    </row>
    <row r="2347" spans="1:13" x14ac:dyDescent="0.25">
      <c r="A2347" t="s">
        <v>91</v>
      </c>
      <c r="B2347" s="1">
        <v>12</v>
      </c>
      <c r="C2347">
        <v>1098.6999999999998</v>
      </c>
      <c r="D2347">
        <v>1</v>
      </c>
      <c r="E2347">
        <v>0</v>
      </c>
      <c r="F2347">
        <v>5</v>
      </c>
      <c r="G2347" t="s">
        <v>17</v>
      </c>
      <c r="H2347" t="s">
        <v>16</v>
      </c>
      <c r="I2347">
        <v>1106.6999999999998</v>
      </c>
      <c r="J2347" s="5">
        <f>VLOOKUP(tabGERAL[[#This Row],[Column1.lances.SugestaoIA]],'DE-PARA'!$A:$B,2,FALSE)</f>
        <v>2</v>
      </c>
      <c r="K2347" s="5">
        <f>VLOOKUP(tabGERAL[[#This Row],[Column1.lances.CorSorteada]],'DE-PARA'!$A:$B,2,FALSE)</f>
        <v>0</v>
      </c>
      <c r="L2347" s="4" t="str">
        <f xml:space="preserve">
IF(tabGERAL[[#This Row],[Column1.lances.'#]]=0,
    TEXT(tabGERAL[[#This Row],[CorSorteada]],"0"),
    IF(LEN(L2346&amp;tabGERAL[[#This Row],[CorSorteada]])&gt;$P$2,
        RIGHT(SUBSTITUTE(L2346&amp;tabGERAL[[#This Row],[CorSorteada]],tabGERAL[[#Headers],[Sequencia]],""),$P$2),
        SUBSTITUTE(L2346&amp;tabGERAL[[#This Row],[CorSorteada]],tabGERAL[[#Headers],[Sequencia]],"")
    )
)</f>
        <v>112020</v>
      </c>
      <c r="M2347" s="4" t="b">
        <f>tabGERAL[[#This Row],[SugestaoIA]]=tabGERAL[[#This Row],[CorSorteada]]</f>
        <v>0</v>
      </c>
    </row>
    <row r="2348" spans="1:13" x14ac:dyDescent="0.25">
      <c r="A2348" t="s">
        <v>91</v>
      </c>
      <c r="B2348" s="1">
        <v>13</v>
      </c>
      <c r="C2348">
        <v>1106.6999999999998</v>
      </c>
      <c r="D2348">
        <v>7.8</v>
      </c>
      <c r="E2348">
        <v>23.4</v>
      </c>
      <c r="F2348">
        <v>0</v>
      </c>
      <c r="G2348" t="s">
        <v>13</v>
      </c>
      <c r="H2348" t="s">
        <v>15</v>
      </c>
      <c r="I2348">
        <v>1075.4999999999998</v>
      </c>
      <c r="J2348" s="5">
        <f>VLOOKUP(tabGERAL[[#This Row],[Column1.lances.SugestaoIA]],'DE-PARA'!$A:$B,2,FALSE)</f>
        <v>1</v>
      </c>
      <c r="K2348" s="5">
        <f>VLOOKUP(tabGERAL[[#This Row],[Column1.lances.CorSorteada]],'DE-PARA'!$A:$B,2,FALSE)</f>
        <v>2</v>
      </c>
      <c r="L2348" s="4" t="str">
        <f xml:space="preserve">
IF(tabGERAL[[#This Row],[Column1.lances.'#]]=0,
    TEXT(tabGERAL[[#This Row],[CorSorteada]],"0"),
    IF(LEN(L2347&amp;tabGERAL[[#This Row],[CorSorteada]])&gt;$P$2,
        RIGHT(SUBSTITUTE(L2347&amp;tabGERAL[[#This Row],[CorSorteada]],tabGERAL[[#Headers],[Sequencia]],""),$P$2),
        SUBSTITUTE(L2347&amp;tabGERAL[[#This Row],[CorSorteada]],tabGERAL[[#Headers],[Sequencia]],"")
    )
)</f>
        <v>120202</v>
      </c>
      <c r="M2348" s="4" t="b">
        <f>tabGERAL[[#This Row],[SugestaoIA]]=tabGERAL[[#This Row],[CorSorteada]]</f>
        <v>0</v>
      </c>
    </row>
    <row r="2349" spans="1:13" x14ac:dyDescent="0.25">
      <c r="A2349" t="s">
        <v>91</v>
      </c>
      <c r="B2349" s="1">
        <v>14</v>
      </c>
      <c r="C2349">
        <v>1075.4999999999998</v>
      </c>
      <c r="D2349">
        <v>10.199999999999999</v>
      </c>
      <c r="E2349">
        <v>0</v>
      </c>
      <c r="F2349">
        <v>30.6</v>
      </c>
      <c r="G2349" t="s">
        <v>17</v>
      </c>
      <c r="H2349" t="s">
        <v>14</v>
      </c>
      <c r="I2349">
        <v>1034.6999999999998</v>
      </c>
      <c r="J2349" s="5">
        <f>VLOOKUP(tabGERAL[[#This Row],[Column1.lances.SugestaoIA]],'DE-PARA'!$A:$B,2,FALSE)</f>
        <v>2</v>
      </c>
      <c r="K2349" s="5">
        <f>VLOOKUP(tabGERAL[[#This Row],[Column1.lances.CorSorteada]],'DE-PARA'!$A:$B,2,FALSE)</f>
        <v>1</v>
      </c>
      <c r="L2349" s="4" t="str">
        <f xml:space="preserve">
IF(tabGERAL[[#This Row],[Column1.lances.'#]]=0,
    TEXT(tabGERAL[[#This Row],[CorSorteada]],"0"),
    IF(LEN(L2348&amp;tabGERAL[[#This Row],[CorSorteada]])&gt;$P$2,
        RIGHT(SUBSTITUTE(L2348&amp;tabGERAL[[#This Row],[CorSorteada]],tabGERAL[[#Headers],[Sequencia]],""),$P$2),
        SUBSTITUTE(L2348&amp;tabGERAL[[#This Row],[CorSorteada]],tabGERAL[[#Headers],[Sequencia]],"")
    )
)</f>
        <v>202021</v>
      </c>
      <c r="M2349" s="4" t="b">
        <f>tabGERAL[[#This Row],[SugestaoIA]]=tabGERAL[[#This Row],[CorSorteada]]</f>
        <v>0</v>
      </c>
    </row>
    <row r="2350" spans="1:13" x14ac:dyDescent="0.25">
      <c r="A2350" t="s">
        <v>91</v>
      </c>
      <c r="B2350" s="1">
        <v>15</v>
      </c>
      <c r="C2350">
        <v>1034.6999999999998</v>
      </c>
      <c r="D2350">
        <v>13.3</v>
      </c>
      <c r="E2350">
        <v>0</v>
      </c>
      <c r="F2350">
        <v>39.900000000000006</v>
      </c>
      <c r="G2350" t="s">
        <v>17</v>
      </c>
      <c r="H2350" t="s">
        <v>14</v>
      </c>
      <c r="I2350">
        <v>981.5</v>
      </c>
      <c r="J2350" s="5">
        <f>VLOOKUP(tabGERAL[[#This Row],[Column1.lances.SugestaoIA]],'DE-PARA'!$A:$B,2,FALSE)</f>
        <v>2</v>
      </c>
      <c r="K2350" s="5">
        <f>VLOOKUP(tabGERAL[[#This Row],[Column1.lances.CorSorteada]],'DE-PARA'!$A:$B,2,FALSE)</f>
        <v>1</v>
      </c>
      <c r="L2350" s="4" t="str">
        <f xml:space="preserve">
IF(tabGERAL[[#This Row],[Column1.lances.'#]]=0,
    TEXT(tabGERAL[[#This Row],[CorSorteada]],"0"),
    IF(LEN(L2349&amp;tabGERAL[[#This Row],[CorSorteada]])&gt;$P$2,
        RIGHT(SUBSTITUTE(L2349&amp;tabGERAL[[#This Row],[CorSorteada]],tabGERAL[[#Headers],[Sequencia]],""),$P$2),
        SUBSTITUTE(L2349&amp;tabGERAL[[#This Row],[CorSorteada]],tabGERAL[[#Headers],[Sequencia]],"")
    )
)</f>
        <v>020211</v>
      </c>
      <c r="M2350" s="4" t="b">
        <f>tabGERAL[[#This Row],[SugestaoIA]]=tabGERAL[[#This Row],[CorSorteada]]</f>
        <v>0</v>
      </c>
    </row>
    <row r="2351" spans="1:13" x14ac:dyDescent="0.25">
      <c r="A2351" t="s">
        <v>91</v>
      </c>
      <c r="B2351" s="1">
        <v>16</v>
      </c>
      <c r="C2351">
        <v>981.5</v>
      </c>
      <c r="D2351">
        <v>17.399999999999999</v>
      </c>
      <c r="E2351">
        <v>0</v>
      </c>
      <c r="F2351">
        <v>52.2</v>
      </c>
      <c r="G2351" t="s">
        <v>17</v>
      </c>
      <c r="H2351" t="s">
        <v>14</v>
      </c>
      <c r="I2351">
        <v>911.9</v>
      </c>
      <c r="J2351" s="5">
        <f>VLOOKUP(tabGERAL[[#This Row],[Column1.lances.SugestaoIA]],'DE-PARA'!$A:$B,2,FALSE)</f>
        <v>2</v>
      </c>
      <c r="K2351" s="5">
        <f>VLOOKUP(tabGERAL[[#This Row],[Column1.lances.CorSorteada]],'DE-PARA'!$A:$B,2,FALSE)</f>
        <v>1</v>
      </c>
      <c r="L2351" s="4" t="str">
        <f xml:space="preserve">
IF(tabGERAL[[#This Row],[Column1.lances.'#]]=0,
    TEXT(tabGERAL[[#This Row],[CorSorteada]],"0"),
    IF(LEN(L2350&amp;tabGERAL[[#This Row],[CorSorteada]])&gt;$P$2,
        RIGHT(SUBSTITUTE(L2350&amp;tabGERAL[[#This Row],[CorSorteada]],tabGERAL[[#Headers],[Sequencia]],""),$P$2),
        SUBSTITUTE(L2350&amp;tabGERAL[[#This Row],[CorSorteada]],tabGERAL[[#Headers],[Sequencia]],"")
    )
)</f>
        <v>202111</v>
      </c>
      <c r="M2351" s="4" t="b">
        <f>tabGERAL[[#This Row],[SugestaoIA]]=tabGERAL[[#This Row],[CorSorteada]]</f>
        <v>0</v>
      </c>
    </row>
    <row r="2352" spans="1:13" x14ac:dyDescent="0.25">
      <c r="A2352" t="s">
        <v>91</v>
      </c>
      <c r="B2352" s="1">
        <v>17</v>
      </c>
      <c r="C2352">
        <v>911.9</v>
      </c>
      <c r="D2352">
        <v>22.7</v>
      </c>
      <c r="E2352">
        <v>0</v>
      </c>
      <c r="F2352">
        <v>68.099999999999994</v>
      </c>
      <c r="G2352" t="s">
        <v>17</v>
      </c>
      <c r="H2352" t="s">
        <v>15</v>
      </c>
      <c r="I2352">
        <v>957.29999999999961</v>
      </c>
      <c r="J2352" s="5">
        <f>VLOOKUP(tabGERAL[[#This Row],[Column1.lances.SugestaoIA]],'DE-PARA'!$A:$B,2,FALSE)</f>
        <v>2</v>
      </c>
      <c r="K2352" s="5">
        <f>VLOOKUP(tabGERAL[[#This Row],[Column1.lances.CorSorteada]],'DE-PARA'!$A:$B,2,FALSE)</f>
        <v>2</v>
      </c>
      <c r="L2352" s="4" t="str">
        <f xml:space="preserve">
IF(tabGERAL[[#This Row],[Column1.lances.'#]]=0,
    TEXT(tabGERAL[[#This Row],[CorSorteada]],"0"),
    IF(LEN(L2351&amp;tabGERAL[[#This Row],[CorSorteada]])&gt;$P$2,
        RIGHT(SUBSTITUTE(L2351&amp;tabGERAL[[#This Row],[CorSorteada]],tabGERAL[[#Headers],[Sequencia]],""),$P$2),
        SUBSTITUTE(L2351&amp;tabGERAL[[#This Row],[CorSorteada]],tabGERAL[[#Headers],[Sequencia]],"")
    )
)</f>
        <v>021112</v>
      </c>
      <c r="M2352" s="4" t="b">
        <f>tabGERAL[[#This Row],[SugestaoIA]]=tabGERAL[[#This Row],[CorSorteada]]</f>
        <v>1</v>
      </c>
    </row>
    <row r="2353" spans="1:13" x14ac:dyDescent="0.25">
      <c r="A2353" t="s">
        <v>91</v>
      </c>
      <c r="B2353" s="1">
        <v>18</v>
      </c>
      <c r="C2353">
        <v>957.29999999999961</v>
      </c>
      <c r="D2353">
        <v>19.2</v>
      </c>
      <c r="E2353">
        <v>0</v>
      </c>
      <c r="F2353">
        <v>57.599999999999994</v>
      </c>
      <c r="G2353" t="s">
        <v>17</v>
      </c>
      <c r="H2353" t="s">
        <v>14</v>
      </c>
      <c r="I2353">
        <v>880.49999999999966</v>
      </c>
      <c r="J2353" s="5">
        <f>VLOOKUP(tabGERAL[[#This Row],[Column1.lances.SugestaoIA]],'DE-PARA'!$A:$B,2,FALSE)</f>
        <v>2</v>
      </c>
      <c r="K2353" s="5">
        <f>VLOOKUP(tabGERAL[[#This Row],[Column1.lances.CorSorteada]],'DE-PARA'!$A:$B,2,FALSE)</f>
        <v>1</v>
      </c>
      <c r="L2353" s="4" t="str">
        <f xml:space="preserve">
IF(tabGERAL[[#This Row],[Column1.lances.'#]]=0,
    TEXT(tabGERAL[[#This Row],[CorSorteada]],"0"),
    IF(LEN(L2352&amp;tabGERAL[[#This Row],[CorSorteada]])&gt;$P$2,
        RIGHT(SUBSTITUTE(L2352&amp;tabGERAL[[#This Row],[CorSorteada]],tabGERAL[[#Headers],[Sequencia]],""),$P$2),
        SUBSTITUTE(L2352&amp;tabGERAL[[#This Row],[CorSorteada]],tabGERAL[[#Headers],[Sequencia]],"")
    )
)</f>
        <v>211121</v>
      </c>
      <c r="M2353" s="4" t="b">
        <f>tabGERAL[[#This Row],[SugestaoIA]]=tabGERAL[[#This Row],[CorSorteada]]</f>
        <v>0</v>
      </c>
    </row>
    <row r="2354" spans="1:13" x14ac:dyDescent="0.25">
      <c r="A2354" t="s">
        <v>91</v>
      </c>
      <c r="B2354" s="1">
        <v>19</v>
      </c>
      <c r="C2354">
        <v>880.49999999999966</v>
      </c>
      <c r="D2354">
        <v>25.1</v>
      </c>
      <c r="E2354">
        <v>0</v>
      </c>
      <c r="F2354">
        <v>75.300000000000011</v>
      </c>
      <c r="G2354" t="s">
        <v>17</v>
      </c>
      <c r="H2354" t="s">
        <v>14</v>
      </c>
      <c r="I2354">
        <v>780.09999999999968</v>
      </c>
      <c r="J2354" s="5">
        <f>VLOOKUP(tabGERAL[[#This Row],[Column1.lances.SugestaoIA]],'DE-PARA'!$A:$B,2,FALSE)</f>
        <v>2</v>
      </c>
      <c r="K2354" s="5">
        <f>VLOOKUP(tabGERAL[[#This Row],[Column1.lances.CorSorteada]],'DE-PARA'!$A:$B,2,FALSE)</f>
        <v>1</v>
      </c>
      <c r="L2354" s="4" t="str">
        <f xml:space="preserve">
IF(tabGERAL[[#This Row],[Column1.lances.'#]]=0,
    TEXT(tabGERAL[[#This Row],[CorSorteada]],"0"),
    IF(LEN(L2353&amp;tabGERAL[[#This Row],[CorSorteada]])&gt;$P$2,
        RIGHT(SUBSTITUTE(L2353&amp;tabGERAL[[#This Row],[CorSorteada]],tabGERAL[[#Headers],[Sequencia]],""),$P$2),
        SUBSTITUTE(L2353&amp;tabGERAL[[#This Row],[CorSorteada]],tabGERAL[[#Headers],[Sequencia]],"")
    )
)</f>
        <v>111211</v>
      </c>
      <c r="M2354" s="4" t="b">
        <f>tabGERAL[[#This Row],[SugestaoIA]]=tabGERAL[[#This Row],[CorSorteada]]</f>
        <v>0</v>
      </c>
    </row>
    <row r="2355" spans="1:13" x14ac:dyDescent="0.25">
      <c r="A2355" t="s">
        <v>91</v>
      </c>
      <c r="B2355" s="1">
        <v>20</v>
      </c>
      <c r="C2355">
        <v>780.09999999999968</v>
      </c>
      <c r="D2355">
        <v>32.9</v>
      </c>
      <c r="E2355">
        <v>0</v>
      </c>
      <c r="F2355">
        <v>98.7</v>
      </c>
      <c r="G2355" t="s">
        <v>17</v>
      </c>
      <c r="H2355" t="s">
        <v>15</v>
      </c>
      <c r="I2355">
        <v>845.89999999999975</v>
      </c>
      <c r="J2355" s="5">
        <f>VLOOKUP(tabGERAL[[#This Row],[Column1.lances.SugestaoIA]],'DE-PARA'!$A:$B,2,FALSE)</f>
        <v>2</v>
      </c>
      <c r="K2355" s="5">
        <f>VLOOKUP(tabGERAL[[#This Row],[Column1.lances.CorSorteada]],'DE-PARA'!$A:$B,2,FALSE)</f>
        <v>2</v>
      </c>
      <c r="L2355" s="4" t="str">
        <f xml:space="preserve">
IF(tabGERAL[[#This Row],[Column1.lances.'#]]=0,
    TEXT(tabGERAL[[#This Row],[CorSorteada]],"0"),
    IF(LEN(L2354&amp;tabGERAL[[#This Row],[CorSorteada]])&gt;$P$2,
        RIGHT(SUBSTITUTE(L2354&amp;tabGERAL[[#This Row],[CorSorteada]],tabGERAL[[#Headers],[Sequencia]],""),$P$2),
        SUBSTITUTE(L2354&amp;tabGERAL[[#This Row],[CorSorteada]],tabGERAL[[#Headers],[Sequencia]],"")
    )
)</f>
        <v>112112</v>
      </c>
      <c r="M2355" s="4" t="b">
        <f>tabGERAL[[#This Row],[SugestaoIA]]=tabGERAL[[#This Row],[CorSorteada]]</f>
        <v>1</v>
      </c>
    </row>
    <row r="2356" spans="1:13" x14ac:dyDescent="0.25">
      <c r="A2356" t="s">
        <v>91</v>
      </c>
      <c r="B2356" s="1">
        <v>21</v>
      </c>
      <c r="C2356">
        <v>845.89999999999975</v>
      </c>
      <c r="D2356">
        <v>27.9</v>
      </c>
      <c r="E2356">
        <v>83.699999999999989</v>
      </c>
      <c r="F2356">
        <v>0</v>
      </c>
      <c r="G2356" t="s">
        <v>13</v>
      </c>
      <c r="H2356" t="s">
        <v>15</v>
      </c>
      <c r="I2356">
        <v>734.29999999999973</v>
      </c>
      <c r="J2356" s="5">
        <f>VLOOKUP(tabGERAL[[#This Row],[Column1.lances.SugestaoIA]],'DE-PARA'!$A:$B,2,FALSE)</f>
        <v>1</v>
      </c>
      <c r="K2356" s="5">
        <f>VLOOKUP(tabGERAL[[#This Row],[Column1.lances.CorSorteada]],'DE-PARA'!$A:$B,2,FALSE)</f>
        <v>2</v>
      </c>
      <c r="L2356" s="4" t="str">
        <f xml:space="preserve">
IF(tabGERAL[[#This Row],[Column1.lances.'#]]=0,
    TEXT(tabGERAL[[#This Row],[CorSorteada]],"0"),
    IF(LEN(L2355&amp;tabGERAL[[#This Row],[CorSorteada]])&gt;$P$2,
        RIGHT(SUBSTITUTE(L2355&amp;tabGERAL[[#This Row],[CorSorteada]],tabGERAL[[#Headers],[Sequencia]],""),$P$2),
        SUBSTITUTE(L2355&amp;tabGERAL[[#This Row],[CorSorteada]],tabGERAL[[#Headers],[Sequencia]],"")
    )
)</f>
        <v>121122</v>
      </c>
      <c r="M2356" s="4" t="b">
        <f>tabGERAL[[#This Row],[SugestaoIA]]=tabGERAL[[#This Row],[CorSorteada]]</f>
        <v>0</v>
      </c>
    </row>
    <row r="2357" spans="1:13" x14ac:dyDescent="0.25">
      <c r="A2357" t="s">
        <v>91</v>
      </c>
      <c r="B2357" s="1">
        <v>22</v>
      </c>
      <c r="C2357">
        <v>734.29999999999973</v>
      </c>
      <c r="D2357">
        <v>36.4</v>
      </c>
      <c r="E2357">
        <v>0</v>
      </c>
      <c r="F2357">
        <v>109.2</v>
      </c>
      <c r="G2357" t="s">
        <v>17</v>
      </c>
      <c r="H2357" t="s">
        <v>15</v>
      </c>
      <c r="I2357">
        <v>807.0999999999998</v>
      </c>
      <c r="J2357" s="5">
        <f>VLOOKUP(tabGERAL[[#This Row],[Column1.lances.SugestaoIA]],'DE-PARA'!$A:$B,2,FALSE)</f>
        <v>2</v>
      </c>
      <c r="K2357" s="5">
        <f>VLOOKUP(tabGERAL[[#This Row],[Column1.lances.CorSorteada]],'DE-PARA'!$A:$B,2,FALSE)</f>
        <v>2</v>
      </c>
      <c r="L2357" s="4" t="str">
        <f xml:space="preserve">
IF(tabGERAL[[#This Row],[Column1.lances.'#]]=0,
    TEXT(tabGERAL[[#This Row],[CorSorteada]],"0"),
    IF(LEN(L2356&amp;tabGERAL[[#This Row],[CorSorteada]])&gt;$P$2,
        RIGHT(SUBSTITUTE(L2356&amp;tabGERAL[[#This Row],[CorSorteada]],tabGERAL[[#Headers],[Sequencia]],""),$P$2),
        SUBSTITUTE(L2356&amp;tabGERAL[[#This Row],[CorSorteada]],tabGERAL[[#Headers],[Sequencia]],"")
    )
)</f>
        <v>211222</v>
      </c>
      <c r="M2357" s="4" t="b">
        <f>tabGERAL[[#This Row],[SugestaoIA]]=tabGERAL[[#This Row],[CorSorteada]]</f>
        <v>1</v>
      </c>
    </row>
    <row r="2358" spans="1:13" x14ac:dyDescent="0.25">
      <c r="A2358" t="s">
        <v>91</v>
      </c>
      <c r="B2358" s="1">
        <v>23</v>
      </c>
      <c r="C2358">
        <v>807.0999999999998</v>
      </c>
      <c r="D2358">
        <v>30.8</v>
      </c>
      <c r="E2358">
        <v>0</v>
      </c>
      <c r="F2358">
        <v>92.4</v>
      </c>
      <c r="G2358" t="s">
        <v>17</v>
      </c>
      <c r="H2358" t="s">
        <v>15</v>
      </c>
      <c r="I2358">
        <v>868.69999999999982</v>
      </c>
      <c r="J2358" s="5">
        <f>VLOOKUP(tabGERAL[[#This Row],[Column1.lances.SugestaoIA]],'DE-PARA'!$A:$B,2,FALSE)</f>
        <v>2</v>
      </c>
      <c r="K2358" s="5">
        <f>VLOOKUP(tabGERAL[[#This Row],[Column1.lances.CorSorteada]],'DE-PARA'!$A:$B,2,FALSE)</f>
        <v>2</v>
      </c>
      <c r="L2358" s="4" t="str">
        <f xml:space="preserve">
IF(tabGERAL[[#This Row],[Column1.lances.'#]]=0,
    TEXT(tabGERAL[[#This Row],[CorSorteada]],"0"),
    IF(LEN(L2357&amp;tabGERAL[[#This Row],[CorSorteada]])&gt;$P$2,
        RIGHT(SUBSTITUTE(L2357&amp;tabGERAL[[#This Row],[CorSorteada]],tabGERAL[[#Headers],[Sequencia]],""),$P$2),
        SUBSTITUTE(L2357&amp;tabGERAL[[#This Row],[CorSorteada]],tabGERAL[[#Headers],[Sequencia]],"")
    )
)</f>
        <v>112222</v>
      </c>
      <c r="M2358" s="4" t="b">
        <f>tabGERAL[[#This Row],[SugestaoIA]]=tabGERAL[[#This Row],[CorSorteada]]</f>
        <v>1</v>
      </c>
    </row>
    <row r="2359" spans="1:13" x14ac:dyDescent="0.25">
      <c r="A2359" t="s">
        <v>91</v>
      </c>
      <c r="B2359" s="1">
        <v>24</v>
      </c>
      <c r="C2359">
        <v>868.69999999999982</v>
      </c>
      <c r="D2359">
        <v>26.1</v>
      </c>
      <c r="E2359">
        <v>0</v>
      </c>
      <c r="F2359">
        <v>78.300000000000011</v>
      </c>
      <c r="G2359" t="s">
        <v>17</v>
      </c>
      <c r="H2359" t="s">
        <v>15</v>
      </c>
      <c r="I2359">
        <v>920.89999999999964</v>
      </c>
      <c r="J2359" s="5">
        <f>VLOOKUP(tabGERAL[[#This Row],[Column1.lances.SugestaoIA]],'DE-PARA'!$A:$B,2,FALSE)</f>
        <v>2</v>
      </c>
      <c r="K2359" s="5">
        <f>VLOOKUP(tabGERAL[[#This Row],[Column1.lances.CorSorteada]],'DE-PARA'!$A:$B,2,FALSE)</f>
        <v>2</v>
      </c>
      <c r="L2359" s="4" t="str">
        <f xml:space="preserve">
IF(tabGERAL[[#This Row],[Column1.lances.'#]]=0,
    TEXT(tabGERAL[[#This Row],[CorSorteada]],"0"),
    IF(LEN(L2358&amp;tabGERAL[[#This Row],[CorSorteada]])&gt;$P$2,
        RIGHT(SUBSTITUTE(L2358&amp;tabGERAL[[#This Row],[CorSorteada]],tabGERAL[[#Headers],[Sequencia]],""),$P$2),
        SUBSTITUTE(L2358&amp;tabGERAL[[#This Row],[CorSorteada]],tabGERAL[[#Headers],[Sequencia]],"")
    )
)</f>
        <v>122222</v>
      </c>
      <c r="M2359" s="4" t="b">
        <f>tabGERAL[[#This Row],[SugestaoIA]]=tabGERAL[[#This Row],[CorSorteada]]</f>
        <v>1</v>
      </c>
    </row>
    <row r="2360" spans="1:13" x14ac:dyDescent="0.25">
      <c r="A2360" t="s">
        <v>91</v>
      </c>
      <c r="B2360" s="1">
        <v>25</v>
      </c>
      <c r="C2360">
        <v>920.89999999999964</v>
      </c>
      <c r="D2360">
        <v>22</v>
      </c>
      <c r="E2360">
        <v>0</v>
      </c>
      <c r="F2360">
        <v>66</v>
      </c>
      <c r="G2360" t="s">
        <v>17</v>
      </c>
      <c r="H2360" t="s">
        <v>14</v>
      </c>
      <c r="I2360">
        <v>832.89999999999975</v>
      </c>
      <c r="J2360" s="5">
        <f>VLOOKUP(tabGERAL[[#This Row],[Column1.lances.SugestaoIA]],'DE-PARA'!$A:$B,2,FALSE)</f>
        <v>2</v>
      </c>
      <c r="K2360" s="5">
        <f>VLOOKUP(tabGERAL[[#This Row],[Column1.lances.CorSorteada]],'DE-PARA'!$A:$B,2,FALSE)</f>
        <v>1</v>
      </c>
      <c r="L2360" s="4" t="str">
        <f xml:space="preserve">
IF(tabGERAL[[#This Row],[Column1.lances.'#]]=0,
    TEXT(tabGERAL[[#This Row],[CorSorteada]],"0"),
    IF(LEN(L2359&amp;tabGERAL[[#This Row],[CorSorteada]])&gt;$P$2,
        RIGHT(SUBSTITUTE(L2359&amp;tabGERAL[[#This Row],[CorSorteada]],tabGERAL[[#Headers],[Sequencia]],""),$P$2),
        SUBSTITUTE(L2359&amp;tabGERAL[[#This Row],[CorSorteada]],tabGERAL[[#Headers],[Sequencia]],"")
    )
)</f>
        <v>222221</v>
      </c>
      <c r="M2360" s="4" t="b">
        <f>tabGERAL[[#This Row],[SugestaoIA]]=tabGERAL[[#This Row],[CorSorteada]]</f>
        <v>0</v>
      </c>
    </row>
    <row r="2361" spans="1:13" x14ac:dyDescent="0.25">
      <c r="A2361" t="s">
        <v>91</v>
      </c>
      <c r="B2361" s="1">
        <v>26</v>
      </c>
      <c r="C2361">
        <v>832.89999999999975</v>
      </c>
      <c r="D2361">
        <v>28.9</v>
      </c>
      <c r="E2361">
        <v>0</v>
      </c>
      <c r="F2361">
        <v>86.699999999999989</v>
      </c>
      <c r="G2361" t="s">
        <v>17</v>
      </c>
      <c r="H2361" t="s">
        <v>15</v>
      </c>
      <c r="I2361">
        <v>890.6999999999997</v>
      </c>
      <c r="J2361" s="5">
        <f>VLOOKUP(tabGERAL[[#This Row],[Column1.lances.SugestaoIA]],'DE-PARA'!$A:$B,2,FALSE)</f>
        <v>2</v>
      </c>
      <c r="K2361" s="5">
        <f>VLOOKUP(tabGERAL[[#This Row],[Column1.lances.CorSorteada]],'DE-PARA'!$A:$B,2,FALSE)</f>
        <v>2</v>
      </c>
      <c r="L2361" s="4" t="str">
        <f xml:space="preserve">
IF(tabGERAL[[#This Row],[Column1.lances.'#]]=0,
    TEXT(tabGERAL[[#This Row],[CorSorteada]],"0"),
    IF(LEN(L2360&amp;tabGERAL[[#This Row],[CorSorteada]])&gt;$P$2,
        RIGHT(SUBSTITUTE(L2360&amp;tabGERAL[[#This Row],[CorSorteada]],tabGERAL[[#Headers],[Sequencia]],""),$P$2),
        SUBSTITUTE(L2360&amp;tabGERAL[[#This Row],[CorSorteada]],tabGERAL[[#Headers],[Sequencia]],"")
    )
)</f>
        <v>222212</v>
      </c>
      <c r="M2361" s="4" t="b">
        <f>tabGERAL[[#This Row],[SugestaoIA]]=tabGERAL[[#This Row],[CorSorteada]]</f>
        <v>1</v>
      </c>
    </row>
    <row r="2362" spans="1:13" x14ac:dyDescent="0.25">
      <c r="A2362" t="s">
        <v>91</v>
      </c>
      <c r="B2362" s="1">
        <v>27</v>
      </c>
      <c r="C2362">
        <v>890.6999999999997</v>
      </c>
      <c r="D2362">
        <v>24.4</v>
      </c>
      <c r="E2362">
        <v>0</v>
      </c>
      <c r="F2362">
        <v>73.199999999999989</v>
      </c>
      <c r="G2362" t="s">
        <v>17</v>
      </c>
      <c r="H2362" t="s">
        <v>15</v>
      </c>
      <c r="I2362">
        <v>939.49999999999955</v>
      </c>
      <c r="J2362" s="5">
        <f>VLOOKUP(tabGERAL[[#This Row],[Column1.lances.SugestaoIA]],'DE-PARA'!$A:$B,2,FALSE)</f>
        <v>2</v>
      </c>
      <c r="K2362" s="5">
        <f>VLOOKUP(tabGERAL[[#This Row],[Column1.lances.CorSorteada]],'DE-PARA'!$A:$B,2,FALSE)</f>
        <v>2</v>
      </c>
      <c r="L2362" s="4" t="str">
        <f xml:space="preserve">
IF(tabGERAL[[#This Row],[Column1.lances.'#]]=0,
    TEXT(tabGERAL[[#This Row],[CorSorteada]],"0"),
    IF(LEN(L2361&amp;tabGERAL[[#This Row],[CorSorteada]])&gt;$P$2,
        RIGHT(SUBSTITUTE(L2361&amp;tabGERAL[[#This Row],[CorSorteada]],tabGERAL[[#Headers],[Sequencia]],""),$P$2),
        SUBSTITUTE(L2361&amp;tabGERAL[[#This Row],[CorSorteada]],tabGERAL[[#Headers],[Sequencia]],"")
    )
)</f>
        <v>222122</v>
      </c>
      <c r="M2362" s="4" t="b">
        <f>tabGERAL[[#This Row],[SugestaoIA]]=tabGERAL[[#This Row],[CorSorteada]]</f>
        <v>1</v>
      </c>
    </row>
    <row r="2363" spans="1:13" x14ac:dyDescent="0.25">
      <c r="A2363" t="s">
        <v>91</v>
      </c>
      <c r="B2363" s="1">
        <v>28</v>
      </c>
      <c r="C2363">
        <v>939.49999999999955</v>
      </c>
      <c r="D2363">
        <v>20.6</v>
      </c>
      <c r="E2363">
        <v>0</v>
      </c>
      <c r="F2363">
        <v>61.8</v>
      </c>
      <c r="G2363" t="s">
        <v>17</v>
      </c>
      <c r="H2363" t="s">
        <v>15</v>
      </c>
      <c r="I2363">
        <v>980.69999999999959</v>
      </c>
      <c r="J2363" s="5">
        <f>VLOOKUP(tabGERAL[[#This Row],[Column1.lances.SugestaoIA]],'DE-PARA'!$A:$B,2,FALSE)</f>
        <v>2</v>
      </c>
      <c r="K2363" s="5">
        <f>VLOOKUP(tabGERAL[[#This Row],[Column1.lances.CorSorteada]],'DE-PARA'!$A:$B,2,FALSE)</f>
        <v>2</v>
      </c>
      <c r="L2363" s="4" t="str">
        <f xml:space="preserve">
IF(tabGERAL[[#This Row],[Column1.lances.'#]]=0,
    TEXT(tabGERAL[[#This Row],[CorSorteada]],"0"),
    IF(LEN(L2362&amp;tabGERAL[[#This Row],[CorSorteada]])&gt;$P$2,
        RIGHT(SUBSTITUTE(L2362&amp;tabGERAL[[#This Row],[CorSorteada]],tabGERAL[[#Headers],[Sequencia]],""),$P$2),
        SUBSTITUTE(L2362&amp;tabGERAL[[#This Row],[CorSorteada]],tabGERAL[[#Headers],[Sequencia]],"")
    )
)</f>
        <v>221222</v>
      </c>
      <c r="M2363" s="4" t="b">
        <f>tabGERAL[[#This Row],[SugestaoIA]]=tabGERAL[[#This Row],[CorSorteada]]</f>
        <v>1</v>
      </c>
    </row>
    <row r="2364" spans="1:13" x14ac:dyDescent="0.25">
      <c r="A2364" t="s">
        <v>91</v>
      </c>
      <c r="B2364" s="1">
        <v>29</v>
      </c>
      <c r="C2364">
        <v>980.69999999999959</v>
      </c>
      <c r="D2364">
        <v>17.399999999999999</v>
      </c>
      <c r="E2364">
        <v>0</v>
      </c>
      <c r="F2364">
        <v>52.2</v>
      </c>
      <c r="G2364" t="s">
        <v>17</v>
      </c>
      <c r="H2364" t="s">
        <v>14</v>
      </c>
      <c r="I2364">
        <v>911.09999999999957</v>
      </c>
      <c r="J2364" s="5">
        <f>VLOOKUP(tabGERAL[[#This Row],[Column1.lances.SugestaoIA]],'DE-PARA'!$A:$B,2,FALSE)</f>
        <v>2</v>
      </c>
      <c r="K2364" s="5">
        <f>VLOOKUP(tabGERAL[[#This Row],[Column1.lances.CorSorteada]],'DE-PARA'!$A:$B,2,FALSE)</f>
        <v>1</v>
      </c>
      <c r="L2364" s="4" t="str">
        <f xml:space="preserve">
IF(tabGERAL[[#This Row],[Column1.lances.'#]]=0,
    TEXT(tabGERAL[[#This Row],[CorSorteada]],"0"),
    IF(LEN(L2363&amp;tabGERAL[[#This Row],[CorSorteada]])&gt;$P$2,
        RIGHT(SUBSTITUTE(L2363&amp;tabGERAL[[#This Row],[CorSorteada]],tabGERAL[[#Headers],[Sequencia]],""),$P$2),
        SUBSTITUTE(L2363&amp;tabGERAL[[#This Row],[CorSorteada]],tabGERAL[[#Headers],[Sequencia]],"")
    )
)</f>
        <v>212221</v>
      </c>
      <c r="M2364" s="4" t="b">
        <f>tabGERAL[[#This Row],[SugestaoIA]]=tabGERAL[[#This Row],[CorSorteada]]</f>
        <v>0</v>
      </c>
    </row>
    <row r="2365" spans="1:13" x14ac:dyDescent="0.25">
      <c r="A2365" t="s">
        <v>91</v>
      </c>
      <c r="B2365" s="1">
        <v>30</v>
      </c>
      <c r="C2365">
        <v>911.09999999999957</v>
      </c>
      <c r="D2365">
        <v>22.8</v>
      </c>
      <c r="E2365">
        <v>0</v>
      </c>
      <c r="F2365">
        <v>68.400000000000006</v>
      </c>
      <c r="G2365" t="s">
        <v>17</v>
      </c>
      <c r="H2365" t="s">
        <v>14</v>
      </c>
      <c r="I2365">
        <v>819.89999999999975</v>
      </c>
      <c r="J2365" s="5">
        <f>VLOOKUP(tabGERAL[[#This Row],[Column1.lances.SugestaoIA]],'DE-PARA'!$A:$B,2,FALSE)</f>
        <v>2</v>
      </c>
      <c r="K2365" s="5">
        <f>VLOOKUP(tabGERAL[[#This Row],[Column1.lances.CorSorteada]],'DE-PARA'!$A:$B,2,FALSE)</f>
        <v>1</v>
      </c>
      <c r="L2365" s="4" t="str">
        <f xml:space="preserve">
IF(tabGERAL[[#This Row],[Column1.lances.'#]]=0,
    TEXT(tabGERAL[[#This Row],[CorSorteada]],"0"),
    IF(LEN(L2364&amp;tabGERAL[[#This Row],[CorSorteada]])&gt;$P$2,
        RIGHT(SUBSTITUTE(L2364&amp;tabGERAL[[#This Row],[CorSorteada]],tabGERAL[[#Headers],[Sequencia]],""),$P$2),
        SUBSTITUTE(L2364&amp;tabGERAL[[#This Row],[CorSorteada]],tabGERAL[[#Headers],[Sequencia]],"")
    )
)</f>
        <v>122211</v>
      </c>
      <c r="M2365" s="4" t="b">
        <f>tabGERAL[[#This Row],[SugestaoIA]]=tabGERAL[[#This Row],[CorSorteada]]</f>
        <v>0</v>
      </c>
    </row>
    <row r="2366" spans="1:13" x14ac:dyDescent="0.25">
      <c r="A2366" t="s">
        <v>91</v>
      </c>
      <c r="B2366" s="1">
        <v>31</v>
      </c>
      <c r="C2366">
        <v>819.89999999999975</v>
      </c>
      <c r="D2366">
        <v>29.9</v>
      </c>
      <c r="E2366">
        <v>0</v>
      </c>
      <c r="F2366">
        <v>89.699999999999989</v>
      </c>
      <c r="G2366" t="s">
        <v>17</v>
      </c>
      <c r="H2366" t="s">
        <v>15</v>
      </c>
      <c r="I2366">
        <v>879.6999999999997</v>
      </c>
      <c r="J2366" s="5">
        <f>VLOOKUP(tabGERAL[[#This Row],[Column1.lances.SugestaoIA]],'DE-PARA'!$A:$B,2,FALSE)</f>
        <v>2</v>
      </c>
      <c r="K2366" s="5">
        <f>VLOOKUP(tabGERAL[[#This Row],[Column1.lances.CorSorteada]],'DE-PARA'!$A:$B,2,FALSE)</f>
        <v>2</v>
      </c>
      <c r="L2366" s="4" t="str">
        <f xml:space="preserve">
IF(tabGERAL[[#This Row],[Column1.lances.'#]]=0,
    TEXT(tabGERAL[[#This Row],[CorSorteada]],"0"),
    IF(LEN(L2365&amp;tabGERAL[[#This Row],[CorSorteada]])&gt;$P$2,
        RIGHT(SUBSTITUTE(L2365&amp;tabGERAL[[#This Row],[CorSorteada]],tabGERAL[[#Headers],[Sequencia]],""),$P$2),
        SUBSTITUTE(L2365&amp;tabGERAL[[#This Row],[CorSorteada]],tabGERAL[[#Headers],[Sequencia]],"")
    )
)</f>
        <v>222112</v>
      </c>
      <c r="M2366" s="4" t="b">
        <f>tabGERAL[[#This Row],[SugestaoIA]]=tabGERAL[[#This Row],[CorSorteada]]</f>
        <v>1</v>
      </c>
    </row>
    <row r="2367" spans="1:13" x14ac:dyDescent="0.25">
      <c r="A2367" t="s">
        <v>91</v>
      </c>
      <c r="B2367" s="1">
        <v>32</v>
      </c>
      <c r="C2367">
        <v>879.6999999999997</v>
      </c>
      <c r="D2367">
        <v>25.3</v>
      </c>
      <c r="E2367">
        <v>0</v>
      </c>
      <c r="F2367">
        <v>75.900000000000006</v>
      </c>
      <c r="G2367" t="s">
        <v>17</v>
      </c>
      <c r="H2367" t="s">
        <v>14</v>
      </c>
      <c r="I2367">
        <v>778.49999999999977</v>
      </c>
      <c r="J2367" s="5">
        <f>VLOOKUP(tabGERAL[[#This Row],[Column1.lances.SugestaoIA]],'DE-PARA'!$A:$B,2,FALSE)</f>
        <v>2</v>
      </c>
      <c r="K2367" s="5">
        <f>VLOOKUP(tabGERAL[[#This Row],[Column1.lances.CorSorteada]],'DE-PARA'!$A:$B,2,FALSE)</f>
        <v>1</v>
      </c>
      <c r="L2367" s="4" t="str">
        <f xml:space="preserve">
IF(tabGERAL[[#This Row],[Column1.lances.'#]]=0,
    TEXT(tabGERAL[[#This Row],[CorSorteada]],"0"),
    IF(LEN(L2366&amp;tabGERAL[[#This Row],[CorSorteada]])&gt;$P$2,
        RIGHT(SUBSTITUTE(L2366&amp;tabGERAL[[#This Row],[CorSorteada]],tabGERAL[[#Headers],[Sequencia]],""),$P$2),
        SUBSTITUTE(L2366&amp;tabGERAL[[#This Row],[CorSorteada]],tabGERAL[[#Headers],[Sequencia]],"")
    )
)</f>
        <v>221121</v>
      </c>
      <c r="M2367" s="4" t="b">
        <f>tabGERAL[[#This Row],[SugestaoIA]]=tabGERAL[[#This Row],[CorSorteada]]</f>
        <v>0</v>
      </c>
    </row>
    <row r="2368" spans="1:13" x14ac:dyDescent="0.25">
      <c r="A2368" t="s">
        <v>91</v>
      </c>
      <c r="B2368" s="1">
        <v>33</v>
      </c>
      <c r="C2368">
        <v>778.49999999999977</v>
      </c>
      <c r="D2368">
        <v>33</v>
      </c>
      <c r="E2368">
        <v>0</v>
      </c>
      <c r="F2368">
        <v>99</v>
      </c>
      <c r="G2368" t="s">
        <v>17</v>
      </c>
      <c r="H2368" t="s">
        <v>14</v>
      </c>
      <c r="I2368">
        <v>646.49999999999977</v>
      </c>
      <c r="J2368" s="5">
        <f>VLOOKUP(tabGERAL[[#This Row],[Column1.lances.SugestaoIA]],'DE-PARA'!$A:$B,2,FALSE)</f>
        <v>2</v>
      </c>
      <c r="K2368" s="5">
        <f>VLOOKUP(tabGERAL[[#This Row],[Column1.lances.CorSorteada]],'DE-PARA'!$A:$B,2,FALSE)</f>
        <v>1</v>
      </c>
      <c r="L2368" s="4" t="str">
        <f xml:space="preserve">
IF(tabGERAL[[#This Row],[Column1.lances.'#]]=0,
    TEXT(tabGERAL[[#This Row],[CorSorteada]],"0"),
    IF(LEN(L2367&amp;tabGERAL[[#This Row],[CorSorteada]])&gt;$P$2,
        RIGHT(SUBSTITUTE(L2367&amp;tabGERAL[[#This Row],[CorSorteada]],tabGERAL[[#Headers],[Sequencia]],""),$P$2),
        SUBSTITUTE(L2367&amp;tabGERAL[[#This Row],[CorSorteada]],tabGERAL[[#Headers],[Sequencia]],"")
    )
)</f>
        <v>211211</v>
      </c>
      <c r="M2368" s="4" t="b">
        <f>tabGERAL[[#This Row],[SugestaoIA]]=tabGERAL[[#This Row],[CorSorteada]]</f>
        <v>0</v>
      </c>
    </row>
    <row r="2369" spans="1:13" x14ac:dyDescent="0.25">
      <c r="A2369" t="s">
        <v>91</v>
      </c>
      <c r="B2369" s="1">
        <v>34</v>
      </c>
      <c r="C2369">
        <v>646.49999999999977</v>
      </c>
      <c r="D2369">
        <v>43.2</v>
      </c>
      <c r="E2369">
        <v>0</v>
      </c>
      <c r="F2369">
        <v>129.60000000000002</v>
      </c>
      <c r="G2369" t="s">
        <v>17</v>
      </c>
      <c r="H2369" t="s">
        <v>14</v>
      </c>
      <c r="I2369">
        <v>473.6999999999997</v>
      </c>
      <c r="J2369" s="5">
        <f>VLOOKUP(tabGERAL[[#This Row],[Column1.lances.SugestaoIA]],'DE-PARA'!$A:$B,2,FALSE)</f>
        <v>2</v>
      </c>
      <c r="K2369" s="5">
        <f>VLOOKUP(tabGERAL[[#This Row],[Column1.lances.CorSorteada]],'DE-PARA'!$A:$B,2,FALSE)</f>
        <v>1</v>
      </c>
      <c r="L2369" s="4" t="str">
        <f xml:space="preserve">
IF(tabGERAL[[#This Row],[Column1.lances.'#]]=0,
    TEXT(tabGERAL[[#This Row],[CorSorteada]],"0"),
    IF(LEN(L2368&amp;tabGERAL[[#This Row],[CorSorteada]])&gt;$P$2,
        RIGHT(SUBSTITUTE(L2368&amp;tabGERAL[[#This Row],[CorSorteada]],tabGERAL[[#Headers],[Sequencia]],""),$P$2),
        SUBSTITUTE(L2368&amp;tabGERAL[[#This Row],[CorSorteada]],tabGERAL[[#Headers],[Sequencia]],"")
    )
)</f>
        <v>112111</v>
      </c>
      <c r="M2369" s="4" t="b">
        <f>tabGERAL[[#This Row],[SugestaoIA]]=tabGERAL[[#This Row],[CorSorteada]]</f>
        <v>0</v>
      </c>
    </row>
    <row r="2370" spans="1:13" x14ac:dyDescent="0.25">
      <c r="A2370" t="s">
        <v>91</v>
      </c>
      <c r="B2370" s="1">
        <v>35</v>
      </c>
      <c r="C2370">
        <v>473.6999999999997</v>
      </c>
      <c r="D2370">
        <v>56.5</v>
      </c>
      <c r="E2370">
        <v>169.5</v>
      </c>
      <c r="F2370">
        <v>0</v>
      </c>
      <c r="G2370" t="s">
        <v>13</v>
      </c>
      <c r="H2370" t="s">
        <v>15</v>
      </c>
      <c r="I2370">
        <v>247.6999999999997</v>
      </c>
      <c r="J2370" s="5">
        <f>VLOOKUP(tabGERAL[[#This Row],[Column1.lances.SugestaoIA]],'DE-PARA'!$A:$B,2,FALSE)</f>
        <v>1</v>
      </c>
      <c r="K2370" s="5">
        <f>VLOOKUP(tabGERAL[[#This Row],[Column1.lances.CorSorteada]],'DE-PARA'!$A:$B,2,FALSE)</f>
        <v>2</v>
      </c>
      <c r="L2370" s="4" t="str">
        <f xml:space="preserve">
IF(tabGERAL[[#This Row],[Column1.lances.'#]]=0,
    TEXT(tabGERAL[[#This Row],[CorSorteada]],"0"),
    IF(LEN(L2369&amp;tabGERAL[[#This Row],[CorSorteada]])&gt;$P$2,
        RIGHT(SUBSTITUTE(L2369&amp;tabGERAL[[#This Row],[CorSorteada]],tabGERAL[[#Headers],[Sequencia]],""),$P$2),
        SUBSTITUTE(L2369&amp;tabGERAL[[#This Row],[CorSorteada]],tabGERAL[[#Headers],[Sequencia]],"")
    )
)</f>
        <v>121112</v>
      </c>
      <c r="M2370" s="4" t="b">
        <f>tabGERAL[[#This Row],[SugestaoIA]]=tabGERAL[[#This Row],[CorSorteada]]</f>
        <v>0</v>
      </c>
    </row>
    <row r="2371" spans="1:13" x14ac:dyDescent="0.25">
      <c r="A2371" t="s">
        <v>92</v>
      </c>
      <c r="B2371" s="1">
        <v>0</v>
      </c>
      <c r="C2371">
        <v>1000</v>
      </c>
      <c r="D2371">
        <v>7.8</v>
      </c>
      <c r="E2371">
        <v>0</v>
      </c>
      <c r="F2371">
        <v>23.4</v>
      </c>
      <c r="G2371" t="s">
        <v>17</v>
      </c>
      <c r="H2371" t="s">
        <v>14</v>
      </c>
      <c r="I2371">
        <v>968.8</v>
      </c>
      <c r="J2371" s="5">
        <f>VLOOKUP(tabGERAL[[#This Row],[Column1.lances.SugestaoIA]],'DE-PARA'!$A:$B,2,FALSE)</f>
        <v>2</v>
      </c>
      <c r="K2371" s="5">
        <f>VLOOKUP(tabGERAL[[#This Row],[Column1.lances.CorSorteada]],'DE-PARA'!$A:$B,2,FALSE)</f>
        <v>1</v>
      </c>
      <c r="L2371" s="4" t="str">
        <f xml:space="preserve">
IF(tabGERAL[[#This Row],[Column1.lances.'#]]=0,
    TEXT(tabGERAL[[#This Row],[CorSorteada]],"0"),
    IF(LEN(L2370&amp;tabGERAL[[#This Row],[CorSorteada]])&gt;$P$2,
        RIGHT(SUBSTITUTE(L2370&amp;tabGERAL[[#This Row],[CorSorteada]],tabGERAL[[#Headers],[Sequencia]],""),$P$2),
        SUBSTITUTE(L2370&amp;tabGERAL[[#This Row],[CorSorteada]],tabGERAL[[#Headers],[Sequencia]],"")
    )
)</f>
        <v>1</v>
      </c>
      <c r="M2371" s="4" t="b">
        <f>tabGERAL[[#This Row],[SugestaoIA]]=tabGERAL[[#This Row],[CorSorteada]]</f>
        <v>0</v>
      </c>
    </row>
    <row r="2372" spans="1:13" x14ac:dyDescent="0.25">
      <c r="A2372" t="s">
        <v>92</v>
      </c>
      <c r="B2372" s="1">
        <v>1</v>
      </c>
      <c r="C2372">
        <v>968.8</v>
      </c>
      <c r="D2372">
        <v>10.1</v>
      </c>
      <c r="E2372">
        <v>0</v>
      </c>
      <c r="F2372">
        <v>30.299999999999997</v>
      </c>
      <c r="G2372" t="s">
        <v>17</v>
      </c>
      <c r="H2372" t="s">
        <v>15</v>
      </c>
      <c r="I2372">
        <v>989</v>
      </c>
      <c r="J2372" s="5">
        <f>VLOOKUP(tabGERAL[[#This Row],[Column1.lances.SugestaoIA]],'DE-PARA'!$A:$B,2,FALSE)</f>
        <v>2</v>
      </c>
      <c r="K2372" s="5">
        <f>VLOOKUP(tabGERAL[[#This Row],[Column1.lances.CorSorteada]],'DE-PARA'!$A:$B,2,FALSE)</f>
        <v>2</v>
      </c>
      <c r="L2372" s="4" t="str">
        <f xml:space="preserve">
IF(tabGERAL[[#This Row],[Column1.lances.'#]]=0,
    TEXT(tabGERAL[[#This Row],[CorSorteada]],"0"),
    IF(LEN(L2371&amp;tabGERAL[[#This Row],[CorSorteada]])&gt;$P$2,
        RIGHT(SUBSTITUTE(L2371&amp;tabGERAL[[#This Row],[CorSorteada]],tabGERAL[[#Headers],[Sequencia]],""),$P$2),
        SUBSTITUTE(L2371&amp;tabGERAL[[#This Row],[CorSorteada]],tabGERAL[[#Headers],[Sequencia]],"")
    )
)</f>
        <v>12</v>
      </c>
      <c r="M2372" s="4" t="b">
        <f>tabGERAL[[#This Row],[SugestaoIA]]=tabGERAL[[#This Row],[CorSorteada]]</f>
        <v>1</v>
      </c>
    </row>
    <row r="2373" spans="1:13" x14ac:dyDescent="0.25">
      <c r="A2373" t="s">
        <v>92</v>
      </c>
      <c r="B2373" s="1">
        <v>2</v>
      </c>
      <c r="C2373">
        <v>989</v>
      </c>
      <c r="D2373">
        <v>8.6</v>
      </c>
      <c r="E2373">
        <v>0</v>
      </c>
      <c r="F2373">
        <v>25.799999999999997</v>
      </c>
      <c r="G2373" t="s">
        <v>17</v>
      </c>
      <c r="H2373" t="s">
        <v>14</v>
      </c>
      <c r="I2373">
        <v>954.6</v>
      </c>
      <c r="J2373" s="5">
        <f>VLOOKUP(tabGERAL[[#This Row],[Column1.lances.SugestaoIA]],'DE-PARA'!$A:$B,2,FALSE)</f>
        <v>2</v>
      </c>
      <c r="K2373" s="5">
        <f>VLOOKUP(tabGERAL[[#This Row],[Column1.lances.CorSorteada]],'DE-PARA'!$A:$B,2,FALSE)</f>
        <v>1</v>
      </c>
      <c r="L2373" s="4" t="str">
        <f xml:space="preserve">
IF(tabGERAL[[#This Row],[Column1.lances.'#]]=0,
    TEXT(tabGERAL[[#This Row],[CorSorteada]],"0"),
    IF(LEN(L2372&amp;tabGERAL[[#This Row],[CorSorteada]])&gt;$P$2,
        RIGHT(SUBSTITUTE(L2372&amp;tabGERAL[[#This Row],[CorSorteada]],tabGERAL[[#Headers],[Sequencia]],""),$P$2),
        SUBSTITUTE(L2372&amp;tabGERAL[[#This Row],[CorSorteada]],tabGERAL[[#Headers],[Sequencia]],"")
    )
)</f>
        <v>121</v>
      </c>
      <c r="M2373" s="4" t="b">
        <f>tabGERAL[[#This Row],[SugestaoIA]]=tabGERAL[[#This Row],[CorSorteada]]</f>
        <v>0</v>
      </c>
    </row>
    <row r="2374" spans="1:13" x14ac:dyDescent="0.25">
      <c r="A2374" t="s">
        <v>92</v>
      </c>
      <c r="B2374" s="1">
        <v>3</v>
      </c>
      <c r="C2374">
        <v>954.6</v>
      </c>
      <c r="D2374">
        <v>11.2</v>
      </c>
      <c r="E2374">
        <v>0</v>
      </c>
      <c r="F2374">
        <v>33.599999999999994</v>
      </c>
      <c r="G2374" t="s">
        <v>17</v>
      </c>
      <c r="H2374" t="s">
        <v>14</v>
      </c>
      <c r="I2374">
        <v>909.8</v>
      </c>
      <c r="J2374" s="5">
        <f>VLOOKUP(tabGERAL[[#This Row],[Column1.lances.SugestaoIA]],'DE-PARA'!$A:$B,2,FALSE)</f>
        <v>2</v>
      </c>
      <c r="K2374" s="5">
        <f>VLOOKUP(tabGERAL[[#This Row],[Column1.lances.CorSorteada]],'DE-PARA'!$A:$B,2,FALSE)</f>
        <v>1</v>
      </c>
      <c r="L2374" s="4" t="str">
        <f xml:space="preserve">
IF(tabGERAL[[#This Row],[Column1.lances.'#]]=0,
    TEXT(tabGERAL[[#This Row],[CorSorteada]],"0"),
    IF(LEN(L2373&amp;tabGERAL[[#This Row],[CorSorteada]])&gt;$P$2,
        RIGHT(SUBSTITUTE(L2373&amp;tabGERAL[[#This Row],[CorSorteada]],tabGERAL[[#Headers],[Sequencia]],""),$P$2),
        SUBSTITUTE(L2373&amp;tabGERAL[[#This Row],[CorSorteada]],tabGERAL[[#Headers],[Sequencia]],"")
    )
)</f>
        <v>1211</v>
      </c>
      <c r="M2374" s="4" t="b">
        <f>tabGERAL[[#This Row],[SugestaoIA]]=tabGERAL[[#This Row],[CorSorteada]]</f>
        <v>0</v>
      </c>
    </row>
    <row r="2375" spans="1:13" x14ac:dyDescent="0.25">
      <c r="A2375" t="s">
        <v>92</v>
      </c>
      <c r="B2375" s="1">
        <v>4</v>
      </c>
      <c r="C2375">
        <v>909.8</v>
      </c>
      <c r="D2375">
        <v>14.7</v>
      </c>
      <c r="E2375">
        <v>0</v>
      </c>
      <c r="F2375">
        <v>44.099999999999994</v>
      </c>
      <c r="G2375" t="s">
        <v>17</v>
      </c>
      <c r="H2375" t="s">
        <v>14</v>
      </c>
      <c r="I2375">
        <v>851</v>
      </c>
      <c r="J2375" s="5">
        <f>VLOOKUP(tabGERAL[[#This Row],[Column1.lances.SugestaoIA]],'DE-PARA'!$A:$B,2,FALSE)</f>
        <v>2</v>
      </c>
      <c r="K2375" s="5">
        <f>VLOOKUP(tabGERAL[[#This Row],[Column1.lances.CorSorteada]],'DE-PARA'!$A:$B,2,FALSE)</f>
        <v>1</v>
      </c>
      <c r="L2375" s="4" t="str">
        <f xml:space="preserve">
IF(tabGERAL[[#This Row],[Column1.lances.'#]]=0,
    TEXT(tabGERAL[[#This Row],[CorSorteada]],"0"),
    IF(LEN(L2374&amp;tabGERAL[[#This Row],[CorSorteada]])&gt;$P$2,
        RIGHT(SUBSTITUTE(L2374&amp;tabGERAL[[#This Row],[CorSorteada]],tabGERAL[[#Headers],[Sequencia]],""),$P$2),
        SUBSTITUTE(L2374&amp;tabGERAL[[#This Row],[CorSorteada]],tabGERAL[[#Headers],[Sequencia]],"")
    )
)</f>
        <v>12111</v>
      </c>
      <c r="M2375" s="4" t="b">
        <f>tabGERAL[[#This Row],[SugestaoIA]]=tabGERAL[[#This Row],[CorSorteada]]</f>
        <v>0</v>
      </c>
    </row>
    <row r="2376" spans="1:13" x14ac:dyDescent="0.25">
      <c r="A2376" t="s">
        <v>92</v>
      </c>
      <c r="B2376" s="1">
        <v>5</v>
      </c>
      <c r="C2376">
        <v>851</v>
      </c>
      <c r="D2376">
        <v>19.2</v>
      </c>
      <c r="E2376">
        <v>57.599999999999994</v>
      </c>
      <c r="F2376">
        <v>0</v>
      </c>
      <c r="G2376" t="s">
        <v>13</v>
      </c>
      <c r="H2376" t="s">
        <v>14</v>
      </c>
      <c r="I2376">
        <v>889.4</v>
      </c>
      <c r="J2376" s="5">
        <f>VLOOKUP(tabGERAL[[#This Row],[Column1.lances.SugestaoIA]],'DE-PARA'!$A:$B,2,FALSE)</f>
        <v>1</v>
      </c>
      <c r="K2376" s="5">
        <f>VLOOKUP(tabGERAL[[#This Row],[Column1.lances.CorSorteada]],'DE-PARA'!$A:$B,2,FALSE)</f>
        <v>1</v>
      </c>
      <c r="L2376" s="4" t="str">
        <f xml:space="preserve">
IF(tabGERAL[[#This Row],[Column1.lances.'#]]=0,
    TEXT(tabGERAL[[#This Row],[CorSorteada]],"0"),
    IF(LEN(L2375&amp;tabGERAL[[#This Row],[CorSorteada]])&gt;$P$2,
        RIGHT(SUBSTITUTE(L2375&amp;tabGERAL[[#This Row],[CorSorteada]],tabGERAL[[#Headers],[Sequencia]],""),$P$2),
        SUBSTITUTE(L2375&amp;tabGERAL[[#This Row],[CorSorteada]],tabGERAL[[#Headers],[Sequencia]],"")
    )
)</f>
        <v>121111</v>
      </c>
      <c r="M2376" s="4" t="b">
        <f>tabGERAL[[#This Row],[SugestaoIA]]=tabGERAL[[#This Row],[CorSorteada]]</f>
        <v>1</v>
      </c>
    </row>
    <row r="2377" spans="1:13" x14ac:dyDescent="0.25">
      <c r="A2377" t="s">
        <v>92</v>
      </c>
      <c r="B2377" s="1">
        <v>6</v>
      </c>
      <c r="C2377">
        <v>889.4</v>
      </c>
      <c r="D2377">
        <v>16.3</v>
      </c>
      <c r="E2377">
        <v>0</v>
      </c>
      <c r="F2377">
        <v>48.900000000000006</v>
      </c>
      <c r="G2377" t="s">
        <v>17</v>
      </c>
      <c r="H2377" t="s">
        <v>15</v>
      </c>
      <c r="I2377">
        <v>922</v>
      </c>
      <c r="J2377" s="5">
        <f>VLOOKUP(tabGERAL[[#This Row],[Column1.lances.SugestaoIA]],'DE-PARA'!$A:$B,2,FALSE)</f>
        <v>2</v>
      </c>
      <c r="K2377" s="5">
        <f>VLOOKUP(tabGERAL[[#This Row],[Column1.lances.CorSorteada]],'DE-PARA'!$A:$B,2,FALSE)</f>
        <v>2</v>
      </c>
      <c r="L2377" s="4" t="str">
        <f xml:space="preserve">
IF(tabGERAL[[#This Row],[Column1.lances.'#]]=0,
    TEXT(tabGERAL[[#This Row],[CorSorteada]],"0"),
    IF(LEN(L2376&amp;tabGERAL[[#This Row],[CorSorteada]])&gt;$P$2,
        RIGHT(SUBSTITUTE(L2376&amp;tabGERAL[[#This Row],[CorSorteada]],tabGERAL[[#Headers],[Sequencia]],""),$P$2),
        SUBSTITUTE(L2376&amp;tabGERAL[[#This Row],[CorSorteada]],tabGERAL[[#Headers],[Sequencia]],"")
    )
)</f>
        <v>211112</v>
      </c>
      <c r="M2377" s="4" t="b">
        <f>tabGERAL[[#This Row],[SugestaoIA]]=tabGERAL[[#This Row],[CorSorteada]]</f>
        <v>1</v>
      </c>
    </row>
    <row r="2378" spans="1:13" x14ac:dyDescent="0.25">
      <c r="A2378" t="s">
        <v>92</v>
      </c>
      <c r="B2378" s="1">
        <v>7</v>
      </c>
      <c r="C2378">
        <v>922</v>
      </c>
      <c r="D2378">
        <v>13.7</v>
      </c>
      <c r="E2378">
        <v>0</v>
      </c>
      <c r="F2378">
        <v>41.099999999999994</v>
      </c>
      <c r="G2378" t="s">
        <v>17</v>
      </c>
      <c r="H2378" t="s">
        <v>14</v>
      </c>
      <c r="I2378">
        <v>867.19999999999993</v>
      </c>
      <c r="J2378" s="5">
        <f>VLOOKUP(tabGERAL[[#This Row],[Column1.lances.SugestaoIA]],'DE-PARA'!$A:$B,2,FALSE)</f>
        <v>2</v>
      </c>
      <c r="K2378" s="5">
        <f>VLOOKUP(tabGERAL[[#This Row],[Column1.lances.CorSorteada]],'DE-PARA'!$A:$B,2,FALSE)</f>
        <v>1</v>
      </c>
      <c r="L2378" s="4" t="str">
        <f xml:space="preserve">
IF(tabGERAL[[#This Row],[Column1.lances.'#]]=0,
    TEXT(tabGERAL[[#This Row],[CorSorteada]],"0"),
    IF(LEN(L2377&amp;tabGERAL[[#This Row],[CorSorteada]])&gt;$P$2,
        RIGHT(SUBSTITUTE(L2377&amp;tabGERAL[[#This Row],[CorSorteada]],tabGERAL[[#Headers],[Sequencia]],""),$P$2),
        SUBSTITUTE(L2377&amp;tabGERAL[[#This Row],[CorSorteada]],tabGERAL[[#Headers],[Sequencia]],"")
    )
)</f>
        <v>111121</v>
      </c>
      <c r="M2378" s="4" t="b">
        <f>tabGERAL[[#This Row],[SugestaoIA]]=tabGERAL[[#This Row],[CorSorteada]]</f>
        <v>0</v>
      </c>
    </row>
    <row r="2379" spans="1:13" x14ac:dyDescent="0.25">
      <c r="A2379" t="s">
        <v>92</v>
      </c>
      <c r="B2379" s="1">
        <v>8</v>
      </c>
      <c r="C2379">
        <v>867.19999999999993</v>
      </c>
      <c r="D2379">
        <v>18</v>
      </c>
      <c r="E2379">
        <v>0</v>
      </c>
      <c r="F2379">
        <v>54</v>
      </c>
      <c r="G2379" t="s">
        <v>17</v>
      </c>
      <c r="H2379" t="s">
        <v>14</v>
      </c>
      <c r="I2379">
        <v>795.19999999999993</v>
      </c>
      <c r="J2379" s="5">
        <f>VLOOKUP(tabGERAL[[#This Row],[Column1.lances.SugestaoIA]],'DE-PARA'!$A:$B,2,FALSE)</f>
        <v>2</v>
      </c>
      <c r="K2379" s="5">
        <f>VLOOKUP(tabGERAL[[#This Row],[Column1.lances.CorSorteada]],'DE-PARA'!$A:$B,2,FALSE)</f>
        <v>1</v>
      </c>
      <c r="L2379" s="4" t="str">
        <f xml:space="preserve">
IF(tabGERAL[[#This Row],[Column1.lances.'#]]=0,
    TEXT(tabGERAL[[#This Row],[CorSorteada]],"0"),
    IF(LEN(L2378&amp;tabGERAL[[#This Row],[CorSorteada]])&gt;$P$2,
        RIGHT(SUBSTITUTE(L2378&amp;tabGERAL[[#This Row],[CorSorteada]],tabGERAL[[#Headers],[Sequencia]],""),$P$2),
        SUBSTITUTE(L2378&amp;tabGERAL[[#This Row],[CorSorteada]],tabGERAL[[#Headers],[Sequencia]],"")
    )
)</f>
        <v>111211</v>
      </c>
      <c r="M2379" s="4" t="b">
        <f>tabGERAL[[#This Row],[SugestaoIA]]=tabGERAL[[#This Row],[CorSorteada]]</f>
        <v>0</v>
      </c>
    </row>
    <row r="2380" spans="1:13" x14ac:dyDescent="0.25">
      <c r="A2380" t="s">
        <v>92</v>
      </c>
      <c r="B2380" s="1">
        <v>9</v>
      </c>
      <c r="C2380">
        <v>795.19999999999993</v>
      </c>
      <c r="D2380">
        <v>23.5</v>
      </c>
      <c r="E2380">
        <v>0</v>
      </c>
      <c r="F2380">
        <v>70.5</v>
      </c>
      <c r="G2380" t="s">
        <v>17</v>
      </c>
      <c r="H2380" t="s">
        <v>14</v>
      </c>
      <c r="I2380">
        <v>701.19999999999993</v>
      </c>
      <c r="J2380" s="5">
        <f>VLOOKUP(tabGERAL[[#This Row],[Column1.lances.SugestaoIA]],'DE-PARA'!$A:$B,2,FALSE)</f>
        <v>2</v>
      </c>
      <c r="K2380" s="5">
        <f>VLOOKUP(tabGERAL[[#This Row],[Column1.lances.CorSorteada]],'DE-PARA'!$A:$B,2,FALSE)</f>
        <v>1</v>
      </c>
      <c r="L2380" s="4" t="str">
        <f xml:space="preserve">
IF(tabGERAL[[#This Row],[Column1.lances.'#]]=0,
    TEXT(tabGERAL[[#This Row],[CorSorteada]],"0"),
    IF(LEN(L2379&amp;tabGERAL[[#This Row],[CorSorteada]])&gt;$P$2,
        RIGHT(SUBSTITUTE(L2379&amp;tabGERAL[[#This Row],[CorSorteada]],tabGERAL[[#Headers],[Sequencia]],""),$P$2),
        SUBSTITUTE(L2379&amp;tabGERAL[[#This Row],[CorSorteada]],tabGERAL[[#Headers],[Sequencia]],"")
    )
)</f>
        <v>112111</v>
      </c>
      <c r="M2380" s="4" t="b">
        <f>tabGERAL[[#This Row],[SugestaoIA]]=tabGERAL[[#This Row],[CorSorteada]]</f>
        <v>0</v>
      </c>
    </row>
    <row r="2381" spans="1:13" x14ac:dyDescent="0.25">
      <c r="A2381" t="s">
        <v>92</v>
      </c>
      <c r="B2381" s="1">
        <v>10</v>
      </c>
      <c r="C2381">
        <v>701.19999999999993</v>
      </c>
      <c r="D2381">
        <v>30.8</v>
      </c>
      <c r="E2381">
        <v>92.4</v>
      </c>
      <c r="F2381">
        <v>0</v>
      </c>
      <c r="G2381" t="s">
        <v>13</v>
      </c>
      <c r="H2381" t="s">
        <v>15</v>
      </c>
      <c r="I2381">
        <v>578</v>
      </c>
      <c r="J2381" s="5">
        <f>VLOOKUP(tabGERAL[[#This Row],[Column1.lances.SugestaoIA]],'DE-PARA'!$A:$B,2,FALSE)</f>
        <v>1</v>
      </c>
      <c r="K2381" s="5">
        <f>VLOOKUP(tabGERAL[[#This Row],[Column1.lances.CorSorteada]],'DE-PARA'!$A:$B,2,FALSE)</f>
        <v>2</v>
      </c>
      <c r="L2381" s="4" t="str">
        <f xml:space="preserve">
IF(tabGERAL[[#This Row],[Column1.lances.'#]]=0,
    TEXT(tabGERAL[[#This Row],[CorSorteada]],"0"),
    IF(LEN(L2380&amp;tabGERAL[[#This Row],[CorSorteada]])&gt;$P$2,
        RIGHT(SUBSTITUTE(L2380&amp;tabGERAL[[#This Row],[CorSorteada]],tabGERAL[[#Headers],[Sequencia]],""),$P$2),
        SUBSTITUTE(L2380&amp;tabGERAL[[#This Row],[CorSorteada]],tabGERAL[[#Headers],[Sequencia]],"")
    )
)</f>
        <v>121112</v>
      </c>
      <c r="M2381" s="4" t="b">
        <f>tabGERAL[[#This Row],[SugestaoIA]]=tabGERAL[[#This Row],[CorSorteada]]</f>
        <v>0</v>
      </c>
    </row>
    <row r="2382" spans="1:13" x14ac:dyDescent="0.25">
      <c r="A2382" t="s">
        <v>92</v>
      </c>
      <c r="B2382" s="1">
        <v>11</v>
      </c>
      <c r="C2382">
        <v>578</v>
      </c>
      <c r="D2382">
        <v>40.200000000000003</v>
      </c>
      <c r="E2382">
        <v>0</v>
      </c>
      <c r="F2382">
        <v>120.6</v>
      </c>
      <c r="G2382" t="s">
        <v>17</v>
      </c>
      <c r="H2382" t="s">
        <v>14</v>
      </c>
      <c r="I2382">
        <v>417.19999999999993</v>
      </c>
      <c r="J2382" s="5">
        <f>VLOOKUP(tabGERAL[[#This Row],[Column1.lances.SugestaoIA]],'DE-PARA'!$A:$B,2,FALSE)</f>
        <v>2</v>
      </c>
      <c r="K2382" s="5">
        <f>VLOOKUP(tabGERAL[[#This Row],[Column1.lances.CorSorteada]],'DE-PARA'!$A:$B,2,FALSE)</f>
        <v>1</v>
      </c>
      <c r="L2382" s="4" t="str">
        <f xml:space="preserve">
IF(tabGERAL[[#This Row],[Column1.lances.'#]]=0,
    TEXT(tabGERAL[[#This Row],[CorSorteada]],"0"),
    IF(LEN(L2381&amp;tabGERAL[[#This Row],[CorSorteada]])&gt;$P$2,
        RIGHT(SUBSTITUTE(L2381&amp;tabGERAL[[#This Row],[CorSorteada]],tabGERAL[[#Headers],[Sequencia]],""),$P$2),
        SUBSTITUTE(L2381&amp;tabGERAL[[#This Row],[CorSorteada]],tabGERAL[[#Headers],[Sequencia]],"")
    )
)</f>
        <v>211121</v>
      </c>
      <c r="M2382" s="4" t="b">
        <f>tabGERAL[[#This Row],[SugestaoIA]]=tabGERAL[[#This Row],[CorSorteada]]</f>
        <v>0</v>
      </c>
    </row>
    <row r="2383" spans="1:13" x14ac:dyDescent="0.25">
      <c r="A2383" t="s">
        <v>92</v>
      </c>
      <c r="B2383" s="1">
        <v>12</v>
      </c>
      <c r="C2383">
        <v>417.19999999999993</v>
      </c>
      <c r="D2383">
        <v>52.6</v>
      </c>
      <c r="E2383">
        <v>0</v>
      </c>
      <c r="F2383">
        <v>157.80000000000001</v>
      </c>
      <c r="G2383" t="s">
        <v>17</v>
      </c>
      <c r="H2383" t="s">
        <v>14</v>
      </c>
      <c r="I2383">
        <v>206.7999999999999</v>
      </c>
      <c r="J2383" s="5">
        <f>VLOOKUP(tabGERAL[[#This Row],[Column1.lances.SugestaoIA]],'DE-PARA'!$A:$B,2,FALSE)</f>
        <v>2</v>
      </c>
      <c r="K2383" s="5">
        <f>VLOOKUP(tabGERAL[[#This Row],[Column1.lances.CorSorteada]],'DE-PARA'!$A:$B,2,FALSE)</f>
        <v>1</v>
      </c>
      <c r="L2383" s="4" t="str">
        <f xml:space="preserve">
IF(tabGERAL[[#This Row],[Column1.lances.'#]]=0,
    TEXT(tabGERAL[[#This Row],[CorSorteada]],"0"),
    IF(LEN(L2382&amp;tabGERAL[[#This Row],[CorSorteada]])&gt;$P$2,
        RIGHT(SUBSTITUTE(L2382&amp;tabGERAL[[#This Row],[CorSorteada]],tabGERAL[[#Headers],[Sequencia]],""),$P$2),
        SUBSTITUTE(L2382&amp;tabGERAL[[#This Row],[CorSorteada]],tabGERAL[[#Headers],[Sequencia]],"")
    )
)</f>
        <v>111211</v>
      </c>
      <c r="M2383" s="4" t="b">
        <f>tabGERAL[[#This Row],[SugestaoIA]]=tabGERAL[[#This Row],[CorSorteada]]</f>
        <v>0</v>
      </c>
    </row>
    <row r="2384" spans="1:13" x14ac:dyDescent="0.25">
      <c r="A2384" t="s">
        <v>93</v>
      </c>
      <c r="B2384" s="1">
        <v>0</v>
      </c>
      <c r="C2384">
        <v>1000</v>
      </c>
      <c r="D2384">
        <v>7.8</v>
      </c>
      <c r="E2384">
        <v>23.4</v>
      </c>
      <c r="F2384">
        <v>0</v>
      </c>
      <c r="G2384" t="s">
        <v>13</v>
      </c>
      <c r="H2384" t="s">
        <v>15</v>
      </c>
      <c r="I2384">
        <v>968.8</v>
      </c>
      <c r="J2384" s="5">
        <f>VLOOKUP(tabGERAL[[#This Row],[Column1.lances.SugestaoIA]],'DE-PARA'!$A:$B,2,FALSE)</f>
        <v>1</v>
      </c>
      <c r="K2384" s="5">
        <f>VLOOKUP(tabGERAL[[#This Row],[Column1.lances.CorSorteada]],'DE-PARA'!$A:$B,2,FALSE)</f>
        <v>2</v>
      </c>
      <c r="L2384" s="4" t="str">
        <f xml:space="preserve">
IF(tabGERAL[[#This Row],[Column1.lances.'#]]=0,
    TEXT(tabGERAL[[#This Row],[CorSorteada]],"0"),
    IF(LEN(L2383&amp;tabGERAL[[#This Row],[CorSorteada]])&gt;$P$2,
        RIGHT(SUBSTITUTE(L2383&amp;tabGERAL[[#This Row],[CorSorteada]],tabGERAL[[#Headers],[Sequencia]],""),$P$2),
        SUBSTITUTE(L2383&amp;tabGERAL[[#This Row],[CorSorteada]],tabGERAL[[#Headers],[Sequencia]],"")
    )
)</f>
        <v>2</v>
      </c>
      <c r="M2384" s="4" t="b">
        <f>tabGERAL[[#This Row],[SugestaoIA]]=tabGERAL[[#This Row],[CorSorteada]]</f>
        <v>0</v>
      </c>
    </row>
    <row r="2385" spans="1:13" x14ac:dyDescent="0.25">
      <c r="A2385" t="s">
        <v>93</v>
      </c>
      <c r="B2385" s="1">
        <v>1</v>
      </c>
      <c r="C2385">
        <v>968.8</v>
      </c>
      <c r="D2385">
        <v>10.1</v>
      </c>
      <c r="E2385">
        <v>0</v>
      </c>
      <c r="F2385">
        <v>30.299999999999997</v>
      </c>
      <c r="G2385" t="s">
        <v>17</v>
      </c>
      <c r="H2385" t="s">
        <v>14</v>
      </c>
      <c r="I2385">
        <v>928.4</v>
      </c>
      <c r="J2385" s="5">
        <f>VLOOKUP(tabGERAL[[#This Row],[Column1.lances.SugestaoIA]],'DE-PARA'!$A:$B,2,FALSE)</f>
        <v>2</v>
      </c>
      <c r="K2385" s="5">
        <f>VLOOKUP(tabGERAL[[#This Row],[Column1.lances.CorSorteada]],'DE-PARA'!$A:$B,2,FALSE)</f>
        <v>1</v>
      </c>
      <c r="L2385" s="4" t="str">
        <f xml:space="preserve">
IF(tabGERAL[[#This Row],[Column1.lances.'#]]=0,
    TEXT(tabGERAL[[#This Row],[CorSorteada]],"0"),
    IF(LEN(L2384&amp;tabGERAL[[#This Row],[CorSorteada]])&gt;$P$2,
        RIGHT(SUBSTITUTE(L2384&amp;tabGERAL[[#This Row],[CorSorteada]],tabGERAL[[#Headers],[Sequencia]],""),$P$2),
        SUBSTITUTE(L2384&amp;tabGERAL[[#This Row],[CorSorteada]],tabGERAL[[#Headers],[Sequencia]],"")
    )
)</f>
        <v>21</v>
      </c>
      <c r="M2385" s="4" t="b">
        <f>tabGERAL[[#This Row],[SugestaoIA]]=tabGERAL[[#This Row],[CorSorteada]]</f>
        <v>0</v>
      </c>
    </row>
    <row r="2386" spans="1:13" x14ac:dyDescent="0.25">
      <c r="A2386" t="s">
        <v>93</v>
      </c>
      <c r="B2386" s="1">
        <v>2</v>
      </c>
      <c r="C2386">
        <v>928.4</v>
      </c>
      <c r="D2386">
        <v>13.3</v>
      </c>
      <c r="E2386">
        <v>0</v>
      </c>
      <c r="F2386">
        <v>39.900000000000006</v>
      </c>
      <c r="G2386" t="s">
        <v>17</v>
      </c>
      <c r="H2386" t="s">
        <v>14</v>
      </c>
      <c r="I2386">
        <v>875.20000000000016</v>
      </c>
      <c r="J2386" s="5">
        <f>VLOOKUP(tabGERAL[[#This Row],[Column1.lances.SugestaoIA]],'DE-PARA'!$A:$B,2,FALSE)</f>
        <v>2</v>
      </c>
      <c r="K2386" s="5">
        <f>VLOOKUP(tabGERAL[[#This Row],[Column1.lances.CorSorteada]],'DE-PARA'!$A:$B,2,FALSE)</f>
        <v>1</v>
      </c>
      <c r="L2386" s="4" t="str">
        <f xml:space="preserve">
IF(tabGERAL[[#This Row],[Column1.lances.'#]]=0,
    TEXT(tabGERAL[[#This Row],[CorSorteada]],"0"),
    IF(LEN(L2385&amp;tabGERAL[[#This Row],[CorSorteada]])&gt;$P$2,
        RIGHT(SUBSTITUTE(L2385&amp;tabGERAL[[#This Row],[CorSorteada]],tabGERAL[[#Headers],[Sequencia]],""),$P$2),
        SUBSTITUTE(L2385&amp;tabGERAL[[#This Row],[CorSorteada]],tabGERAL[[#Headers],[Sequencia]],"")
    )
)</f>
        <v>211</v>
      </c>
      <c r="M2386" s="4" t="b">
        <f>tabGERAL[[#This Row],[SugestaoIA]]=tabGERAL[[#This Row],[CorSorteada]]</f>
        <v>0</v>
      </c>
    </row>
    <row r="2387" spans="1:13" x14ac:dyDescent="0.25">
      <c r="A2387" t="s">
        <v>93</v>
      </c>
      <c r="B2387" s="1">
        <v>3</v>
      </c>
      <c r="C2387">
        <v>875.20000000000016</v>
      </c>
      <c r="D2387">
        <v>17.3</v>
      </c>
      <c r="E2387">
        <v>0</v>
      </c>
      <c r="F2387">
        <v>51.900000000000006</v>
      </c>
      <c r="G2387" t="s">
        <v>17</v>
      </c>
      <c r="H2387" t="s">
        <v>15</v>
      </c>
      <c r="I2387">
        <v>909.80000000000018</v>
      </c>
      <c r="J2387" s="5">
        <f>VLOOKUP(tabGERAL[[#This Row],[Column1.lances.SugestaoIA]],'DE-PARA'!$A:$B,2,FALSE)</f>
        <v>2</v>
      </c>
      <c r="K2387" s="5">
        <f>VLOOKUP(tabGERAL[[#This Row],[Column1.lances.CorSorteada]],'DE-PARA'!$A:$B,2,FALSE)</f>
        <v>2</v>
      </c>
      <c r="L2387" s="4" t="str">
        <f xml:space="preserve">
IF(tabGERAL[[#This Row],[Column1.lances.'#]]=0,
    TEXT(tabGERAL[[#This Row],[CorSorteada]],"0"),
    IF(LEN(L2386&amp;tabGERAL[[#This Row],[CorSorteada]])&gt;$P$2,
        RIGHT(SUBSTITUTE(L2386&amp;tabGERAL[[#This Row],[CorSorteada]],tabGERAL[[#Headers],[Sequencia]],""),$P$2),
        SUBSTITUTE(L2386&amp;tabGERAL[[#This Row],[CorSorteada]],tabGERAL[[#Headers],[Sequencia]],"")
    )
)</f>
        <v>2112</v>
      </c>
      <c r="M2387" s="4" t="b">
        <f>tabGERAL[[#This Row],[SugestaoIA]]=tabGERAL[[#This Row],[CorSorteada]]</f>
        <v>1</v>
      </c>
    </row>
    <row r="2388" spans="1:13" x14ac:dyDescent="0.25">
      <c r="A2388" t="s">
        <v>93</v>
      </c>
      <c r="B2388" s="1">
        <v>4</v>
      </c>
      <c r="C2388">
        <v>909.80000000000018</v>
      </c>
      <c r="D2388">
        <v>14.7</v>
      </c>
      <c r="E2388">
        <v>44.099999999999994</v>
      </c>
      <c r="F2388">
        <v>0</v>
      </c>
      <c r="G2388" t="s">
        <v>13</v>
      </c>
      <c r="H2388" t="s">
        <v>14</v>
      </c>
      <c r="I2388">
        <v>939.20000000000016</v>
      </c>
      <c r="J2388" s="5">
        <f>VLOOKUP(tabGERAL[[#This Row],[Column1.lances.SugestaoIA]],'DE-PARA'!$A:$B,2,FALSE)</f>
        <v>1</v>
      </c>
      <c r="K2388" s="5">
        <f>VLOOKUP(tabGERAL[[#This Row],[Column1.lances.CorSorteada]],'DE-PARA'!$A:$B,2,FALSE)</f>
        <v>1</v>
      </c>
      <c r="L2388" s="4" t="str">
        <f xml:space="preserve">
IF(tabGERAL[[#This Row],[Column1.lances.'#]]=0,
    TEXT(tabGERAL[[#This Row],[CorSorteada]],"0"),
    IF(LEN(L2387&amp;tabGERAL[[#This Row],[CorSorteada]])&gt;$P$2,
        RIGHT(SUBSTITUTE(L2387&amp;tabGERAL[[#This Row],[CorSorteada]],tabGERAL[[#Headers],[Sequencia]],""),$P$2),
        SUBSTITUTE(L2387&amp;tabGERAL[[#This Row],[CorSorteada]],tabGERAL[[#Headers],[Sequencia]],"")
    )
)</f>
        <v>21121</v>
      </c>
      <c r="M2388" s="4" t="b">
        <f>tabGERAL[[#This Row],[SugestaoIA]]=tabGERAL[[#This Row],[CorSorteada]]</f>
        <v>1</v>
      </c>
    </row>
    <row r="2389" spans="1:13" x14ac:dyDescent="0.25">
      <c r="A2389" t="s">
        <v>93</v>
      </c>
      <c r="B2389" s="1">
        <v>5</v>
      </c>
      <c r="C2389">
        <v>939.20000000000016</v>
      </c>
      <c r="D2389">
        <v>12.4</v>
      </c>
      <c r="E2389">
        <v>0</v>
      </c>
      <c r="F2389">
        <v>37.200000000000003</v>
      </c>
      <c r="G2389" t="s">
        <v>17</v>
      </c>
      <c r="H2389" t="s">
        <v>16</v>
      </c>
      <c r="I2389">
        <v>1063.2</v>
      </c>
      <c r="J2389" s="5">
        <f>VLOOKUP(tabGERAL[[#This Row],[Column1.lances.SugestaoIA]],'DE-PARA'!$A:$B,2,FALSE)</f>
        <v>2</v>
      </c>
      <c r="K2389" s="5">
        <f>VLOOKUP(tabGERAL[[#This Row],[Column1.lances.CorSorteada]],'DE-PARA'!$A:$B,2,FALSE)</f>
        <v>0</v>
      </c>
      <c r="L2389" s="4" t="str">
        <f xml:space="preserve">
IF(tabGERAL[[#This Row],[Column1.lances.'#]]=0,
    TEXT(tabGERAL[[#This Row],[CorSorteada]],"0"),
    IF(LEN(L2388&amp;tabGERAL[[#This Row],[CorSorteada]])&gt;$P$2,
        RIGHT(SUBSTITUTE(L2388&amp;tabGERAL[[#This Row],[CorSorteada]],tabGERAL[[#Headers],[Sequencia]],""),$P$2),
        SUBSTITUTE(L2388&amp;tabGERAL[[#This Row],[CorSorteada]],tabGERAL[[#Headers],[Sequencia]],"")
    )
)</f>
        <v>211210</v>
      </c>
      <c r="M2389" s="4" t="b">
        <f>tabGERAL[[#This Row],[SugestaoIA]]=tabGERAL[[#This Row],[CorSorteada]]</f>
        <v>0</v>
      </c>
    </row>
    <row r="2390" spans="1:13" x14ac:dyDescent="0.25">
      <c r="A2390" t="s">
        <v>93</v>
      </c>
      <c r="B2390" s="1">
        <v>6</v>
      </c>
      <c r="C2390">
        <v>1063.2</v>
      </c>
      <c r="D2390">
        <v>2.9</v>
      </c>
      <c r="E2390">
        <v>0</v>
      </c>
      <c r="F2390">
        <v>8.6999999999999993</v>
      </c>
      <c r="G2390" t="s">
        <v>17</v>
      </c>
      <c r="H2390" t="s">
        <v>14</v>
      </c>
      <c r="I2390">
        <v>1051.5999999999999</v>
      </c>
      <c r="J2390" s="5">
        <f>VLOOKUP(tabGERAL[[#This Row],[Column1.lances.SugestaoIA]],'DE-PARA'!$A:$B,2,FALSE)</f>
        <v>2</v>
      </c>
      <c r="K2390" s="5">
        <f>VLOOKUP(tabGERAL[[#This Row],[Column1.lances.CorSorteada]],'DE-PARA'!$A:$B,2,FALSE)</f>
        <v>1</v>
      </c>
      <c r="L2390" s="4" t="str">
        <f xml:space="preserve">
IF(tabGERAL[[#This Row],[Column1.lances.'#]]=0,
    TEXT(tabGERAL[[#This Row],[CorSorteada]],"0"),
    IF(LEN(L2389&amp;tabGERAL[[#This Row],[CorSorteada]])&gt;$P$2,
        RIGHT(SUBSTITUTE(L2389&amp;tabGERAL[[#This Row],[CorSorteada]],tabGERAL[[#Headers],[Sequencia]],""),$P$2),
        SUBSTITUTE(L2389&amp;tabGERAL[[#This Row],[CorSorteada]],tabGERAL[[#Headers],[Sequencia]],"")
    )
)</f>
        <v>112101</v>
      </c>
      <c r="M2390" s="4" t="b">
        <f>tabGERAL[[#This Row],[SugestaoIA]]=tabGERAL[[#This Row],[CorSorteada]]</f>
        <v>0</v>
      </c>
    </row>
    <row r="2391" spans="1:13" x14ac:dyDescent="0.25">
      <c r="A2391" t="s">
        <v>93</v>
      </c>
      <c r="B2391" s="1">
        <v>7</v>
      </c>
      <c r="C2391">
        <v>1051.5999999999999</v>
      </c>
      <c r="D2391">
        <v>3.8</v>
      </c>
      <c r="E2391">
        <v>0</v>
      </c>
      <c r="F2391">
        <v>11.4</v>
      </c>
      <c r="G2391" t="s">
        <v>17</v>
      </c>
      <c r="H2391" t="s">
        <v>14</v>
      </c>
      <c r="I2391">
        <v>1036.4000000000001</v>
      </c>
      <c r="J2391" s="5">
        <f>VLOOKUP(tabGERAL[[#This Row],[Column1.lances.SugestaoIA]],'DE-PARA'!$A:$B,2,FALSE)</f>
        <v>2</v>
      </c>
      <c r="K2391" s="5">
        <f>VLOOKUP(tabGERAL[[#This Row],[Column1.lances.CorSorteada]],'DE-PARA'!$A:$B,2,FALSE)</f>
        <v>1</v>
      </c>
      <c r="L2391" s="4" t="str">
        <f xml:space="preserve">
IF(tabGERAL[[#This Row],[Column1.lances.'#]]=0,
    TEXT(tabGERAL[[#This Row],[CorSorteada]],"0"),
    IF(LEN(L2390&amp;tabGERAL[[#This Row],[CorSorteada]])&gt;$P$2,
        RIGHT(SUBSTITUTE(L2390&amp;tabGERAL[[#This Row],[CorSorteada]],tabGERAL[[#Headers],[Sequencia]],""),$P$2),
        SUBSTITUTE(L2390&amp;tabGERAL[[#This Row],[CorSorteada]],tabGERAL[[#Headers],[Sequencia]],"")
    )
)</f>
        <v>121011</v>
      </c>
      <c r="M2391" s="4" t="b">
        <f>tabGERAL[[#This Row],[SugestaoIA]]=tabGERAL[[#This Row],[CorSorteada]]</f>
        <v>0</v>
      </c>
    </row>
    <row r="2392" spans="1:13" x14ac:dyDescent="0.25">
      <c r="A2392" t="s">
        <v>93</v>
      </c>
      <c r="B2392" s="1">
        <v>8</v>
      </c>
      <c r="C2392">
        <v>1036.4000000000001</v>
      </c>
      <c r="D2392">
        <v>5</v>
      </c>
      <c r="E2392">
        <v>0</v>
      </c>
      <c r="F2392">
        <v>15</v>
      </c>
      <c r="G2392" t="s">
        <v>17</v>
      </c>
      <c r="H2392" t="s">
        <v>14</v>
      </c>
      <c r="I2392">
        <v>1016.4</v>
      </c>
      <c r="J2392" s="5">
        <f>VLOOKUP(tabGERAL[[#This Row],[Column1.lances.SugestaoIA]],'DE-PARA'!$A:$B,2,FALSE)</f>
        <v>2</v>
      </c>
      <c r="K2392" s="5">
        <f>VLOOKUP(tabGERAL[[#This Row],[Column1.lances.CorSorteada]],'DE-PARA'!$A:$B,2,FALSE)</f>
        <v>1</v>
      </c>
      <c r="L2392" s="4" t="str">
        <f xml:space="preserve">
IF(tabGERAL[[#This Row],[Column1.lances.'#]]=0,
    TEXT(tabGERAL[[#This Row],[CorSorteada]],"0"),
    IF(LEN(L2391&amp;tabGERAL[[#This Row],[CorSorteada]])&gt;$P$2,
        RIGHT(SUBSTITUTE(L2391&amp;tabGERAL[[#This Row],[CorSorteada]],tabGERAL[[#Headers],[Sequencia]],""),$P$2),
        SUBSTITUTE(L2391&amp;tabGERAL[[#This Row],[CorSorteada]],tabGERAL[[#Headers],[Sequencia]],"")
    )
)</f>
        <v>210111</v>
      </c>
      <c r="M2392" s="4" t="b">
        <f>tabGERAL[[#This Row],[SugestaoIA]]=tabGERAL[[#This Row],[CorSorteada]]</f>
        <v>0</v>
      </c>
    </row>
    <row r="2393" spans="1:13" x14ac:dyDescent="0.25">
      <c r="A2393" t="s">
        <v>93</v>
      </c>
      <c r="B2393" s="1">
        <v>9</v>
      </c>
      <c r="C2393">
        <v>1016.4</v>
      </c>
      <c r="D2393">
        <v>6.5</v>
      </c>
      <c r="E2393">
        <v>0</v>
      </c>
      <c r="F2393">
        <v>19.5</v>
      </c>
      <c r="G2393" t="s">
        <v>17</v>
      </c>
      <c r="H2393" t="s">
        <v>14</v>
      </c>
      <c r="I2393">
        <v>990.4</v>
      </c>
      <c r="J2393" s="5">
        <f>VLOOKUP(tabGERAL[[#This Row],[Column1.lances.SugestaoIA]],'DE-PARA'!$A:$B,2,FALSE)</f>
        <v>2</v>
      </c>
      <c r="K2393" s="5">
        <f>VLOOKUP(tabGERAL[[#This Row],[Column1.lances.CorSorteada]],'DE-PARA'!$A:$B,2,FALSE)</f>
        <v>1</v>
      </c>
      <c r="L2393" s="4" t="str">
        <f xml:space="preserve">
IF(tabGERAL[[#This Row],[Column1.lances.'#]]=0,
    TEXT(tabGERAL[[#This Row],[CorSorteada]],"0"),
    IF(LEN(L2392&amp;tabGERAL[[#This Row],[CorSorteada]])&gt;$P$2,
        RIGHT(SUBSTITUTE(L2392&amp;tabGERAL[[#This Row],[CorSorteada]],tabGERAL[[#Headers],[Sequencia]],""),$P$2),
        SUBSTITUTE(L2392&amp;tabGERAL[[#This Row],[CorSorteada]],tabGERAL[[#Headers],[Sequencia]],"")
    )
)</f>
        <v>101111</v>
      </c>
      <c r="M2393" s="4" t="b">
        <f>tabGERAL[[#This Row],[SugestaoIA]]=tabGERAL[[#This Row],[CorSorteada]]</f>
        <v>0</v>
      </c>
    </row>
    <row r="2394" spans="1:13" x14ac:dyDescent="0.25">
      <c r="A2394" t="s">
        <v>93</v>
      </c>
      <c r="B2394" s="1">
        <v>10</v>
      </c>
      <c r="C2394">
        <v>990.4</v>
      </c>
      <c r="D2394">
        <v>8.5</v>
      </c>
      <c r="E2394">
        <v>0</v>
      </c>
      <c r="F2394">
        <v>25.5</v>
      </c>
      <c r="G2394" t="s">
        <v>17</v>
      </c>
      <c r="H2394" t="s">
        <v>15</v>
      </c>
      <c r="I2394">
        <v>1007.4</v>
      </c>
      <c r="J2394" s="5">
        <f>VLOOKUP(tabGERAL[[#This Row],[Column1.lances.SugestaoIA]],'DE-PARA'!$A:$B,2,FALSE)</f>
        <v>2</v>
      </c>
      <c r="K2394" s="5">
        <f>VLOOKUP(tabGERAL[[#This Row],[Column1.lances.CorSorteada]],'DE-PARA'!$A:$B,2,FALSE)</f>
        <v>2</v>
      </c>
      <c r="L2394" s="4" t="str">
        <f xml:space="preserve">
IF(tabGERAL[[#This Row],[Column1.lances.'#]]=0,
    TEXT(tabGERAL[[#This Row],[CorSorteada]],"0"),
    IF(LEN(L2393&amp;tabGERAL[[#This Row],[CorSorteada]])&gt;$P$2,
        RIGHT(SUBSTITUTE(L2393&amp;tabGERAL[[#This Row],[CorSorteada]],tabGERAL[[#Headers],[Sequencia]],""),$P$2),
        SUBSTITUTE(L2393&amp;tabGERAL[[#This Row],[CorSorteada]],tabGERAL[[#Headers],[Sequencia]],"")
    )
)</f>
        <v>011112</v>
      </c>
      <c r="M2394" s="4" t="b">
        <f>tabGERAL[[#This Row],[SugestaoIA]]=tabGERAL[[#This Row],[CorSorteada]]</f>
        <v>1</v>
      </c>
    </row>
    <row r="2395" spans="1:13" x14ac:dyDescent="0.25">
      <c r="A2395" t="s">
        <v>93</v>
      </c>
      <c r="B2395" s="1">
        <v>11</v>
      </c>
      <c r="C2395">
        <v>1007.4</v>
      </c>
      <c r="D2395">
        <v>7.2</v>
      </c>
      <c r="E2395">
        <v>0</v>
      </c>
      <c r="F2395">
        <v>21.6</v>
      </c>
      <c r="G2395" t="s">
        <v>17</v>
      </c>
      <c r="H2395" t="s">
        <v>14</v>
      </c>
      <c r="I2395">
        <v>978.5999999999998</v>
      </c>
      <c r="J2395" s="5">
        <f>VLOOKUP(tabGERAL[[#This Row],[Column1.lances.SugestaoIA]],'DE-PARA'!$A:$B,2,FALSE)</f>
        <v>2</v>
      </c>
      <c r="K2395" s="5">
        <f>VLOOKUP(tabGERAL[[#This Row],[Column1.lances.CorSorteada]],'DE-PARA'!$A:$B,2,FALSE)</f>
        <v>1</v>
      </c>
      <c r="L2395" s="4" t="str">
        <f xml:space="preserve">
IF(tabGERAL[[#This Row],[Column1.lances.'#]]=0,
    TEXT(tabGERAL[[#This Row],[CorSorteada]],"0"),
    IF(LEN(L2394&amp;tabGERAL[[#This Row],[CorSorteada]])&gt;$P$2,
        RIGHT(SUBSTITUTE(L2394&amp;tabGERAL[[#This Row],[CorSorteada]],tabGERAL[[#Headers],[Sequencia]],""),$P$2),
        SUBSTITUTE(L2394&amp;tabGERAL[[#This Row],[CorSorteada]],tabGERAL[[#Headers],[Sequencia]],"")
    )
)</f>
        <v>111121</v>
      </c>
      <c r="M2395" s="4" t="b">
        <f>tabGERAL[[#This Row],[SugestaoIA]]=tabGERAL[[#This Row],[CorSorteada]]</f>
        <v>0</v>
      </c>
    </row>
    <row r="2396" spans="1:13" x14ac:dyDescent="0.25">
      <c r="A2396" t="s">
        <v>93</v>
      </c>
      <c r="B2396" s="1">
        <v>12</v>
      </c>
      <c r="C2396">
        <v>978.5999999999998</v>
      </c>
      <c r="D2396">
        <v>9.4</v>
      </c>
      <c r="E2396">
        <v>0</v>
      </c>
      <c r="F2396">
        <v>28.200000000000003</v>
      </c>
      <c r="G2396" t="s">
        <v>17</v>
      </c>
      <c r="H2396" t="s">
        <v>14</v>
      </c>
      <c r="I2396">
        <v>940.99999999999977</v>
      </c>
      <c r="J2396" s="5">
        <f>VLOOKUP(tabGERAL[[#This Row],[Column1.lances.SugestaoIA]],'DE-PARA'!$A:$B,2,FALSE)</f>
        <v>2</v>
      </c>
      <c r="K2396" s="5">
        <f>VLOOKUP(tabGERAL[[#This Row],[Column1.lances.CorSorteada]],'DE-PARA'!$A:$B,2,FALSE)</f>
        <v>1</v>
      </c>
      <c r="L2396" s="4" t="str">
        <f xml:space="preserve">
IF(tabGERAL[[#This Row],[Column1.lances.'#]]=0,
    TEXT(tabGERAL[[#This Row],[CorSorteada]],"0"),
    IF(LEN(L2395&amp;tabGERAL[[#This Row],[CorSorteada]])&gt;$P$2,
        RIGHT(SUBSTITUTE(L2395&amp;tabGERAL[[#This Row],[CorSorteada]],tabGERAL[[#Headers],[Sequencia]],""),$P$2),
        SUBSTITUTE(L2395&amp;tabGERAL[[#This Row],[CorSorteada]],tabGERAL[[#Headers],[Sequencia]],"")
    )
)</f>
        <v>111211</v>
      </c>
      <c r="M2396" s="4" t="b">
        <f>tabGERAL[[#This Row],[SugestaoIA]]=tabGERAL[[#This Row],[CorSorteada]]</f>
        <v>0</v>
      </c>
    </row>
    <row r="2397" spans="1:13" x14ac:dyDescent="0.25">
      <c r="A2397" t="s">
        <v>93</v>
      </c>
      <c r="B2397" s="1">
        <v>13</v>
      </c>
      <c r="C2397">
        <v>940.99999999999977</v>
      </c>
      <c r="D2397">
        <v>12.3</v>
      </c>
      <c r="E2397">
        <v>0</v>
      </c>
      <c r="F2397">
        <v>36.900000000000006</v>
      </c>
      <c r="G2397" t="s">
        <v>17</v>
      </c>
      <c r="H2397" t="s">
        <v>14</v>
      </c>
      <c r="I2397">
        <v>891.79999999999984</v>
      </c>
      <c r="J2397" s="5">
        <f>VLOOKUP(tabGERAL[[#This Row],[Column1.lances.SugestaoIA]],'DE-PARA'!$A:$B,2,FALSE)</f>
        <v>2</v>
      </c>
      <c r="K2397" s="5">
        <f>VLOOKUP(tabGERAL[[#This Row],[Column1.lances.CorSorteada]],'DE-PARA'!$A:$B,2,FALSE)</f>
        <v>1</v>
      </c>
      <c r="L2397" s="4" t="str">
        <f xml:space="preserve">
IF(tabGERAL[[#This Row],[Column1.lances.'#]]=0,
    TEXT(tabGERAL[[#This Row],[CorSorteada]],"0"),
    IF(LEN(L2396&amp;tabGERAL[[#This Row],[CorSorteada]])&gt;$P$2,
        RIGHT(SUBSTITUTE(L2396&amp;tabGERAL[[#This Row],[CorSorteada]],tabGERAL[[#Headers],[Sequencia]],""),$P$2),
        SUBSTITUTE(L2396&amp;tabGERAL[[#This Row],[CorSorteada]],tabGERAL[[#Headers],[Sequencia]],"")
    )
)</f>
        <v>112111</v>
      </c>
      <c r="M2397" s="4" t="b">
        <f>tabGERAL[[#This Row],[SugestaoIA]]=tabGERAL[[#This Row],[CorSorteada]]</f>
        <v>0</v>
      </c>
    </row>
    <row r="2398" spans="1:13" x14ac:dyDescent="0.25">
      <c r="A2398" t="s">
        <v>93</v>
      </c>
      <c r="B2398" s="1">
        <v>14</v>
      </c>
      <c r="C2398">
        <v>891.79999999999984</v>
      </c>
      <c r="D2398">
        <v>16.100000000000001</v>
      </c>
      <c r="E2398">
        <v>48.3</v>
      </c>
      <c r="F2398">
        <v>0</v>
      </c>
      <c r="G2398" t="s">
        <v>13</v>
      </c>
      <c r="H2398" t="s">
        <v>14</v>
      </c>
      <c r="I2398">
        <v>924</v>
      </c>
      <c r="J2398" s="5">
        <f>VLOOKUP(tabGERAL[[#This Row],[Column1.lances.SugestaoIA]],'DE-PARA'!$A:$B,2,FALSE)</f>
        <v>1</v>
      </c>
      <c r="K2398" s="5">
        <f>VLOOKUP(tabGERAL[[#This Row],[Column1.lances.CorSorteada]],'DE-PARA'!$A:$B,2,FALSE)</f>
        <v>1</v>
      </c>
      <c r="L2398" s="4" t="str">
        <f xml:space="preserve">
IF(tabGERAL[[#This Row],[Column1.lances.'#]]=0,
    TEXT(tabGERAL[[#This Row],[CorSorteada]],"0"),
    IF(LEN(L2397&amp;tabGERAL[[#This Row],[CorSorteada]])&gt;$P$2,
        RIGHT(SUBSTITUTE(L2397&amp;tabGERAL[[#This Row],[CorSorteada]],tabGERAL[[#Headers],[Sequencia]],""),$P$2),
        SUBSTITUTE(L2397&amp;tabGERAL[[#This Row],[CorSorteada]],tabGERAL[[#Headers],[Sequencia]],"")
    )
)</f>
        <v>121111</v>
      </c>
      <c r="M2398" s="4" t="b">
        <f>tabGERAL[[#This Row],[SugestaoIA]]=tabGERAL[[#This Row],[CorSorteada]]</f>
        <v>1</v>
      </c>
    </row>
    <row r="2399" spans="1:13" x14ac:dyDescent="0.25">
      <c r="A2399" t="s">
        <v>93</v>
      </c>
      <c r="B2399" s="1">
        <v>15</v>
      </c>
      <c r="C2399">
        <v>924</v>
      </c>
      <c r="D2399">
        <v>13.6</v>
      </c>
      <c r="E2399">
        <v>0</v>
      </c>
      <c r="F2399">
        <v>40.799999999999997</v>
      </c>
      <c r="G2399" t="s">
        <v>17</v>
      </c>
      <c r="H2399" t="s">
        <v>15</v>
      </c>
      <c r="I2399">
        <v>951.2</v>
      </c>
      <c r="J2399" s="5">
        <f>VLOOKUP(tabGERAL[[#This Row],[Column1.lances.SugestaoIA]],'DE-PARA'!$A:$B,2,FALSE)</f>
        <v>2</v>
      </c>
      <c r="K2399" s="5">
        <f>VLOOKUP(tabGERAL[[#This Row],[Column1.lances.CorSorteada]],'DE-PARA'!$A:$B,2,FALSE)</f>
        <v>2</v>
      </c>
      <c r="L2399" s="4" t="str">
        <f xml:space="preserve">
IF(tabGERAL[[#This Row],[Column1.lances.'#]]=0,
    TEXT(tabGERAL[[#This Row],[CorSorteada]],"0"),
    IF(LEN(L2398&amp;tabGERAL[[#This Row],[CorSorteada]])&gt;$P$2,
        RIGHT(SUBSTITUTE(L2398&amp;tabGERAL[[#This Row],[CorSorteada]],tabGERAL[[#Headers],[Sequencia]],""),$P$2),
        SUBSTITUTE(L2398&amp;tabGERAL[[#This Row],[CorSorteada]],tabGERAL[[#Headers],[Sequencia]],"")
    )
)</f>
        <v>211112</v>
      </c>
      <c r="M2399" s="4" t="b">
        <f>tabGERAL[[#This Row],[SugestaoIA]]=tabGERAL[[#This Row],[CorSorteada]]</f>
        <v>1</v>
      </c>
    </row>
    <row r="2400" spans="1:13" x14ac:dyDescent="0.25">
      <c r="A2400" t="s">
        <v>93</v>
      </c>
      <c r="B2400" s="1">
        <v>16</v>
      </c>
      <c r="C2400">
        <v>951.2</v>
      </c>
      <c r="D2400">
        <v>11.5</v>
      </c>
      <c r="E2400">
        <v>0</v>
      </c>
      <c r="F2400">
        <v>34.5</v>
      </c>
      <c r="G2400" t="s">
        <v>17</v>
      </c>
      <c r="H2400" t="s">
        <v>14</v>
      </c>
      <c r="I2400">
        <v>905.2</v>
      </c>
      <c r="J2400" s="5">
        <f>VLOOKUP(tabGERAL[[#This Row],[Column1.lances.SugestaoIA]],'DE-PARA'!$A:$B,2,FALSE)</f>
        <v>2</v>
      </c>
      <c r="K2400" s="5">
        <f>VLOOKUP(tabGERAL[[#This Row],[Column1.lances.CorSorteada]],'DE-PARA'!$A:$B,2,FALSE)</f>
        <v>1</v>
      </c>
      <c r="L2400" s="4" t="str">
        <f xml:space="preserve">
IF(tabGERAL[[#This Row],[Column1.lances.'#]]=0,
    TEXT(tabGERAL[[#This Row],[CorSorteada]],"0"),
    IF(LEN(L2399&amp;tabGERAL[[#This Row],[CorSorteada]])&gt;$P$2,
        RIGHT(SUBSTITUTE(L2399&amp;tabGERAL[[#This Row],[CorSorteada]],tabGERAL[[#Headers],[Sequencia]],""),$P$2),
        SUBSTITUTE(L2399&amp;tabGERAL[[#This Row],[CorSorteada]],tabGERAL[[#Headers],[Sequencia]],"")
    )
)</f>
        <v>111121</v>
      </c>
      <c r="M2400" s="4" t="b">
        <f>tabGERAL[[#This Row],[SugestaoIA]]=tabGERAL[[#This Row],[CorSorteada]]</f>
        <v>0</v>
      </c>
    </row>
    <row r="2401" spans="1:13" x14ac:dyDescent="0.25">
      <c r="A2401" t="s">
        <v>93</v>
      </c>
      <c r="B2401" s="1">
        <v>17</v>
      </c>
      <c r="C2401">
        <v>905.2</v>
      </c>
      <c r="D2401">
        <v>15</v>
      </c>
      <c r="E2401">
        <v>0</v>
      </c>
      <c r="F2401">
        <v>45</v>
      </c>
      <c r="G2401" t="s">
        <v>17</v>
      </c>
      <c r="H2401" t="s">
        <v>14</v>
      </c>
      <c r="I2401">
        <v>845.19999999999993</v>
      </c>
      <c r="J2401" s="5">
        <f>VLOOKUP(tabGERAL[[#This Row],[Column1.lances.SugestaoIA]],'DE-PARA'!$A:$B,2,FALSE)</f>
        <v>2</v>
      </c>
      <c r="K2401" s="5">
        <f>VLOOKUP(tabGERAL[[#This Row],[Column1.lances.CorSorteada]],'DE-PARA'!$A:$B,2,FALSE)</f>
        <v>1</v>
      </c>
      <c r="L2401" s="4" t="str">
        <f xml:space="preserve">
IF(tabGERAL[[#This Row],[Column1.lances.'#]]=0,
    TEXT(tabGERAL[[#This Row],[CorSorteada]],"0"),
    IF(LEN(L2400&amp;tabGERAL[[#This Row],[CorSorteada]])&gt;$P$2,
        RIGHT(SUBSTITUTE(L2400&amp;tabGERAL[[#This Row],[CorSorteada]],tabGERAL[[#Headers],[Sequencia]],""),$P$2),
        SUBSTITUTE(L2400&amp;tabGERAL[[#This Row],[CorSorteada]],tabGERAL[[#Headers],[Sequencia]],"")
    )
)</f>
        <v>111211</v>
      </c>
      <c r="M2401" s="4" t="b">
        <f>tabGERAL[[#This Row],[SugestaoIA]]=tabGERAL[[#This Row],[CorSorteada]]</f>
        <v>0</v>
      </c>
    </row>
    <row r="2402" spans="1:13" x14ac:dyDescent="0.25">
      <c r="A2402" t="s">
        <v>93</v>
      </c>
      <c r="B2402" s="1">
        <v>18</v>
      </c>
      <c r="C2402">
        <v>845.19999999999993</v>
      </c>
      <c r="D2402">
        <v>19.7</v>
      </c>
      <c r="E2402">
        <v>0</v>
      </c>
      <c r="F2402">
        <v>59.099999999999994</v>
      </c>
      <c r="G2402" t="s">
        <v>17</v>
      </c>
      <c r="H2402" t="s">
        <v>14</v>
      </c>
      <c r="I2402">
        <v>766.39999999999986</v>
      </c>
      <c r="J2402" s="5">
        <f>VLOOKUP(tabGERAL[[#This Row],[Column1.lances.SugestaoIA]],'DE-PARA'!$A:$B,2,FALSE)</f>
        <v>2</v>
      </c>
      <c r="K2402" s="5">
        <f>VLOOKUP(tabGERAL[[#This Row],[Column1.lances.CorSorteada]],'DE-PARA'!$A:$B,2,FALSE)</f>
        <v>1</v>
      </c>
      <c r="L2402" s="4" t="str">
        <f xml:space="preserve">
IF(tabGERAL[[#This Row],[Column1.lances.'#]]=0,
    TEXT(tabGERAL[[#This Row],[CorSorteada]],"0"),
    IF(LEN(L2401&amp;tabGERAL[[#This Row],[CorSorteada]])&gt;$P$2,
        RIGHT(SUBSTITUTE(L2401&amp;tabGERAL[[#This Row],[CorSorteada]],tabGERAL[[#Headers],[Sequencia]],""),$P$2),
        SUBSTITUTE(L2401&amp;tabGERAL[[#This Row],[CorSorteada]],tabGERAL[[#Headers],[Sequencia]],"")
    )
)</f>
        <v>112111</v>
      </c>
      <c r="M2402" s="4" t="b">
        <f>tabGERAL[[#This Row],[SugestaoIA]]=tabGERAL[[#This Row],[CorSorteada]]</f>
        <v>0</v>
      </c>
    </row>
    <row r="2403" spans="1:13" x14ac:dyDescent="0.25">
      <c r="A2403" t="s">
        <v>93</v>
      </c>
      <c r="B2403" s="1">
        <v>19</v>
      </c>
      <c r="C2403">
        <v>766.39999999999986</v>
      </c>
      <c r="D2403">
        <v>25.8</v>
      </c>
      <c r="E2403">
        <v>77.400000000000006</v>
      </c>
      <c r="F2403">
        <v>0</v>
      </c>
      <c r="G2403" t="s">
        <v>13</v>
      </c>
      <c r="H2403" t="s">
        <v>15</v>
      </c>
      <c r="I2403">
        <v>663.19999999999993</v>
      </c>
      <c r="J2403" s="5">
        <f>VLOOKUP(tabGERAL[[#This Row],[Column1.lances.SugestaoIA]],'DE-PARA'!$A:$B,2,FALSE)</f>
        <v>1</v>
      </c>
      <c r="K2403" s="5">
        <f>VLOOKUP(tabGERAL[[#This Row],[Column1.lances.CorSorteada]],'DE-PARA'!$A:$B,2,FALSE)</f>
        <v>2</v>
      </c>
      <c r="L2403" s="4" t="str">
        <f xml:space="preserve">
IF(tabGERAL[[#This Row],[Column1.lances.'#]]=0,
    TEXT(tabGERAL[[#This Row],[CorSorteada]],"0"),
    IF(LEN(L2402&amp;tabGERAL[[#This Row],[CorSorteada]])&gt;$P$2,
        RIGHT(SUBSTITUTE(L2402&amp;tabGERAL[[#This Row],[CorSorteada]],tabGERAL[[#Headers],[Sequencia]],""),$P$2),
        SUBSTITUTE(L2402&amp;tabGERAL[[#This Row],[CorSorteada]],tabGERAL[[#Headers],[Sequencia]],"")
    )
)</f>
        <v>121112</v>
      </c>
      <c r="M2403" s="4" t="b">
        <f>tabGERAL[[#This Row],[SugestaoIA]]=tabGERAL[[#This Row],[CorSorteada]]</f>
        <v>0</v>
      </c>
    </row>
    <row r="2404" spans="1:13" x14ac:dyDescent="0.25">
      <c r="A2404" t="s">
        <v>93</v>
      </c>
      <c r="B2404" s="1">
        <v>20</v>
      </c>
      <c r="C2404">
        <v>663.19999999999993</v>
      </c>
      <c r="D2404">
        <v>33.700000000000003</v>
      </c>
      <c r="E2404">
        <v>0</v>
      </c>
      <c r="F2404">
        <v>101.1</v>
      </c>
      <c r="G2404" t="s">
        <v>17</v>
      </c>
      <c r="H2404" t="s">
        <v>14</v>
      </c>
      <c r="I2404">
        <v>528.39999999999986</v>
      </c>
      <c r="J2404" s="5">
        <f>VLOOKUP(tabGERAL[[#This Row],[Column1.lances.SugestaoIA]],'DE-PARA'!$A:$B,2,FALSE)</f>
        <v>2</v>
      </c>
      <c r="K2404" s="5">
        <f>VLOOKUP(tabGERAL[[#This Row],[Column1.lances.CorSorteada]],'DE-PARA'!$A:$B,2,FALSE)</f>
        <v>1</v>
      </c>
      <c r="L2404" s="4" t="str">
        <f xml:space="preserve">
IF(tabGERAL[[#This Row],[Column1.lances.'#]]=0,
    TEXT(tabGERAL[[#This Row],[CorSorteada]],"0"),
    IF(LEN(L2403&amp;tabGERAL[[#This Row],[CorSorteada]])&gt;$P$2,
        RIGHT(SUBSTITUTE(L2403&amp;tabGERAL[[#This Row],[CorSorteada]],tabGERAL[[#Headers],[Sequencia]],""),$P$2),
        SUBSTITUTE(L2403&amp;tabGERAL[[#This Row],[CorSorteada]],tabGERAL[[#Headers],[Sequencia]],"")
    )
)</f>
        <v>211121</v>
      </c>
      <c r="M2404" s="4" t="b">
        <f>tabGERAL[[#This Row],[SugestaoIA]]=tabGERAL[[#This Row],[CorSorteada]]</f>
        <v>0</v>
      </c>
    </row>
    <row r="2405" spans="1:13" x14ac:dyDescent="0.25">
      <c r="A2405" t="s">
        <v>93</v>
      </c>
      <c r="B2405" s="1">
        <v>21</v>
      </c>
      <c r="C2405">
        <v>528.39999999999986</v>
      </c>
      <c r="D2405">
        <v>44.1</v>
      </c>
      <c r="E2405">
        <v>0</v>
      </c>
      <c r="F2405">
        <v>132.30000000000001</v>
      </c>
      <c r="G2405" t="s">
        <v>17</v>
      </c>
      <c r="H2405" t="s">
        <v>14</v>
      </c>
      <c r="I2405">
        <v>351.99999999999983</v>
      </c>
      <c r="J2405" s="5">
        <f>VLOOKUP(tabGERAL[[#This Row],[Column1.lances.SugestaoIA]],'DE-PARA'!$A:$B,2,FALSE)</f>
        <v>2</v>
      </c>
      <c r="K2405" s="5">
        <f>VLOOKUP(tabGERAL[[#This Row],[Column1.lances.CorSorteada]],'DE-PARA'!$A:$B,2,FALSE)</f>
        <v>1</v>
      </c>
      <c r="L2405" s="4" t="str">
        <f xml:space="preserve">
IF(tabGERAL[[#This Row],[Column1.lances.'#]]=0,
    TEXT(tabGERAL[[#This Row],[CorSorteada]],"0"),
    IF(LEN(L2404&amp;tabGERAL[[#This Row],[CorSorteada]])&gt;$P$2,
        RIGHT(SUBSTITUTE(L2404&amp;tabGERAL[[#This Row],[CorSorteada]],tabGERAL[[#Headers],[Sequencia]],""),$P$2),
        SUBSTITUTE(L2404&amp;tabGERAL[[#This Row],[CorSorteada]],tabGERAL[[#Headers],[Sequencia]],"")
    )
)</f>
        <v>111211</v>
      </c>
      <c r="M2405" s="4" t="b">
        <f>tabGERAL[[#This Row],[SugestaoIA]]=tabGERAL[[#This Row],[CorSorteada]]</f>
        <v>0</v>
      </c>
    </row>
    <row r="2406" spans="1:13" x14ac:dyDescent="0.25">
      <c r="A2406" t="s">
        <v>93</v>
      </c>
      <c r="B2406" s="1">
        <v>22</v>
      </c>
      <c r="C2406">
        <v>351.99999999999983</v>
      </c>
      <c r="D2406">
        <v>57.6</v>
      </c>
      <c r="E2406">
        <v>0</v>
      </c>
      <c r="F2406">
        <v>172.8</v>
      </c>
      <c r="G2406" t="s">
        <v>17</v>
      </c>
      <c r="H2406" t="s">
        <v>15</v>
      </c>
      <c r="I2406">
        <v>467.19999999999982</v>
      </c>
      <c r="J2406" s="5">
        <f>VLOOKUP(tabGERAL[[#This Row],[Column1.lances.SugestaoIA]],'DE-PARA'!$A:$B,2,FALSE)</f>
        <v>2</v>
      </c>
      <c r="K2406" s="5">
        <f>VLOOKUP(tabGERAL[[#This Row],[Column1.lances.CorSorteada]],'DE-PARA'!$A:$B,2,FALSE)</f>
        <v>2</v>
      </c>
      <c r="L2406" s="4" t="str">
        <f xml:space="preserve">
IF(tabGERAL[[#This Row],[Column1.lances.'#]]=0,
    TEXT(tabGERAL[[#This Row],[CorSorteada]],"0"),
    IF(LEN(L2405&amp;tabGERAL[[#This Row],[CorSorteada]])&gt;$P$2,
        RIGHT(SUBSTITUTE(L2405&amp;tabGERAL[[#This Row],[CorSorteada]],tabGERAL[[#Headers],[Sequencia]],""),$P$2),
        SUBSTITUTE(L2405&amp;tabGERAL[[#This Row],[CorSorteada]],tabGERAL[[#Headers],[Sequencia]],"")
    )
)</f>
        <v>112112</v>
      </c>
      <c r="M2406" s="4" t="b">
        <f>tabGERAL[[#This Row],[SugestaoIA]]=tabGERAL[[#This Row],[CorSorteada]]</f>
        <v>1</v>
      </c>
    </row>
    <row r="2407" spans="1:13" x14ac:dyDescent="0.25">
      <c r="A2407" t="s">
        <v>93</v>
      </c>
      <c r="B2407" s="1">
        <v>23</v>
      </c>
      <c r="C2407">
        <v>467.19999999999982</v>
      </c>
      <c r="D2407">
        <v>48.8</v>
      </c>
      <c r="E2407">
        <v>146.39999999999998</v>
      </c>
      <c r="F2407">
        <v>0</v>
      </c>
      <c r="G2407" t="s">
        <v>13</v>
      </c>
      <c r="H2407" t="s">
        <v>15</v>
      </c>
      <c r="I2407">
        <v>271.99999999999983</v>
      </c>
      <c r="J2407" s="5">
        <f>VLOOKUP(tabGERAL[[#This Row],[Column1.lances.SugestaoIA]],'DE-PARA'!$A:$B,2,FALSE)</f>
        <v>1</v>
      </c>
      <c r="K2407" s="5">
        <f>VLOOKUP(tabGERAL[[#This Row],[Column1.lances.CorSorteada]],'DE-PARA'!$A:$B,2,FALSE)</f>
        <v>2</v>
      </c>
      <c r="L2407" s="4" t="str">
        <f xml:space="preserve">
IF(tabGERAL[[#This Row],[Column1.lances.'#]]=0,
    TEXT(tabGERAL[[#This Row],[CorSorteada]],"0"),
    IF(LEN(L2406&amp;tabGERAL[[#This Row],[CorSorteada]])&gt;$P$2,
        RIGHT(SUBSTITUTE(L2406&amp;tabGERAL[[#This Row],[CorSorteada]],tabGERAL[[#Headers],[Sequencia]],""),$P$2),
        SUBSTITUTE(L2406&amp;tabGERAL[[#This Row],[CorSorteada]],tabGERAL[[#Headers],[Sequencia]],"")
    )
)</f>
        <v>121122</v>
      </c>
      <c r="M2407" s="4" t="b">
        <f>tabGERAL[[#This Row],[SugestaoIA]]=tabGERAL[[#This Row],[CorSorteada]]</f>
        <v>0</v>
      </c>
    </row>
    <row r="2408" spans="1:13" x14ac:dyDescent="0.25">
      <c r="A2408" t="s">
        <v>94</v>
      </c>
      <c r="B2408" s="1">
        <v>0</v>
      </c>
      <c r="C2408">
        <v>1000</v>
      </c>
      <c r="D2408">
        <v>7.8</v>
      </c>
      <c r="E2408">
        <v>0</v>
      </c>
      <c r="F2408">
        <v>23.4</v>
      </c>
      <c r="G2408" t="s">
        <v>17</v>
      </c>
      <c r="H2408" t="s">
        <v>15</v>
      </c>
      <c r="I2408">
        <v>1015.6</v>
      </c>
      <c r="J2408" s="5">
        <f>VLOOKUP(tabGERAL[[#This Row],[Column1.lances.SugestaoIA]],'DE-PARA'!$A:$B,2,FALSE)</f>
        <v>2</v>
      </c>
      <c r="K2408" s="5">
        <f>VLOOKUP(tabGERAL[[#This Row],[Column1.lances.CorSorteada]],'DE-PARA'!$A:$B,2,FALSE)</f>
        <v>2</v>
      </c>
      <c r="L2408" s="4" t="str">
        <f xml:space="preserve">
IF(tabGERAL[[#This Row],[Column1.lances.'#]]=0,
    TEXT(tabGERAL[[#This Row],[CorSorteada]],"0"),
    IF(LEN(L2407&amp;tabGERAL[[#This Row],[CorSorteada]])&gt;$P$2,
        RIGHT(SUBSTITUTE(L2407&amp;tabGERAL[[#This Row],[CorSorteada]],tabGERAL[[#Headers],[Sequencia]],""),$P$2),
        SUBSTITUTE(L2407&amp;tabGERAL[[#This Row],[CorSorteada]],tabGERAL[[#Headers],[Sequencia]],"")
    )
)</f>
        <v>2</v>
      </c>
      <c r="M2408" s="4" t="b">
        <f>tabGERAL[[#This Row],[SugestaoIA]]=tabGERAL[[#This Row],[CorSorteada]]</f>
        <v>1</v>
      </c>
    </row>
    <row r="2409" spans="1:13" x14ac:dyDescent="0.25">
      <c r="A2409" t="s">
        <v>94</v>
      </c>
      <c r="B2409" s="1">
        <v>1</v>
      </c>
      <c r="C2409">
        <v>1015.6</v>
      </c>
      <c r="D2409">
        <v>6.6</v>
      </c>
      <c r="E2409">
        <v>19.799999999999997</v>
      </c>
      <c r="F2409">
        <v>0</v>
      </c>
      <c r="G2409" t="s">
        <v>13</v>
      </c>
      <c r="H2409" t="s">
        <v>15</v>
      </c>
      <c r="I2409">
        <v>989.2</v>
      </c>
      <c r="J2409" s="5">
        <f>VLOOKUP(tabGERAL[[#This Row],[Column1.lances.SugestaoIA]],'DE-PARA'!$A:$B,2,FALSE)</f>
        <v>1</v>
      </c>
      <c r="K2409" s="5">
        <f>VLOOKUP(tabGERAL[[#This Row],[Column1.lances.CorSorteada]],'DE-PARA'!$A:$B,2,FALSE)</f>
        <v>2</v>
      </c>
      <c r="L2409" s="4" t="str">
        <f xml:space="preserve">
IF(tabGERAL[[#This Row],[Column1.lances.'#]]=0,
    TEXT(tabGERAL[[#This Row],[CorSorteada]],"0"),
    IF(LEN(L2408&amp;tabGERAL[[#This Row],[CorSorteada]])&gt;$P$2,
        RIGHT(SUBSTITUTE(L2408&amp;tabGERAL[[#This Row],[CorSorteada]],tabGERAL[[#Headers],[Sequencia]],""),$P$2),
        SUBSTITUTE(L2408&amp;tabGERAL[[#This Row],[CorSorteada]],tabGERAL[[#Headers],[Sequencia]],"")
    )
)</f>
        <v>22</v>
      </c>
      <c r="M2409" s="4" t="b">
        <f>tabGERAL[[#This Row],[SugestaoIA]]=tabGERAL[[#This Row],[CorSorteada]]</f>
        <v>0</v>
      </c>
    </row>
    <row r="2410" spans="1:13" x14ac:dyDescent="0.25">
      <c r="A2410" t="s">
        <v>94</v>
      </c>
      <c r="B2410" s="1">
        <v>2</v>
      </c>
      <c r="C2410">
        <v>989.2</v>
      </c>
      <c r="D2410">
        <v>8.6</v>
      </c>
      <c r="E2410">
        <v>0</v>
      </c>
      <c r="F2410">
        <v>25.799999999999997</v>
      </c>
      <c r="G2410" t="s">
        <v>17</v>
      </c>
      <c r="H2410" t="s">
        <v>14</v>
      </c>
      <c r="I2410">
        <v>954.8</v>
      </c>
      <c r="J2410" s="5">
        <f>VLOOKUP(tabGERAL[[#This Row],[Column1.lances.SugestaoIA]],'DE-PARA'!$A:$B,2,FALSE)</f>
        <v>2</v>
      </c>
      <c r="K2410" s="5">
        <f>VLOOKUP(tabGERAL[[#This Row],[Column1.lances.CorSorteada]],'DE-PARA'!$A:$B,2,FALSE)</f>
        <v>1</v>
      </c>
      <c r="L2410" s="4" t="str">
        <f xml:space="preserve">
IF(tabGERAL[[#This Row],[Column1.lances.'#]]=0,
    TEXT(tabGERAL[[#This Row],[CorSorteada]],"0"),
    IF(LEN(L2409&amp;tabGERAL[[#This Row],[CorSorteada]])&gt;$P$2,
        RIGHT(SUBSTITUTE(L2409&amp;tabGERAL[[#This Row],[CorSorteada]],tabGERAL[[#Headers],[Sequencia]],""),$P$2),
        SUBSTITUTE(L2409&amp;tabGERAL[[#This Row],[CorSorteada]],tabGERAL[[#Headers],[Sequencia]],"")
    )
)</f>
        <v>221</v>
      </c>
      <c r="M2410" s="4" t="b">
        <f>tabGERAL[[#This Row],[SugestaoIA]]=tabGERAL[[#This Row],[CorSorteada]]</f>
        <v>0</v>
      </c>
    </row>
    <row r="2411" spans="1:13" x14ac:dyDescent="0.25">
      <c r="A2411" t="s">
        <v>94</v>
      </c>
      <c r="B2411" s="1">
        <v>3</v>
      </c>
      <c r="C2411">
        <v>954.8</v>
      </c>
      <c r="D2411">
        <v>11.2</v>
      </c>
      <c r="E2411">
        <v>0</v>
      </c>
      <c r="F2411">
        <v>33.599999999999994</v>
      </c>
      <c r="G2411" t="s">
        <v>17</v>
      </c>
      <c r="H2411" t="s">
        <v>14</v>
      </c>
      <c r="I2411">
        <v>910</v>
      </c>
      <c r="J2411" s="5">
        <f>VLOOKUP(tabGERAL[[#This Row],[Column1.lances.SugestaoIA]],'DE-PARA'!$A:$B,2,FALSE)</f>
        <v>2</v>
      </c>
      <c r="K2411" s="5">
        <f>VLOOKUP(tabGERAL[[#This Row],[Column1.lances.CorSorteada]],'DE-PARA'!$A:$B,2,FALSE)</f>
        <v>1</v>
      </c>
      <c r="L2411" s="4" t="str">
        <f xml:space="preserve">
IF(tabGERAL[[#This Row],[Column1.lances.'#]]=0,
    TEXT(tabGERAL[[#This Row],[CorSorteada]],"0"),
    IF(LEN(L2410&amp;tabGERAL[[#This Row],[CorSorteada]])&gt;$P$2,
        RIGHT(SUBSTITUTE(L2410&amp;tabGERAL[[#This Row],[CorSorteada]],tabGERAL[[#Headers],[Sequencia]],""),$P$2),
        SUBSTITUTE(L2410&amp;tabGERAL[[#This Row],[CorSorteada]],tabGERAL[[#Headers],[Sequencia]],"")
    )
)</f>
        <v>2211</v>
      </c>
      <c r="M2411" s="4" t="b">
        <f>tabGERAL[[#This Row],[SugestaoIA]]=tabGERAL[[#This Row],[CorSorteada]]</f>
        <v>0</v>
      </c>
    </row>
    <row r="2412" spans="1:13" x14ac:dyDescent="0.25">
      <c r="A2412" t="s">
        <v>94</v>
      </c>
      <c r="B2412" s="1">
        <v>4</v>
      </c>
      <c r="C2412">
        <v>910</v>
      </c>
      <c r="D2412">
        <v>14.7</v>
      </c>
      <c r="E2412">
        <v>44.099999999999994</v>
      </c>
      <c r="F2412">
        <v>0</v>
      </c>
      <c r="G2412" t="s">
        <v>13</v>
      </c>
      <c r="H2412" t="s">
        <v>15</v>
      </c>
      <c r="I2412">
        <v>851.19999999999993</v>
      </c>
      <c r="J2412" s="5">
        <f>VLOOKUP(tabGERAL[[#This Row],[Column1.lances.SugestaoIA]],'DE-PARA'!$A:$B,2,FALSE)</f>
        <v>1</v>
      </c>
      <c r="K2412" s="5">
        <f>VLOOKUP(tabGERAL[[#This Row],[Column1.lances.CorSorteada]],'DE-PARA'!$A:$B,2,FALSE)</f>
        <v>2</v>
      </c>
      <c r="L2412" s="4" t="str">
        <f xml:space="preserve">
IF(tabGERAL[[#This Row],[Column1.lances.'#]]=0,
    TEXT(tabGERAL[[#This Row],[CorSorteada]],"0"),
    IF(LEN(L2411&amp;tabGERAL[[#This Row],[CorSorteada]])&gt;$P$2,
        RIGHT(SUBSTITUTE(L2411&amp;tabGERAL[[#This Row],[CorSorteada]],tabGERAL[[#Headers],[Sequencia]],""),$P$2),
        SUBSTITUTE(L2411&amp;tabGERAL[[#This Row],[CorSorteada]],tabGERAL[[#Headers],[Sequencia]],"")
    )
)</f>
        <v>22112</v>
      </c>
      <c r="M2412" s="4" t="b">
        <f>tabGERAL[[#This Row],[SugestaoIA]]=tabGERAL[[#This Row],[CorSorteada]]</f>
        <v>0</v>
      </c>
    </row>
    <row r="2413" spans="1:13" x14ac:dyDescent="0.25">
      <c r="A2413" t="s">
        <v>94</v>
      </c>
      <c r="B2413" s="1">
        <v>5</v>
      </c>
      <c r="C2413">
        <v>851.19999999999993</v>
      </c>
      <c r="D2413">
        <v>19.2</v>
      </c>
      <c r="E2413">
        <v>0</v>
      </c>
      <c r="F2413">
        <v>57.599999999999994</v>
      </c>
      <c r="G2413" t="s">
        <v>17</v>
      </c>
      <c r="H2413" t="s">
        <v>15</v>
      </c>
      <c r="I2413">
        <v>889.59999999999991</v>
      </c>
      <c r="J2413" s="5">
        <f>VLOOKUP(tabGERAL[[#This Row],[Column1.lances.SugestaoIA]],'DE-PARA'!$A:$B,2,FALSE)</f>
        <v>2</v>
      </c>
      <c r="K2413" s="5">
        <f>VLOOKUP(tabGERAL[[#This Row],[Column1.lances.CorSorteada]],'DE-PARA'!$A:$B,2,FALSE)</f>
        <v>2</v>
      </c>
      <c r="L2413" s="4" t="str">
        <f xml:space="preserve">
IF(tabGERAL[[#This Row],[Column1.lances.'#]]=0,
    TEXT(tabGERAL[[#This Row],[CorSorteada]],"0"),
    IF(LEN(L2412&amp;tabGERAL[[#This Row],[CorSorteada]])&gt;$P$2,
        RIGHT(SUBSTITUTE(L2412&amp;tabGERAL[[#This Row],[CorSorteada]],tabGERAL[[#Headers],[Sequencia]],""),$P$2),
        SUBSTITUTE(L2412&amp;tabGERAL[[#This Row],[CorSorteada]],tabGERAL[[#Headers],[Sequencia]],"")
    )
)</f>
        <v>221122</v>
      </c>
      <c r="M2413" s="4" t="b">
        <f>tabGERAL[[#This Row],[SugestaoIA]]=tabGERAL[[#This Row],[CorSorteada]]</f>
        <v>1</v>
      </c>
    </row>
    <row r="2414" spans="1:13" x14ac:dyDescent="0.25">
      <c r="A2414" t="s">
        <v>94</v>
      </c>
      <c r="B2414" s="1">
        <v>6</v>
      </c>
      <c r="C2414">
        <v>889.59999999999991</v>
      </c>
      <c r="D2414">
        <v>16.2</v>
      </c>
      <c r="E2414">
        <v>0</v>
      </c>
      <c r="F2414">
        <v>48.599999999999994</v>
      </c>
      <c r="G2414" t="s">
        <v>17</v>
      </c>
      <c r="H2414" t="s">
        <v>15</v>
      </c>
      <c r="I2414">
        <v>922</v>
      </c>
      <c r="J2414" s="5">
        <f>VLOOKUP(tabGERAL[[#This Row],[Column1.lances.SugestaoIA]],'DE-PARA'!$A:$B,2,FALSE)</f>
        <v>2</v>
      </c>
      <c r="K2414" s="5">
        <f>VLOOKUP(tabGERAL[[#This Row],[Column1.lances.CorSorteada]],'DE-PARA'!$A:$B,2,FALSE)</f>
        <v>2</v>
      </c>
      <c r="L2414" s="4" t="str">
        <f xml:space="preserve">
IF(tabGERAL[[#This Row],[Column1.lances.'#]]=0,
    TEXT(tabGERAL[[#This Row],[CorSorteada]],"0"),
    IF(LEN(L2413&amp;tabGERAL[[#This Row],[CorSorteada]])&gt;$P$2,
        RIGHT(SUBSTITUTE(L2413&amp;tabGERAL[[#This Row],[CorSorteada]],tabGERAL[[#Headers],[Sequencia]],""),$P$2),
        SUBSTITUTE(L2413&amp;tabGERAL[[#This Row],[CorSorteada]],tabGERAL[[#Headers],[Sequencia]],"")
    )
)</f>
        <v>211222</v>
      </c>
      <c r="M2414" s="4" t="b">
        <f>tabGERAL[[#This Row],[SugestaoIA]]=tabGERAL[[#This Row],[CorSorteada]]</f>
        <v>1</v>
      </c>
    </row>
    <row r="2415" spans="1:13" x14ac:dyDescent="0.25">
      <c r="A2415" t="s">
        <v>94</v>
      </c>
      <c r="B2415" s="1">
        <v>7</v>
      </c>
      <c r="C2415">
        <v>922</v>
      </c>
      <c r="D2415">
        <v>13.7</v>
      </c>
      <c r="E2415">
        <v>0</v>
      </c>
      <c r="F2415">
        <v>41.099999999999994</v>
      </c>
      <c r="G2415" t="s">
        <v>17</v>
      </c>
      <c r="H2415" t="s">
        <v>15</v>
      </c>
      <c r="I2415">
        <v>949.4</v>
      </c>
      <c r="J2415" s="5">
        <f>VLOOKUP(tabGERAL[[#This Row],[Column1.lances.SugestaoIA]],'DE-PARA'!$A:$B,2,FALSE)</f>
        <v>2</v>
      </c>
      <c r="K2415" s="5">
        <f>VLOOKUP(tabGERAL[[#This Row],[Column1.lances.CorSorteada]],'DE-PARA'!$A:$B,2,FALSE)</f>
        <v>2</v>
      </c>
      <c r="L2415" s="4" t="str">
        <f xml:space="preserve">
IF(tabGERAL[[#This Row],[Column1.lances.'#]]=0,
    TEXT(tabGERAL[[#This Row],[CorSorteada]],"0"),
    IF(LEN(L2414&amp;tabGERAL[[#This Row],[CorSorteada]])&gt;$P$2,
        RIGHT(SUBSTITUTE(L2414&amp;tabGERAL[[#This Row],[CorSorteada]],tabGERAL[[#Headers],[Sequencia]],""),$P$2),
        SUBSTITUTE(L2414&amp;tabGERAL[[#This Row],[CorSorteada]],tabGERAL[[#Headers],[Sequencia]],"")
    )
)</f>
        <v>112222</v>
      </c>
      <c r="M2415" s="4" t="b">
        <f>tabGERAL[[#This Row],[SugestaoIA]]=tabGERAL[[#This Row],[CorSorteada]]</f>
        <v>1</v>
      </c>
    </row>
    <row r="2416" spans="1:13" x14ac:dyDescent="0.25">
      <c r="A2416" t="s">
        <v>94</v>
      </c>
      <c r="B2416" s="1">
        <v>8</v>
      </c>
      <c r="C2416">
        <v>949.4</v>
      </c>
      <c r="D2416">
        <v>11.6</v>
      </c>
      <c r="E2416">
        <v>0</v>
      </c>
      <c r="F2416">
        <v>34.799999999999997</v>
      </c>
      <c r="G2416" t="s">
        <v>17</v>
      </c>
      <c r="H2416" t="s">
        <v>15</v>
      </c>
      <c r="I2416">
        <v>972.6</v>
      </c>
      <c r="J2416" s="5">
        <f>VLOOKUP(tabGERAL[[#This Row],[Column1.lances.SugestaoIA]],'DE-PARA'!$A:$B,2,FALSE)</f>
        <v>2</v>
      </c>
      <c r="K2416" s="5">
        <f>VLOOKUP(tabGERAL[[#This Row],[Column1.lances.CorSorteada]],'DE-PARA'!$A:$B,2,FALSE)</f>
        <v>2</v>
      </c>
      <c r="L2416" s="4" t="str">
        <f xml:space="preserve">
IF(tabGERAL[[#This Row],[Column1.lances.'#]]=0,
    TEXT(tabGERAL[[#This Row],[CorSorteada]],"0"),
    IF(LEN(L2415&amp;tabGERAL[[#This Row],[CorSorteada]])&gt;$P$2,
        RIGHT(SUBSTITUTE(L2415&amp;tabGERAL[[#This Row],[CorSorteada]],tabGERAL[[#Headers],[Sequencia]],""),$P$2),
        SUBSTITUTE(L2415&amp;tabGERAL[[#This Row],[CorSorteada]],tabGERAL[[#Headers],[Sequencia]],"")
    )
)</f>
        <v>122222</v>
      </c>
      <c r="M2416" s="4" t="b">
        <f>tabGERAL[[#This Row],[SugestaoIA]]=tabGERAL[[#This Row],[CorSorteada]]</f>
        <v>1</v>
      </c>
    </row>
    <row r="2417" spans="1:13" x14ac:dyDescent="0.25">
      <c r="A2417" t="s">
        <v>94</v>
      </c>
      <c r="B2417" s="1">
        <v>9</v>
      </c>
      <c r="C2417">
        <v>972.6</v>
      </c>
      <c r="D2417">
        <v>9.9</v>
      </c>
      <c r="E2417">
        <v>0</v>
      </c>
      <c r="F2417">
        <v>29.700000000000003</v>
      </c>
      <c r="G2417" t="s">
        <v>17</v>
      </c>
      <c r="H2417" t="s">
        <v>14</v>
      </c>
      <c r="I2417">
        <v>933</v>
      </c>
      <c r="J2417" s="5">
        <f>VLOOKUP(tabGERAL[[#This Row],[Column1.lances.SugestaoIA]],'DE-PARA'!$A:$B,2,FALSE)</f>
        <v>2</v>
      </c>
      <c r="K2417" s="5">
        <f>VLOOKUP(tabGERAL[[#This Row],[Column1.lances.CorSorteada]],'DE-PARA'!$A:$B,2,FALSE)</f>
        <v>1</v>
      </c>
      <c r="L2417" s="4" t="str">
        <f xml:space="preserve">
IF(tabGERAL[[#This Row],[Column1.lances.'#]]=0,
    TEXT(tabGERAL[[#This Row],[CorSorteada]],"0"),
    IF(LEN(L2416&amp;tabGERAL[[#This Row],[CorSorteada]])&gt;$P$2,
        RIGHT(SUBSTITUTE(L2416&amp;tabGERAL[[#This Row],[CorSorteada]],tabGERAL[[#Headers],[Sequencia]],""),$P$2),
        SUBSTITUTE(L2416&amp;tabGERAL[[#This Row],[CorSorteada]],tabGERAL[[#Headers],[Sequencia]],"")
    )
)</f>
        <v>222221</v>
      </c>
      <c r="M2417" s="4" t="b">
        <f>tabGERAL[[#This Row],[SugestaoIA]]=tabGERAL[[#This Row],[CorSorteada]]</f>
        <v>0</v>
      </c>
    </row>
    <row r="2418" spans="1:13" x14ac:dyDescent="0.25">
      <c r="A2418" t="s">
        <v>94</v>
      </c>
      <c r="B2418" s="1">
        <v>10</v>
      </c>
      <c r="C2418">
        <v>933</v>
      </c>
      <c r="D2418">
        <v>12.9</v>
      </c>
      <c r="E2418">
        <v>0</v>
      </c>
      <c r="F2418">
        <v>38.700000000000003</v>
      </c>
      <c r="G2418" t="s">
        <v>17</v>
      </c>
      <c r="H2418" t="s">
        <v>15</v>
      </c>
      <c r="I2418">
        <v>958.79999999999984</v>
      </c>
      <c r="J2418" s="5">
        <f>VLOOKUP(tabGERAL[[#This Row],[Column1.lances.SugestaoIA]],'DE-PARA'!$A:$B,2,FALSE)</f>
        <v>2</v>
      </c>
      <c r="K2418" s="5">
        <f>VLOOKUP(tabGERAL[[#This Row],[Column1.lances.CorSorteada]],'DE-PARA'!$A:$B,2,FALSE)</f>
        <v>2</v>
      </c>
      <c r="L2418" s="4" t="str">
        <f xml:space="preserve">
IF(tabGERAL[[#This Row],[Column1.lances.'#]]=0,
    TEXT(tabGERAL[[#This Row],[CorSorteada]],"0"),
    IF(LEN(L2417&amp;tabGERAL[[#This Row],[CorSorteada]])&gt;$P$2,
        RIGHT(SUBSTITUTE(L2417&amp;tabGERAL[[#This Row],[CorSorteada]],tabGERAL[[#Headers],[Sequencia]],""),$P$2),
        SUBSTITUTE(L2417&amp;tabGERAL[[#This Row],[CorSorteada]],tabGERAL[[#Headers],[Sequencia]],"")
    )
)</f>
        <v>222212</v>
      </c>
      <c r="M2418" s="4" t="b">
        <f>tabGERAL[[#This Row],[SugestaoIA]]=tabGERAL[[#This Row],[CorSorteada]]</f>
        <v>1</v>
      </c>
    </row>
    <row r="2419" spans="1:13" x14ac:dyDescent="0.25">
      <c r="A2419" t="s">
        <v>94</v>
      </c>
      <c r="B2419" s="1">
        <v>11</v>
      </c>
      <c r="C2419">
        <v>958.79999999999984</v>
      </c>
      <c r="D2419">
        <v>10.9</v>
      </c>
      <c r="E2419">
        <v>0</v>
      </c>
      <c r="F2419">
        <v>32.700000000000003</v>
      </c>
      <c r="G2419" t="s">
        <v>17</v>
      </c>
      <c r="H2419" t="s">
        <v>16</v>
      </c>
      <c r="I2419">
        <v>1067.7999999999995</v>
      </c>
      <c r="J2419" s="5">
        <f>VLOOKUP(tabGERAL[[#This Row],[Column1.lances.SugestaoIA]],'DE-PARA'!$A:$B,2,FALSE)</f>
        <v>2</v>
      </c>
      <c r="K2419" s="5">
        <f>VLOOKUP(tabGERAL[[#This Row],[Column1.lances.CorSorteada]],'DE-PARA'!$A:$B,2,FALSE)</f>
        <v>0</v>
      </c>
      <c r="L2419" s="4" t="str">
        <f xml:space="preserve">
IF(tabGERAL[[#This Row],[Column1.lances.'#]]=0,
    TEXT(tabGERAL[[#This Row],[CorSorteada]],"0"),
    IF(LEN(L2418&amp;tabGERAL[[#This Row],[CorSorteada]])&gt;$P$2,
        RIGHT(SUBSTITUTE(L2418&amp;tabGERAL[[#This Row],[CorSorteada]],tabGERAL[[#Headers],[Sequencia]],""),$P$2),
        SUBSTITUTE(L2418&amp;tabGERAL[[#This Row],[CorSorteada]],tabGERAL[[#Headers],[Sequencia]],"")
    )
)</f>
        <v>222120</v>
      </c>
      <c r="M2419" s="4" t="b">
        <f>tabGERAL[[#This Row],[SugestaoIA]]=tabGERAL[[#This Row],[CorSorteada]]</f>
        <v>0</v>
      </c>
    </row>
    <row r="2420" spans="1:13" x14ac:dyDescent="0.25">
      <c r="A2420" t="s">
        <v>94</v>
      </c>
      <c r="B2420" s="1">
        <v>12</v>
      </c>
      <c r="C2420">
        <v>1067.7999999999995</v>
      </c>
      <c r="D2420">
        <v>2.6</v>
      </c>
      <c r="E2420">
        <v>0</v>
      </c>
      <c r="F2420">
        <v>7.8000000000000007</v>
      </c>
      <c r="G2420" t="s">
        <v>17</v>
      </c>
      <c r="H2420" t="s">
        <v>15</v>
      </c>
      <c r="I2420">
        <v>1072.9999999999998</v>
      </c>
      <c r="J2420" s="5">
        <f>VLOOKUP(tabGERAL[[#This Row],[Column1.lances.SugestaoIA]],'DE-PARA'!$A:$B,2,FALSE)</f>
        <v>2</v>
      </c>
      <c r="K2420" s="5">
        <f>VLOOKUP(tabGERAL[[#This Row],[Column1.lances.CorSorteada]],'DE-PARA'!$A:$B,2,FALSE)</f>
        <v>2</v>
      </c>
      <c r="L2420" s="4" t="str">
        <f xml:space="preserve">
IF(tabGERAL[[#This Row],[Column1.lances.'#]]=0,
    TEXT(tabGERAL[[#This Row],[CorSorteada]],"0"),
    IF(LEN(L2419&amp;tabGERAL[[#This Row],[CorSorteada]])&gt;$P$2,
        RIGHT(SUBSTITUTE(L2419&amp;tabGERAL[[#This Row],[CorSorteada]],tabGERAL[[#Headers],[Sequencia]],""),$P$2),
        SUBSTITUTE(L2419&amp;tabGERAL[[#This Row],[CorSorteada]],tabGERAL[[#Headers],[Sequencia]],"")
    )
)</f>
        <v>221202</v>
      </c>
      <c r="M2420" s="4" t="b">
        <f>tabGERAL[[#This Row],[SugestaoIA]]=tabGERAL[[#This Row],[CorSorteada]]</f>
        <v>1</v>
      </c>
    </row>
    <row r="2421" spans="1:13" x14ac:dyDescent="0.25">
      <c r="A2421" t="s">
        <v>94</v>
      </c>
      <c r="B2421" s="1">
        <v>13</v>
      </c>
      <c r="C2421">
        <v>1072.9999999999998</v>
      </c>
      <c r="D2421">
        <v>2.2000000000000002</v>
      </c>
      <c r="E2421">
        <v>0</v>
      </c>
      <c r="F2421">
        <v>6.6000000000000005</v>
      </c>
      <c r="G2421" t="s">
        <v>17</v>
      </c>
      <c r="H2421" t="s">
        <v>15</v>
      </c>
      <c r="I2421">
        <v>1077.4000000000001</v>
      </c>
      <c r="J2421" s="5">
        <f>VLOOKUP(tabGERAL[[#This Row],[Column1.lances.SugestaoIA]],'DE-PARA'!$A:$B,2,FALSE)</f>
        <v>2</v>
      </c>
      <c r="K2421" s="5">
        <f>VLOOKUP(tabGERAL[[#This Row],[Column1.lances.CorSorteada]],'DE-PARA'!$A:$B,2,FALSE)</f>
        <v>2</v>
      </c>
      <c r="L2421" s="4" t="str">
        <f xml:space="preserve">
IF(tabGERAL[[#This Row],[Column1.lances.'#]]=0,
    TEXT(tabGERAL[[#This Row],[CorSorteada]],"0"),
    IF(LEN(L2420&amp;tabGERAL[[#This Row],[CorSorteada]])&gt;$P$2,
        RIGHT(SUBSTITUTE(L2420&amp;tabGERAL[[#This Row],[CorSorteada]],tabGERAL[[#Headers],[Sequencia]],""),$P$2),
        SUBSTITUTE(L2420&amp;tabGERAL[[#This Row],[CorSorteada]],tabGERAL[[#Headers],[Sequencia]],"")
    )
)</f>
        <v>212022</v>
      </c>
      <c r="M2421" s="4" t="b">
        <f>tabGERAL[[#This Row],[SugestaoIA]]=tabGERAL[[#This Row],[CorSorteada]]</f>
        <v>1</v>
      </c>
    </row>
    <row r="2422" spans="1:13" x14ac:dyDescent="0.25">
      <c r="A2422" t="s">
        <v>94</v>
      </c>
      <c r="B2422" s="1">
        <v>14</v>
      </c>
      <c r="C2422">
        <v>1077.4000000000001</v>
      </c>
      <c r="D2422">
        <v>1.8</v>
      </c>
      <c r="E2422">
        <v>5.4</v>
      </c>
      <c r="F2422">
        <v>0</v>
      </c>
      <c r="G2422" t="s">
        <v>13</v>
      </c>
      <c r="H2422" t="s">
        <v>14</v>
      </c>
      <c r="I2422">
        <v>1080.9999999999998</v>
      </c>
      <c r="J2422" s="5">
        <f>VLOOKUP(tabGERAL[[#This Row],[Column1.lances.SugestaoIA]],'DE-PARA'!$A:$B,2,FALSE)</f>
        <v>1</v>
      </c>
      <c r="K2422" s="5">
        <f>VLOOKUP(tabGERAL[[#This Row],[Column1.lances.CorSorteada]],'DE-PARA'!$A:$B,2,FALSE)</f>
        <v>1</v>
      </c>
      <c r="L2422" s="4" t="str">
        <f xml:space="preserve">
IF(tabGERAL[[#This Row],[Column1.lances.'#]]=0,
    TEXT(tabGERAL[[#This Row],[CorSorteada]],"0"),
    IF(LEN(L2421&amp;tabGERAL[[#This Row],[CorSorteada]])&gt;$P$2,
        RIGHT(SUBSTITUTE(L2421&amp;tabGERAL[[#This Row],[CorSorteada]],tabGERAL[[#Headers],[Sequencia]],""),$P$2),
        SUBSTITUTE(L2421&amp;tabGERAL[[#This Row],[CorSorteada]],tabGERAL[[#Headers],[Sequencia]],"")
    )
)</f>
        <v>120221</v>
      </c>
      <c r="M2422" s="4" t="b">
        <f>tabGERAL[[#This Row],[SugestaoIA]]=tabGERAL[[#This Row],[CorSorteada]]</f>
        <v>1</v>
      </c>
    </row>
    <row r="2423" spans="1:13" x14ac:dyDescent="0.25">
      <c r="A2423" t="s">
        <v>94</v>
      </c>
      <c r="B2423" s="1">
        <v>15</v>
      </c>
      <c r="C2423">
        <v>1080.9999999999998</v>
      </c>
      <c r="D2423">
        <v>1.5</v>
      </c>
      <c r="E2423">
        <v>0</v>
      </c>
      <c r="F2423">
        <v>5</v>
      </c>
      <c r="G2423" t="s">
        <v>17</v>
      </c>
      <c r="H2423" t="s">
        <v>15</v>
      </c>
      <c r="I2423">
        <v>1084.4999999999998</v>
      </c>
      <c r="J2423" s="5">
        <f>VLOOKUP(tabGERAL[[#This Row],[Column1.lances.SugestaoIA]],'DE-PARA'!$A:$B,2,FALSE)</f>
        <v>2</v>
      </c>
      <c r="K2423" s="5">
        <f>VLOOKUP(tabGERAL[[#This Row],[Column1.lances.CorSorteada]],'DE-PARA'!$A:$B,2,FALSE)</f>
        <v>2</v>
      </c>
      <c r="L2423" s="4" t="str">
        <f xml:space="preserve">
IF(tabGERAL[[#This Row],[Column1.lances.'#]]=0,
    TEXT(tabGERAL[[#This Row],[CorSorteada]],"0"),
    IF(LEN(L2422&amp;tabGERAL[[#This Row],[CorSorteada]])&gt;$P$2,
        RIGHT(SUBSTITUTE(L2422&amp;tabGERAL[[#This Row],[CorSorteada]],tabGERAL[[#Headers],[Sequencia]],""),$P$2),
        SUBSTITUTE(L2422&amp;tabGERAL[[#This Row],[CorSorteada]],tabGERAL[[#Headers],[Sequencia]],"")
    )
)</f>
        <v>202212</v>
      </c>
      <c r="M2423" s="4" t="b">
        <f>tabGERAL[[#This Row],[SugestaoIA]]=tabGERAL[[#This Row],[CorSorteada]]</f>
        <v>1</v>
      </c>
    </row>
    <row r="2424" spans="1:13" x14ac:dyDescent="0.25">
      <c r="A2424" t="s">
        <v>94</v>
      </c>
      <c r="B2424" s="1">
        <v>16</v>
      </c>
      <c r="C2424">
        <v>1084.4999999999998</v>
      </c>
      <c r="D2424">
        <v>1.2</v>
      </c>
      <c r="E2424">
        <v>5</v>
      </c>
      <c r="F2424">
        <v>0</v>
      </c>
      <c r="G2424" t="s">
        <v>13</v>
      </c>
      <c r="H2424" t="s">
        <v>15</v>
      </c>
      <c r="I2424">
        <v>1078.2999999999995</v>
      </c>
      <c r="J2424" s="5">
        <f>VLOOKUP(tabGERAL[[#This Row],[Column1.lances.SugestaoIA]],'DE-PARA'!$A:$B,2,FALSE)</f>
        <v>1</v>
      </c>
      <c r="K2424" s="5">
        <f>VLOOKUP(tabGERAL[[#This Row],[Column1.lances.CorSorteada]],'DE-PARA'!$A:$B,2,FALSE)</f>
        <v>2</v>
      </c>
      <c r="L2424" s="4" t="str">
        <f xml:space="preserve">
IF(tabGERAL[[#This Row],[Column1.lances.'#]]=0,
    TEXT(tabGERAL[[#This Row],[CorSorteada]],"0"),
    IF(LEN(L2423&amp;tabGERAL[[#This Row],[CorSorteada]])&gt;$P$2,
        RIGHT(SUBSTITUTE(L2423&amp;tabGERAL[[#This Row],[CorSorteada]],tabGERAL[[#Headers],[Sequencia]],""),$P$2),
        SUBSTITUTE(L2423&amp;tabGERAL[[#This Row],[CorSorteada]],tabGERAL[[#Headers],[Sequencia]],"")
    )
)</f>
        <v>022122</v>
      </c>
      <c r="M2424" s="4" t="b">
        <f>tabGERAL[[#This Row],[SugestaoIA]]=tabGERAL[[#This Row],[CorSorteada]]</f>
        <v>0</v>
      </c>
    </row>
    <row r="2425" spans="1:13" x14ac:dyDescent="0.25">
      <c r="A2425" t="s">
        <v>94</v>
      </c>
      <c r="B2425" s="1">
        <v>17</v>
      </c>
      <c r="C2425">
        <v>1078.2999999999995</v>
      </c>
      <c r="D2425">
        <v>1.7</v>
      </c>
      <c r="E2425">
        <v>0</v>
      </c>
      <c r="F2425">
        <v>5.0999999999999996</v>
      </c>
      <c r="G2425" t="s">
        <v>17</v>
      </c>
      <c r="H2425" t="s">
        <v>15</v>
      </c>
      <c r="I2425">
        <v>1081.6999999999998</v>
      </c>
      <c r="J2425" s="5">
        <f>VLOOKUP(tabGERAL[[#This Row],[Column1.lances.SugestaoIA]],'DE-PARA'!$A:$B,2,FALSE)</f>
        <v>2</v>
      </c>
      <c r="K2425" s="5">
        <f>VLOOKUP(tabGERAL[[#This Row],[Column1.lances.CorSorteada]],'DE-PARA'!$A:$B,2,FALSE)</f>
        <v>2</v>
      </c>
      <c r="L2425" s="4" t="str">
        <f xml:space="preserve">
IF(tabGERAL[[#This Row],[Column1.lances.'#]]=0,
    TEXT(tabGERAL[[#This Row],[CorSorteada]],"0"),
    IF(LEN(L2424&amp;tabGERAL[[#This Row],[CorSorteada]])&gt;$P$2,
        RIGHT(SUBSTITUTE(L2424&amp;tabGERAL[[#This Row],[CorSorteada]],tabGERAL[[#Headers],[Sequencia]],""),$P$2),
        SUBSTITUTE(L2424&amp;tabGERAL[[#This Row],[CorSorteada]],tabGERAL[[#Headers],[Sequencia]],"")
    )
)</f>
        <v>221222</v>
      </c>
      <c r="M2425" s="4" t="b">
        <f>tabGERAL[[#This Row],[SugestaoIA]]=tabGERAL[[#This Row],[CorSorteada]]</f>
        <v>1</v>
      </c>
    </row>
    <row r="2426" spans="1:13" x14ac:dyDescent="0.25">
      <c r="A2426" t="s">
        <v>94</v>
      </c>
      <c r="B2426" s="1">
        <v>18</v>
      </c>
      <c r="C2426">
        <v>1081.6999999999998</v>
      </c>
      <c r="D2426">
        <v>1.5</v>
      </c>
      <c r="E2426">
        <v>0</v>
      </c>
      <c r="F2426">
        <v>5</v>
      </c>
      <c r="G2426" t="s">
        <v>17</v>
      </c>
      <c r="H2426" t="s">
        <v>14</v>
      </c>
      <c r="I2426">
        <v>1075.1999999999998</v>
      </c>
      <c r="J2426" s="5">
        <f>VLOOKUP(tabGERAL[[#This Row],[Column1.lances.SugestaoIA]],'DE-PARA'!$A:$B,2,FALSE)</f>
        <v>2</v>
      </c>
      <c r="K2426" s="5">
        <f>VLOOKUP(tabGERAL[[#This Row],[Column1.lances.CorSorteada]],'DE-PARA'!$A:$B,2,FALSE)</f>
        <v>1</v>
      </c>
      <c r="L2426" s="4" t="str">
        <f xml:space="preserve">
IF(tabGERAL[[#This Row],[Column1.lances.'#]]=0,
    TEXT(tabGERAL[[#This Row],[CorSorteada]],"0"),
    IF(LEN(L2425&amp;tabGERAL[[#This Row],[CorSorteada]])&gt;$P$2,
        RIGHT(SUBSTITUTE(L2425&amp;tabGERAL[[#This Row],[CorSorteada]],tabGERAL[[#Headers],[Sequencia]],""),$P$2),
        SUBSTITUTE(L2425&amp;tabGERAL[[#This Row],[CorSorteada]],tabGERAL[[#Headers],[Sequencia]],"")
    )
)</f>
        <v>212221</v>
      </c>
      <c r="M2426" s="4" t="b">
        <f>tabGERAL[[#This Row],[SugestaoIA]]=tabGERAL[[#This Row],[CorSorteada]]</f>
        <v>0</v>
      </c>
    </row>
    <row r="2427" spans="1:13" x14ac:dyDescent="0.25">
      <c r="A2427" t="s">
        <v>94</v>
      </c>
      <c r="B2427" s="1">
        <v>19</v>
      </c>
      <c r="C2427">
        <v>1075.1999999999998</v>
      </c>
      <c r="D2427">
        <v>2</v>
      </c>
      <c r="E2427">
        <v>0</v>
      </c>
      <c r="F2427">
        <v>6</v>
      </c>
      <c r="G2427" t="s">
        <v>17</v>
      </c>
      <c r="H2427" t="s">
        <v>16</v>
      </c>
      <c r="I2427">
        <v>1095.1999999999998</v>
      </c>
      <c r="J2427" s="5">
        <f>VLOOKUP(tabGERAL[[#This Row],[Column1.lances.SugestaoIA]],'DE-PARA'!$A:$B,2,FALSE)</f>
        <v>2</v>
      </c>
      <c r="K2427" s="5">
        <f>VLOOKUP(tabGERAL[[#This Row],[Column1.lances.CorSorteada]],'DE-PARA'!$A:$B,2,FALSE)</f>
        <v>0</v>
      </c>
      <c r="L2427" s="4" t="str">
        <f xml:space="preserve">
IF(tabGERAL[[#This Row],[Column1.lances.'#]]=0,
    TEXT(tabGERAL[[#This Row],[CorSorteada]],"0"),
    IF(LEN(L2426&amp;tabGERAL[[#This Row],[CorSorteada]])&gt;$P$2,
        RIGHT(SUBSTITUTE(L2426&amp;tabGERAL[[#This Row],[CorSorteada]],tabGERAL[[#Headers],[Sequencia]],""),$P$2),
        SUBSTITUTE(L2426&amp;tabGERAL[[#This Row],[CorSorteada]],tabGERAL[[#Headers],[Sequencia]],"")
    )
)</f>
        <v>122210</v>
      </c>
      <c r="M2427" s="4" t="b">
        <f>tabGERAL[[#This Row],[SugestaoIA]]=tabGERAL[[#This Row],[CorSorteada]]</f>
        <v>0</v>
      </c>
    </row>
    <row r="2428" spans="1:13" x14ac:dyDescent="0.25">
      <c r="A2428" t="s">
        <v>94</v>
      </c>
      <c r="B2428" s="1">
        <v>20</v>
      </c>
      <c r="C2428">
        <v>1095.1999999999998</v>
      </c>
      <c r="D2428">
        <v>1</v>
      </c>
      <c r="E2428">
        <v>0</v>
      </c>
      <c r="F2428">
        <v>5</v>
      </c>
      <c r="G2428" t="s">
        <v>17</v>
      </c>
      <c r="H2428" t="s">
        <v>14</v>
      </c>
      <c r="I2428">
        <v>1089.1999999999998</v>
      </c>
      <c r="J2428" s="5">
        <f>VLOOKUP(tabGERAL[[#This Row],[Column1.lances.SugestaoIA]],'DE-PARA'!$A:$B,2,FALSE)</f>
        <v>2</v>
      </c>
      <c r="K2428" s="5">
        <f>VLOOKUP(tabGERAL[[#This Row],[Column1.lances.CorSorteada]],'DE-PARA'!$A:$B,2,FALSE)</f>
        <v>1</v>
      </c>
      <c r="L2428" s="4" t="str">
        <f xml:space="preserve">
IF(tabGERAL[[#This Row],[Column1.lances.'#]]=0,
    TEXT(tabGERAL[[#This Row],[CorSorteada]],"0"),
    IF(LEN(L2427&amp;tabGERAL[[#This Row],[CorSorteada]])&gt;$P$2,
        RIGHT(SUBSTITUTE(L2427&amp;tabGERAL[[#This Row],[CorSorteada]],tabGERAL[[#Headers],[Sequencia]],""),$P$2),
        SUBSTITUTE(L2427&amp;tabGERAL[[#This Row],[CorSorteada]],tabGERAL[[#Headers],[Sequencia]],"")
    )
)</f>
        <v>222101</v>
      </c>
      <c r="M2428" s="4" t="b">
        <f>tabGERAL[[#This Row],[SugestaoIA]]=tabGERAL[[#This Row],[CorSorteada]]</f>
        <v>0</v>
      </c>
    </row>
    <row r="2429" spans="1:13" x14ac:dyDescent="0.25">
      <c r="A2429" t="s">
        <v>94</v>
      </c>
      <c r="B2429" s="1">
        <v>21</v>
      </c>
      <c r="C2429">
        <v>1089.1999999999998</v>
      </c>
      <c r="D2429">
        <v>1</v>
      </c>
      <c r="E2429">
        <v>5</v>
      </c>
      <c r="F2429">
        <v>0</v>
      </c>
      <c r="G2429" t="s">
        <v>13</v>
      </c>
      <c r="H2429" t="s">
        <v>15</v>
      </c>
      <c r="I2429">
        <v>1083.1999999999998</v>
      </c>
      <c r="J2429" s="5">
        <f>VLOOKUP(tabGERAL[[#This Row],[Column1.lances.SugestaoIA]],'DE-PARA'!$A:$B,2,FALSE)</f>
        <v>1</v>
      </c>
      <c r="K2429" s="5">
        <f>VLOOKUP(tabGERAL[[#This Row],[Column1.lances.CorSorteada]],'DE-PARA'!$A:$B,2,FALSE)</f>
        <v>2</v>
      </c>
      <c r="L2429" s="4" t="str">
        <f xml:space="preserve">
IF(tabGERAL[[#This Row],[Column1.lances.'#]]=0,
    TEXT(tabGERAL[[#This Row],[CorSorteada]],"0"),
    IF(LEN(L2428&amp;tabGERAL[[#This Row],[CorSorteada]])&gt;$P$2,
        RIGHT(SUBSTITUTE(L2428&amp;tabGERAL[[#This Row],[CorSorteada]],tabGERAL[[#Headers],[Sequencia]],""),$P$2),
        SUBSTITUTE(L2428&amp;tabGERAL[[#This Row],[CorSorteada]],tabGERAL[[#Headers],[Sequencia]],"")
    )
)</f>
        <v>221012</v>
      </c>
      <c r="M2429" s="4" t="b">
        <f>tabGERAL[[#This Row],[SugestaoIA]]=tabGERAL[[#This Row],[CorSorteada]]</f>
        <v>0</v>
      </c>
    </row>
    <row r="2430" spans="1:13" x14ac:dyDescent="0.25">
      <c r="A2430" t="s">
        <v>94</v>
      </c>
      <c r="B2430" s="1">
        <v>22</v>
      </c>
      <c r="C2430">
        <v>1083.1999999999998</v>
      </c>
      <c r="D2430">
        <v>1.3</v>
      </c>
      <c r="E2430">
        <v>0</v>
      </c>
      <c r="F2430">
        <v>5</v>
      </c>
      <c r="G2430" t="s">
        <v>17</v>
      </c>
      <c r="H2430" t="s">
        <v>15</v>
      </c>
      <c r="I2430">
        <v>1086.9000000000001</v>
      </c>
      <c r="J2430" s="5">
        <f>VLOOKUP(tabGERAL[[#This Row],[Column1.lances.SugestaoIA]],'DE-PARA'!$A:$B,2,FALSE)</f>
        <v>2</v>
      </c>
      <c r="K2430" s="5">
        <f>VLOOKUP(tabGERAL[[#This Row],[Column1.lances.CorSorteada]],'DE-PARA'!$A:$B,2,FALSE)</f>
        <v>2</v>
      </c>
      <c r="L2430" s="4" t="str">
        <f xml:space="preserve">
IF(tabGERAL[[#This Row],[Column1.lances.'#]]=0,
    TEXT(tabGERAL[[#This Row],[CorSorteada]],"0"),
    IF(LEN(L2429&amp;tabGERAL[[#This Row],[CorSorteada]])&gt;$P$2,
        RIGHT(SUBSTITUTE(L2429&amp;tabGERAL[[#This Row],[CorSorteada]],tabGERAL[[#Headers],[Sequencia]],""),$P$2),
        SUBSTITUTE(L2429&amp;tabGERAL[[#This Row],[CorSorteada]],tabGERAL[[#Headers],[Sequencia]],"")
    )
)</f>
        <v>210122</v>
      </c>
      <c r="M2430" s="4" t="b">
        <f>tabGERAL[[#This Row],[SugestaoIA]]=tabGERAL[[#This Row],[CorSorteada]]</f>
        <v>1</v>
      </c>
    </row>
    <row r="2431" spans="1:13" x14ac:dyDescent="0.25">
      <c r="A2431" t="s">
        <v>94</v>
      </c>
      <c r="B2431" s="1">
        <v>23</v>
      </c>
      <c r="C2431">
        <v>1086.9000000000001</v>
      </c>
      <c r="D2431">
        <v>1.1000000000000001</v>
      </c>
      <c r="E2431">
        <v>0</v>
      </c>
      <c r="F2431">
        <v>5</v>
      </c>
      <c r="G2431" t="s">
        <v>17</v>
      </c>
      <c r="H2431" t="s">
        <v>14</v>
      </c>
      <c r="I2431">
        <v>1080.8</v>
      </c>
      <c r="J2431" s="5">
        <f>VLOOKUP(tabGERAL[[#This Row],[Column1.lances.SugestaoIA]],'DE-PARA'!$A:$B,2,FALSE)</f>
        <v>2</v>
      </c>
      <c r="K2431" s="5">
        <f>VLOOKUP(tabGERAL[[#This Row],[Column1.lances.CorSorteada]],'DE-PARA'!$A:$B,2,FALSE)</f>
        <v>1</v>
      </c>
      <c r="L2431" s="4" t="str">
        <f xml:space="preserve">
IF(tabGERAL[[#This Row],[Column1.lances.'#]]=0,
    TEXT(tabGERAL[[#This Row],[CorSorteada]],"0"),
    IF(LEN(L2430&amp;tabGERAL[[#This Row],[CorSorteada]])&gt;$P$2,
        RIGHT(SUBSTITUTE(L2430&amp;tabGERAL[[#This Row],[CorSorteada]],tabGERAL[[#Headers],[Sequencia]],""),$P$2),
        SUBSTITUTE(L2430&amp;tabGERAL[[#This Row],[CorSorteada]],tabGERAL[[#Headers],[Sequencia]],"")
    )
)</f>
        <v>101221</v>
      </c>
      <c r="M2431" s="4" t="b">
        <f>tabGERAL[[#This Row],[SugestaoIA]]=tabGERAL[[#This Row],[CorSorteada]]</f>
        <v>0</v>
      </c>
    </row>
    <row r="2432" spans="1:13" x14ac:dyDescent="0.25">
      <c r="A2432" t="s">
        <v>94</v>
      </c>
      <c r="B2432" s="1">
        <v>24</v>
      </c>
      <c r="C2432">
        <v>1080.8</v>
      </c>
      <c r="D2432">
        <v>1.5</v>
      </c>
      <c r="E2432">
        <v>0</v>
      </c>
      <c r="F2432">
        <v>5</v>
      </c>
      <c r="G2432" t="s">
        <v>17</v>
      </c>
      <c r="H2432" t="s">
        <v>15</v>
      </c>
      <c r="I2432">
        <v>1084.3</v>
      </c>
      <c r="J2432" s="5">
        <f>VLOOKUP(tabGERAL[[#This Row],[Column1.lances.SugestaoIA]],'DE-PARA'!$A:$B,2,FALSE)</f>
        <v>2</v>
      </c>
      <c r="K2432" s="5">
        <f>VLOOKUP(tabGERAL[[#This Row],[Column1.lances.CorSorteada]],'DE-PARA'!$A:$B,2,FALSE)</f>
        <v>2</v>
      </c>
      <c r="L2432" s="4" t="str">
        <f xml:space="preserve">
IF(tabGERAL[[#This Row],[Column1.lances.'#]]=0,
    TEXT(tabGERAL[[#This Row],[CorSorteada]],"0"),
    IF(LEN(L2431&amp;tabGERAL[[#This Row],[CorSorteada]])&gt;$P$2,
        RIGHT(SUBSTITUTE(L2431&amp;tabGERAL[[#This Row],[CorSorteada]],tabGERAL[[#Headers],[Sequencia]],""),$P$2),
        SUBSTITUTE(L2431&amp;tabGERAL[[#This Row],[CorSorteada]],tabGERAL[[#Headers],[Sequencia]],"")
    )
)</f>
        <v>012212</v>
      </c>
      <c r="M2432" s="4" t="b">
        <f>tabGERAL[[#This Row],[SugestaoIA]]=tabGERAL[[#This Row],[CorSorteada]]</f>
        <v>1</v>
      </c>
    </row>
    <row r="2433" spans="1:13" x14ac:dyDescent="0.25">
      <c r="A2433" t="s">
        <v>94</v>
      </c>
      <c r="B2433" s="1">
        <v>25</v>
      </c>
      <c r="C2433">
        <v>1084.3</v>
      </c>
      <c r="D2433">
        <v>1.3</v>
      </c>
      <c r="E2433">
        <v>5</v>
      </c>
      <c r="F2433">
        <v>0</v>
      </c>
      <c r="G2433" t="s">
        <v>13</v>
      </c>
      <c r="H2433" t="s">
        <v>16</v>
      </c>
      <c r="I2433">
        <v>1096.2</v>
      </c>
      <c r="J2433" s="5">
        <f>VLOOKUP(tabGERAL[[#This Row],[Column1.lances.SugestaoIA]],'DE-PARA'!$A:$B,2,FALSE)</f>
        <v>1</v>
      </c>
      <c r="K2433" s="5">
        <f>VLOOKUP(tabGERAL[[#This Row],[Column1.lances.CorSorteada]],'DE-PARA'!$A:$B,2,FALSE)</f>
        <v>0</v>
      </c>
      <c r="L2433" s="4" t="str">
        <f xml:space="preserve">
IF(tabGERAL[[#This Row],[Column1.lances.'#]]=0,
    TEXT(tabGERAL[[#This Row],[CorSorteada]],"0"),
    IF(LEN(L2432&amp;tabGERAL[[#This Row],[CorSorteada]])&gt;$P$2,
        RIGHT(SUBSTITUTE(L2432&amp;tabGERAL[[#This Row],[CorSorteada]],tabGERAL[[#Headers],[Sequencia]],""),$P$2),
        SUBSTITUTE(L2432&amp;tabGERAL[[#This Row],[CorSorteada]],tabGERAL[[#Headers],[Sequencia]],"")
    )
)</f>
        <v>122120</v>
      </c>
      <c r="M2433" s="4" t="b">
        <f>tabGERAL[[#This Row],[SugestaoIA]]=tabGERAL[[#This Row],[CorSorteada]]</f>
        <v>0</v>
      </c>
    </row>
    <row r="2434" spans="1:13" x14ac:dyDescent="0.25">
      <c r="A2434" t="s">
        <v>94</v>
      </c>
      <c r="B2434" s="1">
        <v>26</v>
      </c>
      <c r="C2434">
        <v>1096.2</v>
      </c>
      <c r="D2434">
        <v>1</v>
      </c>
      <c r="E2434">
        <v>0</v>
      </c>
      <c r="F2434">
        <v>5</v>
      </c>
      <c r="G2434" t="s">
        <v>17</v>
      </c>
      <c r="H2434" t="s">
        <v>14</v>
      </c>
      <c r="I2434">
        <v>1090.2</v>
      </c>
      <c r="J2434" s="5">
        <f>VLOOKUP(tabGERAL[[#This Row],[Column1.lances.SugestaoIA]],'DE-PARA'!$A:$B,2,FALSE)</f>
        <v>2</v>
      </c>
      <c r="K2434" s="5">
        <f>VLOOKUP(tabGERAL[[#This Row],[Column1.lances.CorSorteada]],'DE-PARA'!$A:$B,2,FALSE)</f>
        <v>1</v>
      </c>
      <c r="L2434" s="4" t="str">
        <f xml:space="preserve">
IF(tabGERAL[[#This Row],[Column1.lances.'#]]=0,
    TEXT(tabGERAL[[#This Row],[CorSorteada]],"0"),
    IF(LEN(L2433&amp;tabGERAL[[#This Row],[CorSorteada]])&gt;$P$2,
        RIGHT(SUBSTITUTE(L2433&amp;tabGERAL[[#This Row],[CorSorteada]],tabGERAL[[#Headers],[Sequencia]],""),$P$2),
        SUBSTITUTE(L2433&amp;tabGERAL[[#This Row],[CorSorteada]],tabGERAL[[#Headers],[Sequencia]],"")
    )
)</f>
        <v>221201</v>
      </c>
      <c r="M2434" s="4" t="b">
        <f>tabGERAL[[#This Row],[SugestaoIA]]=tabGERAL[[#This Row],[CorSorteada]]</f>
        <v>0</v>
      </c>
    </row>
    <row r="2435" spans="1:13" x14ac:dyDescent="0.25">
      <c r="A2435" t="s">
        <v>94</v>
      </c>
      <c r="B2435" s="1">
        <v>27</v>
      </c>
      <c r="C2435">
        <v>1090.2</v>
      </c>
      <c r="D2435">
        <v>1</v>
      </c>
      <c r="E2435">
        <v>0</v>
      </c>
      <c r="F2435">
        <v>5</v>
      </c>
      <c r="G2435" t="s">
        <v>17</v>
      </c>
      <c r="H2435" t="s">
        <v>14</v>
      </c>
      <c r="I2435">
        <v>1084.2</v>
      </c>
      <c r="J2435" s="5">
        <f>VLOOKUP(tabGERAL[[#This Row],[Column1.lances.SugestaoIA]],'DE-PARA'!$A:$B,2,FALSE)</f>
        <v>2</v>
      </c>
      <c r="K2435" s="5">
        <f>VLOOKUP(tabGERAL[[#This Row],[Column1.lances.CorSorteada]],'DE-PARA'!$A:$B,2,FALSE)</f>
        <v>1</v>
      </c>
      <c r="L2435" s="4" t="str">
        <f xml:space="preserve">
IF(tabGERAL[[#This Row],[Column1.lances.'#]]=0,
    TEXT(tabGERAL[[#This Row],[CorSorteada]],"0"),
    IF(LEN(L2434&amp;tabGERAL[[#This Row],[CorSorteada]])&gt;$P$2,
        RIGHT(SUBSTITUTE(L2434&amp;tabGERAL[[#This Row],[CorSorteada]],tabGERAL[[#Headers],[Sequencia]],""),$P$2),
        SUBSTITUTE(L2434&amp;tabGERAL[[#This Row],[CorSorteada]],tabGERAL[[#Headers],[Sequencia]],"")
    )
)</f>
        <v>212011</v>
      </c>
      <c r="M2435" s="4" t="b">
        <f>tabGERAL[[#This Row],[SugestaoIA]]=tabGERAL[[#This Row],[CorSorteada]]</f>
        <v>0</v>
      </c>
    </row>
    <row r="2436" spans="1:13" x14ac:dyDescent="0.25">
      <c r="A2436" t="s">
        <v>94</v>
      </c>
      <c r="B2436" s="1">
        <v>28</v>
      </c>
      <c r="C2436">
        <v>1084.2</v>
      </c>
      <c r="D2436">
        <v>1.3</v>
      </c>
      <c r="E2436">
        <v>5</v>
      </c>
      <c r="F2436">
        <v>0</v>
      </c>
      <c r="G2436" t="s">
        <v>13</v>
      </c>
      <c r="H2436" t="s">
        <v>15</v>
      </c>
      <c r="I2436">
        <v>1077.9000000000001</v>
      </c>
      <c r="J2436" s="5">
        <f>VLOOKUP(tabGERAL[[#This Row],[Column1.lances.SugestaoIA]],'DE-PARA'!$A:$B,2,FALSE)</f>
        <v>1</v>
      </c>
      <c r="K2436" s="5">
        <f>VLOOKUP(tabGERAL[[#This Row],[Column1.lances.CorSorteada]],'DE-PARA'!$A:$B,2,FALSE)</f>
        <v>2</v>
      </c>
      <c r="L2436" s="4" t="str">
        <f xml:space="preserve">
IF(tabGERAL[[#This Row],[Column1.lances.'#]]=0,
    TEXT(tabGERAL[[#This Row],[CorSorteada]],"0"),
    IF(LEN(L2435&amp;tabGERAL[[#This Row],[CorSorteada]])&gt;$P$2,
        RIGHT(SUBSTITUTE(L2435&amp;tabGERAL[[#This Row],[CorSorteada]],tabGERAL[[#Headers],[Sequencia]],""),$P$2),
        SUBSTITUTE(L2435&amp;tabGERAL[[#This Row],[CorSorteada]],tabGERAL[[#Headers],[Sequencia]],"")
    )
)</f>
        <v>120112</v>
      </c>
      <c r="M2436" s="4" t="b">
        <f>tabGERAL[[#This Row],[SugestaoIA]]=tabGERAL[[#This Row],[CorSorteada]]</f>
        <v>0</v>
      </c>
    </row>
    <row r="2437" spans="1:13" x14ac:dyDescent="0.25">
      <c r="A2437" t="s">
        <v>94</v>
      </c>
      <c r="B2437" s="1">
        <v>29</v>
      </c>
      <c r="C2437">
        <v>1077.9000000000001</v>
      </c>
      <c r="D2437">
        <v>1.8</v>
      </c>
      <c r="E2437">
        <v>0</v>
      </c>
      <c r="F2437">
        <v>5.4</v>
      </c>
      <c r="G2437" t="s">
        <v>17</v>
      </c>
      <c r="H2437" t="s">
        <v>16</v>
      </c>
      <c r="I2437">
        <v>1095.9000000000001</v>
      </c>
      <c r="J2437" s="5">
        <f>VLOOKUP(tabGERAL[[#This Row],[Column1.lances.SugestaoIA]],'DE-PARA'!$A:$B,2,FALSE)</f>
        <v>2</v>
      </c>
      <c r="K2437" s="5">
        <f>VLOOKUP(tabGERAL[[#This Row],[Column1.lances.CorSorteada]],'DE-PARA'!$A:$B,2,FALSE)</f>
        <v>0</v>
      </c>
      <c r="L2437" s="4" t="str">
        <f xml:space="preserve">
IF(tabGERAL[[#This Row],[Column1.lances.'#]]=0,
    TEXT(tabGERAL[[#This Row],[CorSorteada]],"0"),
    IF(LEN(L2436&amp;tabGERAL[[#This Row],[CorSorteada]])&gt;$P$2,
        RIGHT(SUBSTITUTE(L2436&amp;tabGERAL[[#This Row],[CorSorteada]],tabGERAL[[#Headers],[Sequencia]],""),$P$2),
        SUBSTITUTE(L2436&amp;tabGERAL[[#This Row],[CorSorteada]],tabGERAL[[#Headers],[Sequencia]],"")
    )
)</f>
        <v>201120</v>
      </c>
      <c r="M2437" s="4" t="b">
        <f>tabGERAL[[#This Row],[SugestaoIA]]=tabGERAL[[#This Row],[CorSorteada]]</f>
        <v>0</v>
      </c>
    </row>
    <row r="2438" spans="1:13" x14ac:dyDescent="0.25">
      <c r="A2438" t="s">
        <v>94</v>
      </c>
      <c r="B2438" s="1">
        <v>30</v>
      </c>
      <c r="C2438">
        <v>1095.9000000000001</v>
      </c>
      <c r="D2438">
        <v>1</v>
      </c>
      <c r="E2438">
        <v>0</v>
      </c>
      <c r="F2438">
        <v>5</v>
      </c>
      <c r="G2438" t="s">
        <v>17</v>
      </c>
      <c r="H2438" t="s">
        <v>15</v>
      </c>
      <c r="I2438">
        <v>1099.9000000000001</v>
      </c>
      <c r="J2438" s="5">
        <f>VLOOKUP(tabGERAL[[#This Row],[Column1.lances.SugestaoIA]],'DE-PARA'!$A:$B,2,FALSE)</f>
        <v>2</v>
      </c>
      <c r="K2438" s="5">
        <f>VLOOKUP(tabGERAL[[#This Row],[Column1.lances.CorSorteada]],'DE-PARA'!$A:$B,2,FALSE)</f>
        <v>2</v>
      </c>
      <c r="L2438" s="4" t="str">
        <f xml:space="preserve">
IF(tabGERAL[[#This Row],[Column1.lances.'#]]=0,
    TEXT(tabGERAL[[#This Row],[CorSorteada]],"0"),
    IF(LEN(L2437&amp;tabGERAL[[#This Row],[CorSorteada]])&gt;$P$2,
        RIGHT(SUBSTITUTE(L2437&amp;tabGERAL[[#This Row],[CorSorteada]],tabGERAL[[#Headers],[Sequencia]],""),$P$2),
        SUBSTITUTE(L2437&amp;tabGERAL[[#This Row],[CorSorteada]],tabGERAL[[#Headers],[Sequencia]],"")
    )
)</f>
        <v>011202</v>
      </c>
      <c r="M2438" s="4" t="b">
        <f>tabGERAL[[#This Row],[SugestaoIA]]=tabGERAL[[#This Row],[CorSorteada]]</f>
        <v>1</v>
      </c>
    </row>
    <row r="2439" spans="1:13" x14ac:dyDescent="0.25">
      <c r="A2439" t="s">
        <v>94</v>
      </c>
      <c r="B2439" s="1">
        <v>31</v>
      </c>
      <c r="C2439">
        <v>1099.9000000000001</v>
      </c>
      <c r="D2439">
        <v>1</v>
      </c>
      <c r="E2439">
        <v>0</v>
      </c>
      <c r="F2439">
        <v>5</v>
      </c>
      <c r="G2439" t="s">
        <v>17</v>
      </c>
      <c r="H2439" t="s">
        <v>16</v>
      </c>
      <c r="I2439">
        <v>1107.9000000000001</v>
      </c>
      <c r="J2439" s="5">
        <f>VLOOKUP(tabGERAL[[#This Row],[Column1.lances.SugestaoIA]],'DE-PARA'!$A:$B,2,FALSE)</f>
        <v>2</v>
      </c>
      <c r="K2439" s="5">
        <f>VLOOKUP(tabGERAL[[#This Row],[Column1.lances.CorSorteada]],'DE-PARA'!$A:$B,2,FALSE)</f>
        <v>0</v>
      </c>
      <c r="L2439" s="4" t="str">
        <f xml:space="preserve">
IF(tabGERAL[[#This Row],[Column1.lances.'#]]=0,
    TEXT(tabGERAL[[#This Row],[CorSorteada]],"0"),
    IF(LEN(L2438&amp;tabGERAL[[#This Row],[CorSorteada]])&gt;$P$2,
        RIGHT(SUBSTITUTE(L2438&amp;tabGERAL[[#This Row],[CorSorteada]],tabGERAL[[#Headers],[Sequencia]],""),$P$2),
        SUBSTITUTE(L2438&amp;tabGERAL[[#This Row],[CorSorteada]],tabGERAL[[#Headers],[Sequencia]],"")
    )
)</f>
        <v>112020</v>
      </c>
      <c r="M2439" s="4" t="b">
        <f>tabGERAL[[#This Row],[SugestaoIA]]=tabGERAL[[#This Row],[CorSorteada]]</f>
        <v>0</v>
      </c>
    </row>
    <row r="2440" spans="1:13" x14ac:dyDescent="0.25">
      <c r="A2440" t="s">
        <v>94</v>
      </c>
      <c r="B2440" s="1">
        <v>32</v>
      </c>
      <c r="C2440">
        <v>1107.9000000000001</v>
      </c>
      <c r="D2440">
        <v>7.8</v>
      </c>
      <c r="E2440">
        <v>23.4</v>
      </c>
      <c r="F2440">
        <v>0</v>
      </c>
      <c r="G2440" t="s">
        <v>13</v>
      </c>
      <c r="H2440" t="s">
        <v>15</v>
      </c>
      <c r="I2440">
        <v>1076.7</v>
      </c>
      <c r="J2440" s="5">
        <f>VLOOKUP(tabGERAL[[#This Row],[Column1.lances.SugestaoIA]],'DE-PARA'!$A:$B,2,FALSE)</f>
        <v>1</v>
      </c>
      <c r="K2440" s="5">
        <f>VLOOKUP(tabGERAL[[#This Row],[Column1.lances.CorSorteada]],'DE-PARA'!$A:$B,2,FALSE)</f>
        <v>2</v>
      </c>
      <c r="L2440" s="4" t="str">
        <f xml:space="preserve">
IF(tabGERAL[[#This Row],[Column1.lances.'#]]=0,
    TEXT(tabGERAL[[#This Row],[CorSorteada]],"0"),
    IF(LEN(L2439&amp;tabGERAL[[#This Row],[CorSorteada]])&gt;$P$2,
        RIGHT(SUBSTITUTE(L2439&amp;tabGERAL[[#This Row],[CorSorteada]],tabGERAL[[#Headers],[Sequencia]],""),$P$2),
        SUBSTITUTE(L2439&amp;tabGERAL[[#This Row],[CorSorteada]],tabGERAL[[#Headers],[Sequencia]],"")
    )
)</f>
        <v>120202</v>
      </c>
      <c r="M2440" s="4" t="b">
        <f>tabGERAL[[#This Row],[SugestaoIA]]=tabGERAL[[#This Row],[CorSorteada]]</f>
        <v>0</v>
      </c>
    </row>
    <row r="2441" spans="1:13" x14ac:dyDescent="0.25">
      <c r="A2441" t="s">
        <v>94</v>
      </c>
      <c r="B2441" s="1">
        <v>33</v>
      </c>
      <c r="C2441">
        <v>1076.7</v>
      </c>
      <c r="D2441">
        <v>10.199999999999999</v>
      </c>
      <c r="E2441">
        <v>0</v>
      </c>
      <c r="F2441">
        <v>30.6</v>
      </c>
      <c r="G2441" t="s">
        <v>17</v>
      </c>
      <c r="H2441" t="s">
        <v>14</v>
      </c>
      <c r="I2441">
        <v>1035.9000000000001</v>
      </c>
      <c r="J2441" s="5">
        <f>VLOOKUP(tabGERAL[[#This Row],[Column1.lances.SugestaoIA]],'DE-PARA'!$A:$B,2,FALSE)</f>
        <v>2</v>
      </c>
      <c r="K2441" s="5">
        <f>VLOOKUP(tabGERAL[[#This Row],[Column1.lances.CorSorteada]],'DE-PARA'!$A:$B,2,FALSE)</f>
        <v>1</v>
      </c>
      <c r="L2441" s="4" t="str">
        <f xml:space="preserve">
IF(tabGERAL[[#This Row],[Column1.lances.'#]]=0,
    TEXT(tabGERAL[[#This Row],[CorSorteada]],"0"),
    IF(LEN(L2440&amp;tabGERAL[[#This Row],[CorSorteada]])&gt;$P$2,
        RIGHT(SUBSTITUTE(L2440&amp;tabGERAL[[#This Row],[CorSorteada]],tabGERAL[[#Headers],[Sequencia]],""),$P$2),
        SUBSTITUTE(L2440&amp;tabGERAL[[#This Row],[CorSorteada]],tabGERAL[[#Headers],[Sequencia]],"")
    )
)</f>
        <v>202021</v>
      </c>
      <c r="M2441" s="4" t="b">
        <f>tabGERAL[[#This Row],[SugestaoIA]]=tabGERAL[[#This Row],[CorSorteada]]</f>
        <v>0</v>
      </c>
    </row>
    <row r="2442" spans="1:13" x14ac:dyDescent="0.25">
      <c r="A2442" t="s">
        <v>94</v>
      </c>
      <c r="B2442" s="1">
        <v>34</v>
      </c>
      <c r="C2442">
        <v>1035.9000000000001</v>
      </c>
      <c r="D2442">
        <v>13.3</v>
      </c>
      <c r="E2442">
        <v>0</v>
      </c>
      <c r="F2442">
        <v>39.900000000000006</v>
      </c>
      <c r="G2442" t="s">
        <v>17</v>
      </c>
      <c r="H2442" t="s">
        <v>14</v>
      </c>
      <c r="I2442">
        <v>982.70000000000016</v>
      </c>
      <c r="J2442" s="5">
        <f>VLOOKUP(tabGERAL[[#This Row],[Column1.lances.SugestaoIA]],'DE-PARA'!$A:$B,2,FALSE)</f>
        <v>2</v>
      </c>
      <c r="K2442" s="5">
        <f>VLOOKUP(tabGERAL[[#This Row],[Column1.lances.CorSorteada]],'DE-PARA'!$A:$B,2,FALSE)</f>
        <v>1</v>
      </c>
      <c r="L2442" s="4" t="str">
        <f xml:space="preserve">
IF(tabGERAL[[#This Row],[Column1.lances.'#]]=0,
    TEXT(tabGERAL[[#This Row],[CorSorteada]],"0"),
    IF(LEN(L2441&amp;tabGERAL[[#This Row],[CorSorteada]])&gt;$P$2,
        RIGHT(SUBSTITUTE(L2441&amp;tabGERAL[[#This Row],[CorSorteada]],tabGERAL[[#Headers],[Sequencia]],""),$P$2),
        SUBSTITUTE(L2441&amp;tabGERAL[[#This Row],[CorSorteada]],tabGERAL[[#Headers],[Sequencia]],"")
    )
)</f>
        <v>020211</v>
      </c>
      <c r="M2442" s="4" t="b">
        <f>tabGERAL[[#This Row],[SugestaoIA]]=tabGERAL[[#This Row],[CorSorteada]]</f>
        <v>0</v>
      </c>
    </row>
    <row r="2443" spans="1:13" x14ac:dyDescent="0.25">
      <c r="A2443" t="s">
        <v>94</v>
      </c>
      <c r="B2443" s="1">
        <v>35</v>
      </c>
      <c r="C2443">
        <v>982.70000000000016</v>
      </c>
      <c r="D2443">
        <v>17.399999999999999</v>
      </c>
      <c r="E2443">
        <v>0</v>
      </c>
      <c r="F2443">
        <v>52.2</v>
      </c>
      <c r="G2443" t="s">
        <v>17</v>
      </c>
      <c r="H2443" t="s">
        <v>14</v>
      </c>
      <c r="I2443">
        <v>913.1</v>
      </c>
      <c r="J2443" s="5">
        <f>VLOOKUP(tabGERAL[[#This Row],[Column1.lances.SugestaoIA]],'DE-PARA'!$A:$B,2,FALSE)</f>
        <v>2</v>
      </c>
      <c r="K2443" s="5">
        <f>VLOOKUP(tabGERAL[[#This Row],[Column1.lances.CorSorteada]],'DE-PARA'!$A:$B,2,FALSE)</f>
        <v>1</v>
      </c>
      <c r="L2443" s="4" t="str">
        <f xml:space="preserve">
IF(tabGERAL[[#This Row],[Column1.lances.'#]]=0,
    TEXT(tabGERAL[[#This Row],[CorSorteada]],"0"),
    IF(LEN(L2442&amp;tabGERAL[[#This Row],[CorSorteada]])&gt;$P$2,
        RIGHT(SUBSTITUTE(L2442&amp;tabGERAL[[#This Row],[CorSorteada]],tabGERAL[[#Headers],[Sequencia]],""),$P$2),
        SUBSTITUTE(L2442&amp;tabGERAL[[#This Row],[CorSorteada]],tabGERAL[[#Headers],[Sequencia]],"")
    )
)</f>
        <v>202111</v>
      </c>
      <c r="M2443" s="4" t="b">
        <f>tabGERAL[[#This Row],[SugestaoIA]]=tabGERAL[[#This Row],[CorSorteada]]</f>
        <v>0</v>
      </c>
    </row>
    <row r="2444" spans="1:13" x14ac:dyDescent="0.25">
      <c r="A2444" t="s">
        <v>94</v>
      </c>
      <c r="B2444" s="1">
        <v>36</v>
      </c>
      <c r="C2444">
        <v>913.1</v>
      </c>
      <c r="D2444">
        <v>22.7</v>
      </c>
      <c r="E2444">
        <v>0</v>
      </c>
      <c r="F2444">
        <v>68.099999999999994</v>
      </c>
      <c r="G2444" t="s">
        <v>17</v>
      </c>
      <c r="H2444" t="s">
        <v>15</v>
      </c>
      <c r="I2444">
        <v>958.5</v>
      </c>
      <c r="J2444" s="5">
        <f>VLOOKUP(tabGERAL[[#This Row],[Column1.lances.SugestaoIA]],'DE-PARA'!$A:$B,2,FALSE)</f>
        <v>2</v>
      </c>
      <c r="K2444" s="5">
        <f>VLOOKUP(tabGERAL[[#This Row],[Column1.lances.CorSorteada]],'DE-PARA'!$A:$B,2,FALSE)</f>
        <v>2</v>
      </c>
      <c r="L2444" s="4" t="str">
        <f xml:space="preserve">
IF(tabGERAL[[#This Row],[Column1.lances.'#]]=0,
    TEXT(tabGERAL[[#This Row],[CorSorteada]],"0"),
    IF(LEN(L2443&amp;tabGERAL[[#This Row],[CorSorteada]])&gt;$P$2,
        RIGHT(SUBSTITUTE(L2443&amp;tabGERAL[[#This Row],[CorSorteada]],tabGERAL[[#Headers],[Sequencia]],""),$P$2),
        SUBSTITUTE(L2443&amp;tabGERAL[[#This Row],[CorSorteada]],tabGERAL[[#Headers],[Sequencia]],"")
    )
)</f>
        <v>021112</v>
      </c>
      <c r="M2444" s="4" t="b">
        <f>tabGERAL[[#This Row],[SugestaoIA]]=tabGERAL[[#This Row],[CorSorteada]]</f>
        <v>1</v>
      </c>
    </row>
    <row r="2445" spans="1:13" x14ac:dyDescent="0.25">
      <c r="A2445" t="s">
        <v>94</v>
      </c>
      <c r="B2445" s="1">
        <v>37</v>
      </c>
      <c r="C2445">
        <v>958.5</v>
      </c>
      <c r="D2445">
        <v>19.2</v>
      </c>
      <c r="E2445">
        <v>0</v>
      </c>
      <c r="F2445">
        <v>57.599999999999994</v>
      </c>
      <c r="G2445" t="s">
        <v>17</v>
      </c>
      <c r="H2445" t="s">
        <v>14</v>
      </c>
      <c r="I2445">
        <v>881.69999999999993</v>
      </c>
      <c r="J2445" s="5">
        <f>VLOOKUP(tabGERAL[[#This Row],[Column1.lances.SugestaoIA]],'DE-PARA'!$A:$B,2,FALSE)</f>
        <v>2</v>
      </c>
      <c r="K2445" s="5">
        <f>VLOOKUP(tabGERAL[[#This Row],[Column1.lances.CorSorteada]],'DE-PARA'!$A:$B,2,FALSE)</f>
        <v>1</v>
      </c>
      <c r="L2445" s="4" t="str">
        <f xml:space="preserve">
IF(tabGERAL[[#This Row],[Column1.lances.'#]]=0,
    TEXT(tabGERAL[[#This Row],[CorSorteada]],"0"),
    IF(LEN(L2444&amp;tabGERAL[[#This Row],[CorSorteada]])&gt;$P$2,
        RIGHT(SUBSTITUTE(L2444&amp;tabGERAL[[#This Row],[CorSorteada]],tabGERAL[[#Headers],[Sequencia]],""),$P$2),
        SUBSTITUTE(L2444&amp;tabGERAL[[#This Row],[CorSorteada]],tabGERAL[[#Headers],[Sequencia]],"")
    )
)</f>
        <v>211121</v>
      </c>
      <c r="M2445" s="4" t="b">
        <f>tabGERAL[[#This Row],[SugestaoIA]]=tabGERAL[[#This Row],[CorSorteada]]</f>
        <v>0</v>
      </c>
    </row>
    <row r="2446" spans="1:13" x14ac:dyDescent="0.25">
      <c r="A2446" t="s">
        <v>94</v>
      </c>
      <c r="B2446" s="1">
        <v>38</v>
      </c>
      <c r="C2446">
        <v>881.69999999999993</v>
      </c>
      <c r="D2446">
        <v>25.1</v>
      </c>
      <c r="E2446">
        <v>0</v>
      </c>
      <c r="F2446">
        <v>75.300000000000011</v>
      </c>
      <c r="G2446" t="s">
        <v>17</v>
      </c>
      <c r="H2446" t="s">
        <v>14</v>
      </c>
      <c r="I2446">
        <v>781.3</v>
      </c>
      <c r="J2446" s="5">
        <f>VLOOKUP(tabGERAL[[#This Row],[Column1.lances.SugestaoIA]],'DE-PARA'!$A:$B,2,FALSE)</f>
        <v>2</v>
      </c>
      <c r="K2446" s="5">
        <f>VLOOKUP(tabGERAL[[#This Row],[Column1.lances.CorSorteada]],'DE-PARA'!$A:$B,2,FALSE)</f>
        <v>1</v>
      </c>
      <c r="L2446" s="4" t="str">
        <f xml:space="preserve">
IF(tabGERAL[[#This Row],[Column1.lances.'#]]=0,
    TEXT(tabGERAL[[#This Row],[CorSorteada]],"0"),
    IF(LEN(L2445&amp;tabGERAL[[#This Row],[CorSorteada]])&gt;$P$2,
        RIGHT(SUBSTITUTE(L2445&amp;tabGERAL[[#This Row],[CorSorteada]],tabGERAL[[#Headers],[Sequencia]],""),$P$2),
        SUBSTITUTE(L2445&amp;tabGERAL[[#This Row],[CorSorteada]],tabGERAL[[#Headers],[Sequencia]],"")
    )
)</f>
        <v>111211</v>
      </c>
      <c r="M2446" s="4" t="b">
        <f>tabGERAL[[#This Row],[SugestaoIA]]=tabGERAL[[#This Row],[CorSorteada]]</f>
        <v>0</v>
      </c>
    </row>
    <row r="2447" spans="1:13" x14ac:dyDescent="0.25">
      <c r="A2447" t="s">
        <v>94</v>
      </c>
      <c r="B2447" s="1">
        <v>39</v>
      </c>
      <c r="C2447">
        <v>781.3</v>
      </c>
      <c r="D2447">
        <v>32.9</v>
      </c>
      <c r="E2447">
        <v>0</v>
      </c>
      <c r="F2447">
        <v>98.7</v>
      </c>
      <c r="G2447" t="s">
        <v>17</v>
      </c>
      <c r="H2447" t="s">
        <v>15</v>
      </c>
      <c r="I2447">
        <v>847.1</v>
      </c>
      <c r="J2447" s="5">
        <f>VLOOKUP(tabGERAL[[#This Row],[Column1.lances.SugestaoIA]],'DE-PARA'!$A:$B,2,FALSE)</f>
        <v>2</v>
      </c>
      <c r="K2447" s="5">
        <f>VLOOKUP(tabGERAL[[#This Row],[Column1.lances.CorSorteada]],'DE-PARA'!$A:$B,2,FALSE)</f>
        <v>2</v>
      </c>
      <c r="L2447" s="4" t="str">
        <f xml:space="preserve">
IF(tabGERAL[[#This Row],[Column1.lances.'#]]=0,
    TEXT(tabGERAL[[#This Row],[CorSorteada]],"0"),
    IF(LEN(L2446&amp;tabGERAL[[#This Row],[CorSorteada]])&gt;$P$2,
        RIGHT(SUBSTITUTE(L2446&amp;tabGERAL[[#This Row],[CorSorteada]],tabGERAL[[#Headers],[Sequencia]],""),$P$2),
        SUBSTITUTE(L2446&amp;tabGERAL[[#This Row],[CorSorteada]],tabGERAL[[#Headers],[Sequencia]],"")
    )
)</f>
        <v>112112</v>
      </c>
      <c r="M2447" s="4" t="b">
        <f>tabGERAL[[#This Row],[SugestaoIA]]=tabGERAL[[#This Row],[CorSorteada]]</f>
        <v>1</v>
      </c>
    </row>
    <row r="2448" spans="1:13" x14ac:dyDescent="0.25">
      <c r="A2448" t="s">
        <v>94</v>
      </c>
      <c r="B2448" s="1">
        <v>40</v>
      </c>
      <c r="C2448">
        <v>847.1</v>
      </c>
      <c r="D2448">
        <v>27.9</v>
      </c>
      <c r="E2448">
        <v>83.699999999999989</v>
      </c>
      <c r="F2448">
        <v>0</v>
      </c>
      <c r="G2448" t="s">
        <v>13</v>
      </c>
      <c r="H2448" t="s">
        <v>15</v>
      </c>
      <c r="I2448">
        <v>735.5</v>
      </c>
      <c r="J2448" s="5">
        <f>VLOOKUP(tabGERAL[[#This Row],[Column1.lances.SugestaoIA]],'DE-PARA'!$A:$B,2,FALSE)</f>
        <v>1</v>
      </c>
      <c r="K2448" s="5">
        <f>VLOOKUP(tabGERAL[[#This Row],[Column1.lances.CorSorteada]],'DE-PARA'!$A:$B,2,FALSE)</f>
        <v>2</v>
      </c>
      <c r="L2448" s="4" t="str">
        <f xml:space="preserve">
IF(tabGERAL[[#This Row],[Column1.lances.'#]]=0,
    TEXT(tabGERAL[[#This Row],[CorSorteada]],"0"),
    IF(LEN(L2447&amp;tabGERAL[[#This Row],[CorSorteada]])&gt;$P$2,
        RIGHT(SUBSTITUTE(L2447&amp;tabGERAL[[#This Row],[CorSorteada]],tabGERAL[[#Headers],[Sequencia]],""),$P$2),
        SUBSTITUTE(L2447&amp;tabGERAL[[#This Row],[CorSorteada]],tabGERAL[[#Headers],[Sequencia]],"")
    )
)</f>
        <v>121122</v>
      </c>
      <c r="M2448" s="4" t="b">
        <f>tabGERAL[[#This Row],[SugestaoIA]]=tabGERAL[[#This Row],[CorSorteada]]</f>
        <v>0</v>
      </c>
    </row>
    <row r="2449" spans="1:13" x14ac:dyDescent="0.25">
      <c r="A2449" t="s">
        <v>94</v>
      </c>
      <c r="B2449" s="1">
        <v>41</v>
      </c>
      <c r="C2449">
        <v>735.5</v>
      </c>
      <c r="D2449">
        <v>36.4</v>
      </c>
      <c r="E2449">
        <v>0</v>
      </c>
      <c r="F2449">
        <v>109.2</v>
      </c>
      <c r="G2449" t="s">
        <v>17</v>
      </c>
      <c r="H2449" t="s">
        <v>15</v>
      </c>
      <c r="I2449">
        <v>808.30000000000007</v>
      </c>
      <c r="J2449" s="5">
        <f>VLOOKUP(tabGERAL[[#This Row],[Column1.lances.SugestaoIA]],'DE-PARA'!$A:$B,2,FALSE)</f>
        <v>2</v>
      </c>
      <c r="K2449" s="5">
        <f>VLOOKUP(tabGERAL[[#This Row],[Column1.lances.CorSorteada]],'DE-PARA'!$A:$B,2,FALSE)</f>
        <v>2</v>
      </c>
      <c r="L2449" s="4" t="str">
        <f xml:space="preserve">
IF(tabGERAL[[#This Row],[Column1.lances.'#]]=0,
    TEXT(tabGERAL[[#This Row],[CorSorteada]],"0"),
    IF(LEN(L2448&amp;tabGERAL[[#This Row],[CorSorteada]])&gt;$P$2,
        RIGHT(SUBSTITUTE(L2448&amp;tabGERAL[[#This Row],[CorSorteada]],tabGERAL[[#Headers],[Sequencia]],""),$P$2),
        SUBSTITUTE(L2448&amp;tabGERAL[[#This Row],[CorSorteada]],tabGERAL[[#Headers],[Sequencia]],"")
    )
)</f>
        <v>211222</v>
      </c>
      <c r="M2449" s="4" t="b">
        <f>tabGERAL[[#This Row],[SugestaoIA]]=tabGERAL[[#This Row],[CorSorteada]]</f>
        <v>1</v>
      </c>
    </row>
    <row r="2450" spans="1:13" x14ac:dyDescent="0.25">
      <c r="A2450" t="s">
        <v>94</v>
      </c>
      <c r="B2450" s="1">
        <v>42</v>
      </c>
      <c r="C2450">
        <v>808.30000000000007</v>
      </c>
      <c r="D2450">
        <v>30.8</v>
      </c>
      <c r="E2450">
        <v>0</v>
      </c>
      <c r="F2450">
        <v>92.4</v>
      </c>
      <c r="G2450" t="s">
        <v>17</v>
      </c>
      <c r="H2450" t="s">
        <v>15</v>
      </c>
      <c r="I2450">
        <v>869.90000000000009</v>
      </c>
      <c r="J2450" s="5">
        <f>VLOOKUP(tabGERAL[[#This Row],[Column1.lances.SugestaoIA]],'DE-PARA'!$A:$B,2,FALSE)</f>
        <v>2</v>
      </c>
      <c r="K2450" s="5">
        <f>VLOOKUP(tabGERAL[[#This Row],[Column1.lances.CorSorteada]],'DE-PARA'!$A:$B,2,FALSE)</f>
        <v>2</v>
      </c>
      <c r="L2450" s="4" t="str">
        <f xml:space="preserve">
IF(tabGERAL[[#This Row],[Column1.lances.'#]]=0,
    TEXT(tabGERAL[[#This Row],[CorSorteada]],"0"),
    IF(LEN(L2449&amp;tabGERAL[[#This Row],[CorSorteada]])&gt;$P$2,
        RIGHT(SUBSTITUTE(L2449&amp;tabGERAL[[#This Row],[CorSorteada]],tabGERAL[[#Headers],[Sequencia]],""),$P$2),
        SUBSTITUTE(L2449&amp;tabGERAL[[#This Row],[CorSorteada]],tabGERAL[[#Headers],[Sequencia]],"")
    )
)</f>
        <v>112222</v>
      </c>
      <c r="M2450" s="4" t="b">
        <f>tabGERAL[[#This Row],[SugestaoIA]]=tabGERAL[[#This Row],[CorSorteada]]</f>
        <v>1</v>
      </c>
    </row>
    <row r="2451" spans="1:13" x14ac:dyDescent="0.25">
      <c r="A2451" t="s">
        <v>94</v>
      </c>
      <c r="B2451" s="1">
        <v>43</v>
      </c>
      <c r="C2451">
        <v>869.90000000000009</v>
      </c>
      <c r="D2451">
        <v>26.1</v>
      </c>
      <c r="E2451">
        <v>0</v>
      </c>
      <c r="F2451">
        <v>78.300000000000011</v>
      </c>
      <c r="G2451" t="s">
        <v>17</v>
      </c>
      <c r="H2451" t="s">
        <v>15</v>
      </c>
      <c r="I2451">
        <v>922.1</v>
      </c>
      <c r="J2451" s="5">
        <f>VLOOKUP(tabGERAL[[#This Row],[Column1.lances.SugestaoIA]],'DE-PARA'!$A:$B,2,FALSE)</f>
        <v>2</v>
      </c>
      <c r="K2451" s="5">
        <f>VLOOKUP(tabGERAL[[#This Row],[Column1.lances.CorSorteada]],'DE-PARA'!$A:$B,2,FALSE)</f>
        <v>2</v>
      </c>
      <c r="L2451" s="4" t="str">
        <f xml:space="preserve">
IF(tabGERAL[[#This Row],[Column1.lances.'#]]=0,
    TEXT(tabGERAL[[#This Row],[CorSorteada]],"0"),
    IF(LEN(L2450&amp;tabGERAL[[#This Row],[CorSorteada]])&gt;$P$2,
        RIGHT(SUBSTITUTE(L2450&amp;tabGERAL[[#This Row],[CorSorteada]],tabGERAL[[#Headers],[Sequencia]],""),$P$2),
        SUBSTITUTE(L2450&amp;tabGERAL[[#This Row],[CorSorteada]],tabGERAL[[#Headers],[Sequencia]],"")
    )
)</f>
        <v>122222</v>
      </c>
      <c r="M2451" s="4" t="b">
        <f>tabGERAL[[#This Row],[SugestaoIA]]=tabGERAL[[#This Row],[CorSorteada]]</f>
        <v>1</v>
      </c>
    </row>
    <row r="2452" spans="1:13" x14ac:dyDescent="0.25">
      <c r="A2452" t="s">
        <v>94</v>
      </c>
      <c r="B2452" s="1">
        <v>44</v>
      </c>
      <c r="C2452">
        <v>922.1</v>
      </c>
      <c r="D2452">
        <v>22</v>
      </c>
      <c r="E2452">
        <v>0</v>
      </c>
      <c r="F2452">
        <v>66</v>
      </c>
      <c r="G2452" t="s">
        <v>17</v>
      </c>
      <c r="H2452" t="s">
        <v>14</v>
      </c>
      <c r="I2452">
        <v>834.1</v>
      </c>
      <c r="J2452" s="5">
        <f>VLOOKUP(tabGERAL[[#This Row],[Column1.lances.SugestaoIA]],'DE-PARA'!$A:$B,2,FALSE)</f>
        <v>2</v>
      </c>
      <c r="K2452" s="5">
        <f>VLOOKUP(tabGERAL[[#This Row],[Column1.lances.CorSorteada]],'DE-PARA'!$A:$B,2,FALSE)</f>
        <v>1</v>
      </c>
      <c r="L2452" s="4" t="str">
        <f xml:space="preserve">
IF(tabGERAL[[#This Row],[Column1.lances.'#]]=0,
    TEXT(tabGERAL[[#This Row],[CorSorteada]],"0"),
    IF(LEN(L2451&amp;tabGERAL[[#This Row],[CorSorteada]])&gt;$P$2,
        RIGHT(SUBSTITUTE(L2451&amp;tabGERAL[[#This Row],[CorSorteada]],tabGERAL[[#Headers],[Sequencia]],""),$P$2),
        SUBSTITUTE(L2451&amp;tabGERAL[[#This Row],[CorSorteada]],tabGERAL[[#Headers],[Sequencia]],"")
    )
)</f>
        <v>222221</v>
      </c>
      <c r="M2452" s="4" t="b">
        <f>tabGERAL[[#This Row],[SugestaoIA]]=tabGERAL[[#This Row],[CorSorteada]]</f>
        <v>0</v>
      </c>
    </row>
    <row r="2453" spans="1:13" x14ac:dyDescent="0.25">
      <c r="A2453" t="s">
        <v>94</v>
      </c>
      <c r="B2453" s="1">
        <v>45</v>
      </c>
      <c r="C2453">
        <v>834.1</v>
      </c>
      <c r="D2453">
        <v>28.9</v>
      </c>
      <c r="E2453">
        <v>0</v>
      </c>
      <c r="F2453">
        <v>86.699999999999989</v>
      </c>
      <c r="G2453" t="s">
        <v>17</v>
      </c>
      <c r="H2453" t="s">
        <v>15</v>
      </c>
      <c r="I2453">
        <v>891.9</v>
      </c>
      <c r="J2453" s="5">
        <f>VLOOKUP(tabGERAL[[#This Row],[Column1.lances.SugestaoIA]],'DE-PARA'!$A:$B,2,FALSE)</f>
        <v>2</v>
      </c>
      <c r="K2453" s="5">
        <f>VLOOKUP(tabGERAL[[#This Row],[Column1.lances.CorSorteada]],'DE-PARA'!$A:$B,2,FALSE)</f>
        <v>2</v>
      </c>
      <c r="L2453" s="4" t="str">
        <f xml:space="preserve">
IF(tabGERAL[[#This Row],[Column1.lances.'#]]=0,
    TEXT(tabGERAL[[#This Row],[CorSorteada]],"0"),
    IF(LEN(L2452&amp;tabGERAL[[#This Row],[CorSorteada]])&gt;$P$2,
        RIGHT(SUBSTITUTE(L2452&amp;tabGERAL[[#This Row],[CorSorteada]],tabGERAL[[#Headers],[Sequencia]],""),$P$2),
        SUBSTITUTE(L2452&amp;tabGERAL[[#This Row],[CorSorteada]],tabGERAL[[#Headers],[Sequencia]],"")
    )
)</f>
        <v>222212</v>
      </c>
      <c r="M2453" s="4" t="b">
        <f>tabGERAL[[#This Row],[SugestaoIA]]=tabGERAL[[#This Row],[CorSorteada]]</f>
        <v>1</v>
      </c>
    </row>
    <row r="2454" spans="1:13" x14ac:dyDescent="0.25">
      <c r="A2454" t="s">
        <v>94</v>
      </c>
      <c r="B2454" s="1">
        <v>46</v>
      </c>
      <c r="C2454">
        <v>891.9</v>
      </c>
      <c r="D2454">
        <v>24.4</v>
      </c>
      <c r="E2454">
        <v>0</v>
      </c>
      <c r="F2454">
        <v>73.199999999999989</v>
      </c>
      <c r="G2454" t="s">
        <v>17</v>
      </c>
      <c r="H2454" t="s">
        <v>15</v>
      </c>
      <c r="I2454">
        <v>940.7</v>
      </c>
      <c r="J2454" s="5">
        <f>VLOOKUP(tabGERAL[[#This Row],[Column1.lances.SugestaoIA]],'DE-PARA'!$A:$B,2,FALSE)</f>
        <v>2</v>
      </c>
      <c r="K2454" s="5">
        <f>VLOOKUP(tabGERAL[[#This Row],[Column1.lances.CorSorteada]],'DE-PARA'!$A:$B,2,FALSE)</f>
        <v>2</v>
      </c>
      <c r="L2454" s="4" t="str">
        <f xml:space="preserve">
IF(tabGERAL[[#This Row],[Column1.lances.'#]]=0,
    TEXT(tabGERAL[[#This Row],[CorSorteada]],"0"),
    IF(LEN(L2453&amp;tabGERAL[[#This Row],[CorSorteada]])&gt;$P$2,
        RIGHT(SUBSTITUTE(L2453&amp;tabGERAL[[#This Row],[CorSorteada]],tabGERAL[[#Headers],[Sequencia]],""),$P$2),
        SUBSTITUTE(L2453&amp;tabGERAL[[#This Row],[CorSorteada]],tabGERAL[[#Headers],[Sequencia]],"")
    )
)</f>
        <v>222122</v>
      </c>
      <c r="M2454" s="4" t="b">
        <f>tabGERAL[[#This Row],[SugestaoIA]]=tabGERAL[[#This Row],[CorSorteada]]</f>
        <v>1</v>
      </c>
    </row>
    <row r="2455" spans="1:13" x14ac:dyDescent="0.25">
      <c r="A2455" t="s">
        <v>94</v>
      </c>
      <c r="B2455" s="1">
        <v>47</v>
      </c>
      <c r="C2455">
        <v>940.7</v>
      </c>
      <c r="D2455">
        <v>20.6</v>
      </c>
      <c r="E2455">
        <v>0</v>
      </c>
      <c r="F2455">
        <v>61.8</v>
      </c>
      <c r="G2455" t="s">
        <v>17</v>
      </c>
      <c r="H2455" t="s">
        <v>15</v>
      </c>
      <c r="I2455">
        <v>981.9</v>
      </c>
      <c r="J2455" s="5">
        <f>VLOOKUP(tabGERAL[[#This Row],[Column1.lances.SugestaoIA]],'DE-PARA'!$A:$B,2,FALSE)</f>
        <v>2</v>
      </c>
      <c r="K2455" s="5">
        <f>VLOOKUP(tabGERAL[[#This Row],[Column1.lances.CorSorteada]],'DE-PARA'!$A:$B,2,FALSE)</f>
        <v>2</v>
      </c>
      <c r="L2455" s="4" t="str">
        <f xml:space="preserve">
IF(tabGERAL[[#This Row],[Column1.lances.'#]]=0,
    TEXT(tabGERAL[[#This Row],[CorSorteada]],"0"),
    IF(LEN(L2454&amp;tabGERAL[[#This Row],[CorSorteada]])&gt;$P$2,
        RIGHT(SUBSTITUTE(L2454&amp;tabGERAL[[#This Row],[CorSorteada]],tabGERAL[[#Headers],[Sequencia]],""),$P$2),
        SUBSTITUTE(L2454&amp;tabGERAL[[#This Row],[CorSorteada]],tabGERAL[[#Headers],[Sequencia]],"")
    )
)</f>
        <v>221222</v>
      </c>
      <c r="M2455" s="4" t="b">
        <f>tabGERAL[[#This Row],[SugestaoIA]]=tabGERAL[[#This Row],[CorSorteada]]</f>
        <v>1</v>
      </c>
    </row>
    <row r="2456" spans="1:13" x14ac:dyDescent="0.25">
      <c r="A2456" t="s">
        <v>94</v>
      </c>
      <c r="B2456" s="1">
        <v>48</v>
      </c>
      <c r="C2456">
        <v>981.9</v>
      </c>
      <c r="D2456">
        <v>17.399999999999999</v>
      </c>
      <c r="E2456">
        <v>0</v>
      </c>
      <c r="F2456">
        <v>52.2</v>
      </c>
      <c r="G2456" t="s">
        <v>17</v>
      </c>
      <c r="H2456" t="s">
        <v>14</v>
      </c>
      <c r="I2456">
        <v>912.3</v>
      </c>
      <c r="J2456" s="5">
        <f>VLOOKUP(tabGERAL[[#This Row],[Column1.lances.SugestaoIA]],'DE-PARA'!$A:$B,2,FALSE)</f>
        <v>2</v>
      </c>
      <c r="K2456" s="5">
        <f>VLOOKUP(tabGERAL[[#This Row],[Column1.lances.CorSorteada]],'DE-PARA'!$A:$B,2,FALSE)</f>
        <v>1</v>
      </c>
      <c r="L2456" s="4" t="str">
        <f xml:space="preserve">
IF(tabGERAL[[#This Row],[Column1.lances.'#]]=0,
    TEXT(tabGERAL[[#This Row],[CorSorteada]],"0"),
    IF(LEN(L2455&amp;tabGERAL[[#This Row],[CorSorteada]])&gt;$P$2,
        RIGHT(SUBSTITUTE(L2455&amp;tabGERAL[[#This Row],[CorSorteada]],tabGERAL[[#Headers],[Sequencia]],""),$P$2),
        SUBSTITUTE(L2455&amp;tabGERAL[[#This Row],[CorSorteada]],tabGERAL[[#Headers],[Sequencia]],"")
    )
)</f>
        <v>212221</v>
      </c>
      <c r="M2456" s="4" t="b">
        <f>tabGERAL[[#This Row],[SugestaoIA]]=tabGERAL[[#This Row],[CorSorteada]]</f>
        <v>0</v>
      </c>
    </row>
    <row r="2457" spans="1:13" x14ac:dyDescent="0.25">
      <c r="A2457" t="s">
        <v>94</v>
      </c>
      <c r="B2457" s="1">
        <v>49</v>
      </c>
      <c r="C2457">
        <v>912.3</v>
      </c>
      <c r="D2457">
        <v>22.8</v>
      </c>
      <c r="E2457">
        <v>0</v>
      </c>
      <c r="F2457">
        <v>68.400000000000006</v>
      </c>
      <c r="G2457" t="s">
        <v>17</v>
      </c>
      <c r="H2457" t="s">
        <v>14</v>
      </c>
      <c r="I2457">
        <v>821.1</v>
      </c>
      <c r="J2457" s="5">
        <f>VLOOKUP(tabGERAL[[#This Row],[Column1.lances.SugestaoIA]],'DE-PARA'!$A:$B,2,FALSE)</f>
        <v>2</v>
      </c>
      <c r="K2457" s="5">
        <f>VLOOKUP(tabGERAL[[#This Row],[Column1.lances.CorSorteada]],'DE-PARA'!$A:$B,2,FALSE)</f>
        <v>1</v>
      </c>
      <c r="L2457" s="4" t="str">
        <f xml:space="preserve">
IF(tabGERAL[[#This Row],[Column1.lances.'#]]=0,
    TEXT(tabGERAL[[#This Row],[CorSorteada]],"0"),
    IF(LEN(L2456&amp;tabGERAL[[#This Row],[CorSorteada]])&gt;$P$2,
        RIGHT(SUBSTITUTE(L2456&amp;tabGERAL[[#This Row],[CorSorteada]],tabGERAL[[#Headers],[Sequencia]],""),$P$2),
        SUBSTITUTE(L2456&amp;tabGERAL[[#This Row],[CorSorteada]],tabGERAL[[#Headers],[Sequencia]],"")
    )
)</f>
        <v>122211</v>
      </c>
      <c r="M2457" s="4" t="b">
        <f>tabGERAL[[#This Row],[SugestaoIA]]=tabGERAL[[#This Row],[CorSorteada]]</f>
        <v>0</v>
      </c>
    </row>
    <row r="2458" spans="1:13" x14ac:dyDescent="0.25">
      <c r="A2458" t="s">
        <v>94</v>
      </c>
      <c r="B2458" s="1">
        <v>50</v>
      </c>
      <c r="C2458">
        <v>821.1</v>
      </c>
      <c r="D2458">
        <v>29.9</v>
      </c>
      <c r="E2458">
        <v>0</v>
      </c>
      <c r="F2458">
        <v>89.699999999999989</v>
      </c>
      <c r="G2458" t="s">
        <v>17</v>
      </c>
      <c r="H2458" t="s">
        <v>15</v>
      </c>
      <c r="I2458">
        <v>880.9</v>
      </c>
      <c r="J2458" s="5">
        <f>VLOOKUP(tabGERAL[[#This Row],[Column1.lances.SugestaoIA]],'DE-PARA'!$A:$B,2,FALSE)</f>
        <v>2</v>
      </c>
      <c r="K2458" s="5">
        <f>VLOOKUP(tabGERAL[[#This Row],[Column1.lances.CorSorteada]],'DE-PARA'!$A:$B,2,FALSE)</f>
        <v>2</v>
      </c>
      <c r="L2458" s="4" t="str">
        <f xml:space="preserve">
IF(tabGERAL[[#This Row],[Column1.lances.'#]]=0,
    TEXT(tabGERAL[[#This Row],[CorSorteada]],"0"),
    IF(LEN(L2457&amp;tabGERAL[[#This Row],[CorSorteada]])&gt;$P$2,
        RIGHT(SUBSTITUTE(L2457&amp;tabGERAL[[#This Row],[CorSorteada]],tabGERAL[[#Headers],[Sequencia]],""),$P$2),
        SUBSTITUTE(L2457&amp;tabGERAL[[#This Row],[CorSorteada]],tabGERAL[[#Headers],[Sequencia]],"")
    )
)</f>
        <v>222112</v>
      </c>
      <c r="M2458" s="4" t="b">
        <f>tabGERAL[[#This Row],[SugestaoIA]]=tabGERAL[[#This Row],[CorSorteada]]</f>
        <v>1</v>
      </c>
    </row>
    <row r="2459" spans="1:13" x14ac:dyDescent="0.25">
      <c r="A2459" t="s">
        <v>94</v>
      </c>
      <c r="B2459" s="1">
        <v>51</v>
      </c>
      <c r="C2459">
        <v>880.9</v>
      </c>
      <c r="D2459">
        <v>25.3</v>
      </c>
      <c r="E2459">
        <v>0</v>
      </c>
      <c r="F2459">
        <v>75.900000000000006</v>
      </c>
      <c r="G2459" t="s">
        <v>17</v>
      </c>
      <c r="H2459" t="s">
        <v>14</v>
      </c>
      <c r="I2459">
        <v>779.7</v>
      </c>
      <c r="J2459" s="5">
        <f>VLOOKUP(tabGERAL[[#This Row],[Column1.lances.SugestaoIA]],'DE-PARA'!$A:$B,2,FALSE)</f>
        <v>2</v>
      </c>
      <c r="K2459" s="5">
        <f>VLOOKUP(tabGERAL[[#This Row],[Column1.lances.CorSorteada]],'DE-PARA'!$A:$B,2,FALSE)</f>
        <v>1</v>
      </c>
      <c r="L2459" s="4" t="str">
        <f xml:space="preserve">
IF(tabGERAL[[#This Row],[Column1.lances.'#]]=0,
    TEXT(tabGERAL[[#This Row],[CorSorteada]],"0"),
    IF(LEN(L2458&amp;tabGERAL[[#This Row],[CorSorteada]])&gt;$P$2,
        RIGHT(SUBSTITUTE(L2458&amp;tabGERAL[[#This Row],[CorSorteada]],tabGERAL[[#Headers],[Sequencia]],""),$P$2),
        SUBSTITUTE(L2458&amp;tabGERAL[[#This Row],[CorSorteada]],tabGERAL[[#Headers],[Sequencia]],"")
    )
)</f>
        <v>221121</v>
      </c>
      <c r="M2459" s="4" t="b">
        <f>tabGERAL[[#This Row],[SugestaoIA]]=tabGERAL[[#This Row],[CorSorteada]]</f>
        <v>0</v>
      </c>
    </row>
    <row r="2460" spans="1:13" x14ac:dyDescent="0.25">
      <c r="A2460" t="s">
        <v>94</v>
      </c>
      <c r="B2460" s="1">
        <v>52</v>
      </c>
      <c r="C2460">
        <v>779.7</v>
      </c>
      <c r="D2460">
        <v>33</v>
      </c>
      <c r="E2460">
        <v>0</v>
      </c>
      <c r="F2460">
        <v>99</v>
      </c>
      <c r="G2460" t="s">
        <v>17</v>
      </c>
      <c r="H2460" t="s">
        <v>14</v>
      </c>
      <c r="I2460">
        <v>647.70000000000005</v>
      </c>
      <c r="J2460" s="5">
        <f>VLOOKUP(tabGERAL[[#This Row],[Column1.lances.SugestaoIA]],'DE-PARA'!$A:$B,2,FALSE)</f>
        <v>2</v>
      </c>
      <c r="K2460" s="5">
        <f>VLOOKUP(tabGERAL[[#This Row],[Column1.lances.CorSorteada]],'DE-PARA'!$A:$B,2,FALSE)</f>
        <v>1</v>
      </c>
      <c r="L2460" s="4" t="str">
        <f xml:space="preserve">
IF(tabGERAL[[#This Row],[Column1.lances.'#]]=0,
    TEXT(tabGERAL[[#This Row],[CorSorteada]],"0"),
    IF(LEN(L2459&amp;tabGERAL[[#This Row],[CorSorteada]])&gt;$P$2,
        RIGHT(SUBSTITUTE(L2459&amp;tabGERAL[[#This Row],[CorSorteada]],tabGERAL[[#Headers],[Sequencia]],""),$P$2),
        SUBSTITUTE(L2459&amp;tabGERAL[[#This Row],[CorSorteada]],tabGERAL[[#Headers],[Sequencia]],"")
    )
)</f>
        <v>211211</v>
      </c>
      <c r="M2460" s="4" t="b">
        <f>tabGERAL[[#This Row],[SugestaoIA]]=tabGERAL[[#This Row],[CorSorteada]]</f>
        <v>0</v>
      </c>
    </row>
    <row r="2461" spans="1:13" x14ac:dyDescent="0.25">
      <c r="A2461" t="s">
        <v>94</v>
      </c>
      <c r="B2461" s="1">
        <v>53</v>
      </c>
      <c r="C2461">
        <v>647.70000000000005</v>
      </c>
      <c r="D2461">
        <v>43.2</v>
      </c>
      <c r="E2461">
        <v>0</v>
      </c>
      <c r="F2461">
        <v>129.60000000000002</v>
      </c>
      <c r="G2461" t="s">
        <v>17</v>
      </c>
      <c r="H2461" t="s">
        <v>14</v>
      </c>
      <c r="I2461">
        <v>474.9</v>
      </c>
      <c r="J2461" s="5">
        <f>VLOOKUP(tabGERAL[[#This Row],[Column1.lances.SugestaoIA]],'DE-PARA'!$A:$B,2,FALSE)</f>
        <v>2</v>
      </c>
      <c r="K2461" s="5">
        <f>VLOOKUP(tabGERAL[[#This Row],[Column1.lances.CorSorteada]],'DE-PARA'!$A:$B,2,FALSE)</f>
        <v>1</v>
      </c>
      <c r="L2461" s="4" t="str">
        <f xml:space="preserve">
IF(tabGERAL[[#This Row],[Column1.lances.'#]]=0,
    TEXT(tabGERAL[[#This Row],[CorSorteada]],"0"),
    IF(LEN(L2460&amp;tabGERAL[[#This Row],[CorSorteada]])&gt;$P$2,
        RIGHT(SUBSTITUTE(L2460&amp;tabGERAL[[#This Row],[CorSorteada]],tabGERAL[[#Headers],[Sequencia]],""),$P$2),
        SUBSTITUTE(L2460&amp;tabGERAL[[#This Row],[CorSorteada]],tabGERAL[[#Headers],[Sequencia]],"")
    )
)</f>
        <v>112111</v>
      </c>
      <c r="M2461" s="4" t="b">
        <f>tabGERAL[[#This Row],[SugestaoIA]]=tabGERAL[[#This Row],[CorSorteada]]</f>
        <v>0</v>
      </c>
    </row>
    <row r="2462" spans="1:13" x14ac:dyDescent="0.25">
      <c r="A2462" t="s">
        <v>94</v>
      </c>
      <c r="B2462" s="1">
        <v>54</v>
      </c>
      <c r="C2462">
        <v>474.9</v>
      </c>
      <c r="D2462">
        <v>56.5</v>
      </c>
      <c r="E2462">
        <v>169.5</v>
      </c>
      <c r="F2462">
        <v>0</v>
      </c>
      <c r="G2462" t="s">
        <v>13</v>
      </c>
      <c r="H2462" t="s">
        <v>15</v>
      </c>
      <c r="I2462">
        <v>248.9</v>
      </c>
      <c r="J2462" s="5">
        <f>VLOOKUP(tabGERAL[[#This Row],[Column1.lances.SugestaoIA]],'DE-PARA'!$A:$B,2,FALSE)</f>
        <v>1</v>
      </c>
      <c r="K2462" s="5">
        <f>VLOOKUP(tabGERAL[[#This Row],[Column1.lances.CorSorteada]],'DE-PARA'!$A:$B,2,FALSE)</f>
        <v>2</v>
      </c>
      <c r="L2462" s="4" t="str">
        <f xml:space="preserve">
IF(tabGERAL[[#This Row],[Column1.lances.'#]]=0,
    TEXT(tabGERAL[[#This Row],[CorSorteada]],"0"),
    IF(LEN(L2461&amp;tabGERAL[[#This Row],[CorSorteada]])&gt;$P$2,
        RIGHT(SUBSTITUTE(L2461&amp;tabGERAL[[#This Row],[CorSorteada]],tabGERAL[[#Headers],[Sequencia]],""),$P$2),
        SUBSTITUTE(L2461&amp;tabGERAL[[#This Row],[CorSorteada]],tabGERAL[[#Headers],[Sequencia]],"")
    )
)</f>
        <v>121112</v>
      </c>
      <c r="M2462" s="4" t="b">
        <f>tabGERAL[[#This Row],[SugestaoIA]]=tabGERAL[[#This Row],[CorSorteada]]</f>
        <v>0</v>
      </c>
    </row>
    <row r="2463" spans="1:13" x14ac:dyDescent="0.25">
      <c r="A2463" t="s">
        <v>95</v>
      </c>
      <c r="B2463" s="1">
        <v>0</v>
      </c>
      <c r="C2463">
        <v>1000</v>
      </c>
      <c r="D2463">
        <v>7.8</v>
      </c>
      <c r="E2463">
        <v>0</v>
      </c>
      <c r="F2463">
        <v>23.4</v>
      </c>
      <c r="G2463" t="s">
        <v>17</v>
      </c>
      <c r="H2463" t="s">
        <v>16</v>
      </c>
      <c r="I2463">
        <v>1078</v>
      </c>
      <c r="J2463" s="5">
        <f>VLOOKUP(tabGERAL[[#This Row],[Column1.lances.SugestaoIA]],'DE-PARA'!$A:$B,2,FALSE)</f>
        <v>2</v>
      </c>
      <c r="K2463" s="5">
        <f>VLOOKUP(tabGERAL[[#This Row],[Column1.lances.CorSorteada]],'DE-PARA'!$A:$B,2,FALSE)</f>
        <v>0</v>
      </c>
      <c r="L2463" s="4" t="str">
        <f xml:space="preserve">
IF(tabGERAL[[#This Row],[Column1.lances.'#]]=0,
    TEXT(tabGERAL[[#This Row],[CorSorteada]],"0"),
    IF(LEN(L2462&amp;tabGERAL[[#This Row],[CorSorteada]])&gt;$P$2,
        RIGHT(SUBSTITUTE(L2462&amp;tabGERAL[[#This Row],[CorSorteada]],tabGERAL[[#Headers],[Sequencia]],""),$P$2),
        SUBSTITUTE(L2462&amp;tabGERAL[[#This Row],[CorSorteada]],tabGERAL[[#Headers],[Sequencia]],"")
    )
)</f>
        <v>0</v>
      </c>
      <c r="M2463" s="4" t="b">
        <f>tabGERAL[[#This Row],[SugestaoIA]]=tabGERAL[[#This Row],[CorSorteada]]</f>
        <v>0</v>
      </c>
    </row>
    <row r="2464" spans="1:13" x14ac:dyDescent="0.25">
      <c r="A2464" t="s">
        <v>95</v>
      </c>
      <c r="B2464" s="1">
        <v>1</v>
      </c>
      <c r="C2464">
        <v>1078</v>
      </c>
      <c r="D2464">
        <v>1.7</v>
      </c>
      <c r="E2464">
        <v>0</v>
      </c>
      <c r="F2464">
        <v>5.0999999999999996</v>
      </c>
      <c r="G2464" t="s">
        <v>17</v>
      </c>
      <c r="H2464" t="s">
        <v>14</v>
      </c>
      <c r="I2464">
        <v>1071.2</v>
      </c>
      <c r="J2464" s="5">
        <f>VLOOKUP(tabGERAL[[#This Row],[Column1.lances.SugestaoIA]],'DE-PARA'!$A:$B,2,FALSE)</f>
        <v>2</v>
      </c>
      <c r="K2464" s="5">
        <f>VLOOKUP(tabGERAL[[#This Row],[Column1.lances.CorSorteada]],'DE-PARA'!$A:$B,2,FALSE)</f>
        <v>1</v>
      </c>
      <c r="L2464" s="4" t="str">
        <f xml:space="preserve">
IF(tabGERAL[[#This Row],[Column1.lances.'#]]=0,
    TEXT(tabGERAL[[#This Row],[CorSorteada]],"0"),
    IF(LEN(L2463&amp;tabGERAL[[#This Row],[CorSorteada]])&gt;$P$2,
        RIGHT(SUBSTITUTE(L2463&amp;tabGERAL[[#This Row],[CorSorteada]],tabGERAL[[#Headers],[Sequencia]],""),$P$2),
        SUBSTITUTE(L2463&amp;tabGERAL[[#This Row],[CorSorteada]],tabGERAL[[#Headers],[Sequencia]],"")
    )
)</f>
        <v>01</v>
      </c>
      <c r="M2464" s="4" t="b">
        <f>tabGERAL[[#This Row],[SugestaoIA]]=tabGERAL[[#This Row],[CorSorteada]]</f>
        <v>0</v>
      </c>
    </row>
    <row r="2465" spans="1:13" x14ac:dyDescent="0.25">
      <c r="A2465" t="s">
        <v>95</v>
      </c>
      <c r="B2465" s="1">
        <v>2</v>
      </c>
      <c r="C2465">
        <v>1071.2</v>
      </c>
      <c r="D2465">
        <v>2.2999999999999998</v>
      </c>
      <c r="E2465">
        <v>6.8999999999999995</v>
      </c>
      <c r="F2465">
        <v>0</v>
      </c>
      <c r="G2465" t="s">
        <v>13</v>
      </c>
      <c r="H2465" t="s">
        <v>15</v>
      </c>
      <c r="I2465">
        <v>1062</v>
      </c>
      <c r="J2465" s="5">
        <f>VLOOKUP(tabGERAL[[#This Row],[Column1.lances.SugestaoIA]],'DE-PARA'!$A:$B,2,FALSE)</f>
        <v>1</v>
      </c>
      <c r="K2465" s="5">
        <f>VLOOKUP(tabGERAL[[#This Row],[Column1.lances.CorSorteada]],'DE-PARA'!$A:$B,2,FALSE)</f>
        <v>2</v>
      </c>
      <c r="L2465" s="4" t="str">
        <f xml:space="preserve">
IF(tabGERAL[[#This Row],[Column1.lances.'#]]=0,
    TEXT(tabGERAL[[#This Row],[CorSorteada]],"0"),
    IF(LEN(L2464&amp;tabGERAL[[#This Row],[CorSorteada]])&gt;$P$2,
        RIGHT(SUBSTITUTE(L2464&amp;tabGERAL[[#This Row],[CorSorteada]],tabGERAL[[#Headers],[Sequencia]],""),$P$2),
        SUBSTITUTE(L2464&amp;tabGERAL[[#This Row],[CorSorteada]],tabGERAL[[#Headers],[Sequencia]],"")
    )
)</f>
        <v>012</v>
      </c>
      <c r="M2465" s="4" t="b">
        <f>tabGERAL[[#This Row],[SugestaoIA]]=tabGERAL[[#This Row],[CorSorteada]]</f>
        <v>0</v>
      </c>
    </row>
    <row r="2466" spans="1:13" x14ac:dyDescent="0.25">
      <c r="A2466" t="s">
        <v>95</v>
      </c>
      <c r="B2466" s="1">
        <v>3</v>
      </c>
      <c r="C2466">
        <v>1062</v>
      </c>
      <c r="D2466">
        <v>3</v>
      </c>
      <c r="E2466">
        <v>0</v>
      </c>
      <c r="F2466">
        <v>9</v>
      </c>
      <c r="G2466" t="s">
        <v>17</v>
      </c>
      <c r="H2466" t="s">
        <v>15</v>
      </c>
      <c r="I2466">
        <v>1068</v>
      </c>
      <c r="J2466" s="5">
        <f>VLOOKUP(tabGERAL[[#This Row],[Column1.lances.SugestaoIA]],'DE-PARA'!$A:$B,2,FALSE)</f>
        <v>2</v>
      </c>
      <c r="K2466" s="5">
        <f>VLOOKUP(tabGERAL[[#This Row],[Column1.lances.CorSorteada]],'DE-PARA'!$A:$B,2,FALSE)</f>
        <v>2</v>
      </c>
      <c r="L2466" s="4" t="str">
        <f xml:space="preserve">
IF(tabGERAL[[#This Row],[Column1.lances.'#]]=0,
    TEXT(tabGERAL[[#This Row],[CorSorteada]],"0"),
    IF(LEN(L2465&amp;tabGERAL[[#This Row],[CorSorteada]])&gt;$P$2,
        RIGHT(SUBSTITUTE(L2465&amp;tabGERAL[[#This Row],[CorSorteada]],tabGERAL[[#Headers],[Sequencia]],""),$P$2),
        SUBSTITUTE(L2465&amp;tabGERAL[[#This Row],[CorSorteada]],tabGERAL[[#Headers],[Sequencia]],"")
    )
)</f>
        <v>0122</v>
      </c>
      <c r="M2466" s="4" t="b">
        <f>tabGERAL[[#This Row],[SugestaoIA]]=tabGERAL[[#This Row],[CorSorteada]]</f>
        <v>1</v>
      </c>
    </row>
    <row r="2467" spans="1:13" x14ac:dyDescent="0.25">
      <c r="A2467" t="s">
        <v>95</v>
      </c>
      <c r="B2467" s="1">
        <v>4</v>
      </c>
      <c r="C2467">
        <v>1068</v>
      </c>
      <c r="D2467">
        <v>2.6</v>
      </c>
      <c r="E2467">
        <v>0</v>
      </c>
      <c r="F2467">
        <v>7.8000000000000007</v>
      </c>
      <c r="G2467" t="s">
        <v>17</v>
      </c>
      <c r="H2467" t="s">
        <v>14</v>
      </c>
      <c r="I2467">
        <v>1057.5999999999999</v>
      </c>
      <c r="J2467" s="5">
        <f>VLOOKUP(tabGERAL[[#This Row],[Column1.lances.SugestaoIA]],'DE-PARA'!$A:$B,2,FALSE)</f>
        <v>2</v>
      </c>
      <c r="K2467" s="5">
        <f>VLOOKUP(tabGERAL[[#This Row],[Column1.lances.CorSorteada]],'DE-PARA'!$A:$B,2,FALSE)</f>
        <v>1</v>
      </c>
      <c r="L2467" s="4" t="str">
        <f xml:space="preserve">
IF(tabGERAL[[#This Row],[Column1.lances.'#]]=0,
    TEXT(tabGERAL[[#This Row],[CorSorteada]],"0"),
    IF(LEN(L2466&amp;tabGERAL[[#This Row],[CorSorteada]])&gt;$P$2,
        RIGHT(SUBSTITUTE(L2466&amp;tabGERAL[[#This Row],[CorSorteada]],tabGERAL[[#Headers],[Sequencia]],""),$P$2),
        SUBSTITUTE(L2466&amp;tabGERAL[[#This Row],[CorSorteada]],tabGERAL[[#Headers],[Sequencia]],"")
    )
)</f>
        <v>01221</v>
      </c>
      <c r="M2467" s="4" t="b">
        <f>tabGERAL[[#This Row],[SugestaoIA]]=tabGERAL[[#This Row],[CorSorteada]]</f>
        <v>0</v>
      </c>
    </row>
    <row r="2468" spans="1:13" x14ac:dyDescent="0.25">
      <c r="A2468" t="s">
        <v>95</v>
      </c>
      <c r="B2468" s="1">
        <v>5</v>
      </c>
      <c r="C2468">
        <v>1057.5999999999999</v>
      </c>
      <c r="D2468">
        <v>3.3</v>
      </c>
      <c r="E2468">
        <v>0</v>
      </c>
      <c r="F2468">
        <v>9.9</v>
      </c>
      <c r="G2468" t="s">
        <v>17</v>
      </c>
      <c r="H2468" t="s">
        <v>15</v>
      </c>
      <c r="I2468">
        <v>1064.2</v>
      </c>
      <c r="J2468" s="5">
        <f>VLOOKUP(tabGERAL[[#This Row],[Column1.lances.SugestaoIA]],'DE-PARA'!$A:$B,2,FALSE)</f>
        <v>2</v>
      </c>
      <c r="K2468" s="5">
        <f>VLOOKUP(tabGERAL[[#This Row],[Column1.lances.CorSorteada]],'DE-PARA'!$A:$B,2,FALSE)</f>
        <v>2</v>
      </c>
      <c r="L2468" s="4" t="str">
        <f xml:space="preserve">
IF(tabGERAL[[#This Row],[Column1.lances.'#]]=0,
    TEXT(tabGERAL[[#This Row],[CorSorteada]],"0"),
    IF(LEN(L2467&amp;tabGERAL[[#This Row],[CorSorteada]])&gt;$P$2,
        RIGHT(SUBSTITUTE(L2467&amp;tabGERAL[[#This Row],[CorSorteada]],tabGERAL[[#Headers],[Sequencia]],""),$P$2),
        SUBSTITUTE(L2467&amp;tabGERAL[[#This Row],[CorSorteada]],tabGERAL[[#Headers],[Sequencia]],"")
    )
)</f>
        <v>012212</v>
      </c>
      <c r="M2468" s="4" t="b">
        <f>tabGERAL[[#This Row],[SugestaoIA]]=tabGERAL[[#This Row],[CorSorteada]]</f>
        <v>1</v>
      </c>
    </row>
    <row r="2469" spans="1:13" x14ac:dyDescent="0.25">
      <c r="A2469" t="s">
        <v>95</v>
      </c>
      <c r="B2469" s="1">
        <v>6</v>
      </c>
      <c r="C2469">
        <v>1064.2</v>
      </c>
      <c r="D2469">
        <v>2.9</v>
      </c>
      <c r="E2469">
        <v>8.6999999999999993</v>
      </c>
      <c r="F2469">
        <v>0</v>
      </c>
      <c r="G2469" t="s">
        <v>13</v>
      </c>
      <c r="H2469" t="s">
        <v>16</v>
      </c>
      <c r="I2469">
        <v>1093.1999999999998</v>
      </c>
      <c r="J2469" s="5">
        <f>VLOOKUP(tabGERAL[[#This Row],[Column1.lances.SugestaoIA]],'DE-PARA'!$A:$B,2,FALSE)</f>
        <v>1</v>
      </c>
      <c r="K2469" s="5">
        <f>VLOOKUP(tabGERAL[[#This Row],[Column1.lances.CorSorteada]],'DE-PARA'!$A:$B,2,FALSE)</f>
        <v>0</v>
      </c>
      <c r="L2469" s="4" t="str">
        <f xml:space="preserve">
IF(tabGERAL[[#This Row],[Column1.lances.'#]]=0,
    TEXT(tabGERAL[[#This Row],[CorSorteada]],"0"),
    IF(LEN(L2468&amp;tabGERAL[[#This Row],[CorSorteada]])&gt;$P$2,
        RIGHT(SUBSTITUTE(L2468&amp;tabGERAL[[#This Row],[CorSorteada]],tabGERAL[[#Headers],[Sequencia]],""),$P$2),
        SUBSTITUTE(L2468&amp;tabGERAL[[#This Row],[CorSorteada]],tabGERAL[[#Headers],[Sequencia]],"")
    )
)</f>
        <v>122120</v>
      </c>
      <c r="M2469" s="4" t="b">
        <f>tabGERAL[[#This Row],[SugestaoIA]]=tabGERAL[[#This Row],[CorSorteada]]</f>
        <v>0</v>
      </c>
    </row>
    <row r="2470" spans="1:13" x14ac:dyDescent="0.25">
      <c r="A2470" t="s">
        <v>95</v>
      </c>
      <c r="B2470" s="1">
        <v>7</v>
      </c>
      <c r="C2470">
        <v>1093.1999999999998</v>
      </c>
      <c r="D2470">
        <v>1</v>
      </c>
      <c r="E2470">
        <v>0</v>
      </c>
      <c r="F2470">
        <v>5</v>
      </c>
      <c r="G2470" t="s">
        <v>17</v>
      </c>
      <c r="H2470" t="s">
        <v>14</v>
      </c>
      <c r="I2470">
        <v>1087.1999999999998</v>
      </c>
      <c r="J2470" s="5">
        <f>VLOOKUP(tabGERAL[[#This Row],[Column1.lances.SugestaoIA]],'DE-PARA'!$A:$B,2,FALSE)</f>
        <v>2</v>
      </c>
      <c r="K2470" s="5">
        <f>VLOOKUP(tabGERAL[[#This Row],[Column1.lances.CorSorteada]],'DE-PARA'!$A:$B,2,FALSE)</f>
        <v>1</v>
      </c>
      <c r="L2470" s="4" t="str">
        <f xml:space="preserve">
IF(tabGERAL[[#This Row],[Column1.lances.'#]]=0,
    TEXT(tabGERAL[[#This Row],[CorSorteada]],"0"),
    IF(LEN(L2469&amp;tabGERAL[[#This Row],[CorSorteada]])&gt;$P$2,
        RIGHT(SUBSTITUTE(L2469&amp;tabGERAL[[#This Row],[CorSorteada]],tabGERAL[[#Headers],[Sequencia]],""),$P$2),
        SUBSTITUTE(L2469&amp;tabGERAL[[#This Row],[CorSorteada]],tabGERAL[[#Headers],[Sequencia]],"")
    )
)</f>
        <v>221201</v>
      </c>
      <c r="M2470" s="4" t="b">
        <f>tabGERAL[[#This Row],[SugestaoIA]]=tabGERAL[[#This Row],[CorSorteada]]</f>
        <v>0</v>
      </c>
    </row>
    <row r="2471" spans="1:13" x14ac:dyDescent="0.25">
      <c r="A2471" t="s">
        <v>95</v>
      </c>
      <c r="B2471" s="1">
        <v>8</v>
      </c>
      <c r="C2471">
        <v>1087.1999999999998</v>
      </c>
      <c r="D2471">
        <v>1</v>
      </c>
      <c r="E2471">
        <v>0</v>
      </c>
      <c r="F2471">
        <v>5</v>
      </c>
      <c r="G2471" t="s">
        <v>17</v>
      </c>
      <c r="H2471" t="s">
        <v>14</v>
      </c>
      <c r="I2471">
        <v>1081.1999999999998</v>
      </c>
      <c r="J2471" s="5">
        <f>VLOOKUP(tabGERAL[[#This Row],[Column1.lances.SugestaoIA]],'DE-PARA'!$A:$B,2,FALSE)</f>
        <v>2</v>
      </c>
      <c r="K2471" s="5">
        <f>VLOOKUP(tabGERAL[[#This Row],[Column1.lances.CorSorteada]],'DE-PARA'!$A:$B,2,FALSE)</f>
        <v>1</v>
      </c>
      <c r="L2471" s="4" t="str">
        <f xml:space="preserve">
IF(tabGERAL[[#This Row],[Column1.lances.'#]]=0,
    TEXT(tabGERAL[[#This Row],[CorSorteada]],"0"),
    IF(LEN(L2470&amp;tabGERAL[[#This Row],[CorSorteada]])&gt;$P$2,
        RIGHT(SUBSTITUTE(L2470&amp;tabGERAL[[#This Row],[CorSorteada]],tabGERAL[[#Headers],[Sequencia]],""),$P$2),
        SUBSTITUTE(L2470&amp;tabGERAL[[#This Row],[CorSorteada]],tabGERAL[[#Headers],[Sequencia]],"")
    )
)</f>
        <v>212011</v>
      </c>
      <c r="M2471" s="4" t="b">
        <f>tabGERAL[[#This Row],[SugestaoIA]]=tabGERAL[[#This Row],[CorSorteada]]</f>
        <v>0</v>
      </c>
    </row>
    <row r="2472" spans="1:13" x14ac:dyDescent="0.25">
      <c r="A2472" t="s">
        <v>95</v>
      </c>
      <c r="B2472" s="1">
        <v>9</v>
      </c>
      <c r="C2472">
        <v>1081.1999999999998</v>
      </c>
      <c r="D2472">
        <v>1.5</v>
      </c>
      <c r="E2472">
        <v>5</v>
      </c>
      <c r="F2472">
        <v>0</v>
      </c>
      <c r="G2472" t="s">
        <v>13</v>
      </c>
      <c r="H2472" t="s">
        <v>15</v>
      </c>
      <c r="I2472">
        <v>1074.6999999999998</v>
      </c>
      <c r="J2472" s="5">
        <f>VLOOKUP(tabGERAL[[#This Row],[Column1.lances.SugestaoIA]],'DE-PARA'!$A:$B,2,FALSE)</f>
        <v>1</v>
      </c>
      <c r="K2472" s="5">
        <f>VLOOKUP(tabGERAL[[#This Row],[Column1.lances.CorSorteada]],'DE-PARA'!$A:$B,2,FALSE)</f>
        <v>2</v>
      </c>
      <c r="L2472" s="4" t="str">
        <f xml:space="preserve">
IF(tabGERAL[[#This Row],[Column1.lances.'#]]=0,
    TEXT(tabGERAL[[#This Row],[CorSorteada]],"0"),
    IF(LEN(L2471&amp;tabGERAL[[#This Row],[CorSorteada]])&gt;$P$2,
        RIGHT(SUBSTITUTE(L2471&amp;tabGERAL[[#This Row],[CorSorteada]],tabGERAL[[#Headers],[Sequencia]],""),$P$2),
        SUBSTITUTE(L2471&amp;tabGERAL[[#This Row],[CorSorteada]],tabGERAL[[#Headers],[Sequencia]],"")
    )
)</f>
        <v>120112</v>
      </c>
      <c r="M2472" s="4" t="b">
        <f>tabGERAL[[#This Row],[SugestaoIA]]=tabGERAL[[#This Row],[CorSorteada]]</f>
        <v>0</v>
      </c>
    </row>
    <row r="2473" spans="1:13" x14ac:dyDescent="0.25">
      <c r="A2473" t="s">
        <v>95</v>
      </c>
      <c r="B2473" s="1">
        <v>10</v>
      </c>
      <c r="C2473">
        <v>1074.6999999999998</v>
      </c>
      <c r="D2473">
        <v>2</v>
      </c>
      <c r="E2473">
        <v>0</v>
      </c>
      <c r="F2473">
        <v>6</v>
      </c>
      <c r="G2473" t="s">
        <v>17</v>
      </c>
      <c r="H2473" t="s">
        <v>16</v>
      </c>
      <c r="I2473">
        <v>1094.6999999999998</v>
      </c>
      <c r="J2473" s="5">
        <f>VLOOKUP(tabGERAL[[#This Row],[Column1.lances.SugestaoIA]],'DE-PARA'!$A:$B,2,FALSE)</f>
        <v>2</v>
      </c>
      <c r="K2473" s="5">
        <f>VLOOKUP(tabGERAL[[#This Row],[Column1.lances.CorSorteada]],'DE-PARA'!$A:$B,2,FALSE)</f>
        <v>0</v>
      </c>
      <c r="L2473" s="4" t="str">
        <f xml:space="preserve">
IF(tabGERAL[[#This Row],[Column1.lances.'#]]=0,
    TEXT(tabGERAL[[#This Row],[CorSorteada]],"0"),
    IF(LEN(L2472&amp;tabGERAL[[#This Row],[CorSorteada]])&gt;$P$2,
        RIGHT(SUBSTITUTE(L2472&amp;tabGERAL[[#This Row],[CorSorteada]],tabGERAL[[#Headers],[Sequencia]],""),$P$2),
        SUBSTITUTE(L2472&amp;tabGERAL[[#This Row],[CorSorteada]],tabGERAL[[#Headers],[Sequencia]],"")
    )
)</f>
        <v>201120</v>
      </c>
      <c r="M2473" s="4" t="b">
        <f>tabGERAL[[#This Row],[SugestaoIA]]=tabGERAL[[#This Row],[CorSorteada]]</f>
        <v>0</v>
      </c>
    </row>
    <row r="2474" spans="1:13" x14ac:dyDescent="0.25">
      <c r="A2474" t="s">
        <v>95</v>
      </c>
      <c r="B2474" s="1">
        <v>11</v>
      </c>
      <c r="C2474">
        <v>1094.6999999999998</v>
      </c>
      <c r="D2474">
        <v>1</v>
      </c>
      <c r="E2474">
        <v>0</v>
      </c>
      <c r="F2474">
        <v>5</v>
      </c>
      <c r="G2474" t="s">
        <v>17</v>
      </c>
      <c r="H2474" t="s">
        <v>15</v>
      </c>
      <c r="I2474">
        <v>1098.6999999999998</v>
      </c>
      <c r="J2474" s="5">
        <f>VLOOKUP(tabGERAL[[#This Row],[Column1.lances.SugestaoIA]],'DE-PARA'!$A:$B,2,FALSE)</f>
        <v>2</v>
      </c>
      <c r="K2474" s="5">
        <f>VLOOKUP(tabGERAL[[#This Row],[Column1.lances.CorSorteada]],'DE-PARA'!$A:$B,2,FALSE)</f>
        <v>2</v>
      </c>
      <c r="L2474" s="4" t="str">
        <f xml:space="preserve">
IF(tabGERAL[[#This Row],[Column1.lances.'#]]=0,
    TEXT(tabGERAL[[#This Row],[CorSorteada]],"0"),
    IF(LEN(L2473&amp;tabGERAL[[#This Row],[CorSorteada]])&gt;$P$2,
        RIGHT(SUBSTITUTE(L2473&amp;tabGERAL[[#This Row],[CorSorteada]],tabGERAL[[#Headers],[Sequencia]],""),$P$2),
        SUBSTITUTE(L2473&amp;tabGERAL[[#This Row],[CorSorteada]],tabGERAL[[#Headers],[Sequencia]],"")
    )
)</f>
        <v>011202</v>
      </c>
      <c r="M2474" s="4" t="b">
        <f>tabGERAL[[#This Row],[SugestaoIA]]=tabGERAL[[#This Row],[CorSorteada]]</f>
        <v>1</v>
      </c>
    </row>
    <row r="2475" spans="1:13" x14ac:dyDescent="0.25">
      <c r="A2475" t="s">
        <v>95</v>
      </c>
      <c r="B2475" s="1">
        <v>12</v>
      </c>
      <c r="C2475">
        <v>1098.6999999999998</v>
      </c>
      <c r="D2475">
        <v>1</v>
      </c>
      <c r="E2475">
        <v>0</v>
      </c>
      <c r="F2475">
        <v>5</v>
      </c>
      <c r="G2475" t="s">
        <v>17</v>
      </c>
      <c r="H2475" t="s">
        <v>16</v>
      </c>
      <c r="I2475">
        <v>1106.6999999999998</v>
      </c>
      <c r="J2475" s="5">
        <f>VLOOKUP(tabGERAL[[#This Row],[Column1.lances.SugestaoIA]],'DE-PARA'!$A:$B,2,FALSE)</f>
        <v>2</v>
      </c>
      <c r="K2475" s="5">
        <f>VLOOKUP(tabGERAL[[#This Row],[Column1.lances.CorSorteada]],'DE-PARA'!$A:$B,2,FALSE)</f>
        <v>0</v>
      </c>
      <c r="L2475" s="4" t="str">
        <f xml:space="preserve">
IF(tabGERAL[[#This Row],[Column1.lances.'#]]=0,
    TEXT(tabGERAL[[#This Row],[CorSorteada]],"0"),
    IF(LEN(L2474&amp;tabGERAL[[#This Row],[CorSorteada]])&gt;$P$2,
        RIGHT(SUBSTITUTE(L2474&amp;tabGERAL[[#This Row],[CorSorteada]],tabGERAL[[#Headers],[Sequencia]],""),$P$2),
        SUBSTITUTE(L2474&amp;tabGERAL[[#This Row],[CorSorteada]],tabGERAL[[#Headers],[Sequencia]],"")
    )
)</f>
        <v>112020</v>
      </c>
      <c r="M2475" s="4" t="b">
        <f>tabGERAL[[#This Row],[SugestaoIA]]=tabGERAL[[#This Row],[CorSorteada]]</f>
        <v>0</v>
      </c>
    </row>
    <row r="2476" spans="1:13" x14ac:dyDescent="0.25">
      <c r="A2476" t="s">
        <v>95</v>
      </c>
      <c r="B2476" s="1">
        <v>13</v>
      </c>
      <c r="C2476">
        <v>1106.6999999999998</v>
      </c>
      <c r="D2476">
        <v>7.8</v>
      </c>
      <c r="E2476">
        <v>23.4</v>
      </c>
      <c r="F2476">
        <v>0</v>
      </c>
      <c r="G2476" t="s">
        <v>13</v>
      </c>
      <c r="H2476" t="s">
        <v>15</v>
      </c>
      <c r="I2476">
        <v>1075.4999999999998</v>
      </c>
      <c r="J2476" s="5">
        <f>VLOOKUP(tabGERAL[[#This Row],[Column1.lances.SugestaoIA]],'DE-PARA'!$A:$B,2,FALSE)</f>
        <v>1</v>
      </c>
      <c r="K2476" s="5">
        <f>VLOOKUP(tabGERAL[[#This Row],[Column1.lances.CorSorteada]],'DE-PARA'!$A:$B,2,FALSE)</f>
        <v>2</v>
      </c>
      <c r="L2476" s="4" t="str">
        <f xml:space="preserve">
IF(tabGERAL[[#This Row],[Column1.lances.'#]]=0,
    TEXT(tabGERAL[[#This Row],[CorSorteada]],"0"),
    IF(LEN(L2475&amp;tabGERAL[[#This Row],[CorSorteada]])&gt;$P$2,
        RIGHT(SUBSTITUTE(L2475&amp;tabGERAL[[#This Row],[CorSorteada]],tabGERAL[[#Headers],[Sequencia]],""),$P$2),
        SUBSTITUTE(L2475&amp;tabGERAL[[#This Row],[CorSorteada]],tabGERAL[[#Headers],[Sequencia]],"")
    )
)</f>
        <v>120202</v>
      </c>
      <c r="M2476" s="4" t="b">
        <f>tabGERAL[[#This Row],[SugestaoIA]]=tabGERAL[[#This Row],[CorSorteada]]</f>
        <v>0</v>
      </c>
    </row>
    <row r="2477" spans="1:13" x14ac:dyDescent="0.25">
      <c r="A2477" t="s">
        <v>95</v>
      </c>
      <c r="B2477" s="1">
        <v>14</v>
      </c>
      <c r="C2477">
        <v>1075.4999999999998</v>
      </c>
      <c r="D2477">
        <v>10.199999999999999</v>
      </c>
      <c r="E2477">
        <v>0</v>
      </c>
      <c r="F2477">
        <v>30.6</v>
      </c>
      <c r="G2477" t="s">
        <v>17</v>
      </c>
      <c r="H2477" t="s">
        <v>14</v>
      </c>
      <c r="I2477">
        <v>1034.6999999999998</v>
      </c>
      <c r="J2477" s="5">
        <f>VLOOKUP(tabGERAL[[#This Row],[Column1.lances.SugestaoIA]],'DE-PARA'!$A:$B,2,FALSE)</f>
        <v>2</v>
      </c>
      <c r="K2477" s="5">
        <f>VLOOKUP(tabGERAL[[#This Row],[Column1.lances.CorSorteada]],'DE-PARA'!$A:$B,2,FALSE)</f>
        <v>1</v>
      </c>
      <c r="L2477" s="4" t="str">
        <f xml:space="preserve">
IF(tabGERAL[[#This Row],[Column1.lances.'#]]=0,
    TEXT(tabGERAL[[#This Row],[CorSorteada]],"0"),
    IF(LEN(L2476&amp;tabGERAL[[#This Row],[CorSorteada]])&gt;$P$2,
        RIGHT(SUBSTITUTE(L2476&amp;tabGERAL[[#This Row],[CorSorteada]],tabGERAL[[#Headers],[Sequencia]],""),$P$2),
        SUBSTITUTE(L2476&amp;tabGERAL[[#This Row],[CorSorteada]],tabGERAL[[#Headers],[Sequencia]],"")
    )
)</f>
        <v>202021</v>
      </c>
      <c r="M2477" s="4" t="b">
        <f>tabGERAL[[#This Row],[SugestaoIA]]=tabGERAL[[#This Row],[CorSorteada]]</f>
        <v>0</v>
      </c>
    </row>
    <row r="2478" spans="1:13" x14ac:dyDescent="0.25">
      <c r="A2478" t="s">
        <v>95</v>
      </c>
      <c r="B2478" s="1">
        <v>15</v>
      </c>
      <c r="C2478">
        <v>1034.6999999999998</v>
      </c>
      <c r="D2478">
        <v>13.3</v>
      </c>
      <c r="E2478">
        <v>0</v>
      </c>
      <c r="F2478">
        <v>39.900000000000006</v>
      </c>
      <c r="G2478" t="s">
        <v>17</v>
      </c>
      <c r="H2478" t="s">
        <v>14</v>
      </c>
      <c r="I2478">
        <v>981.5</v>
      </c>
      <c r="J2478" s="5">
        <f>VLOOKUP(tabGERAL[[#This Row],[Column1.lances.SugestaoIA]],'DE-PARA'!$A:$B,2,FALSE)</f>
        <v>2</v>
      </c>
      <c r="K2478" s="5">
        <f>VLOOKUP(tabGERAL[[#This Row],[Column1.lances.CorSorteada]],'DE-PARA'!$A:$B,2,FALSE)</f>
        <v>1</v>
      </c>
      <c r="L2478" s="4" t="str">
        <f xml:space="preserve">
IF(tabGERAL[[#This Row],[Column1.lances.'#]]=0,
    TEXT(tabGERAL[[#This Row],[CorSorteada]],"0"),
    IF(LEN(L2477&amp;tabGERAL[[#This Row],[CorSorteada]])&gt;$P$2,
        RIGHT(SUBSTITUTE(L2477&amp;tabGERAL[[#This Row],[CorSorteada]],tabGERAL[[#Headers],[Sequencia]],""),$P$2),
        SUBSTITUTE(L2477&amp;tabGERAL[[#This Row],[CorSorteada]],tabGERAL[[#Headers],[Sequencia]],"")
    )
)</f>
        <v>020211</v>
      </c>
      <c r="M2478" s="4" t="b">
        <f>tabGERAL[[#This Row],[SugestaoIA]]=tabGERAL[[#This Row],[CorSorteada]]</f>
        <v>0</v>
      </c>
    </row>
    <row r="2479" spans="1:13" x14ac:dyDescent="0.25">
      <c r="A2479" t="s">
        <v>95</v>
      </c>
      <c r="B2479" s="1">
        <v>16</v>
      </c>
      <c r="C2479">
        <v>981.5</v>
      </c>
      <c r="D2479">
        <v>17.399999999999999</v>
      </c>
      <c r="E2479">
        <v>0</v>
      </c>
      <c r="F2479">
        <v>52.2</v>
      </c>
      <c r="G2479" t="s">
        <v>17</v>
      </c>
      <c r="H2479" t="s">
        <v>14</v>
      </c>
      <c r="I2479">
        <v>911.9</v>
      </c>
      <c r="J2479" s="5">
        <f>VLOOKUP(tabGERAL[[#This Row],[Column1.lances.SugestaoIA]],'DE-PARA'!$A:$B,2,FALSE)</f>
        <v>2</v>
      </c>
      <c r="K2479" s="5">
        <f>VLOOKUP(tabGERAL[[#This Row],[Column1.lances.CorSorteada]],'DE-PARA'!$A:$B,2,FALSE)</f>
        <v>1</v>
      </c>
      <c r="L2479" s="4" t="str">
        <f xml:space="preserve">
IF(tabGERAL[[#This Row],[Column1.lances.'#]]=0,
    TEXT(tabGERAL[[#This Row],[CorSorteada]],"0"),
    IF(LEN(L2478&amp;tabGERAL[[#This Row],[CorSorteada]])&gt;$P$2,
        RIGHT(SUBSTITUTE(L2478&amp;tabGERAL[[#This Row],[CorSorteada]],tabGERAL[[#Headers],[Sequencia]],""),$P$2),
        SUBSTITUTE(L2478&amp;tabGERAL[[#This Row],[CorSorteada]],tabGERAL[[#Headers],[Sequencia]],"")
    )
)</f>
        <v>202111</v>
      </c>
      <c r="M2479" s="4" t="b">
        <f>tabGERAL[[#This Row],[SugestaoIA]]=tabGERAL[[#This Row],[CorSorteada]]</f>
        <v>0</v>
      </c>
    </row>
    <row r="2480" spans="1:13" x14ac:dyDescent="0.25">
      <c r="A2480" t="s">
        <v>95</v>
      </c>
      <c r="B2480" s="1">
        <v>17</v>
      </c>
      <c r="C2480">
        <v>911.9</v>
      </c>
      <c r="D2480">
        <v>22.7</v>
      </c>
      <c r="E2480">
        <v>0</v>
      </c>
      <c r="F2480">
        <v>68.099999999999994</v>
      </c>
      <c r="G2480" t="s">
        <v>17</v>
      </c>
      <c r="H2480" t="s">
        <v>15</v>
      </c>
      <c r="I2480">
        <v>957.29999999999961</v>
      </c>
      <c r="J2480" s="5">
        <f>VLOOKUP(tabGERAL[[#This Row],[Column1.lances.SugestaoIA]],'DE-PARA'!$A:$B,2,FALSE)</f>
        <v>2</v>
      </c>
      <c r="K2480" s="5">
        <f>VLOOKUP(tabGERAL[[#This Row],[Column1.lances.CorSorteada]],'DE-PARA'!$A:$B,2,FALSE)</f>
        <v>2</v>
      </c>
      <c r="L2480" s="4" t="str">
        <f xml:space="preserve">
IF(tabGERAL[[#This Row],[Column1.lances.'#]]=0,
    TEXT(tabGERAL[[#This Row],[CorSorteada]],"0"),
    IF(LEN(L2479&amp;tabGERAL[[#This Row],[CorSorteada]])&gt;$P$2,
        RIGHT(SUBSTITUTE(L2479&amp;tabGERAL[[#This Row],[CorSorteada]],tabGERAL[[#Headers],[Sequencia]],""),$P$2),
        SUBSTITUTE(L2479&amp;tabGERAL[[#This Row],[CorSorteada]],tabGERAL[[#Headers],[Sequencia]],"")
    )
)</f>
        <v>021112</v>
      </c>
      <c r="M2480" s="4" t="b">
        <f>tabGERAL[[#This Row],[SugestaoIA]]=tabGERAL[[#This Row],[CorSorteada]]</f>
        <v>1</v>
      </c>
    </row>
    <row r="2481" spans="1:13" x14ac:dyDescent="0.25">
      <c r="A2481" t="s">
        <v>95</v>
      </c>
      <c r="B2481" s="1">
        <v>18</v>
      </c>
      <c r="C2481">
        <v>957.29999999999961</v>
      </c>
      <c r="D2481">
        <v>19.2</v>
      </c>
      <c r="E2481">
        <v>0</v>
      </c>
      <c r="F2481">
        <v>57.599999999999994</v>
      </c>
      <c r="G2481" t="s">
        <v>17</v>
      </c>
      <c r="H2481" t="s">
        <v>14</v>
      </c>
      <c r="I2481">
        <v>880.49999999999966</v>
      </c>
      <c r="J2481" s="5">
        <f>VLOOKUP(tabGERAL[[#This Row],[Column1.lances.SugestaoIA]],'DE-PARA'!$A:$B,2,FALSE)</f>
        <v>2</v>
      </c>
      <c r="K2481" s="5">
        <f>VLOOKUP(tabGERAL[[#This Row],[Column1.lances.CorSorteada]],'DE-PARA'!$A:$B,2,FALSE)</f>
        <v>1</v>
      </c>
      <c r="L2481" s="4" t="str">
        <f xml:space="preserve">
IF(tabGERAL[[#This Row],[Column1.lances.'#]]=0,
    TEXT(tabGERAL[[#This Row],[CorSorteada]],"0"),
    IF(LEN(L2480&amp;tabGERAL[[#This Row],[CorSorteada]])&gt;$P$2,
        RIGHT(SUBSTITUTE(L2480&amp;tabGERAL[[#This Row],[CorSorteada]],tabGERAL[[#Headers],[Sequencia]],""),$P$2),
        SUBSTITUTE(L2480&amp;tabGERAL[[#This Row],[CorSorteada]],tabGERAL[[#Headers],[Sequencia]],"")
    )
)</f>
        <v>211121</v>
      </c>
      <c r="M2481" s="4" t="b">
        <f>tabGERAL[[#This Row],[SugestaoIA]]=tabGERAL[[#This Row],[CorSorteada]]</f>
        <v>0</v>
      </c>
    </row>
    <row r="2482" spans="1:13" x14ac:dyDescent="0.25">
      <c r="A2482" t="s">
        <v>95</v>
      </c>
      <c r="B2482" s="1">
        <v>19</v>
      </c>
      <c r="C2482">
        <v>880.49999999999966</v>
      </c>
      <c r="D2482">
        <v>25.1</v>
      </c>
      <c r="E2482">
        <v>0</v>
      </c>
      <c r="F2482">
        <v>75.300000000000011</v>
      </c>
      <c r="G2482" t="s">
        <v>17</v>
      </c>
      <c r="H2482" t="s">
        <v>14</v>
      </c>
      <c r="I2482">
        <v>780.09999999999968</v>
      </c>
      <c r="J2482" s="5">
        <f>VLOOKUP(tabGERAL[[#This Row],[Column1.lances.SugestaoIA]],'DE-PARA'!$A:$B,2,FALSE)</f>
        <v>2</v>
      </c>
      <c r="K2482" s="5">
        <f>VLOOKUP(tabGERAL[[#This Row],[Column1.lances.CorSorteada]],'DE-PARA'!$A:$B,2,FALSE)</f>
        <v>1</v>
      </c>
      <c r="L2482" s="4" t="str">
        <f xml:space="preserve">
IF(tabGERAL[[#This Row],[Column1.lances.'#]]=0,
    TEXT(tabGERAL[[#This Row],[CorSorteada]],"0"),
    IF(LEN(L2481&amp;tabGERAL[[#This Row],[CorSorteada]])&gt;$P$2,
        RIGHT(SUBSTITUTE(L2481&amp;tabGERAL[[#This Row],[CorSorteada]],tabGERAL[[#Headers],[Sequencia]],""),$P$2),
        SUBSTITUTE(L2481&amp;tabGERAL[[#This Row],[CorSorteada]],tabGERAL[[#Headers],[Sequencia]],"")
    )
)</f>
        <v>111211</v>
      </c>
      <c r="M2482" s="4" t="b">
        <f>tabGERAL[[#This Row],[SugestaoIA]]=tabGERAL[[#This Row],[CorSorteada]]</f>
        <v>0</v>
      </c>
    </row>
    <row r="2483" spans="1:13" x14ac:dyDescent="0.25">
      <c r="A2483" t="s">
        <v>95</v>
      </c>
      <c r="B2483" s="1">
        <v>20</v>
      </c>
      <c r="C2483">
        <v>780.09999999999968</v>
      </c>
      <c r="D2483">
        <v>32.9</v>
      </c>
      <c r="E2483">
        <v>0</v>
      </c>
      <c r="F2483">
        <v>98.7</v>
      </c>
      <c r="G2483" t="s">
        <v>17</v>
      </c>
      <c r="H2483" t="s">
        <v>15</v>
      </c>
      <c r="I2483">
        <v>845.89999999999975</v>
      </c>
      <c r="J2483" s="5">
        <f>VLOOKUP(tabGERAL[[#This Row],[Column1.lances.SugestaoIA]],'DE-PARA'!$A:$B,2,FALSE)</f>
        <v>2</v>
      </c>
      <c r="K2483" s="5">
        <f>VLOOKUP(tabGERAL[[#This Row],[Column1.lances.CorSorteada]],'DE-PARA'!$A:$B,2,FALSE)</f>
        <v>2</v>
      </c>
      <c r="L2483" s="4" t="str">
        <f xml:space="preserve">
IF(tabGERAL[[#This Row],[Column1.lances.'#]]=0,
    TEXT(tabGERAL[[#This Row],[CorSorteada]],"0"),
    IF(LEN(L2482&amp;tabGERAL[[#This Row],[CorSorteada]])&gt;$P$2,
        RIGHT(SUBSTITUTE(L2482&amp;tabGERAL[[#This Row],[CorSorteada]],tabGERAL[[#Headers],[Sequencia]],""),$P$2),
        SUBSTITUTE(L2482&amp;tabGERAL[[#This Row],[CorSorteada]],tabGERAL[[#Headers],[Sequencia]],"")
    )
)</f>
        <v>112112</v>
      </c>
      <c r="M2483" s="4" t="b">
        <f>tabGERAL[[#This Row],[SugestaoIA]]=tabGERAL[[#This Row],[CorSorteada]]</f>
        <v>1</v>
      </c>
    </row>
    <row r="2484" spans="1:13" x14ac:dyDescent="0.25">
      <c r="A2484" t="s">
        <v>95</v>
      </c>
      <c r="B2484" s="1">
        <v>21</v>
      </c>
      <c r="C2484">
        <v>845.89999999999975</v>
      </c>
      <c r="D2484">
        <v>27.9</v>
      </c>
      <c r="E2484">
        <v>83.699999999999989</v>
      </c>
      <c r="F2484">
        <v>0</v>
      </c>
      <c r="G2484" t="s">
        <v>13</v>
      </c>
      <c r="H2484" t="s">
        <v>15</v>
      </c>
      <c r="I2484">
        <v>734.29999999999973</v>
      </c>
      <c r="J2484" s="5">
        <f>VLOOKUP(tabGERAL[[#This Row],[Column1.lances.SugestaoIA]],'DE-PARA'!$A:$B,2,FALSE)</f>
        <v>1</v>
      </c>
      <c r="K2484" s="5">
        <f>VLOOKUP(tabGERAL[[#This Row],[Column1.lances.CorSorteada]],'DE-PARA'!$A:$B,2,FALSE)</f>
        <v>2</v>
      </c>
      <c r="L2484" s="4" t="str">
        <f xml:space="preserve">
IF(tabGERAL[[#This Row],[Column1.lances.'#]]=0,
    TEXT(tabGERAL[[#This Row],[CorSorteada]],"0"),
    IF(LEN(L2483&amp;tabGERAL[[#This Row],[CorSorteada]])&gt;$P$2,
        RIGHT(SUBSTITUTE(L2483&amp;tabGERAL[[#This Row],[CorSorteada]],tabGERAL[[#Headers],[Sequencia]],""),$P$2),
        SUBSTITUTE(L2483&amp;tabGERAL[[#This Row],[CorSorteada]],tabGERAL[[#Headers],[Sequencia]],"")
    )
)</f>
        <v>121122</v>
      </c>
      <c r="M2484" s="4" t="b">
        <f>tabGERAL[[#This Row],[SugestaoIA]]=tabGERAL[[#This Row],[CorSorteada]]</f>
        <v>0</v>
      </c>
    </row>
    <row r="2485" spans="1:13" x14ac:dyDescent="0.25">
      <c r="A2485" t="s">
        <v>95</v>
      </c>
      <c r="B2485" s="1">
        <v>22</v>
      </c>
      <c r="C2485">
        <v>734.29999999999973</v>
      </c>
      <c r="D2485">
        <v>36.4</v>
      </c>
      <c r="E2485">
        <v>0</v>
      </c>
      <c r="F2485">
        <v>109.2</v>
      </c>
      <c r="G2485" t="s">
        <v>17</v>
      </c>
      <c r="H2485" t="s">
        <v>15</v>
      </c>
      <c r="I2485">
        <v>807.0999999999998</v>
      </c>
      <c r="J2485" s="5">
        <f>VLOOKUP(tabGERAL[[#This Row],[Column1.lances.SugestaoIA]],'DE-PARA'!$A:$B,2,FALSE)</f>
        <v>2</v>
      </c>
      <c r="K2485" s="5">
        <f>VLOOKUP(tabGERAL[[#This Row],[Column1.lances.CorSorteada]],'DE-PARA'!$A:$B,2,FALSE)</f>
        <v>2</v>
      </c>
      <c r="L2485" s="4" t="str">
        <f xml:space="preserve">
IF(tabGERAL[[#This Row],[Column1.lances.'#]]=0,
    TEXT(tabGERAL[[#This Row],[CorSorteada]],"0"),
    IF(LEN(L2484&amp;tabGERAL[[#This Row],[CorSorteada]])&gt;$P$2,
        RIGHT(SUBSTITUTE(L2484&amp;tabGERAL[[#This Row],[CorSorteada]],tabGERAL[[#Headers],[Sequencia]],""),$P$2),
        SUBSTITUTE(L2484&amp;tabGERAL[[#This Row],[CorSorteada]],tabGERAL[[#Headers],[Sequencia]],"")
    )
)</f>
        <v>211222</v>
      </c>
      <c r="M2485" s="4" t="b">
        <f>tabGERAL[[#This Row],[SugestaoIA]]=tabGERAL[[#This Row],[CorSorteada]]</f>
        <v>1</v>
      </c>
    </row>
    <row r="2486" spans="1:13" x14ac:dyDescent="0.25">
      <c r="A2486" t="s">
        <v>95</v>
      </c>
      <c r="B2486" s="1">
        <v>23</v>
      </c>
      <c r="C2486">
        <v>807.0999999999998</v>
      </c>
      <c r="D2486">
        <v>30.8</v>
      </c>
      <c r="E2486">
        <v>0</v>
      </c>
      <c r="F2486">
        <v>92.4</v>
      </c>
      <c r="G2486" t="s">
        <v>17</v>
      </c>
      <c r="H2486" t="s">
        <v>15</v>
      </c>
      <c r="I2486">
        <v>868.69999999999982</v>
      </c>
      <c r="J2486" s="5">
        <f>VLOOKUP(tabGERAL[[#This Row],[Column1.lances.SugestaoIA]],'DE-PARA'!$A:$B,2,FALSE)</f>
        <v>2</v>
      </c>
      <c r="K2486" s="5">
        <f>VLOOKUP(tabGERAL[[#This Row],[Column1.lances.CorSorteada]],'DE-PARA'!$A:$B,2,FALSE)</f>
        <v>2</v>
      </c>
      <c r="L2486" s="4" t="str">
        <f xml:space="preserve">
IF(tabGERAL[[#This Row],[Column1.lances.'#]]=0,
    TEXT(tabGERAL[[#This Row],[CorSorteada]],"0"),
    IF(LEN(L2485&amp;tabGERAL[[#This Row],[CorSorteada]])&gt;$P$2,
        RIGHT(SUBSTITUTE(L2485&amp;tabGERAL[[#This Row],[CorSorteada]],tabGERAL[[#Headers],[Sequencia]],""),$P$2),
        SUBSTITUTE(L2485&amp;tabGERAL[[#This Row],[CorSorteada]],tabGERAL[[#Headers],[Sequencia]],"")
    )
)</f>
        <v>112222</v>
      </c>
      <c r="M2486" s="4" t="b">
        <f>tabGERAL[[#This Row],[SugestaoIA]]=tabGERAL[[#This Row],[CorSorteada]]</f>
        <v>1</v>
      </c>
    </row>
    <row r="2487" spans="1:13" x14ac:dyDescent="0.25">
      <c r="A2487" t="s">
        <v>95</v>
      </c>
      <c r="B2487" s="1">
        <v>24</v>
      </c>
      <c r="C2487">
        <v>868.69999999999982</v>
      </c>
      <c r="D2487">
        <v>26.1</v>
      </c>
      <c r="E2487">
        <v>0</v>
      </c>
      <c r="F2487">
        <v>78.300000000000011</v>
      </c>
      <c r="G2487" t="s">
        <v>17</v>
      </c>
      <c r="H2487" t="s">
        <v>15</v>
      </c>
      <c r="I2487">
        <v>920.89999999999964</v>
      </c>
      <c r="J2487" s="5">
        <f>VLOOKUP(tabGERAL[[#This Row],[Column1.lances.SugestaoIA]],'DE-PARA'!$A:$B,2,FALSE)</f>
        <v>2</v>
      </c>
      <c r="K2487" s="5">
        <f>VLOOKUP(tabGERAL[[#This Row],[Column1.lances.CorSorteada]],'DE-PARA'!$A:$B,2,FALSE)</f>
        <v>2</v>
      </c>
      <c r="L2487" s="4" t="str">
        <f xml:space="preserve">
IF(tabGERAL[[#This Row],[Column1.lances.'#]]=0,
    TEXT(tabGERAL[[#This Row],[CorSorteada]],"0"),
    IF(LEN(L2486&amp;tabGERAL[[#This Row],[CorSorteada]])&gt;$P$2,
        RIGHT(SUBSTITUTE(L2486&amp;tabGERAL[[#This Row],[CorSorteada]],tabGERAL[[#Headers],[Sequencia]],""),$P$2),
        SUBSTITUTE(L2486&amp;tabGERAL[[#This Row],[CorSorteada]],tabGERAL[[#Headers],[Sequencia]],"")
    )
)</f>
        <v>122222</v>
      </c>
      <c r="M2487" s="4" t="b">
        <f>tabGERAL[[#This Row],[SugestaoIA]]=tabGERAL[[#This Row],[CorSorteada]]</f>
        <v>1</v>
      </c>
    </row>
    <row r="2488" spans="1:13" x14ac:dyDescent="0.25">
      <c r="A2488" t="s">
        <v>95</v>
      </c>
      <c r="B2488" s="1">
        <v>25</v>
      </c>
      <c r="C2488">
        <v>920.89999999999964</v>
      </c>
      <c r="D2488">
        <v>22</v>
      </c>
      <c r="E2488">
        <v>0</v>
      </c>
      <c r="F2488">
        <v>66</v>
      </c>
      <c r="G2488" t="s">
        <v>17</v>
      </c>
      <c r="H2488" t="s">
        <v>14</v>
      </c>
      <c r="I2488">
        <v>832.89999999999975</v>
      </c>
      <c r="J2488" s="5">
        <f>VLOOKUP(tabGERAL[[#This Row],[Column1.lances.SugestaoIA]],'DE-PARA'!$A:$B,2,FALSE)</f>
        <v>2</v>
      </c>
      <c r="K2488" s="5">
        <f>VLOOKUP(tabGERAL[[#This Row],[Column1.lances.CorSorteada]],'DE-PARA'!$A:$B,2,FALSE)</f>
        <v>1</v>
      </c>
      <c r="L2488" s="4" t="str">
        <f xml:space="preserve">
IF(tabGERAL[[#This Row],[Column1.lances.'#]]=0,
    TEXT(tabGERAL[[#This Row],[CorSorteada]],"0"),
    IF(LEN(L2487&amp;tabGERAL[[#This Row],[CorSorteada]])&gt;$P$2,
        RIGHT(SUBSTITUTE(L2487&amp;tabGERAL[[#This Row],[CorSorteada]],tabGERAL[[#Headers],[Sequencia]],""),$P$2),
        SUBSTITUTE(L2487&amp;tabGERAL[[#This Row],[CorSorteada]],tabGERAL[[#Headers],[Sequencia]],"")
    )
)</f>
        <v>222221</v>
      </c>
      <c r="M2488" s="4" t="b">
        <f>tabGERAL[[#This Row],[SugestaoIA]]=tabGERAL[[#This Row],[CorSorteada]]</f>
        <v>0</v>
      </c>
    </row>
    <row r="2489" spans="1:13" x14ac:dyDescent="0.25">
      <c r="A2489" t="s">
        <v>95</v>
      </c>
      <c r="B2489" s="1">
        <v>26</v>
      </c>
      <c r="C2489">
        <v>832.89999999999975</v>
      </c>
      <c r="D2489">
        <v>28.9</v>
      </c>
      <c r="E2489">
        <v>0</v>
      </c>
      <c r="F2489">
        <v>86.699999999999989</v>
      </c>
      <c r="G2489" t="s">
        <v>17</v>
      </c>
      <c r="H2489" t="s">
        <v>15</v>
      </c>
      <c r="I2489">
        <v>890.6999999999997</v>
      </c>
      <c r="J2489" s="5">
        <f>VLOOKUP(tabGERAL[[#This Row],[Column1.lances.SugestaoIA]],'DE-PARA'!$A:$B,2,FALSE)</f>
        <v>2</v>
      </c>
      <c r="K2489" s="5">
        <f>VLOOKUP(tabGERAL[[#This Row],[Column1.lances.CorSorteada]],'DE-PARA'!$A:$B,2,FALSE)</f>
        <v>2</v>
      </c>
      <c r="L2489" s="4" t="str">
        <f xml:space="preserve">
IF(tabGERAL[[#This Row],[Column1.lances.'#]]=0,
    TEXT(tabGERAL[[#This Row],[CorSorteada]],"0"),
    IF(LEN(L2488&amp;tabGERAL[[#This Row],[CorSorteada]])&gt;$P$2,
        RIGHT(SUBSTITUTE(L2488&amp;tabGERAL[[#This Row],[CorSorteada]],tabGERAL[[#Headers],[Sequencia]],""),$P$2),
        SUBSTITUTE(L2488&amp;tabGERAL[[#This Row],[CorSorteada]],tabGERAL[[#Headers],[Sequencia]],"")
    )
)</f>
        <v>222212</v>
      </c>
      <c r="M2489" s="4" t="b">
        <f>tabGERAL[[#This Row],[SugestaoIA]]=tabGERAL[[#This Row],[CorSorteada]]</f>
        <v>1</v>
      </c>
    </row>
    <row r="2490" spans="1:13" x14ac:dyDescent="0.25">
      <c r="A2490" t="s">
        <v>95</v>
      </c>
      <c r="B2490" s="1">
        <v>27</v>
      </c>
      <c r="C2490">
        <v>890.6999999999997</v>
      </c>
      <c r="D2490">
        <v>24.4</v>
      </c>
      <c r="E2490">
        <v>0</v>
      </c>
      <c r="F2490">
        <v>73.199999999999989</v>
      </c>
      <c r="G2490" t="s">
        <v>17</v>
      </c>
      <c r="H2490" t="s">
        <v>15</v>
      </c>
      <c r="I2490">
        <v>939.49999999999955</v>
      </c>
      <c r="J2490" s="5">
        <f>VLOOKUP(tabGERAL[[#This Row],[Column1.lances.SugestaoIA]],'DE-PARA'!$A:$B,2,FALSE)</f>
        <v>2</v>
      </c>
      <c r="K2490" s="5">
        <f>VLOOKUP(tabGERAL[[#This Row],[Column1.lances.CorSorteada]],'DE-PARA'!$A:$B,2,FALSE)</f>
        <v>2</v>
      </c>
      <c r="L2490" s="4" t="str">
        <f xml:space="preserve">
IF(tabGERAL[[#This Row],[Column1.lances.'#]]=0,
    TEXT(tabGERAL[[#This Row],[CorSorteada]],"0"),
    IF(LEN(L2489&amp;tabGERAL[[#This Row],[CorSorteada]])&gt;$P$2,
        RIGHT(SUBSTITUTE(L2489&amp;tabGERAL[[#This Row],[CorSorteada]],tabGERAL[[#Headers],[Sequencia]],""),$P$2),
        SUBSTITUTE(L2489&amp;tabGERAL[[#This Row],[CorSorteada]],tabGERAL[[#Headers],[Sequencia]],"")
    )
)</f>
        <v>222122</v>
      </c>
      <c r="M2490" s="4" t="b">
        <f>tabGERAL[[#This Row],[SugestaoIA]]=tabGERAL[[#This Row],[CorSorteada]]</f>
        <v>1</v>
      </c>
    </row>
    <row r="2491" spans="1:13" x14ac:dyDescent="0.25">
      <c r="A2491" t="s">
        <v>95</v>
      </c>
      <c r="B2491" s="1">
        <v>28</v>
      </c>
      <c r="C2491">
        <v>939.49999999999955</v>
      </c>
      <c r="D2491">
        <v>20.6</v>
      </c>
      <c r="E2491">
        <v>0</v>
      </c>
      <c r="F2491">
        <v>61.8</v>
      </c>
      <c r="G2491" t="s">
        <v>17</v>
      </c>
      <c r="H2491" t="s">
        <v>15</v>
      </c>
      <c r="I2491">
        <v>980.69999999999959</v>
      </c>
      <c r="J2491" s="5">
        <f>VLOOKUP(tabGERAL[[#This Row],[Column1.lances.SugestaoIA]],'DE-PARA'!$A:$B,2,FALSE)</f>
        <v>2</v>
      </c>
      <c r="K2491" s="5">
        <f>VLOOKUP(tabGERAL[[#This Row],[Column1.lances.CorSorteada]],'DE-PARA'!$A:$B,2,FALSE)</f>
        <v>2</v>
      </c>
      <c r="L2491" s="4" t="str">
        <f xml:space="preserve">
IF(tabGERAL[[#This Row],[Column1.lances.'#]]=0,
    TEXT(tabGERAL[[#This Row],[CorSorteada]],"0"),
    IF(LEN(L2490&amp;tabGERAL[[#This Row],[CorSorteada]])&gt;$P$2,
        RIGHT(SUBSTITUTE(L2490&amp;tabGERAL[[#This Row],[CorSorteada]],tabGERAL[[#Headers],[Sequencia]],""),$P$2),
        SUBSTITUTE(L2490&amp;tabGERAL[[#This Row],[CorSorteada]],tabGERAL[[#Headers],[Sequencia]],"")
    )
)</f>
        <v>221222</v>
      </c>
      <c r="M2491" s="4" t="b">
        <f>tabGERAL[[#This Row],[SugestaoIA]]=tabGERAL[[#This Row],[CorSorteada]]</f>
        <v>1</v>
      </c>
    </row>
    <row r="2492" spans="1:13" x14ac:dyDescent="0.25">
      <c r="A2492" t="s">
        <v>95</v>
      </c>
      <c r="B2492" s="1">
        <v>29</v>
      </c>
      <c r="C2492">
        <v>980.69999999999959</v>
      </c>
      <c r="D2492">
        <v>17.399999999999999</v>
      </c>
      <c r="E2492">
        <v>0</v>
      </c>
      <c r="F2492">
        <v>52.2</v>
      </c>
      <c r="G2492" t="s">
        <v>17</v>
      </c>
      <c r="H2492" t="s">
        <v>14</v>
      </c>
      <c r="I2492">
        <v>911.09999999999957</v>
      </c>
      <c r="J2492" s="5">
        <f>VLOOKUP(tabGERAL[[#This Row],[Column1.lances.SugestaoIA]],'DE-PARA'!$A:$B,2,FALSE)</f>
        <v>2</v>
      </c>
      <c r="K2492" s="5">
        <f>VLOOKUP(tabGERAL[[#This Row],[Column1.lances.CorSorteada]],'DE-PARA'!$A:$B,2,FALSE)</f>
        <v>1</v>
      </c>
      <c r="L2492" s="4" t="str">
        <f xml:space="preserve">
IF(tabGERAL[[#This Row],[Column1.lances.'#]]=0,
    TEXT(tabGERAL[[#This Row],[CorSorteada]],"0"),
    IF(LEN(L2491&amp;tabGERAL[[#This Row],[CorSorteada]])&gt;$P$2,
        RIGHT(SUBSTITUTE(L2491&amp;tabGERAL[[#This Row],[CorSorteada]],tabGERAL[[#Headers],[Sequencia]],""),$P$2),
        SUBSTITUTE(L2491&amp;tabGERAL[[#This Row],[CorSorteada]],tabGERAL[[#Headers],[Sequencia]],"")
    )
)</f>
        <v>212221</v>
      </c>
      <c r="M2492" s="4" t="b">
        <f>tabGERAL[[#This Row],[SugestaoIA]]=tabGERAL[[#This Row],[CorSorteada]]</f>
        <v>0</v>
      </c>
    </row>
    <row r="2493" spans="1:13" x14ac:dyDescent="0.25">
      <c r="A2493" t="s">
        <v>95</v>
      </c>
      <c r="B2493" s="1">
        <v>30</v>
      </c>
      <c r="C2493">
        <v>911.09999999999957</v>
      </c>
      <c r="D2493">
        <v>22.8</v>
      </c>
      <c r="E2493">
        <v>0</v>
      </c>
      <c r="F2493">
        <v>68.400000000000006</v>
      </c>
      <c r="G2493" t="s">
        <v>17</v>
      </c>
      <c r="H2493" t="s">
        <v>14</v>
      </c>
      <c r="I2493">
        <v>819.89999999999975</v>
      </c>
      <c r="J2493" s="5">
        <f>VLOOKUP(tabGERAL[[#This Row],[Column1.lances.SugestaoIA]],'DE-PARA'!$A:$B,2,FALSE)</f>
        <v>2</v>
      </c>
      <c r="K2493" s="5">
        <f>VLOOKUP(tabGERAL[[#This Row],[Column1.lances.CorSorteada]],'DE-PARA'!$A:$B,2,FALSE)</f>
        <v>1</v>
      </c>
      <c r="L2493" s="4" t="str">
        <f xml:space="preserve">
IF(tabGERAL[[#This Row],[Column1.lances.'#]]=0,
    TEXT(tabGERAL[[#This Row],[CorSorteada]],"0"),
    IF(LEN(L2492&amp;tabGERAL[[#This Row],[CorSorteada]])&gt;$P$2,
        RIGHT(SUBSTITUTE(L2492&amp;tabGERAL[[#This Row],[CorSorteada]],tabGERAL[[#Headers],[Sequencia]],""),$P$2),
        SUBSTITUTE(L2492&amp;tabGERAL[[#This Row],[CorSorteada]],tabGERAL[[#Headers],[Sequencia]],"")
    )
)</f>
        <v>122211</v>
      </c>
      <c r="M2493" s="4" t="b">
        <f>tabGERAL[[#This Row],[SugestaoIA]]=tabGERAL[[#This Row],[CorSorteada]]</f>
        <v>0</v>
      </c>
    </row>
    <row r="2494" spans="1:13" x14ac:dyDescent="0.25">
      <c r="A2494" t="s">
        <v>95</v>
      </c>
      <c r="B2494" s="1">
        <v>31</v>
      </c>
      <c r="C2494">
        <v>819.89999999999975</v>
      </c>
      <c r="D2494">
        <v>29.9</v>
      </c>
      <c r="E2494">
        <v>0</v>
      </c>
      <c r="F2494">
        <v>89.699999999999989</v>
      </c>
      <c r="G2494" t="s">
        <v>17</v>
      </c>
      <c r="H2494" t="s">
        <v>15</v>
      </c>
      <c r="I2494">
        <v>879.6999999999997</v>
      </c>
      <c r="J2494" s="5">
        <f>VLOOKUP(tabGERAL[[#This Row],[Column1.lances.SugestaoIA]],'DE-PARA'!$A:$B,2,FALSE)</f>
        <v>2</v>
      </c>
      <c r="K2494" s="5">
        <f>VLOOKUP(tabGERAL[[#This Row],[Column1.lances.CorSorteada]],'DE-PARA'!$A:$B,2,FALSE)</f>
        <v>2</v>
      </c>
      <c r="L2494" s="4" t="str">
        <f xml:space="preserve">
IF(tabGERAL[[#This Row],[Column1.lances.'#]]=0,
    TEXT(tabGERAL[[#This Row],[CorSorteada]],"0"),
    IF(LEN(L2493&amp;tabGERAL[[#This Row],[CorSorteada]])&gt;$P$2,
        RIGHT(SUBSTITUTE(L2493&amp;tabGERAL[[#This Row],[CorSorteada]],tabGERAL[[#Headers],[Sequencia]],""),$P$2),
        SUBSTITUTE(L2493&amp;tabGERAL[[#This Row],[CorSorteada]],tabGERAL[[#Headers],[Sequencia]],"")
    )
)</f>
        <v>222112</v>
      </c>
      <c r="M2494" s="4" t="b">
        <f>tabGERAL[[#This Row],[SugestaoIA]]=tabGERAL[[#This Row],[CorSorteada]]</f>
        <v>1</v>
      </c>
    </row>
    <row r="2495" spans="1:13" x14ac:dyDescent="0.25">
      <c r="A2495" t="s">
        <v>95</v>
      </c>
      <c r="B2495" s="1">
        <v>32</v>
      </c>
      <c r="C2495">
        <v>879.6999999999997</v>
      </c>
      <c r="D2495">
        <v>25.3</v>
      </c>
      <c r="E2495">
        <v>0</v>
      </c>
      <c r="F2495">
        <v>75.900000000000006</v>
      </c>
      <c r="G2495" t="s">
        <v>17</v>
      </c>
      <c r="H2495" t="s">
        <v>14</v>
      </c>
      <c r="I2495">
        <v>778.49999999999977</v>
      </c>
      <c r="J2495" s="5">
        <f>VLOOKUP(tabGERAL[[#This Row],[Column1.lances.SugestaoIA]],'DE-PARA'!$A:$B,2,FALSE)</f>
        <v>2</v>
      </c>
      <c r="K2495" s="5">
        <f>VLOOKUP(tabGERAL[[#This Row],[Column1.lances.CorSorteada]],'DE-PARA'!$A:$B,2,FALSE)</f>
        <v>1</v>
      </c>
      <c r="L2495" s="4" t="str">
        <f xml:space="preserve">
IF(tabGERAL[[#This Row],[Column1.lances.'#]]=0,
    TEXT(tabGERAL[[#This Row],[CorSorteada]],"0"),
    IF(LEN(L2494&amp;tabGERAL[[#This Row],[CorSorteada]])&gt;$P$2,
        RIGHT(SUBSTITUTE(L2494&amp;tabGERAL[[#This Row],[CorSorteada]],tabGERAL[[#Headers],[Sequencia]],""),$P$2),
        SUBSTITUTE(L2494&amp;tabGERAL[[#This Row],[CorSorteada]],tabGERAL[[#Headers],[Sequencia]],"")
    )
)</f>
        <v>221121</v>
      </c>
      <c r="M2495" s="4" t="b">
        <f>tabGERAL[[#This Row],[SugestaoIA]]=tabGERAL[[#This Row],[CorSorteada]]</f>
        <v>0</v>
      </c>
    </row>
    <row r="2496" spans="1:13" x14ac:dyDescent="0.25">
      <c r="A2496" t="s">
        <v>95</v>
      </c>
      <c r="B2496" s="1">
        <v>33</v>
      </c>
      <c r="C2496">
        <v>778.49999999999977</v>
      </c>
      <c r="D2496">
        <v>33</v>
      </c>
      <c r="E2496">
        <v>0</v>
      </c>
      <c r="F2496">
        <v>99</v>
      </c>
      <c r="G2496" t="s">
        <v>17</v>
      </c>
      <c r="H2496" t="s">
        <v>14</v>
      </c>
      <c r="I2496">
        <v>646.49999999999977</v>
      </c>
      <c r="J2496" s="5">
        <f>VLOOKUP(tabGERAL[[#This Row],[Column1.lances.SugestaoIA]],'DE-PARA'!$A:$B,2,FALSE)</f>
        <v>2</v>
      </c>
      <c r="K2496" s="5">
        <f>VLOOKUP(tabGERAL[[#This Row],[Column1.lances.CorSorteada]],'DE-PARA'!$A:$B,2,FALSE)</f>
        <v>1</v>
      </c>
      <c r="L2496" s="4" t="str">
        <f xml:space="preserve">
IF(tabGERAL[[#This Row],[Column1.lances.'#]]=0,
    TEXT(tabGERAL[[#This Row],[CorSorteada]],"0"),
    IF(LEN(L2495&amp;tabGERAL[[#This Row],[CorSorteada]])&gt;$P$2,
        RIGHT(SUBSTITUTE(L2495&amp;tabGERAL[[#This Row],[CorSorteada]],tabGERAL[[#Headers],[Sequencia]],""),$P$2),
        SUBSTITUTE(L2495&amp;tabGERAL[[#This Row],[CorSorteada]],tabGERAL[[#Headers],[Sequencia]],"")
    )
)</f>
        <v>211211</v>
      </c>
      <c r="M2496" s="4" t="b">
        <f>tabGERAL[[#This Row],[SugestaoIA]]=tabGERAL[[#This Row],[CorSorteada]]</f>
        <v>0</v>
      </c>
    </row>
    <row r="2497" spans="1:13" x14ac:dyDescent="0.25">
      <c r="A2497" t="s">
        <v>95</v>
      </c>
      <c r="B2497" s="1">
        <v>34</v>
      </c>
      <c r="C2497">
        <v>646.49999999999977</v>
      </c>
      <c r="D2497">
        <v>43.2</v>
      </c>
      <c r="E2497">
        <v>0</v>
      </c>
      <c r="F2497">
        <v>129.60000000000002</v>
      </c>
      <c r="G2497" t="s">
        <v>17</v>
      </c>
      <c r="H2497" t="s">
        <v>14</v>
      </c>
      <c r="I2497">
        <v>473.6999999999997</v>
      </c>
      <c r="J2497" s="5">
        <f>VLOOKUP(tabGERAL[[#This Row],[Column1.lances.SugestaoIA]],'DE-PARA'!$A:$B,2,FALSE)</f>
        <v>2</v>
      </c>
      <c r="K2497" s="5">
        <f>VLOOKUP(tabGERAL[[#This Row],[Column1.lances.CorSorteada]],'DE-PARA'!$A:$B,2,FALSE)</f>
        <v>1</v>
      </c>
      <c r="L2497" s="4" t="str">
        <f xml:space="preserve">
IF(tabGERAL[[#This Row],[Column1.lances.'#]]=0,
    TEXT(tabGERAL[[#This Row],[CorSorteada]],"0"),
    IF(LEN(L2496&amp;tabGERAL[[#This Row],[CorSorteada]])&gt;$P$2,
        RIGHT(SUBSTITUTE(L2496&amp;tabGERAL[[#This Row],[CorSorteada]],tabGERAL[[#Headers],[Sequencia]],""),$P$2),
        SUBSTITUTE(L2496&amp;tabGERAL[[#This Row],[CorSorteada]],tabGERAL[[#Headers],[Sequencia]],"")
    )
)</f>
        <v>112111</v>
      </c>
      <c r="M2497" s="4" t="b">
        <f>tabGERAL[[#This Row],[SugestaoIA]]=tabGERAL[[#This Row],[CorSorteada]]</f>
        <v>0</v>
      </c>
    </row>
    <row r="2498" spans="1:13" x14ac:dyDescent="0.25">
      <c r="A2498" t="s">
        <v>95</v>
      </c>
      <c r="B2498" s="1">
        <v>35</v>
      </c>
      <c r="C2498">
        <v>473.6999999999997</v>
      </c>
      <c r="D2498">
        <v>56.5</v>
      </c>
      <c r="E2498">
        <v>169.5</v>
      </c>
      <c r="F2498">
        <v>0</v>
      </c>
      <c r="G2498" t="s">
        <v>13</v>
      </c>
      <c r="H2498" t="s">
        <v>15</v>
      </c>
      <c r="I2498">
        <v>247.6999999999997</v>
      </c>
      <c r="J2498" s="5">
        <f>VLOOKUP(tabGERAL[[#This Row],[Column1.lances.SugestaoIA]],'DE-PARA'!$A:$B,2,FALSE)</f>
        <v>1</v>
      </c>
      <c r="K2498" s="5">
        <f>VLOOKUP(tabGERAL[[#This Row],[Column1.lances.CorSorteada]],'DE-PARA'!$A:$B,2,FALSE)</f>
        <v>2</v>
      </c>
      <c r="L2498" s="4" t="str">
        <f xml:space="preserve">
IF(tabGERAL[[#This Row],[Column1.lances.'#]]=0,
    TEXT(tabGERAL[[#This Row],[CorSorteada]],"0"),
    IF(LEN(L2497&amp;tabGERAL[[#This Row],[CorSorteada]])&gt;$P$2,
        RIGHT(SUBSTITUTE(L2497&amp;tabGERAL[[#This Row],[CorSorteada]],tabGERAL[[#Headers],[Sequencia]],""),$P$2),
        SUBSTITUTE(L2497&amp;tabGERAL[[#This Row],[CorSorteada]],tabGERAL[[#Headers],[Sequencia]],"")
    )
)</f>
        <v>121112</v>
      </c>
      <c r="M2498" s="4" t="b">
        <f>tabGERAL[[#This Row],[SugestaoIA]]=tabGERAL[[#This Row],[CorSorteada]]</f>
        <v>0</v>
      </c>
    </row>
    <row r="2499" spans="1:13" x14ac:dyDescent="0.25">
      <c r="A2499" t="s">
        <v>96</v>
      </c>
      <c r="B2499" s="1">
        <v>0</v>
      </c>
      <c r="C2499">
        <v>1000</v>
      </c>
      <c r="D2499">
        <v>7.8</v>
      </c>
      <c r="E2499">
        <v>0</v>
      </c>
      <c r="F2499">
        <v>23.4</v>
      </c>
      <c r="G2499" t="s">
        <v>17</v>
      </c>
      <c r="H2499" t="s">
        <v>14</v>
      </c>
      <c r="I2499">
        <v>968.8</v>
      </c>
      <c r="J2499" s="5">
        <f>VLOOKUP(tabGERAL[[#This Row],[Column1.lances.SugestaoIA]],'DE-PARA'!$A:$B,2,FALSE)</f>
        <v>2</v>
      </c>
      <c r="K2499" s="5">
        <f>VLOOKUP(tabGERAL[[#This Row],[Column1.lances.CorSorteada]],'DE-PARA'!$A:$B,2,FALSE)</f>
        <v>1</v>
      </c>
      <c r="L2499" s="4" t="str">
        <f xml:space="preserve">
IF(tabGERAL[[#This Row],[Column1.lances.'#]]=0,
    TEXT(tabGERAL[[#This Row],[CorSorteada]],"0"),
    IF(LEN(L2498&amp;tabGERAL[[#This Row],[CorSorteada]])&gt;$P$2,
        RIGHT(SUBSTITUTE(L2498&amp;tabGERAL[[#This Row],[CorSorteada]],tabGERAL[[#Headers],[Sequencia]],""),$P$2),
        SUBSTITUTE(L2498&amp;tabGERAL[[#This Row],[CorSorteada]],tabGERAL[[#Headers],[Sequencia]],"")
    )
)</f>
        <v>1</v>
      </c>
      <c r="M2499" s="4" t="b">
        <f>tabGERAL[[#This Row],[SugestaoIA]]=tabGERAL[[#This Row],[CorSorteada]]</f>
        <v>0</v>
      </c>
    </row>
    <row r="2500" spans="1:13" x14ac:dyDescent="0.25">
      <c r="A2500" t="s">
        <v>96</v>
      </c>
      <c r="B2500" s="1">
        <v>1</v>
      </c>
      <c r="C2500">
        <v>968.8</v>
      </c>
      <c r="D2500">
        <v>10.1</v>
      </c>
      <c r="E2500">
        <v>30.299999999999997</v>
      </c>
      <c r="F2500">
        <v>0</v>
      </c>
      <c r="G2500" t="s">
        <v>13</v>
      </c>
      <c r="H2500" t="s">
        <v>15</v>
      </c>
      <c r="I2500">
        <v>928.4</v>
      </c>
      <c r="J2500" s="5">
        <f>VLOOKUP(tabGERAL[[#This Row],[Column1.lances.SugestaoIA]],'DE-PARA'!$A:$B,2,FALSE)</f>
        <v>1</v>
      </c>
      <c r="K2500" s="5">
        <f>VLOOKUP(tabGERAL[[#This Row],[Column1.lances.CorSorteada]],'DE-PARA'!$A:$B,2,FALSE)</f>
        <v>2</v>
      </c>
      <c r="L2500" s="4" t="str">
        <f xml:space="preserve">
IF(tabGERAL[[#This Row],[Column1.lances.'#]]=0,
    TEXT(tabGERAL[[#This Row],[CorSorteada]],"0"),
    IF(LEN(L2499&amp;tabGERAL[[#This Row],[CorSorteada]])&gt;$P$2,
        RIGHT(SUBSTITUTE(L2499&amp;tabGERAL[[#This Row],[CorSorteada]],tabGERAL[[#Headers],[Sequencia]],""),$P$2),
        SUBSTITUTE(L2499&amp;tabGERAL[[#This Row],[CorSorteada]],tabGERAL[[#Headers],[Sequencia]],"")
    )
)</f>
        <v>12</v>
      </c>
      <c r="M2500" s="4" t="b">
        <f>tabGERAL[[#This Row],[SugestaoIA]]=tabGERAL[[#This Row],[CorSorteada]]</f>
        <v>0</v>
      </c>
    </row>
    <row r="2501" spans="1:13" x14ac:dyDescent="0.25">
      <c r="A2501" t="s">
        <v>96</v>
      </c>
      <c r="B2501" s="1">
        <v>2</v>
      </c>
      <c r="C2501">
        <v>928.4</v>
      </c>
      <c r="D2501">
        <v>13.3</v>
      </c>
      <c r="E2501">
        <v>0</v>
      </c>
      <c r="F2501">
        <v>39.900000000000006</v>
      </c>
      <c r="G2501" t="s">
        <v>17</v>
      </c>
      <c r="H2501" t="s">
        <v>14</v>
      </c>
      <c r="I2501">
        <v>875.20000000000016</v>
      </c>
      <c r="J2501" s="5">
        <f>VLOOKUP(tabGERAL[[#This Row],[Column1.lances.SugestaoIA]],'DE-PARA'!$A:$B,2,FALSE)</f>
        <v>2</v>
      </c>
      <c r="K2501" s="5">
        <f>VLOOKUP(tabGERAL[[#This Row],[Column1.lances.CorSorteada]],'DE-PARA'!$A:$B,2,FALSE)</f>
        <v>1</v>
      </c>
      <c r="L2501" s="4" t="str">
        <f xml:space="preserve">
IF(tabGERAL[[#This Row],[Column1.lances.'#]]=0,
    TEXT(tabGERAL[[#This Row],[CorSorteada]],"0"),
    IF(LEN(L2500&amp;tabGERAL[[#This Row],[CorSorteada]])&gt;$P$2,
        RIGHT(SUBSTITUTE(L2500&amp;tabGERAL[[#This Row],[CorSorteada]],tabGERAL[[#Headers],[Sequencia]],""),$P$2),
        SUBSTITUTE(L2500&amp;tabGERAL[[#This Row],[CorSorteada]],tabGERAL[[#Headers],[Sequencia]],"")
    )
)</f>
        <v>121</v>
      </c>
      <c r="M2501" s="4" t="b">
        <f>tabGERAL[[#This Row],[SugestaoIA]]=tabGERAL[[#This Row],[CorSorteada]]</f>
        <v>0</v>
      </c>
    </row>
    <row r="2502" spans="1:13" x14ac:dyDescent="0.25">
      <c r="A2502" t="s">
        <v>96</v>
      </c>
      <c r="B2502" s="1">
        <v>3</v>
      </c>
      <c r="C2502">
        <v>875.20000000000016</v>
      </c>
      <c r="D2502">
        <v>17.3</v>
      </c>
      <c r="E2502">
        <v>0</v>
      </c>
      <c r="F2502">
        <v>51.900000000000006</v>
      </c>
      <c r="G2502" t="s">
        <v>17</v>
      </c>
      <c r="H2502" t="s">
        <v>14</v>
      </c>
      <c r="I2502">
        <v>806.00000000000023</v>
      </c>
      <c r="J2502" s="5">
        <f>VLOOKUP(tabGERAL[[#This Row],[Column1.lances.SugestaoIA]],'DE-PARA'!$A:$B,2,FALSE)</f>
        <v>2</v>
      </c>
      <c r="K2502" s="5">
        <f>VLOOKUP(tabGERAL[[#This Row],[Column1.lances.CorSorteada]],'DE-PARA'!$A:$B,2,FALSE)</f>
        <v>1</v>
      </c>
      <c r="L2502" s="4" t="str">
        <f xml:space="preserve">
IF(tabGERAL[[#This Row],[Column1.lances.'#]]=0,
    TEXT(tabGERAL[[#This Row],[CorSorteada]],"0"),
    IF(LEN(L2501&amp;tabGERAL[[#This Row],[CorSorteada]])&gt;$P$2,
        RIGHT(SUBSTITUTE(L2501&amp;tabGERAL[[#This Row],[CorSorteada]],tabGERAL[[#Headers],[Sequencia]],""),$P$2),
        SUBSTITUTE(L2501&amp;tabGERAL[[#This Row],[CorSorteada]],tabGERAL[[#Headers],[Sequencia]],"")
    )
)</f>
        <v>1211</v>
      </c>
      <c r="M2502" s="4" t="b">
        <f>tabGERAL[[#This Row],[SugestaoIA]]=tabGERAL[[#This Row],[CorSorteada]]</f>
        <v>0</v>
      </c>
    </row>
    <row r="2503" spans="1:13" x14ac:dyDescent="0.25">
      <c r="A2503" t="s">
        <v>96</v>
      </c>
      <c r="B2503" s="1">
        <v>4</v>
      </c>
      <c r="C2503">
        <v>806.00000000000023</v>
      </c>
      <c r="D2503">
        <v>22.7</v>
      </c>
      <c r="E2503">
        <v>0</v>
      </c>
      <c r="F2503">
        <v>68.099999999999994</v>
      </c>
      <c r="G2503" t="s">
        <v>17</v>
      </c>
      <c r="H2503" t="s">
        <v>15</v>
      </c>
      <c r="I2503">
        <v>851.40000000000009</v>
      </c>
      <c r="J2503" s="5">
        <f>VLOOKUP(tabGERAL[[#This Row],[Column1.lances.SugestaoIA]],'DE-PARA'!$A:$B,2,FALSE)</f>
        <v>2</v>
      </c>
      <c r="K2503" s="5">
        <f>VLOOKUP(tabGERAL[[#This Row],[Column1.lances.CorSorteada]],'DE-PARA'!$A:$B,2,FALSE)</f>
        <v>2</v>
      </c>
      <c r="L2503" s="4" t="str">
        <f xml:space="preserve">
IF(tabGERAL[[#This Row],[Column1.lances.'#]]=0,
    TEXT(tabGERAL[[#This Row],[CorSorteada]],"0"),
    IF(LEN(L2502&amp;tabGERAL[[#This Row],[CorSorteada]])&gt;$P$2,
        RIGHT(SUBSTITUTE(L2502&amp;tabGERAL[[#This Row],[CorSorteada]],tabGERAL[[#Headers],[Sequencia]],""),$P$2),
        SUBSTITUTE(L2502&amp;tabGERAL[[#This Row],[CorSorteada]],tabGERAL[[#Headers],[Sequencia]],"")
    )
)</f>
        <v>12112</v>
      </c>
      <c r="M2503" s="4" t="b">
        <f>tabGERAL[[#This Row],[SugestaoIA]]=tabGERAL[[#This Row],[CorSorteada]]</f>
        <v>1</v>
      </c>
    </row>
    <row r="2504" spans="1:13" x14ac:dyDescent="0.25">
      <c r="A2504" t="s">
        <v>96</v>
      </c>
      <c r="B2504" s="1">
        <v>5</v>
      </c>
      <c r="C2504">
        <v>851.40000000000009</v>
      </c>
      <c r="D2504">
        <v>19.2</v>
      </c>
      <c r="E2504">
        <v>57.599999999999994</v>
      </c>
      <c r="F2504">
        <v>0</v>
      </c>
      <c r="G2504" t="s">
        <v>13</v>
      </c>
      <c r="H2504" t="s">
        <v>15</v>
      </c>
      <c r="I2504">
        <v>774.6</v>
      </c>
      <c r="J2504" s="5">
        <f>VLOOKUP(tabGERAL[[#This Row],[Column1.lances.SugestaoIA]],'DE-PARA'!$A:$B,2,FALSE)</f>
        <v>1</v>
      </c>
      <c r="K2504" s="5">
        <f>VLOOKUP(tabGERAL[[#This Row],[Column1.lances.CorSorteada]],'DE-PARA'!$A:$B,2,FALSE)</f>
        <v>2</v>
      </c>
      <c r="L2504" s="4" t="str">
        <f xml:space="preserve">
IF(tabGERAL[[#This Row],[Column1.lances.'#]]=0,
    TEXT(tabGERAL[[#This Row],[CorSorteada]],"0"),
    IF(LEN(L2503&amp;tabGERAL[[#This Row],[CorSorteada]])&gt;$P$2,
        RIGHT(SUBSTITUTE(L2503&amp;tabGERAL[[#This Row],[CorSorteada]],tabGERAL[[#Headers],[Sequencia]],""),$P$2),
        SUBSTITUTE(L2503&amp;tabGERAL[[#This Row],[CorSorteada]],tabGERAL[[#Headers],[Sequencia]],"")
    )
)</f>
        <v>121122</v>
      </c>
      <c r="M2504" s="4" t="b">
        <f>tabGERAL[[#This Row],[SugestaoIA]]=tabGERAL[[#This Row],[CorSorteada]]</f>
        <v>0</v>
      </c>
    </row>
    <row r="2505" spans="1:13" x14ac:dyDescent="0.25">
      <c r="A2505" t="s">
        <v>96</v>
      </c>
      <c r="B2505" s="1">
        <v>6</v>
      </c>
      <c r="C2505">
        <v>774.6</v>
      </c>
      <c r="D2505">
        <v>25.1</v>
      </c>
      <c r="E2505">
        <v>0</v>
      </c>
      <c r="F2505">
        <v>75.300000000000011</v>
      </c>
      <c r="G2505" t="s">
        <v>17</v>
      </c>
      <c r="H2505" t="s">
        <v>14</v>
      </c>
      <c r="I2505">
        <v>674.2</v>
      </c>
      <c r="J2505" s="5">
        <f>VLOOKUP(tabGERAL[[#This Row],[Column1.lances.SugestaoIA]],'DE-PARA'!$A:$B,2,FALSE)</f>
        <v>2</v>
      </c>
      <c r="K2505" s="5">
        <f>VLOOKUP(tabGERAL[[#This Row],[Column1.lances.CorSorteada]],'DE-PARA'!$A:$B,2,FALSE)</f>
        <v>1</v>
      </c>
      <c r="L2505" s="4" t="str">
        <f xml:space="preserve">
IF(tabGERAL[[#This Row],[Column1.lances.'#]]=0,
    TEXT(tabGERAL[[#This Row],[CorSorteada]],"0"),
    IF(LEN(L2504&amp;tabGERAL[[#This Row],[CorSorteada]])&gt;$P$2,
        RIGHT(SUBSTITUTE(L2504&amp;tabGERAL[[#This Row],[CorSorteada]],tabGERAL[[#Headers],[Sequencia]],""),$P$2),
        SUBSTITUTE(L2504&amp;tabGERAL[[#This Row],[CorSorteada]],tabGERAL[[#Headers],[Sequencia]],"")
    )
)</f>
        <v>211221</v>
      </c>
      <c r="M2505" s="4" t="b">
        <f>tabGERAL[[#This Row],[SugestaoIA]]=tabGERAL[[#This Row],[CorSorteada]]</f>
        <v>0</v>
      </c>
    </row>
    <row r="2506" spans="1:13" x14ac:dyDescent="0.25">
      <c r="A2506" t="s">
        <v>96</v>
      </c>
      <c r="B2506" s="1">
        <v>7</v>
      </c>
      <c r="C2506">
        <v>674.2</v>
      </c>
      <c r="D2506">
        <v>32.9</v>
      </c>
      <c r="E2506">
        <v>0</v>
      </c>
      <c r="F2506">
        <v>98.7</v>
      </c>
      <c r="G2506" t="s">
        <v>17</v>
      </c>
      <c r="H2506" t="s">
        <v>14</v>
      </c>
      <c r="I2506">
        <v>542.60000000000014</v>
      </c>
      <c r="J2506" s="5">
        <f>VLOOKUP(tabGERAL[[#This Row],[Column1.lances.SugestaoIA]],'DE-PARA'!$A:$B,2,FALSE)</f>
        <v>2</v>
      </c>
      <c r="K2506" s="5">
        <f>VLOOKUP(tabGERAL[[#This Row],[Column1.lances.CorSorteada]],'DE-PARA'!$A:$B,2,FALSE)</f>
        <v>1</v>
      </c>
      <c r="L2506" s="4" t="str">
        <f xml:space="preserve">
IF(tabGERAL[[#This Row],[Column1.lances.'#]]=0,
    TEXT(tabGERAL[[#This Row],[CorSorteada]],"0"),
    IF(LEN(L2505&amp;tabGERAL[[#This Row],[CorSorteada]])&gt;$P$2,
        RIGHT(SUBSTITUTE(L2505&amp;tabGERAL[[#This Row],[CorSorteada]],tabGERAL[[#Headers],[Sequencia]],""),$P$2),
        SUBSTITUTE(L2505&amp;tabGERAL[[#This Row],[CorSorteada]],tabGERAL[[#Headers],[Sequencia]],"")
    )
)</f>
        <v>112211</v>
      </c>
      <c r="M2506" s="4" t="b">
        <f>tabGERAL[[#This Row],[SugestaoIA]]=tabGERAL[[#This Row],[CorSorteada]]</f>
        <v>0</v>
      </c>
    </row>
    <row r="2507" spans="1:13" x14ac:dyDescent="0.25">
      <c r="A2507" t="s">
        <v>96</v>
      </c>
      <c r="B2507" s="1">
        <v>8</v>
      </c>
      <c r="C2507">
        <v>542.60000000000014</v>
      </c>
      <c r="D2507">
        <v>43</v>
      </c>
      <c r="E2507">
        <v>129</v>
      </c>
      <c r="F2507">
        <v>0</v>
      </c>
      <c r="G2507" t="s">
        <v>13</v>
      </c>
      <c r="H2507" t="s">
        <v>15</v>
      </c>
      <c r="I2507">
        <v>370.60000000000014</v>
      </c>
      <c r="J2507" s="5">
        <f>VLOOKUP(tabGERAL[[#This Row],[Column1.lances.SugestaoIA]],'DE-PARA'!$A:$B,2,FALSE)</f>
        <v>1</v>
      </c>
      <c r="K2507" s="5">
        <f>VLOOKUP(tabGERAL[[#This Row],[Column1.lances.CorSorteada]],'DE-PARA'!$A:$B,2,FALSE)</f>
        <v>2</v>
      </c>
      <c r="L2507" s="4" t="str">
        <f xml:space="preserve">
IF(tabGERAL[[#This Row],[Column1.lances.'#]]=0,
    TEXT(tabGERAL[[#This Row],[CorSorteada]],"0"),
    IF(LEN(L2506&amp;tabGERAL[[#This Row],[CorSorteada]])&gt;$P$2,
        RIGHT(SUBSTITUTE(L2506&amp;tabGERAL[[#This Row],[CorSorteada]],tabGERAL[[#Headers],[Sequencia]],""),$P$2),
        SUBSTITUTE(L2506&amp;tabGERAL[[#This Row],[CorSorteada]],tabGERAL[[#Headers],[Sequencia]],"")
    )
)</f>
        <v>122112</v>
      </c>
      <c r="M2507" s="4" t="b">
        <f>tabGERAL[[#This Row],[SugestaoIA]]=tabGERAL[[#This Row],[CorSorteada]]</f>
        <v>0</v>
      </c>
    </row>
    <row r="2508" spans="1:13" x14ac:dyDescent="0.25">
      <c r="A2508" t="s">
        <v>96</v>
      </c>
      <c r="B2508" s="1">
        <v>9</v>
      </c>
      <c r="C2508">
        <v>370.60000000000014</v>
      </c>
      <c r="D2508">
        <v>56.2</v>
      </c>
      <c r="E2508">
        <v>0</v>
      </c>
      <c r="F2508">
        <v>168.60000000000002</v>
      </c>
      <c r="G2508" t="s">
        <v>17</v>
      </c>
      <c r="H2508" t="s">
        <v>15</v>
      </c>
      <c r="I2508">
        <v>483.00000000000011</v>
      </c>
      <c r="J2508" s="5">
        <f>VLOOKUP(tabGERAL[[#This Row],[Column1.lances.SugestaoIA]],'DE-PARA'!$A:$B,2,FALSE)</f>
        <v>2</v>
      </c>
      <c r="K2508" s="5">
        <f>VLOOKUP(tabGERAL[[#This Row],[Column1.lances.CorSorteada]],'DE-PARA'!$A:$B,2,FALSE)</f>
        <v>2</v>
      </c>
      <c r="L2508" s="4" t="str">
        <f xml:space="preserve">
IF(tabGERAL[[#This Row],[Column1.lances.'#]]=0,
    TEXT(tabGERAL[[#This Row],[CorSorteada]],"0"),
    IF(LEN(L2507&amp;tabGERAL[[#This Row],[CorSorteada]])&gt;$P$2,
        RIGHT(SUBSTITUTE(L2507&amp;tabGERAL[[#This Row],[CorSorteada]],tabGERAL[[#Headers],[Sequencia]],""),$P$2),
        SUBSTITUTE(L2507&amp;tabGERAL[[#This Row],[CorSorteada]],tabGERAL[[#Headers],[Sequencia]],"")
    )
)</f>
        <v>221122</v>
      </c>
      <c r="M2508" s="4" t="b">
        <f>tabGERAL[[#This Row],[SugestaoIA]]=tabGERAL[[#This Row],[CorSorteada]]</f>
        <v>1</v>
      </c>
    </row>
    <row r="2509" spans="1:13" x14ac:dyDescent="0.25">
      <c r="A2509" t="s">
        <v>96</v>
      </c>
      <c r="B2509" s="1">
        <v>10</v>
      </c>
      <c r="C2509">
        <v>483.00000000000011</v>
      </c>
      <c r="D2509">
        <v>47.5</v>
      </c>
      <c r="E2509">
        <v>0</v>
      </c>
      <c r="F2509">
        <v>142.5</v>
      </c>
      <c r="G2509" t="s">
        <v>17</v>
      </c>
      <c r="H2509" t="s">
        <v>15</v>
      </c>
      <c r="I2509">
        <v>578.00000000000011</v>
      </c>
      <c r="J2509" s="5">
        <f>VLOOKUP(tabGERAL[[#This Row],[Column1.lances.SugestaoIA]],'DE-PARA'!$A:$B,2,FALSE)</f>
        <v>2</v>
      </c>
      <c r="K2509" s="5">
        <f>VLOOKUP(tabGERAL[[#This Row],[Column1.lances.CorSorteada]],'DE-PARA'!$A:$B,2,FALSE)</f>
        <v>2</v>
      </c>
      <c r="L2509" s="4" t="str">
        <f xml:space="preserve">
IF(tabGERAL[[#This Row],[Column1.lances.'#]]=0,
    TEXT(tabGERAL[[#This Row],[CorSorteada]],"0"),
    IF(LEN(L2508&amp;tabGERAL[[#This Row],[CorSorteada]])&gt;$P$2,
        RIGHT(SUBSTITUTE(L2508&amp;tabGERAL[[#This Row],[CorSorteada]],tabGERAL[[#Headers],[Sequencia]],""),$P$2),
        SUBSTITUTE(L2508&amp;tabGERAL[[#This Row],[CorSorteada]],tabGERAL[[#Headers],[Sequencia]],"")
    )
)</f>
        <v>211222</v>
      </c>
      <c r="M2509" s="4" t="b">
        <f>tabGERAL[[#This Row],[SugestaoIA]]=tabGERAL[[#This Row],[CorSorteada]]</f>
        <v>1</v>
      </c>
    </row>
    <row r="2510" spans="1:13" x14ac:dyDescent="0.25">
      <c r="A2510" t="s">
        <v>96</v>
      </c>
      <c r="B2510" s="1">
        <v>11</v>
      </c>
      <c r="C2510">
        <v>578.00000000000011</v>
      </c>
      <c r="D2510">
        <v>40.200000000000003</v>
      </c>
      <c r="E2510">
        <v>0</v>
      </c>
      <c r="F2510">
        <v>120.6</v>
      </c>
      <c r="G2510" t="s">
        <v>17</v>
      </c>
      <c r="H2510" t="s">
        <v>15</v>
      </c>
      <c r="I2510">
        <v>658.40000000000009</v>
      </c>
      <c r="J2510" s="5">
        <f>VLOOKUP(tabGERAL[[#This Row],[Column1.lances.SugestaoIA]],'DE-PARA'!$A:$B,2,FALSE)</f>
        <v>2</v>
      </c>
      <c r="K2510" s="5">
        <f>VLOOKUP(tabGERAL[[#This Row],[Column1.lances.CorSorteada]],'DE-PARA'!$A:$B,2,FALSE)</f>
        <v>2</v>
      </c>
      <c r="L2510" s="4" t="str">
        <f xml:space="preserve">
IF(tabGERAL[[#This Row],[Column1.lances.'#]]=0,
    TEXT(tabGERAL[[#This Row],[CorSorteada]],"0"),
    IF(LEN(L2509&amp;tabGERAL[[#This Row],[CorSorteada]])&gt;$P$2,
        RIGHT(SUBSTITUTE(L2509&amp;tabGERAL[[#This Row],[CorSorteada]],tabGERAL[[#Headers],[Sequencia]],""),$P$2),
        SUBSTITUTE(L2509&amp;tabGERAL[[#This Row],[CorSorteada]],tabGERAL[[#Headers],[Sequencia]],"")
    )
)</f>
        <v>112222</v>
      </c>
      <c r="M2510" s="4" t="b">
        <f>tabGERAL[[#This Row],[SugestaoIA]]=tabGERAL[[#This Row],[CorSorteada]]</f>
        <v>1</v>
      </c>
    </row>
    <row r="2511" spans="1:13" x14ac:dyDescent="0.25">
      <c r="A2511" t="s">
        <v>96</v>
      </c>
      <c r="B2511" s="1">
        <v>12</v>
      </c>
      <c r="C2511">
        <v>658.40000000000009</v>
      </c>
      <c r="D2511">
        <v>34.1</v>
      </c>
      <c r="E2511">
        <v>0</v>
      </c>
      <c r="F2511">
        <v>102.3</v>
      </c>
      <c r="G2511" t="s">
        <v>17</v>
      </c>
      <c r="H2511" t="s">
        <v>15</v>
      </c>
      <c r="I2511">
        <v>726.6</v>
      </c>
      <c r="J2511" s="5">
        <f>VLOOKUP(tabGERAL[[#This Row],[Column1.lances.SugestaoIA]],'DE-PARA'!$A:$B,2,FALSE)</f>
        <v>2</v>
      </c>
      <c r="K2511" s="5">
        <f>VLOOKUP(tabGERAL[[#This Row],[Column1.lances.CorSorteada]],'DE-PARA'!$A:$B,2,FALSE)</f>
        <v>2</v>
      </c>
      <c r="L2511" s="4" t="str">
        <f xml:space="preserve">
IF(tabGERAL[[#This Row],[Column1.lances.'#]]=0,
    TEXT(tabGERAL[[#This Row],[CorSorteada]],"0"),
    IF(LEN(L2510&amp;tabGERAL[[#This Row],[CorSorteada]])&gt;$P$2,
        RIGHT(SUBSTITUTE(L2510&amp;tabGERAL[[#This Row],[CorSorteada]],tabGERAL[[#Headers],[Sequencia]],""),$P$2),
        SUBSTITUTE(L2510&amp;tabGERAL[[#This Row],[CorSorteada]],tabGERAL[[#Headers],[Sequencia]],"")
    )
)</f>
        <v>122222</v>
      </c>
      <c r="M2511" s="4" t="b">
        <f>tabGERAL[[#This Row],[SugestaoIA]]=tabGERAL[[#This Row],[CorSorteada]]</f>
        <v>1</v>
      </c>
    </row>
    <row r="2512" spans="1:13" x14ac:dyDescent="0.25">
      <c r="A2512" t="s">
        <v>96</v>
      </c>
      <c r="B2512" s="1">
        <v>13</v>
      </c>
      <c r="C2512">
        <v>726.6</v>
      </c>
      <c r="D2512">
        <v>28.8</v>
      </c>
      <c r="E2512">
        <v>0</v>
      </c>
      <c r="F2512">
        <v>86.4</v>
      </c>
      <c r="G2512" t="s">
        <v>17</v>
      </c>
      <c r="H2512" t="s">
        <v>14</v>
      </c>
      <c r="I2512">
        <v>611.40000000000009</v>
      </c>
      <c r="J2512" s="5">
        <f>VLOOKUP(tabGERAL[[#This Row],[Column1.lances.SugestaoIA]],'DE-PARA'!$A:$B,2,FALSE)</f>
        <v>2</v>
      </c>
      <c r="K2512" s="5">
        <f>VLOOKUP(tabGERAL[[#This Row],[Column1.lances.CorSorteada]],'DE-PARA'!$A:$B,2,FALSE)</f>
        <v>1</v>
      </c>
      <c r="L2512" s="4" t="str">
        <f xml:space="preserve">
IF(tabGERAL[[#This Row],[Column1.lances.'#]]=0,
    TEXT(tabGERAL[[#This Row],[CorSorteada]],"0"),
    IF(LEN(L2511&amp;tabGERAL[[#This Row],[CorSorteada]])&gt;$P$2,
        RIGHT(SUBSTITUTE(L2511&amp;tabGERAL[[#This Row],[CorSorteada]],tabGERAL[[#Headers],[Sequencia]],""),$P$2),
        SUBSTITUTE(L2511&amp;tabGERAL[[#This Row],[CorSorteada]],tabGERAL[[#Headers],[Sequencia]],"")
    )
)</f>
        <v>222221</v>
      </c>
      <c r="M2512" s="4" t="b">
        <f>tabGERAL[[#This Row],[SugestaoIA]]=tabGERAL[[#This Row],[CorSorteada]]</f>
        <v>0</v>
      </c>
    </row>
    <row r="2513" spans="1:13" x14ac:dyDescent="0.25">
      <c r="A2513" t="s">
        <v>96</v>
      </c>
      <c r="B2513" s="1">
        <v>14</v>
      </c>
      <c r="C2513">
        <v>611.40000000000009</v>
      </c>
      <c r="D2513">
        <v>37.700000000000003</v>
      </c>
      <c r="E2513">
        <v>0</v>
      </c>
      <c r="F2513">
        <v>113.1</v>
      </c>
      <c r="G2513" t="s">
        <v>17</v>
      </c>
      <c r="H2513" t="s">
        <v>15</v>
      </c>
      <c r="I2513">
        <v>686.8</v>
      </c>
      <c r="J2513" s="5">
        <f>VLOOKUP(tabGERAL[[#This Row],[Column1.lances.SugestaoIA]],'DE-PARA'!$A:$B,2,FALSE)</f>
        <v>2</v>
      </c>
      <c r="K2513" s="5">
        <f>VLOOKUP(tabGERAL[[#This Row],[Column1.lances.CorSorteada]],'DE-PARA'!$A:$B,2,FALSE)</f>
        <v>2</v>
      </c>
      <c r="L2513" s="4" t="str">
        <f xml:space="preserve">
IF(tabGERAL[[#This Row],[Column1.lances.'#]]=0,
    TEXT(tabGERAL[[#This Row],[CorSorteada]],"0"),
    IF(LEN(L2512&amp;tabGERAL[[#This Row],[CorSorteada]])&gt;$P$2,
        RIGHT(SUBSTITUTE(L2512&amp;tabGERAL[[#This Row],[CorSorteada]],tabGERAL[[#Headers],[Sequencia]],""),$P$2),
        SUBSTITUTE(L2512&amp;tabGERAL[[#This Row],[CorSorteada]],tabGERAL[[#Headers],[Sequencia]],"")
    )
)</f>
        <v>222212</v>
      </c>
      <c r="M2513" s="4" t="b">
        <f>tabGERAL[[#This Row],[SugestaoIA]]=tabGERAL[[#This Row],[CorSorteada]]</f>
        <v>1</v>
      </c>
    </row>
    <row r="2514" spans="1:13" x14ac:dyDescent="0.25">
      <c r="A2514" t="s">
        <v>96</v>
      </c>
      <c r="B2514" s="1">
        <v>15</v>
      </c>
      <c r="C2514">
        <v>686.8</v>
      </c>
      <c r="D2514">
        <v>31.9</v>
      </c>
      <c r="E2514">
        <v>0</v>
      </c>
      <c r="F2514">
        <v>95.7</v>
      </c>
      <c r="G2514" t="s">
        <v>17</v>
      </c>
      <c r="H2514" t="s">
        <v>16</v>
      </c>
      <c r="I2514">
        <v>1005.8</v>
      </c>
      <c r="J2514" s="5">
        <f>VLOOKUP(tabGERAL[[#This Row],[Column1.lances.SugestaoIA]],'DE-PARA'!$A:$B,2,FALSE)</f>
        <v>2</v>
      </c>
      <c r="K2514" s="5">
        <f>VLOOKUP(tabGERAL[[#This Row],[Column1.lances.CorSorteada]],'DE-PARA'!$A:$B,2,FALSE)</f>
        <v>0</v>
      </c>
      <c r="L2514" s="4" t="str">
        <f xml:space="preserve">
IF(tabGERAL[[#This Row],[Column1.lances.'#]]=0,
    TEXT(tabGERAL[[#This Row],[CorSorteada]],"0"),
    IF(LEN(L2513&amp;tabGERAL[[#This Row],[CorSorteada]])&gt;$P$2,
        RIGHT(SUBSTITUTE(L2513&amp;tabGERAL[[#This Row],[CorSorteada]],tabGERAL[[#Headers],[Sequencia]],""),$P$2),
        SUBSTITUTE(L2513&amp;tabGERAL[[#This Row],[CorSorteada]],tabGERAL[[#Headers],[Sequencia]],"")
    )
)</f>
        <v>222120</v>
      </c>
      <c r="M2514" s="4" t="b">
        <f>tabGERAL[[#This Row],[SugestaoIA]]=tabGERAL[[#This Row],[CorSorteada]]</f>
        <v>0</v>
      </c>
    </row>
    <row r="2515" spans="1:13" x14ac:dyDescent="0.25">
      <c r="A2515" t="s">
        <v>96</v>
      </c>
      <c r="B2515" s="1">
        <v>16</v>
      </c>
      <c r="C2515">
        <v>1005.8</v>
      </c>
      <c r="D2515">
        <v>7.3</v>
      </c>
      <c r="E2515">
        <v>0</v>
      </c>
      <c r="F2515">
        <v>21.9</v>
      </c>
      <c r="G2515" t="s">
        <v>17</v>
      </c>
      <c r="H2515" t="s">
        <v>15</v>
      </c>
      <c r="I2515">
        <v>1020.4</v>
      </c>
      <c r="J2515" s="5">
        <f>VLOOKUP(tabGERAL[[#This Row],[Column1.lances.SugestaoIA]],'DE-PARA'!$A:$B,2,FALSE)</f>
        <v>2</v>
      </c>
      <c r="K2515" s="5">
        <f>VLOOKUP(tabGERAL[[#This Row],[Column1.lances.CorSorteada]],'DE-PARA'!$A:$B,2,FALSE)</f>
        <v>2</v>
      </c>
      <c r="L2515" s="4" t="str">
        <f xml:space="preserve">
IF(tabGERAL[[#This Row],[Column1.lances.'#]]=0,
    TEXT(tabGERAL[[#This Row],[CorSorteada]],"0"),
    IF(LEN(L2514&amp;tabGERAL[[#This Row],[CorSorteada]])&gt;$P$2,
        RIGHT(SUBSTITUTE(L2514&amp;tabGERAL[[#This Row],[CorSorteada]],tabGERAL[[#Headers],[Sequencia]],""),$P$2),
        SUBSTITUTE(L2514&amp;tabGERAL[[#This Row],[CorSorteada]],tabGERAL[[#Headers],[Sequencia]],"")
    )
)</f>
        <v>221202</v>
      </c>
      <c r="M2515" s="4" t="b">
        <f>tabGERAL[[#This Row],[SugestaoIA]]=tabGERAL[[#This Row],[CorSorteada]]</f>
        <v>1</v>
      </c>
    </row>
    <row r="2516" spans="1:13" x14ac:dyDescent="0.25">
      <c r="A2516" t="s">
        <v>96</v>
      </c>
      <c r="B2516" s="1">
        <v>17</v>
      </c>
      <c r="C2516">
        <v>1020.4</v>
      </c>
      <c r="D2516">
        <v>6.2</v>
      </c>
      <c r="E2516">
        <v>0</v>
      </c>
      <c r="F2516">
        <v>18.600000000000001</v>
      </c>
      <c r="G2516" t="s">
        <v>17</v>
      </c>
      <c r="H2516" t="s">
        <v>15</v>
      </c>
      <c r="I2516">
        <v>1032.8</v>
      </c>
      <c r="J2516" s="5">
        <f>VLOOKUP(tabGERAL[[#This Row],[Column1.lances.SugestaoIA]],'DE-PARA'!$A:$B,2,FALSE)</f>
        <v>2</v>
      </c>
      <c r="K2516" s="5">
        <f>VLOOKUP(tabGERAL[[#This Row],[Column1.lances.CorSorteada]],'DE-PARA'!$A:$B,2,FALSE)</f>
        <v>2</v>
      </c>
      <c r="L2516" s="4" t="str">
        <f xml:space="preserve">
IF(tabGERAL[[#This Row],[Column1.lances.'#]]=0,
    TEXT(tabGERAL[[#This Row],[CorSorteada]],"0"),
    IF(LEN(L2515&amp;tabGERAL[[#This Row],[CorSorteada]])&gt;$P$2,
        RIGHT(SUBSTITUTE(L2515&amp;tabGERAL[[#This Row],[CorSorteada]],tabGERAL[[#Headers],[Sequencia]],""),$P$2),
        SUBSTITUTE(L2515&amp;tabGERAL[[#This Row],[CorSorteada]],tabGERAL[[#Headers],[Sequencia]],"")
    )
)</f>
        <v>212022</v>
      </c>
      <c r="M2516" s="4" t="b">
        <f>tabGERAL[[#This Row],[SugestaoIA]]=tabGERAL[[#This Row],[CorSorteada]]</f>
        <v>1</v>
      </c>
    </row>
    <row r="2517" spans="1:13" x14ac:dyDescent="0.25">
      <c r="A2517" t="s">
        <v>96</v>
      </c>
      <c r="B2517" s="1">
        <v>18</v>
      </c>
      <c r="C2517">
        <v>1032.8</v>
      </c>
      <c r="D2517">
        <v>5.3</v>
      </c>
      <c r="E2517">
        <v>15.9</v>
      </c>
      <c r="F2517">
        <v>0</v>
      </c>
      <c r="G2517" t="s">
        <v>13</v>
      </c>
      <c r="H2517" t="s">
        <v>14</v>
      </c>
      <c r="I2517">
        <v>1043.4000000000001</v>
      </c>
      <c r="J2517" s="5">
        <f>VLOOKUP(tabGERAL[[#This Row],[Column1.lances.SugestaoIA]],'DE-PARA'!$A:$B,2,FALSE)</f>
        <v>1</v>
      </c>
      <c r="K2517" s="5">
        <f>VLOOKUP(tabGERAL[[#This Row],[Column1.lances.CorSorteada]],'DE-PARA'!$A:$B,2,FALSE)</f>
        <v>1</v>
      </c>
      <c r="L2517" s="4" t="str">
        <f xml:space="preserve">
IF(tabGERAL[[#This Row],[Column1.lances.'#]]=0,
    TEXT(tabGERAL[[#This Row],[CorSorteada]],"0"),
    IF(LEN(L2516&amp;tabGERAL[[#This Row],[CorSorteada]])&gt;$P$2,
        RIGHT(SUBSTITUTE(L2516&amp;tabGERAL[[#This Row],[CorSorteada]],tabGERAL[[#Headers],[Sequencia]],""),$P$2),
        SUBSTITUTE(L2516&amp;tabGERAL[[#This Row],[CorSorteada]],tabGERAL[[#Headers],[Sequencia]],"")
    )
)</f>
        <v>120221</v>
      </c>
      <c r="M2517" s="4" t="b">
        <f>tabGERAL[[#This Row],[SugestaoIA]]=tabGERAL[[#This Row],[CorSorteada]]</f>
        <v>1</v>
      </c>
    </row>
    <row r="2518" spans="1:13" x14ac:dyDescent="0.25">
      <c r="A2518" t="s">
        <v>96</v>
      </c>
      <c r="B2518" s="1">
        <v>19</v>
      </c>
      <c r="C2518">
        <v>1043.4000000000001</v>
      </c>
      <c r="D2518">
        <v>4.4000000000000004</v>
      </c>
      <c r="E2518">
        <v>0</v>
      </c>
      <c r="F2518">
        <v>13.2</v>
      </c>
      <c r="G2518" t="s">
        <v>17</v>
      </c>
      <c r="H2518" t="s">
        <v>15</v>
      </c>
      <c r="I2518">
        <v>1052.2</v>
      </c>
      <c r="J2518" s="5">
        <f>VLOOKUP(tabGERAL[[#This Row],[Column1.lances.SugestaoIA]],'DE-PARA'!$A:$B,2,FALSE)</f>
        <v>2</v>
      </c>
      <c r="K2518" s="5">
        <f>VLOOKUP(tabGERAL[[#This Row],[Column1.lances.CorSorteada]],'DE-PARA'!$A:$B,2,FALSE)</f>
        <v>2</v>
      </c>
      <c r="L2518" s="4" t="str">
        <f xml:space="preserve">
IF(tabGERAL[[#This Row],[Column1.lances.'#]]=0,
    TEXT(tabGERAL[[#This Row],[CorSorteada]],"0"),
    IF(LEN(L2517&amp;tabGERAL[[#This Row],[CorSorteada]])&gt;$P$2,
        RIGHT(SUBSTITUTE(L2517&amp;tabGERAL[[#This Row],[CorSorteada]],tabGERAL[[#Headers],[Sequencia]],""),$P$2),
        SUBSTITUTE(L2517&amp;tabGERAL[[#This Row],[CorSorteada]],tabGERAL[[#Headers],[Sequencia]],"")
    )
)</f>
        <v>202212</v>
      </c>
      <c r="M2518" s="4" t="b">
        <f>tabGERAL[[#This Row],[SugestaoIA]]=tabGERAL[[#This Row],[CorSorteada]]</f>
        <v>1</v>
      </c>
    </row>
    <row r="2519" spans="1:13" x14ac:dyDescent="0.25">
      <c r="A2519" t="s">
        <v>96</v>
      </c>
      <c r="B2519" s="1">
        <v>20</v>
      </c>
      <c r="C2519">
        <v>1052.2</v>
      </c>
      <c r="D2519">
        <v>3.8</v>
      </c>
      <c r="E2519">
        <v>11.4</v>
      </c>
      <c r="F2519">
        <v>0</v>
      </c>
      <c r="G2519" t="s">
        <v>13</v>
      </c>
      <c r="H2519" t="s">
        <v>15</v>
      </c>
      <c r="I2519">
        <v>1037</v>
      </c>
      <c r="J2519" s="5">
        <f>VLOOKUP(tabGERAL[[#This Row],[Column1.lances.SugestaoIA]],'DE-PARA'!$A:$B,2,FALSE)</f>
        <v>1</v>
      </c>
      <c r="K2519" s="5">
        <f>VLOOKUP(tabGERAL[[#This Row],[Column1.lances.CorSorteada]],'DE-PARA'!$A:$B,2,FALSE)</f>
        <v>2</v>
      </c>
      <c r="L2519" s="4" t="str">
        <f xml:space="preserve">
IF(tabGERAL[[#This Row],[Column1.lances.'#]]=0,
    TEXT(tabGERAL[[#This Row],[CorSorteada]],"0"),
    IF(LEN(L2518&amp;tabGERAL[[#This Row],[CorSorteada]])&gt;$P$2,
        RIGHT(SUBSTITUTE(L2518&amp;tabGERAL[[#This Row],[CorSorteada]],tabGERAL[[#Headers],[Sequencia]],""),$P$2),
        SUBSTITUTE(L2518&amp;tabGERAL[[#This Row],[CorSorteada]],tabGERAL[[#Headers],[Sequencia]],"")
    )
)</f>
        <v>022122</v>
      </c>
      <c r="M2519" s="4" t="b">
        <f>tabGERAL[[#This Row],[SugestaoIA]]=tabGERAL[[#This Row],[CorSorteada]]</f>
        <v>0</v>
      </c>
    </row>
    <row r="2520" spans="1:13" x14ac:dyDescent="0.25">
      <c r="A2520" t="s">
        <v>96</v>
      </c>
      <c r="B2520" s="1">
        <v>21</v>
      </c>
      <c r="C2520">
        <v>1037</v>
      </c>
      <c r="D2520">
        <v>4.9000000000000004</v>
      </c>
      <c r="E2520">
        <v>0</v>
      </c>
      <c r="F2520">
        <v>14.7</v>
      </c>
      <c r="G2520" t="s">
        <v>17</v>
      </c>
      <c r="H2520" t="s">
        <v>15</v>
      </c>
      <c r="I2520">
        <v>1046.8</v>
      </c>
      <c r="J2520" s="5">
        <f>VLOOKUP(tabGERAL[[#This Row],[Column1.lances.SugestaoIA]],'DE-PARA'!$A:$B,2,FALSE)</f>
        <v>2</v>
      </c>
      <c r="K2520" s="5">
        <f>VLOOKUP(tabGERAL[[#This Row],[Column1.lances.CorSorteada]],'DE-PARA'!$A:$B,2,FALSE)</f>
        <v>2</v>
      </c>
      <c r="L2520" s="4" t="str">
        <f xml:space="preserve">
IF(tabGERAL[[#This Row],[Column1.lances.'#]]=0,
    TEXT(tabGERAL[[#This Row],[CorSorteada]],"0"),
    IF(LEN(L2519&amp;tabGERAL[[#This Row],[CorSorteada]])&gt;$P$2,
        RIGHT(SUBSTITUTE(L2519&amp;tabGERAL[[#This Row],[CorSorteada]],tabGERAL[[#Headers],[Sequencia]],""),$P$2),
        SUBSTITUTE(L2519&amp;tabGERAL[[#This Row],[CorSorteada]],tabGERAL[[#Headers],[Sequencia]],"")
    )
)</f>
        <v>221222</v>
      </c>
      <c r="M2520" s="4" t="b">
        <f>tabGERAL[[#This Row],[SugestaoIA]]=tabGERAL[[#This Row],[CorSorteada]]</f>
        <v>1</v>
      </c>
    </row>
    <row r="2521" spans="1:13" x14ac:dyDescent="0.25">
      <c r="A2521" t="s">
        <v>96</v>
      </c>
      <c r="B2521" s="1">
        <v>22</v>
      </c>
      <c r="C2521">
        <v>1046.8</v>
      </c>
      <c r="D2521">
        <v>4.2</v>
      </c>
      <c r="E2521">
        <v>0</v>
      </c>
      <c r="F2521">
        <v>12.6</v>
      </c>
      <c r="G2521" t="s">
        <v>17</v>
      </c>
      <c r="H2521" t="s">
        <v>14</v>
      </c>
      <c r="I2521">
        <v>1030</v>
      </c>
      <c r="J2521" s="5">
        <f>VLOOKUP(tabGERAL[[#This Row],[Column1.lances.SugestaoIA]],'DE-PARA'!$A:$B,2,FALSE)</f>
        <v>2</v>
      </c>
      <c r="K2521" s="5">
        <f>VLOOKUP(tabGERAL[[#This Row],[Column1.lances.CorSorteada]],'DE-PARA'!$A:$B,2,FALSE)</f>
        <v>1</v>
      </c>
      <c r="L2521" s="4" t="str">
        <f xml:space="preserve">
IF(tabGERAL[[#This Row],[Column1.lances.'#]]=0,
    TEXT(tabGERAL[[#This Row],[CorSorteada]],"0"),
    IF(LEN(L2520&amp;tabGERAL[[#This Row],[CorSorteada]])&gt;$P$2,
        RIGHT(SUBSTITUTE(L2520&amp;tabGERAL[[#This Row],[CorSorteada]],tabGERAL[[#Headers],[Sequencia]],""),$P$2),
        SUBSTITUTE(L2520&amp;tabGERAL[[#This Row],[CorSorteada]],tabGERAL[[#Headers],[Sequencia]],"")
    )
)</f>
        <v>212221</v>
      </c>
      <c r="M2521" s="4" t="b">
        <f>tabGERAL[[#This Row],[SugestaoIA]]=tabGERAL[[#This Row],[CorSorteada]]</f>
        <v>0</v>
      </c>
    </row>
    <row r="2522" spans="1:13" x14ac:dyDescent="0.25">
      <c r="A2522" t="s">
        <v>96</v>
      </c>
      <c r="B2522" s="1">
        <v>23</v>
      </c>
      <c r="C2522">
        <v>1030</v>
      </c>
      <c r="D2522">
        <v>5.5</v>
      </c>
      <c r="E2522">
        <v>0</v>
      </c>
      <c r="F2522">
        <v>16.5</v>
      </c>
      <c r="G2522" t="s">
        <v>17</v>
      </c>
      <c r="H2522" t="s">
        <v>16</v>
      </c>
      <c r="I2522">
        <v>1085</v>
      </c>
      <c r="J2522" s="5">
        <f>VLOOKUP(tabGERAL[[#This Row],[Column1.lances.SugestaoIA]],'DE-PARA'!$A:$B,2,FALSE)</f>
        <v>2</v>
      </c>
      <c r="K2522" s="5">
        <f>VLOOKUP(tabGERAL[[#This Row],[Column1.lances.CorSorteada]],'DE-PARA'!$A:$B,2,FALSE)</f>
        <v>0</v>
      </c>
      <c r="L2522" s="4" t="str">
        <f xml:space="preserve">
IF(tabGERAL[[#This Row],[Column1.lances.'#]]=0,
    TEXT(tabGERAL[[#This Row],[CorSorteada]],"0"),
    IF(LEN(L2521&amp;tabGERAL[[#This Row],[CorSorteada]])&gt;$P$2,
        RIGHT(SUBSTITUTE(L2521&amp;tabGERAL[[#This Row],[CorSorteada]],tabGERAL[[#Headers],[Sequencia]],""),$P$2),
        SUBSTITUTE(L2521&amp;tabGERAL[[#This Row],[CorSorteada]],tabGERAL[[#Headers],[Sequencia]],"")
    )
)</f>
        <v>122210</v>
      </c>
      <c r="M2522" s="4" t="b">
        <f>tabGERAL[[#This Row],[SugestaoIA]]=tabGERAL[[#This Row],[CorSorteada]]</f>
        <v>0</v>
      </c>
    </row>
    <row r="2523" spans="1:13" x14ac:dyDescent="0.25">
      <c r="A2523" t="s">
        <v>96</v>
      </c>
      <c r="B2523" s="1">
        <v>24</v>
      </c>
      <c r="C2523">
        <v>1085</v>
      </c>
      <c r="D2523">
        <v>1.2</v>
      </c>
      <c r="E2523">
        <v>0</v>
      </c>
      <c r="F2523">
        <v>5</v>
      </c>
      <c r="G2523" t="s">
        <v>17</v>
      </c>
      <c r="H2523" t="s">
        <v>14</v>
      </c>
      <c r="I2523">
        <v>1078.8</v>
      </c>
      <c r="J2523" s="5">
        <f>VLOOKUP(tabGERAL[[#This Row],[Column1.lances.SugestaoIA]],'DE-PARA'!$A:$B,2,FALSE)</f>
        <v>2</v>
      </c>
      <c r="K2523" s="5">
        <f>VLOOKUP(tabGERAL[[#This Row],[Column1.lances.CorSorteada]],'DE-PARA'!$A:$B,2,FALSE)</f>
        <v>1</v>
      </c>
      <c r="L2523" s="4" t="str">
        <f xml:space="preserve">
IF(tabGERAL[[#This Row],[Column1.lances.'#]]=0,
    TEXT(tabGERAL[[#This Row],[CorSorteada]],"0"),
    IF(LEN(L2522&amp;tabGERAL[[#This Row],[CorSorteada]])&gt;$P$2,
        RIGHT(SUBSTITUTE(L2522&amp;tabGERAL[[#This Row],[CorSorteada]],tabGERAL[[#Headers],[Sequencia]],""),$P$2),
        SUBSTITUTE(L2522&amp;tabGERAL[[#This Row],[CorSorteada]],tabGERAL[[#Headers],[Sequencia]],"")
    )
)</f>
        <v>222101</v>
      </c>
      <c r="M2523" s="4" t="b">
        <f>tabGERAL[[#This Row],[SugestaoIA]]=tabGERAL[[#This Row],[CorSorteada]]</f>
        <v>0</v>
      </c>
    </row>
    <row r="2524" spans="1:13" x14ac:dyDescent="0.25">
      <c r="A2524" t="s">
        <v>96</v>
      </c>
      <c r="B2524" s="1">
        <v>25</v>
      </c>
      <c r="C2524">
        <v>1078.8</v>
      </c>
      <c r="D2524">
        <v>1.7</v>
      </c>
      <c r="E2524">
        <v>5.0999999999999996</v>
      </c>
      <c r="F2524">
        <v>0</v>
      </c>
      <c r="G2524" t="s">
        <v>13</v>
      </c>
      <c r="H2524" t="s">
        <v>15</v>
      </c>
      <c r="I2524">
        <v>1072</v>
      </c>
      <c r="J2524" s="5">
        <f>VLOOKUP(tabGERAL[[#This Row],[Column1.lances.SugestaoIA]],'DE-PARA'!$A:$B,2,FALSE)</f>
        <v>1</v>
      </c>
      <c r="K2524" s="5">
        <f>VLOOKUP(tabGERAL[[#This Row],[Column1.lances.CorSorteada]],'DE-PARA'!$A:$B,2,FALSE)</f>
        <v>2</v>
      </c>
      <c r="L2524" s="4" t="str">
        <f xml:space="preserve">
IF(tabGERAL[[#This Row],[Column1.lances.'#]]=0,
    TEXT(tabGERAL[[#This Row],[CorSorteada]],"0"),
    IF(LEN(L2523&amp;tabGERAL[[#This Row],[CorSorteada]])&gt;$P$2,
        RIGHT(SUBSTITUTE(L2523&amp;tabGERAL[[#This Row],[CorSorteada]],tabGERAL[[#Headers],[Sequencia]],""),$P$2),
        SUBSTITUTE(L2523&amp;tabGERAL[[#This Row],[CorSorteada]],tabGERAL[[#Headers],[Sequencia]],"")
    )
)</f>
        <v>221012</v>
      </c>
      <c r="M2524" s="4" t="b">
        <f>tabGERAL[[#This Row],[SugestaoIA]]=tabGERAL[[#This Row],[CorSorteada]]</f>
        <v>0</v>
      </c>
    </row>
    <row r="2525" spans="1:13" x14ac:dyDescent="0.25">
      <c r="A2525" t="s">
        <v>96</v>
      </c>
      <c r="B2525" s="1">
        <v>26</v>
      </c>
      <c r="C2525">
        <v>1072</v>
      </c>
      <c r="D2525">
        <v>2.2000000000000002</v>
      </c>
      <c r="E2525">
        <v>0</v>
      </c>
      <c r="F2525">
        <v>6.6000000000000005</v>
      </c>
      <c r="G2525" t="s">
        <v>17</v>
      </c>
      <c r="H2525" t="s">
        <v>15</v>
      </c>
      <c r="I2525">
        <v>1076.4000000000001</v>
      </c>
      <c r="J2525" s="5">
        <f>VLOOKUP(tabGERAL[[#This Row],[Column1.lances.SugestaoIA]],'DE-PARA'!$A:$B,2,FALSE)</f>
        <v>2</v>
      </c>
      <c r="K2525" s="5">
        <f>VLOOKUP(tabGERAL[[#This Row],[Column1.lances.CorSorteada]],'DE-PARA'!$A:$B,2,FALSE)</f>
        <v>2</v>
      </c>
      <c r="L2525" s="4" t="str">
        <f xml:space="preserve">
IF(tabGERAL[[#This Row],[Column1.lances.'#]]=0,
    TEXT(tabGERAL[[#This Row],[CorSorteada]],"0"),
    IF(LEN(L2524&amp;tabGERAL[[#This Row],[CorSorteada]])&gt;$P$2,
        RIGHT(SUBSTITUTE(L2524&amp;tabGERAL[[#This Row],[CorSorteada]],tabGERAL[[#Headers],[Sequencia]],""),$P$2),
        SUBSTITUTE(L2524&amp;tabGERAL[[#This Row],[CorSorteada]],tabGERAL[[#Headers],[Sequencia]],"")
    )
)</f>
        <v>210122</v>
      </c>
      <c r="M2525" s="4" t="b">
        <f>tabGERAL[[#This Row],[SugestaoIA]]=tabGERAL[[#This Row],[CorSorteada]]</f>
        <v>1</v>
      </c>
    </row>
    <row r="2526" spans="1:13" x14ac:dyDescent="0.25">
      <c r="A2526" t="s">
        <v>96</v>
      </c>
      <c r="B2526" s="1">
        <v>27</v>
      </c>
      <c r="C2526">
        <v>1076.4000000000001</v>
      </c>
      <c r="D2526">
        <v>1.9</v>
      </c>
      <c r="E2526">
        <v>0</v>
      </c>
      <c r="F2526">
        <v>5.6999999999999993</v>
      </c>
      <c r="G2526" t="s">
        <v>17</v>
      </c>
      <c r="H2526" t="s">
        <v>14</v>
      </c>
      <c r="I2526">
        <v>1068.8</v>
      </c>
      <c r="J2526" s="5">
        <f>VLOOKUP(tabGERAL[[#This Row],[Column1.lances.SugestaoIA]],'DE-PARA'!$A:$B,2,FALSE)</f>
        <v>2</v>
      </c>
      <c r="K2526" s="5">
        <f>VLOOKUP(tabGERAL[[#This Row],[Column1.lances.CorSorteada]],'DE-PARA'!$A:$B,2,FALSE)</f>
        <v>1</v>
      </c>
      <c r="L2526" s="4" t="str">
        <f xml:space="preserve">
IF(tabGERAL[[#This Row],[Column1.lances.'#]]=0,
    TEXT(tabGERAL[[#This Row],[CorSorteada]],"0"),
    IF(LEN(L2525&amp;tabGERAL[[#This Row],[CorSorteada]])&gt;$P$2,
        RIGHT(SUBSTITUTE(L2525&amp;tabGERAL[[#This Row],[CorSorteada]],tabGERAL[[#Headers],[Sequencia]],""),$P$2),
        SUBSTITUTE(L2525&amp;tabGERAL[[#This Row],[CorSorteada]],tabGERAL[[#Headers],[Sequencia]],"")
    )
)</f>
        <v>101221</v>
      </c>
      <c r="M2526" s="4" t="b">
        <f>tabGERAL[[#This Row],[SugestaoIA]]=tabGERAL[[#This Row],[CorSorteada]]</f>
        <v>0</v>
      </c>
    </row>
    <row r="2527" spans="1:13" x14ac:dyDescent="0.25">
      <c r="A2527" t="s">
        <v>96</v>
      </c>
      <c r="B2527" s="1">
        <v>28</v>
      </c>
      <c r="C2527">
        <v>1068.8</v>
      </c>
      <c r="D2527">
        <v>2.5</v>
      </c>
      <c r="E2527">
        <v>0</v>
      </c>
      <c r="F2527">
        <v>7.5</v>
      </c>
      <c r="G2527" t="s">
        <v>17</v>
      </c>
      <c r="H2527" t="s">
        <v>15</v>
      </c>
      <c r="I2527">
        <v>1073.8</v>
      </c>
      <c r="J2527" s="5">
        <f>VLOOKUP(tabGERAL[[#This Row],[Column1.lances.SugestaoIA]],'DE-PARA'!$A:$B,2,FALSE)</f>
        <v>2</v>
      </c>
      <c r="K2527" s="5">
        <f>VLOOKUP(tabGERAL[[#This Row],[Column1.lances.CorSorteada]],'DE-PARA'!$A:$B,2,FALSE)</f>
        <v>2</v>
      </c>
      <c r="L2527" s="4" t="str">
        <f xml:space="preserve">
IF(tabGERAL[[#This Row],[Column1.lances.'#]]=0,
    TEXT(tabGERAL[[#This Row],[CorSorteada]],"0"),
    IF(LEN(L2526&amp;tabGERAL[[#This Row],[CorSorteada]])&gt;$P$2,
        RIGHT(SUBSTITUTE(L2526&amp;tabGERAL[[#This Row],[CorSorteada]],tabGERAL[[#Headers],[Sequencia]],""),$P$2),
        SUBSTITUTE(L2526&amp;tabGERAL[[#This Row],[CorSorteada]],tabGERAL[[#Headers],[Sequencia]],"")
    )
)</f>
        <v>012212</v>
      </c>
      <c r="M2527" s="4" t="b">
        <f>tabGERAL[[#This Row],[SugestaoIA]]=tabGERAL[[#This Row],[CorSorteada]]</f>
        <v>1</v>
      </c>
    </row>
    <row r="2528" spans="1:13" x14ac:dyDescent="0.25">
      <c r="A2528" t="s">
        <v>96</v>
      </c>
      <c r="B2528" s="1">
        <v>29</v>
      </c>
      <c r="C2528">
        <v>1073.8</v>
      </c>
      <c r="D2528">
        <v>2.1</v>
      </c>
      <c r="E2528">
        <v>6.3000000000000007</v>
      </c>
      <c r="F2528">
        <v>0</v>
      </c>
      <c r="G2528" t="s">
        <v>13</v>
      </c>
      <c r="H2528" t="s">
        <v>16</v>
      </c>
      <c r="I2528">
        <v>1094.8000000000002</v>
      </c>
      <c r="J2528" s="5">
        <f>VLOOKUP(tabGERAL[[#This Row],[Column1.lances.SugestaoIA]],'DE-PARA'!$A:$B,2,FALSE)</f>
        <v>1</v>
      </c>
      <c r="K2528" s="5">
        <f>VLOOKUP(tabGERAL[[#This Row],[Column1.lances.CorSorteada]],'DE-PARA'!$A:$B,2,FALSE)</f>
        <v>0</v>
      </c>
      <c r="L2528" s="4" t="str">
        <f xml:space="preserve">
IF(tabGERAL[[#This Row],[Column1.lances.'#]]=0,
    TEXT(tabGERAL[[#This Row],[CorSorteada]],"0"),
    IF(LEN(L2527&amp;tabGERAL[[#This Row],[CorSorteada]])&gt;$P$2,
        RIGHT(SUBSTITUTE(L2527&amp;tabGERAL[[#This Row],[CorSorteada]],tabGERAL[[#Headers],[Sequencia]],""),$P$2),
        SUBSTITUTE(L2527&amp;tabGERAL[[#This Row],[CorSorteada]],tabGERAL[[#Headers],[Sequencia]],"")
    )
)</f>
        <v>122120</v>
      </c>
      <c r="M2528" s="4" t="b">
        <f>tabGERAL[[#This Row],[SugestaoIA]]=tabGERAL[[#This Row],[CorSorteada]]</f>
        <v>0</v>
      </c>
    </row>
    <row r="2529" spans="1:13" x14ac:dyDescent="0.25">
      <c r="A2529" t="s">
        <v>96</v>
      </c>
      <c r="B2529" s="1">
        <v>30</v>
      </c>
      <c r="C2529">
        <v>1094.8000000000002</v>
      </c>
      <c r="D2529">
        <v>1</v>
      </c>
      <c r="E2529">
        <v>0</v>
      </c>
      <c r="F2529">
        <v>5</v>
      </c>
      <c r="G2529" t="s">
        <v>17</v>
      </c>
      <c r="H2529" t="s">
        <v>14</v>
      </c>
      <c r="I2529">
        <v>1088.8000000000002</v>
      </c>
      <c r="J2529" s="5">
        <f>VLOOKUP(tabGERAL[[#This Row],[Column1.lances.SugestaoIA]],'DE-PARA'!$A:$B,2,FALSE)</f>
        <v>2</v>
      </c>
      <c r="K2529" s="5">
        <f>VLOOKUP(tabGERAL[[#This Row],[Column1.lances.CorSorteada]],'DE-PARA'!$A:$B,2,FALSE)</f>
        <v>1</v>
      </c>
      <c r="L2529" s="4" t="str">
        <f xml:space="preserve">
IF(tabGERAL[[#This Row],[Column1.lances.'#]]=0,
    TEXT(tabGERAL[[#This Row],[CorSorteada]],"0"),
    IF(LEN(L2528&amp;tabGERAL[[#This Row],[CorSorteada]])&gt;$P$2,
        RIGHT(SUBSTITUTE(L2528&amp;tabGERAL[[#This Row],[CorSorteada]],tabGERAL[[#Headers],[Sequencia]],""),$P$2),
        SUBSTITUTE(L2528&amp;tabGERAL[[#This Row],[CorSorteada]],tabGERAL[[#Headers],[Sequencia]],"")
    )
)</f>
        <v>221201</v>
      </c>
      <c r="M2529" s="4" t="b">
        <f>tabGERAL[[#This Row],[SugestaoIA]]=tabGERAL[[#This Row],[CorSorteada]]</f>
        <v>0</v>
      </c>
    </row>
    <row r="2530" spans="1:13" x14ac:dyDescent="0.25">
      <c r="A2530" t="s">
        <v>96</v>
      </c>
      <c r="B2530" s="1">
        <v>31</v>
      </c>
      <c r="C2530">
        <v>1088.8000000000002</v>
      </c>
      <c r="D2530">
        <v>1</v>
      </c>
      <c r="E2530">
        <v>0</v>
      </c>
      <c r="F2530">
        <v>5</v>
      </c>
      <c r="G2530" t="s">
        <v>17</v>
      </c>
      <c r="H2530" t="s">
        <v>14</v>
      </c>
      <c r="I2530">
        <v>1082.8000000000002</v>
      </c>
      <c r="J2530" s="5">
        <f>VLOOKUP(tabGERAL[[#This Row],[Column1.lances.SugestaoIA]],'DE-PARA'!$A:$B,2,FALSE)</f>
        <v>2</v>
      </c>
      <c r="K2530" s="5">
        <f>VLOOKUP(tabGERAL[[#This Row],[Column1.lances.CorSorteada]],'DE-PARA'!$A:$B,2,FALSE)</f>
        <v>1</v>
      </c>
      <c r="L2530" s="4" t="str">
        <f xml:space="preserve">
IF(tabGERAL[[#This Row],[Column1.lances.'#]]=0,
    TEXT(tabGERAL[[#This Row],[CorSorteada]],"0"),
    IF(LEN(L2529&amp;tabGERAL[[#This Row],[CorSorteada]])&gt;$P$2,
        RIGHT(SUBSTITUTE(L2529&amp;tabGERAL[[#This Row],[CorSorteada]],tabGERAL[[#Headers],[Sequencia]],""),$P$2),
        SUBSTITUTE(L2529&amp;tabGERAL[[#This Row],[CorSorteada]],tabGERAL[[#Headers],[Sequencia]],"")
    )
)</f>
        <v>212011</v>
      </c>
      <c r="M2530" s="4" t="b">
        <f>tabGERAL[[#This Row],[SugestaoIA]]=tabGERAL[[#This Row],[CorSorteada]]</f>
        <v>0</v>
      </c>
    </row>
    <row r="2531" spans="1:13" x14ac:dyDescent="0.25">
      <c r="A2531" t="s">
        <v>96</v>
      </c>
      <c r="B2531" s="1">
        <v>32</v>
      </c>
      <c r="C2531">
        <v>1082.8000000000002</v>
      </c>
      <c r="D2531">
        <v>1.4</v>
      </c>
      <c r="E2531">
        <v>5</v>
      </c>
      <c r="F2531">
        <v>0</v>
      </c>
      <c r="G2531" t="s">
        <v>13</v>
      </c>
      <c r="H2531" t="s">
        <v>15</v>
      </c>
      <c r="I2531">
        <v>1076.4000000000001</v>
      </c>
      <c r="J2531" s="5">
        <f>VLOOKUP(tabGERAL[[#This Row],[Column1.lances.SugestaoIA]],'DE-PARA'!$A:$B,2,FALSE)</f>
        <v>1</v>
      </c>
      <c r="K2531" s="5">
        <f>VLOOKUP(tabGERAL[[#This Row],[Column1.lances.CorSorteada]],'DE-PARA'!$A:$B,2,FALSE)</f>
        <v>2</v>
      </c>
      <c r="L2531" s="4" t="str">
        <f xml:space="preserve">
IF(tabGERAL[[#This Row],[Column1.lances.'#]]=0,
    TEXT(tabGERAL[[#This Row],[CorSorteada]],"0"),
    IF(LEN(L2530&amp;tabGERAL[[#This Row],[CorSorteada]])&gt;$P$2,
        RIGHT(SUBSTITUTE(L2530&amp;tabGERAL[[#This Row],[CorSorteada]],tabGERAL[[#Headers],[Sequencia]],""),$P$2),
        SUBSTITUTE(L2530&amp;tabGERAL[[#This Row],[CorSorteada]],tabGERAL[[#Headers],[Sequencia]],"")
    )
)</f>
        <v>120112</v>
      </c>
      <c r="M2531" s="4" t="b">
        <f>tabGERAL[[#This Row],[SugestaoIA]]=tabGERAL[[#This Row],[CorSorteada]]</f>
        <v>0</v>
      </c>
    </row>
    <row r="2532" spans="1:13" x14ac:dyDescent="0.25">
      <c r="A2532" t="s">
        <v>96</v>
      </c>
      <c r="B2532" s="1">
        <v>33</v>
      </c>
      <c r="C2532">
        <v>1076.4000000000001</v>
      </c>
      <c r="D2532">
        <v>1.9</v>
      </c>
      <c r="E2532">
        <v>0</v>
      </c>
      <c r="F2532">
        <v>5.6999999999999993</v>
      </c>
      <c r="G2532" t="s">
        <v>17</v>
      </c>
      <c r="H2532" t="s">
        <v>16</v>
      </c>
      <c r="I2532">
        <v>1095.4000000000001</v>
      </c>
      <c r="J2532" s="5">
        <f>VLOOKUP(tabGERAL[[#This Row],[Column1.lances.SugestaoIA]],'DE-PARA'!$A:$B,2,FALSE)</f>
        <v>2</v>
      </c>
      <c r="K2532" s="5">
        <f>VLOOKUP(tabGERAL[[#This Row],[Column1.lances.CorSorteada]],'DE-PARA'!$A:$B,2,FALSE)</f>
        <v>0</v>
      </c>
      <c r="L2532" s="4" t="str">
        <f xml:space="preserve">
IF(tabGERAL[[#This Row],[Column1.lances.'#]]=0,
    TEXT(tabGERAL[[#This Row],[CorSorteada]],"0"),
    IF(LEN(L2531&amp;tabGERAL[[#This Row],[CorSorteada]])&gt;$P$2,
        RIGHT(SUBSTITUTE(L2531&amp;tabGERAL[[#This Row],[CorSorteada]],tabGERAL[[#Headers],[Sequencia]],""),$P$2),
        SUBSTITUTE(L2531&amp;tabGERAL[[#This Row],[CorSorteada]],tabGERAL[[#Headers],[Sequencia]],"")
    )
)</f>
        <v>201120</v>
      </c>
      <c r="M2532" s="4" t="b">
        <f>tabGERAL[[#This Row],[SugestaoIA]]=tabGERAL[[#This Row],[CorSorteada]]</f>
        <v>0</v>
      </c>
    </row>
    <row r="2533" spans="1:13" x14ac:dyDescent="0.25">
      <c r="A2533" t="s">
        <v>96</v>
      </c>
      <c r="B2533" s="1">
        <v>34</v>
      </c>
      <c r="C2533">
        <v>1095.4000000000001</v>
      </c>
      <c r="D2533">
        <v>1</v>
      </c>
      <c r="E2533">
        <v>0</v>
      </c>
      <c r="F2533">
        <v>5</v>
      </c>
      <c r="G2533" t="s">
        <v>17</v>
      </c>
      <c r="H2533" t="s">
        <v>15</v>
      </c>
      <c r="I2533">
        <v>1099.4000000000001</v>
      </c>
      <c r="J2533" s="5">
        <f>VLOOKUP(tabGERAL[[#This Row],[Column1.lances.SugestaoIA]],'DE-PARA'!$A:$B,2,FALSE)</f>
        <v>2</v>
      </c>
      <c r="K2533" s="5">
        <f>VLOOKUP(tabGERAL[[#This Row],[Column1.lances.CorSorteada]],'DE-PARA'!$A:$B,2,FALSE)</f>
        <v>2</v>
      </c>
      <c r="L2533" s="4" t="str">
        <f xml:space="preserve">
IF(tabGERAL[[#This Row],[Column1.lances.'#]]=0,
    TEXT(tabGERAL[[#This Row],[CorSorteada]],"0"),
    IF(LEN(L2532&amp;tabGERAL[[#This Row],[CorSorteada]])&gt;$P$2,
        RIGHT(SUBSTITUTE(L2532&amp;tabGERAL[[#This Row],[CorSorteada]],tabGERAL[[#Headers],[Sequencia]],""),$P$2),
        SUBSTITUTE(L2532&amp;tabGERAL[[#This Row],[CorSorteada]],tabGERAL[[#Headers],[Sequencia]],"")
    )
)</f>
        <v>011202</v>
      </c>
      <c r="M2533" s="4" t="b">
        <f>tabGERAL[[#This Row],[SugestaoIA]]=tabGERAL[[#This Row],[CorSorteada]]</f>
        <v>1</v>
      </c>
    </row>
    <row r="2534" spans="1:13" x14ac:dyDescent="0.25">
      <c r="A2534" t="s">
        <v>96</v>
      </c>
      <c r="B2534" s="1">
        <v>35</v>
      </c>
      <c r="C2534">
        <v>1099.4000000000001</v>
      </c>
      <c r="D2534">
        <v>1</v>
      </c>
      <c r="E2534">
        <v>0</v>
      </c>
      <c r="F2534">
        <v>5</v>
      </c>
      <c r="G2534" t="s">
        <v>17</v>
      </c>
      <c r="H2534" t="s">
        <v>16</v>
      </c>
      <c r="I2534">
        <v>1107.4000000000001</v>
      </c>
      <c r="J2534" s="5">
        <f>VLOOKUP(tabGERAL[[#This Row],[Column1.lances.SugestaoIA]],'DE-PARA'!$A:$B,2,FALSE)</f>
        <v>2</v>
      </c>
      <c r="K2534" s="5">
        <f>VLOOKUP(tabGERAL[[#This Row],[Column1.lances.CorSorteada]],'DE-PARA'!$A:$B,2,FALSE)</f>
        <v>0</v>
      </c>
      <c r="L2534" s="4" t="str">
        <f xml:space="preserve">
IF(tabGERAL[[#This Row],[Column1.lances.'#]]=0,
    TEXT(tabGERAL[[#This Row],[CorSorteada]],"0"),
    IF(LEN(L2533&amp;tabGERAL[[#This Row],[CorSorteada]])&gt;$P$2,
        RIGHT(SUBSTITUTE(L2533&amp;tabGERAL[[#This Row],[CorSorteada]],tabGERAL[[#Headers],[Sequencia]],""),$P$2),
        SUBSTITUTE(L2533&amp;tabGERAL[[#This Row],[CorSorteada]],tabGERAL[[#Headers],[Sequencia]],"")
    )
)</f>
        <v>112020</v>
      </c>
      <c r="M2534" s="4" t="b">
        <f>tabGERAL[[#This Row],[SugestaoIA]]=tabGERAL[[#This Row],[CorSorteada]]</f>
        <v>0</v>
      </c>
    </row>
    <row r="2535" spans="1:13" x14ac:dyDescent="0.25">
      <c r="A2535" t="s">
        <v>96</v>
      </c>
      <c r="B2535" s="1">
        <v>36</v>
      </c>
      <c r="C2535">
        <v>1107.4000000000001</v>
      </c>
      <c r="D2535">
        <v>7.8</v>
      </c>
      <c r="E2535">
        <v>23.4</v>
      </c>
      <c r="F2535">
        <v>0</v>
      </c>
      <c r="G2535" t="s">
        <v>13</v>
      </c>
      <c r="H2535" t="s">
        <v>15</v>
      </c>
      <c r="I2535">
        <v>1076.1999999999998</v>
      </c>
      <c r="J2535" s="5">
        <f>VLOOKUP(tabGERAL[[#This Row],[Column1.lances.SugestaoIA]],'DE-PARA'!$A:$B,2,FALSE)</f>
        <v>1</v>
      </c>
      <c r="K2535" s="5">
        <f>VLOOKUP(tabGERAL[[#This Row],[Column1.lances.CorSorteada]],'DE-PARA'!$A:$B,2,FALSE)</f>
        <v>2</v>
      </c>
      <c r="L2535" s="4" t="str">
        <f xml:space="preserve">
IF(tabGERAL[[#This Row],[Column1.lances.'#]]=0,
    TEXT(tabGERAL[[#This Row],[CorSorteada]],"0"),
    IF(LEN(L2534&amp;tabGERAL[[#This Row],[CorSorteada]])&gt;$P$2,
        RIGHT(SUBSTITUTE(L2534&amp;tabGERAL[[#This Row],[CorSorteada]],tabGERAL[[#Headers],[Sequencia]],""),$P$2),
        SUBSTITUTE(L2534&amp;tabGERAL[[#This Row],[CorSorteada]],tabGERAL[[#Headers],[Sequencia]],"")
    )
)</f>
        <v>120202</v>
      </c>
      <c r="M2535" s="4" t="b">
        <f>tabGERAL[[#This Row],[SugestaoIA]]=tabGERAL[[#This Row],[CorSorteada]]</f>
        <v>0</v>
      </c>
    </row>
    <row r="2536" spans="1:13" x14ac:dyDescent="0.25">
      <c r="A2536" t="s">
        <v>96</v>
      </c>
      <c r="B2536" s="1">
        <v>37</v>
      </c>
      <c r="C2536">
        <v>1076.1999999999998</v>
      </c>
      <c r="D2536">
        <v>10.199999999999999</v>
      </c>
      <c r="E2536">
        <v>0</v>
      </c>
      <c r="F2536">
        <v>30.6</v>
      </c>
      <c r="G2536" t="s">
        <v>17</v>
      </c>
      <c r="H2536" t="s">
        <v>14</v>
      </c>
      <c r="I2536">
        <v>1035.4000000000001</v>
      </c>
      <c r="J2536" s="5">
        <f>VLOOKUP(tabGERAL[[#This Row],[Column1.lances.SugestaoIA]],'DE-PARA'!$A:$B,2,FALSE)</f>
        <v>2</v>
      </c>
      <c r="K2536" s="5">
        <f>VLOOKUP(tabGERAL[[#This Row],[Column1.lances.CorSorteada]],'DE-PARA'!$A:$B,2,FALSE)</f>
        <v>1</v>
      </c>
      <c r="L2536" s="4" t="str">
        <f xml:space="preserve">
IF(tabGERAL[[#This Row],[Column1.lances.'#]]=0,
    TEXT(tabGERAL[[#This Row],[CorSorteada]],"0"),
    IF(LEN(L2535&amp;tabGERAL[[#This Row],[CorSorteada]])&gt;$P$2,
        RIGHT(SUBSTITUTE(L2535&amp;tabGERAL[[#This Row],[CorSorteada]],tabGERAL[[#Headers],[Sequencia]],""),$P$2),
        SUBSTITUTE(L2535&amp;tabGERAL[[#This Row],[CorSorteada]],tabGERAL[[#Headers],[Sequencia]],"")
    )
)</f>
        <v>202021</v>
      </c>
      <c r="M2536" s="4" t="b">
        <f>tabGERAL[[#This Row],[SugestaoIA]]=tabGERAL[[#This Row],[CorSorteada]]</f>
        <v>0</v>
      </c>
    </row>
    <row r="2537" spans="1:13" x14ac:dyDescent="0.25">
      <c r="A2537" t="s">
        <v>96</v>
      </c>
      <c r="B2537" s="1">
        <v>38</v>
      </c>
      <c r="C2537">
        <v>1035.4000000000001</v>
      </c>
      <c r="D2537">
        <v>13.3</v>
      </c>
      <c r="E2537">
        <v>0</v>
      </c>
      <c r="F2537">
        <v>39.900000000000006</v>
      </c>
      <c r="G2537" t="s">
        <v>17</v>
      </c>
      <c r="H2537" t="s">
        <v>14</v>
      </c>
      <c r="I2537">
        <v>982.2</v>
      </c>
      <c r="J2537" s="5">
        <f>VLOOKUP(tabGERAL[[#This Row],[Column1.lances.SugestaoIA]],'DE-PARA'!$A:$B,2,FALSE)</f>
        <v>2</v>
      </c>
      <c r="K2537" s="5">
        <f>VLOOKUP(tabGERAL[[#This Row],[Column1.lances.CorSorteada]],'DE-PARA'!$A:$B,2,FALSE)</f>
        <v>1</v>
      </c>
      <c r="L2537" s="4" t="str">
        <f xml:space="preserve">
IF(tabGERAL[[#This Row],[Column1.lances.'#]]=0,
    TEXT(tabGERAL[[#This Row],[CorSorteada]],"0"),
    IF(LEN(L2536&amp;tabGERAL[[#This Row],[CorSorteada]])&gt;$P$2,
        RIGHT(SUBSTITUTE(L2536&amp;tabGERAL[[#This Row],[CorSorteada]],tabGERAL[[#Headers],[Sequencia]],""),$P$2),
        SUBSTITUTE(L2536&amp;tabGERAL[[#This Row],[CorSorteada]],tabGERAL[[#Headers],[Sequencia]],"")
    )
)</f>
        <v>020211</v>
      </c>
      <c r="M2537" s="4" t="b">
        <f>tabGERAL[[#This Row],[SugestaoIA]]=tabGERAL[[#This Row],[CorSorteada]]</f>
        <v>0</v>
      </c>
    </row>
    <row r="2538" spans="1:13" x14ac:dyDescent="0.25">
      <c r="A2538" t="s">
        <v>96</v>
      </c>
      <c r="B2538" s="1">
        <v>39</v>
      </c>
      <c r="C2538">
        <v>982.2</v>
      </c>
      <c r="D2538">
        <v>17.399999999999999</v>
      </c>
      <c r="E2538">
        <v>0</v>
      </c>
      <c r="F2538">
        <v>52.2</v>
      </c>
      <c r="G2538" t="s">
        <v>17</v>
      </c>
      <c r="H2538" t="s">
        <v>14</v>
      </c>
      <c r="I2538">
        <v>912.6</v>
      </c>
      <c r="J2538" s="5">
        <f>VLOOKUP(tabGERAL[[#This Row],[Column1.lances.SugestaoIA]],'DE-PARA'!$A:$B,2,FALSE)</f>
        <v>2</v>
      </c>
      <c r="K2538" s="5">
        <f>VLOOKUP(tabGERAL[[#This Row],[Column1.lances.CorSorteada]],'DE-PARA'!$A:$B,2,FALSE)</f>
        <v>1</v>
      </c>
      <c r="L2538" s="4" t="str">
        <f xml:space="preserve">
IF(tabGERAL[[#This Row],[Column1.lances.'#]]=0,
    TEXT(tabGERAL[[#This Row],[CorSorteada]],"0"),
    IF(LEN(L2537&amp;tabGERAL[[#This Row],[CorSorteada]])&gt;$P$2,
        RIGHT(SUBSTITUTE(L2537&amp;tabGERAL[[#This Row],[CorSorteada]],tabGERAL[[#Headers],[Sequencia]],""),$P$2),
        SUBSTITUTE(L2537&amp;tabGERAL[[#This Row],[CorSorteada]],tabGERAL[[#Headers],[Sequencia]],"")
    )
)</f>
        <v>202111</v>
      </c>
      <c r="M2538" s="4" t="b">
        <f>tabGERAL[[#This Row],[SugestaoIA]]=tabGERAL[[#This Row],[CorSorteada]]</f>
        <v>0</v>
      </c>
    </row>
    <row r="2539" spans="1:13" x14ac:dyDescent="0.25">
      <c r="A2539" t="s">
        <v>96</v>
      </c>
      <c r="B2539" s="1">
        <v>40</v>
      </c>
      <c r="C2539">
        <v>912.6</v>
      </c>
      <c r="D2539">
        <v>22.7</v>
      </c>
      <c r="E2539">
        <v>0</v>
      </c>
      <c r="F2539">
        <v>68.099999999999994</v>
      </c>
      <c r="G2539" t="s">
        <v>17</v>
      </c>
      <c r="H2539" t="s">
        <v>15</v>
      </c>
      <c r="I2539">
        <v>957.99999999999977</v>
      </c>
      <c r="J2539" s="5">
        <f>VLOOKUP(tabGERAL[[#This Row],[Column1.lances.SugestaoIA]],'DE-PARA'!$A:$B,2,FALSE)</f>
        <v>2</v>
      </c>
      <c r="K2539" s="5">
        <f>VLOOKUP(tabGERAL[[#This Row],[Column1.lances.CorSorteada]],'DE-PARA'!$A:$B,2,FALSE)</f>
        <v>2</v>
      </c>
      <c r="L2539" s="4" t="str">
        <f xml:space="preserve">
IF(tabGERAL[[#This Row],[Column1.lances.'#]]=0,
    TEXT(tabGERAL[[#This Row],[CorSorteada]],"0"),
    IF(LEN(L2538&amp;tabGERAL[[#This Row],[CorSorteada]])&gt;$P$2,
        RIGHT(SUBSTITUTE(L2538&amp;tabGERAL[[#This Row],[CorSorteada]],tabGERAL[[#Headers],[Sequencia]],""),$P$2),
        SUBSTITUTE(L2538&amp;tabGERAL[[#This Row],[CorSorteada]],tabGERAL[[#Headers],[Sequencia]],"")
    )
)</f>
        <v>021112</v>
      </c>
      <c r="M2539" s="4" t="b">
        <f>tabGERAL[[#This Row],[SugestaoIA]]=tabGERAL[[#This Row],[CorSorteada]]</f>
        <v>1</v>
      </c>
    </row>
    <row r="2540" spans="1:13" x14ac:dyDescent="0.25">
      <c r="A2540" t="s">
        <v>96</v>
      </c>
      <c r="B2540" s="1">
        <v>41</v>
      </c>
      <c r="C2540">
        <v>957.99999999999977</v>
      </c>
      <c r="D2540">
        <v>19.2</v>
      </c>
      <c r="E2540">
        <v>0</v>
      </c>
      <c r="F2540">
        <v>57.599999999999994</v>
      </c>
      <c r="G2540" t="s">
        <v>17</v>
      </c>
      <c r="H2540" t="s">
        <v>14</v>
      </c>
      <c r="I2540">
        <v>881.1999999999997</v>
      </c>
      <c r="J2540" s="5">
        <f>VLOOKUP(tabGERAL[[#This Row],[Column1.lances.SugestaoIA]],'DE-PARA'!$A:$B,2,FALSE)</f>
        <v>2</v>
      </c>
      <c r="K2540" s="5">
        <f>VLOOKUP(tabGERAL[[#This Row],[Column1.lances.CorSorteada]],'DE-PARA'!$A:$B,2,FALSE)</f>
        <v>1</v>
      </c>
      <c r="L2540" s="4" t="str">
        <f xml:space="preserve">
IF(tabGERAL[[#This Row],[Column1.lances.'#]]=0,
    TEXT(tabGERAL[[#This Row],[CorSorteada]],"0"),
    IF(LEN(L2539&amp;tabGERAL[[#This Row],[CorSorteada]])&gt;$P$2,
        RIGHT(SUBSTITUTE(L2539&amp;tabGERAL[[#This Row],[CorSorteada]],tabGERAL[[#Headers],[Sequencia]],""),$P$2),
        SUBSTITUTE(L2539&amp;tabGERAL[[#This Row],[CorSorteada]],tabGERAL[[#Headers],[Sequencia]],"")
    )
)</f>
        <v>211121</v>
      </c>
      <c r="M2540" s="4" t="b">
        <f>tabGERAL[[#This Row],[SugestaoIA]]=tabGERAL[[#This Row],[CorSorteada]]</f>
        <v>0</v>
      </c>
    </row>
    <row r="2541" spans="1:13" x14ac:dyDescent="0.25">
      <c r="A2541" t="s">
        <v>96</v>
      </c>
      <c r="B2541" s="1">
        <v>42</v>
      </c>
      <c r="C2541">
        <v>881.1999999999997</v>
      </c>
      <c r="D2541">
        <v>25.1</v>
      </c>
      <c r="E2541">
        <v>0</v>
      </c>
      <c r="F2541">
        <v>75.300000000000011</v>
      </c>
      <c r="G2541" t="s">
        <v>17</v>
      </c>
      <c r="H2541" t="s">
        <v>14</v>
      </c>
      <c r="I2541">
        <v>780.79999999999973</v>
      </c>
      <c r="J2541" s="5">
        <f>VLOOKUP(tabGERAL[[#This Row],[Column1.lances.SugestaoIA]],'DE-PARA'!$A:$B,2,FALSE)</f>
        <v>2</v>
      </c>
      <c r="K2541" s="5">
        <f>VLOOKUP(tabGERAL[[#This Row],[Column1.lances.CorSorteada]],'DE-PARA'!$A:$B,2,FALSE)</f>
        <v>1</v>
      </c>
      <c r="L2541" s="4" t="str">
        <f xml:space="preserve">
IF(tabGERAL[[#This Row],[Column1.lances.'#]]=0,
    TEXT(tabGERAL[[#This Row],[CorSorteada]],"0"),
    IF(LEN(L2540&amp;tabGERAL[[#This Row],[CorSorteada]])&gt;$P$2,
        RIGHT(SUBSTITUTE(L2540&amp;tabGERAL[[#This Row],[CorSorteada]],tabGERAL[[#Headers],[Sequencia]],""),$P$2),
        SUBSTITUTE(L2540&amp;tabGERAL[[#This Row],[CorSorteada]],tabGERAL[[#Headers],[Sequencia]],"")
    )
)</f>
        <v>111211</v>
      </c>
      <c r="M2541" s="4" t="b">
        <f>tabGERAL[[#This Row],[SugestaoIA]]=tabGERAL[[#This Row],[CorSorteada]]</f>
        <v>0</v>
      </c>
    </row>
    <row r="2542" spans="1:13" x14ac:dyDescent="0.25">
      <c r="A2542" t="s">
        <v>96</v>
      </c>
      <c r="B2542" s="1">
        <v>43</v>
      </c>
      <c r="C2542">
        <v>780.79999999999973</v>
      </c>
      <c r="D2542">
        <v>32.9</v>
      </c>
      <c r="E2542">
        <v>0</v>
      </c>
      <c r="F2542">
        <v>98.7</v>
      </c>
      <c r="G2542" t="s">
        <v>17</v>
      </c>
      <c r="H2542" t="s">
        <v>15</v>
      </c>
      <c r="I2542">
        <v>846.5999999999998</v>
      </c>
      <c r="J2542" s="5">
        <f>VLOOKUP(tabGERAL[[#This Row],[Column1.lances.SugestaoIA]],'DE-PARA'!$A:$B,2,FALSE)</f>
        <v>2</v>
      </c>
      <c r="K2542" s="5">
        <f>VLOOKUP(tabGERAL[[#This Row],[Column1.lances.CorSorteada]],'DE-PARA'!$A:$B,2,FALSE)</f>
        <v>2</v>
      </c>
      <c r="L2542" s="4" t="str">
        <f xml:space="preserve">
IF(tabGERAL[[#This Row],[Column1.lances.'#]]=0,
    TEXT(tabGERAL[[#This Row],[CorSorteada]],"0"),
    IF(LEN(L2541&amp;tabGERAL[[#This Row],[CorSorteada]])&gt;$P$2,
        RIGHT(SUBSTITUTE(L2541&amp;tabGERAL[[#This Row],[CorSorteada]],tabGERAL[[#Headers],[Sequencia]],""),$P$2),
        SUBSTITUTE(L2541&amp;tabGERAL[[#This Row],[CorSorteada]],tabGERAL[[#Headers],[Sequencia]],"")
    )
)</f>
        <v>112112</v>
      </c>
      <c r="M2542" s="4" t="b">
        <f>tabGERAL[[#This Row],[SugestaoIA]]=tabGERAL[[#This Row],[CorSorteada]]</f>
        <v>1</v>
      </c>
    </row>
    <row r="2543" spans="1:13" x14ac:dyDescent="0.25">
      <c r="A2543" t="s">
        <v>96</v>
      </c>
      <c r="B2543" s="1">
        <v>44</v>
      </c>
      <c r="C2543">
        <v>846.5999999999998</v>
      </c>
      <c r="D2543">
        <v>27.9</v>
      </c>
      <c r="E2543">
        <v>83.699999999999989</v>
      </c>
      <c r="F2543">
        <v>0</v>
      </c>
      <c r="G2543" t="s">
        <v>13</v>
      </c>
      <c r="H2543" t="s">
        <v>15</v>
      </c>
      <c r="I2543">
        <v>734.99999999999977</v>
      </c>
      <c r="J2543" s="5">
        <f>VLOOKUP(tabGERAL[[#This Row],[Column1.lances.SugestaoIA]],'DE-PARA'!$A:$B,2,FALSE)</f>
        <v>1</v>
      </c>
      <c r="K2543" s="5">
        <f>VLOOKUP(tabGERAL[[#This Row],[Column1.lances.CorSorteada]],'DE-PARA'!$A:$B,2,FALSE)</f>
        <v>2</v>
      </c>
      <c r="L2543" s="4" t="str">
        <f xml:space="preserve">
IF(tabGERAL[[#This Row],[Column1.lances.'#]]=0,
    TEXT(tabGERAL[[#This Row],[CorSorteada]],"0"),
    IF(LEN(L2542&amp;tabGERAL[[#This Row],[CorSorteada]])&gt;$P$2,
        RIGHT(SUBSTITUTE(L2542&amp;tabGERAL[[#This Row],[CorSorteada]],tabGERAL[[#Headers],[Sequencia]],""),$P$2),
        SUBSTITUTE(L2542&amp;tabGERAL[[#This Row],[CorSorteada]],tabGERAL[[#Headers],[Sequencia]],"")
    )
)</f>
        <v>121122</v>
      </c>
      <c r="M2543" s="4" t="b">
        <f>tabGERAL[[#This Row],[SugestaoIA]]=tabGERAL[[#This Row],[CorSorteada]]</f>
        <v>0</v>
      </c>
    </row>
    <row r="2544" spans="1:13" x14ac:dyDescent="0.25">
      <c r="A2544" t="s">
        <v>96</v>
      </c>
      <c r="B2544" s="1">
        <v>45</v>
      </c>
      <c r="C2544">
        <v>734.99999999999977</v>
      </c>
      <c r="D2544">
        <v>36.4</v>
      </c>
      <c r="E2544">
        <v>0</v>
      </c>
      <c r="F2544">
        <v>109.2</v>
      </c>
      <c r="G2544" t="s">
        <v>17</v>
      </c>
      <c r="H2544" t="s">
        <v>15</v>
      </c>
      <c r="I2544">
        <v>807.79999999999984</v>
      </c>
      <c r="J2544" s="5">
        <f>VLOOKUP(tabGERAL[[#This Row],[Column1.lances.SugestaoIA]],'DE-PARA'!$A:$B,2,FALSE)</f>
        <v>2</v>
      </c>
      <c r="K2544" s="5">
        <f>VLOOKUP(tabGERAL[[#This Row],[Column1.lances.CorSorteada]],'DE-PARA'!$A:$B,2,FALSE)</f>
        <v>2</v>
      </c>
      <c r="L2544" s="4" t="str">
        <f xml:space="preserve">
IF(tabGERAL[[#This Row],[Column1.lances.'#]]=0,
    TEXT(tabGERAL[[#This Row],[CorSorteada]],"0"),
    IF(LEN(L2543&amp;tabGERAL[[#This Row],[CorSorteada]])&gt;$P$2,
        RIGHT(SUBSTITUTE(L2543&amp;tabGERAL[[#This Row],[CorSorteada]],tabGERAL[[#Headers],[Sequencia]],""),$P$2),
        SUBSTITUTE(L2543&amp;tabGERAL[[#This Row],[CorSorteada]],tabGERAL[[#Headers],[Sequencia]],"")
    )
)</f>
        <v>211222</v>
      </c>
      <c r="M2544" s="4" t="b">
        <f>tabGERAL[[#This Row],[SugestaoIA]]=tabGERAL[[#This Row],[CorSorteada]]</f>
        <v>1</v>
      </c>
    </row>
    <row r="2545" spans="1:13" x14ac:dyDescent="0.25">
      <c r="A2545" t="s">
        <v>96</v>
      </c>
      <c r="B2545" s="1">
        <v>46</v>
      </c>
      <c r="C2545">
        <v>807.79999999999984</v>
      </c>
      <c r="D2545">
        <v>30.8</v>
      </c>
      <c r="E2545">
        <v>0</v>
      </c>
      <c r="F2545">
        <v>92.4</v>
      </c>
      <c r="G2545" t="s">
        <v>17</v>
      </c>
      <c r="H2545" t="s">
        <v>15</v>
      </c>
      <c r="I2545">
        <v>869.39999999999986</v>
      </c>
      <c r="J2545" s="5">
        <f>VLOOKUP(tabGERAL[[#This Row],[Column1.lances.SugestaoIA]],'DE-PARA'!$A:$B,2,FALSE)</f>
        <v>2</v>
      </c>
      <c r="K2545" s="5">
        <f>VLOOKUP(tabGERAL[[#This Row],[Column1.lances.CorSorteada]],'DE-PARA'!$A:$B,2,FALSE)</f>
        <v>2</v>
      </c>
      <c r="L2545" s="4" t="str">
        <f xml:space="preserve">
IF(tabGERAL[[#This Row],[Column1.lances.'#]]=0,
    TEXT(tabGERAL[[#This Row],[CorSorteada]],"0"),
    IF(LEN(L2544&amp;tabGERAL[[#This Row],[CorSorteada]])&gt;$P$2,
        RIGHT(SUBSTITUTE(L2544&amp;tabGERAL[[#This Row],[CorSorteada]],tabGERAL[[#Headers],[Sequencia]],""),$P$2),
        SUBSTITUTE(L2544&amp;tabGERAL[[#This Row],[CorSorteada]],tabGERAL[[#Headers],[Sequencia]],"")
    )
)</f>
        <v>112222</v>
      </c>
      <c r="M2545" s="4" t="b">
        <f>tabGERAL[[#This Row],[SugestaoIA]]=tabGERAL[[#This Row],[CorSorteada]]</f>
        <v>1</v>
      </c>
    </row>
    <row r="2546" spans="1:13" x14ac:dyDescent="0.25">
      <c r="A2546" t="s">
        <v>96</v>
      </c>
      <c r="B2546" s="1">
        <v>47</v>
      </c>
      <c r="C2546">
        <v>869.39999999999986</v>
      </c>
      <c r="D2546">
        <v>26.1</v>
      </c>
      <c r="E2546">
        <v>0</v>
      </c>
      <c r="F2546">
        <v>78.300000000000011</v>
      </c>
      <c r="G2546" t="s">
        <v>17</v>
      </c>
      <c r="H2546" t="s">
        <v>15</v>
      </c>
      <c r="I2546">
        <v>921.5999999999998</v>
      </c>
      <c r="J2546" s="5">
        <f>VLOOKUP(tabGERAL[[#This Row],[Column1.lances.SugestaoIA]],'DE-PARA'!$A:$B,2,FALSE)</f>
        <v>2</v>
      </c>
      <c r="K2546" s="5">
        <f>VLOOKUP(tabGERAL[[#This Row],[Column1.lances.CorSorteada]],'DE-PARA'!$A:$B,2,FALSE)</f>
        <v>2</v>
      </c>
      <c r="L2546" s="4" t="str">
        <f xml:space="preserve">
IF(tabGERAL[[#This Row],[Column1.lances.'#]]=0,
    TEXT(tabGERAL[[#This Row],[CorSorteada]],"0"),
    IF(LEN(L2545&amp;tabGERAL[[#This Row],[CorSorteada]])&gt;$P$2,
        RIGHT(SUBSTITUTE(L2545&amp;tabGERAL[[#This Row],[CorSorteada]],tabGERAL[[#Headers],[Sequencia]],""),$P$2),
        SUBSTITUTE(L2545&amp;tabGERAL[[#This Row],[CorSorteada]],tabGERAL[[#Headers],[Sequencia]],"")
    )
)</f>
        <v>122222</v>
      </c>
      <c r="M2546" s="4" t="b">
        <f>tabGERAL[[#This Row],[SugestaoIA]]=tabGERAL[[#This Row],[CorSorteada]]</f>
        <v>1</v>
      </c>
    </row>
    <row r="2547" spans="1:13" x14ac:dyDescent="0.25">
      <c r="A2547" t="s">
        <v>96</v>
      </c>
      <c r="B2547" s="1">
        <v>48</v>
      </c>
      <c r="C2547">
        <v>921.5999999999998</v>
      </c>
      <c r="D2547">
        <v>22</v>
      </c>
      <c r="E2547">
        <v>0</v>
      </c>
      <c r="F2547">
        <v>66</v>
      </c>
      <c r="G2547" t="s">
        <v>17</v>
      </c>
      <c r="H2547" t="s">
        <v>14</v>
      </c>
      <c r="I2547">
        <v>833.5999999999998</v>
      </c>
      <c r="J2547" s="5">
        <f>VLOOKUP(tabGERAL[[#This Row],[Column1.lances.SugestaoIA]],'DE-PARA'!$A:$B,2,FALSE)</f>
        <v>2</v>
      </c>
      <c r="K2547" s="5">
        <f>VLOOKUP(tabGERAL[[#This Row],[Column1.lances.CorSorteada]],'DE-PARA'!$A:$B,2,FALSE)</f>
        <v>1</v>
      </c>
      <c r="L2547" s="4" t="str">
        <f xml:space="preserve">
IF(tabGERAL[[#This Row],[Column1.lances.'#]]=0,
    TEXT(tabGERAL[[#This Row],[CorSorteada]],"0"),
    IF(LEN(L2546&amp;tabGERAL[[#This Row],[CorSorteada]])&gt;$P$2,
        RIGHT(SUBSTITUTE(L2546&amp;tabGERAL[[#This Row],[CorSorteada]],tabGERAL[[#Headers],[Sequencia]],""),$P$2),
        SUBSTITUTE(L2546&amp;tabGERAL[[#This Row],[CorSorteada]],tabGERAL[[#Headers],[Sequencia]],"")
    )
)</f>
        <v>222221</v>
      </c>
      <c r="M2547" s="4" t="b">
        <f>tabGERAL[[#This Row],[SugestaoIA]]=tabGERAL[[#This Row],[CorSorteada]]</f>
        <v>0</v>
      </c>
    </row>
    <row r="2548" spans="1:13" x14ac:dyDescent="0.25">
      <c r="A2548" t="s">
        <v>96</v>
      </c>
      <c r="B2548" s="1">
        <v>49</v>
      </c>
      <c r="C2548">
        <v>833.5999999999998</v>
      </c>
      <c r="D2548">
        <v>28.9</v>
      </c>
      <c r="E2548">
        <v>0</v>
      </c>
      <c r="F2548">
        <v>86.699999999999989</v>
      </c>
      <c r="G2548" t="s">
        <v>17</v>
      </c>
      <c r="H2548" t="s">
        <v>15</v>
      </c>
      <c r="I2548">
        <v>891.39999999999975</v>
      </c>
      <c r="J2548" s="5">
        <f>VLOOKUP(tabGERAL[[#This Row],[Column1.lances.SugestaoIA]],'DE-PARA'!$A:$B,2,FALSE)</f>
        <v>2</v>
      </c>
      <c r="K2548" s="5">
        <f>VLOOKUP(tabGERAL[[#This Row],[Column1.lances.CorSorteada]],'DE-PARA'!$A:$B,2,FALSE)</f>
        <v>2</v>
      </c>
      <c r="L2548" s="4" t="str">
        <f xml:space="preserve">
IF(tabGERAL[[#This Row],[Column1.lances.'#]]=0,
    TEXT(tabGERAL[[#This Row],[CorSorteada]],"0"),
    IF(LEN(L2547&amp;tabGERAL[[#This Row],[CorSorteada]])&gt;$P$2,
        RIGHT(SUBSTITUTE(L2547&amp;tabGERAL[[#This Row],[CorSorteada]],tabGERAL[[#Headers],[Sequencia]],""),$P$2),
        SUBSTITUTE(L2547&amp;tabGERAL[[#This Row],[CorSorteada]],tabGERAL[[#Headers],[Sequencia]],"")
    )
)</f>
        <v>222212</v>
      </c>
      <c r="M2548" s="4" t="b">
        <f>tabGERAL[[#This Row],[SugestaoIA]]=tabGERAL[[#This Row],[CorSorteada]]</f>
        <v>1</v>
      </c>
    </row>
    <row r="2549" spans="1:13" x14ac:dyDescent="0.25">
      <c r="A2549" t="s">
        <v>96</v>
      </c>
      <c r="B2549" s="1">
        <v>50</v>
      </c>
      <c r="C2549">
        <v>891.39999999999975</v>
      </c>
      <c r="D2549">
        <v>24.4</v>
      </c>
      <c r="E2549">
        <v>0</v>
      </c>
      <c r="F2549">
        <v>73.199999999999989</v>
      </c>
      <c r="G2549" t="s">
        <v>17</v>
      </c>
      <c r="H2549" t="s">
        <v>15</v>
      </c>
      <c r="I2549">
        <v>940.19999999999959</v>
      </c>
      <c r="J2549" s="5">
        <f>VLOOKUP(tabGERAL[[#This Row],[Column1.lances.SugestaoIA]],'DE-PARA'!$A:$B,2,FALSE)</f>
        <v>2</v>
      </c>
      <c r="K2549" s="5">
        <f>VLOOKUP(tabGERAL[[#This Row],[Column1.lances.CorSorteada]],'DE-PARA'!$A:$B,2,FALSE)</f>
        <v>2</v>
      </c>
      <c r="L2549" s="4" t="str">
        <f xml:space="preserve">
IF(tabGERAL[[#This Row],[Column1.lances.'#]]=0,
    TEXT(tabGERAL[[#This Row],[CorSorteada]],"0"),
    IF(LEN(L2548&amp;tabGERAL[[#This Row],[CorSorteada]])&gt;$P$2,
        RIGHT(SUBSTITUTE(L2548&amp;tabGERAL[[#This Row],[CorSorteada]],tabGERAL[[#Headers],[Sequencia]],""),$P$2),
        SUBSTITUTE(L2548&amp;tabGERAL[[#This Row],[CorSorteada]],tabGERAL[[#Headers],[Sequencia]],"")
    )
)</f>
        <v>222122</v>
      </c>
      <c r="M2549" s="4" t="b">
        <f>tabGERAL[[#This Row],[SugestaoIA]]=tabGERAL[[#This Row],[CorSorteada]]</f>
        <v>1</v>
      </c>
    </row>
    <row r="2550" spans="1:13" x14ac:dyDescent="0.25">
      <c r="A2550" t="s">
        <v>96</v>
      </c>
      <c r="B2550" s="1">
        <v>51</v>
      </c>
      <c r="C2550">
        <v>940.19999999999959</v>
      </c>
      <c r="D2550">
        <v>20.6</v>
      </c>
      <c r="E2550">
        <v>0</v>
      </c>
      <c r="F2550">
        <v>61.8</v>
      </c>
      <c r="G2550" t="s">
        <v>17</v>
      </c>
      <c r="H2550" t="s">
        <v>15</v>
      </c>
      <c r="I2550">
        <v>981.39999999999964</v>
      </c>
      <c r="J2550" s="5">
        <f>VLOOKUP(tabGERAL[[#This Row],[Column1.lances.SugestaoIA]],'DE-PARA'!$A:$B,2,FALSE)</f>
        <v>2</v>
      </c>
      <c r="K2550" s="5">
        <f>VLOOKUP(tabGERAL[[#This Row],[Column1.lances.CorSorteada]],'DE-PARA'!$A:$B,2,FALSE)</f>
        <v>2</v>
      </c>
      <c r="L2550" s="4" t="str">
        <f xml:space="preserve">
IF(tabGERAL[[#This Row],[Column1.lances.'#]]=0,
    TEXT(tabGERAL[[#This Row],[CorSorteada]],"0"),
    IF(LEN(L2549&amp;tabGERAL[[#This Row],[CorSorteada]])&gt;$P$2,
        RIGHT(SUBSTITUTE(L2549&amp;tabGERAL[[#This Row],[CorSorteada]],tabGERAL[[#Headers],[Sequencia]],""),$P$2),
        SUBSTITUTE(L2549&amp;tabGERAL[[#This Row],[CorSorteada]],tabGERAL[[#Headers],[Sequencia]],"")
    )
)</f>
        <v>221222</v>
      </c>
      <c r="M2550" s="4" t="b">
        <f>tabGERAL[[#This Row],[SugestaoIA]]=tabGERAL[[#This Row],[CorSorteada]]</f>
        <v>1</v>
      </c>
    </row>
    <row r="2551" spans="1:13" x14ac:dyDescent="0.25">
      <c r="A2551" t="s">
        <v>96</v>
      </c>
      <c r="B2551" s="1">
        <v>52</v>
      </c>
      <c r="C2551">
        <v>981.39999999999964</v>
      </c>
      <c r="D2551">
        <v>17.399999999999999</v>
      </c>
      <c r="E2551">
        <v>0</v>
      </c>
      <c r="F2551">
        <v>52.2</v>
      </c>
      <c r="G2551" t="s">
        <v>17</v>
      </c>
      <c r="H2551" t="s">
        <v>14</v>
      </c>
      <c r="I2551">
        <v>911.79999999999961</v>
      </c>
      <c r="J2551" s="5">
        <f>VLOOKUP(tabGERAL[[#This Row],[Column1.lances.SugestaoIA]],'DE-PARA'!$A:$B,2,FALSE)</f>
        <v>2</v>
      </c>
      <c r="K2551" s="5">
        <f>VLOOKUP(tabGERAL[[#This Row],[Column1.lances.CorSorteada]],'DE-PARA'!$A:$B,2,FALSE)</f>
        <v>1</v>
      </c>
      <c r="L2551" s="4" t="str">
        <f xml:space="preserve">
IF(tabGERAL[[#This Row],[Column1.lances.'#]]=0,
    TEXT(tabGERAL[[#This Row],[CorSorteada]],"0"),
    IF(LEN(L2550&amp;tabGERAL[[#This Row],[CorSorteada]])&gt;$P$2,
        RIGHT(SUBSTITUTE(L2550&amp;tabGERAL[[#This Row],[CorSorteada]],tabGERAL[[#Headers],[Sequencia]],""),$P$2),
        SUBSTITUTE(L2550&amp;tabGERAL[[#This Row],[CorSorteada]],tabGERAL[[#Headers],[Sequencia]],"")
    )
)</f>
        <v>212221</v>
      </c>
      <c r="M2551" s="4" t="b">
        <f>tabGERAL[[#This Row],[SugestaoIA]]=tabGERAL[[#This Row],[CorSorteada]]</f>
        <v>0</v>
      </c>
    </row>
    <row r="2552" spans="1:13" x14ac:dyDescent="0.25">
      <c r="A2552" t="s">
        <v>96</v>
      </c>
      <c r="B2552" s="1">
        <v>53</v>
      </c>
      <c r="C2552">
        <v>911.79999999999961</v>
      </c>
      <c r="D2552">
        <v>22.8</v>
      </c>
      <c r="E2552">
        <v>0</v>
      </c>
      <c r="F2552">
        <v>68.400000000000006</v>
      </c>
      <c r="G2552" t="s">
        <v>17</v>
      </c>
      <c r="H2552" t="s">
        <v>14</v>
      </c>
      <c r="I2552">
        <v>820.5999999999998</v>
      </c>
      <c r="J2552" s="5">
        <f>VLOOKUP(tabGERAL[[#This Row],[Column1.lances.SugestaoIA]],'DE-PARA'!$A:$B,2,FALSE)</f>
        <v>2</v>
      </c>
      <c r="K2552" s="5">
        <f>VLOOKUP(tabGERAL[[#This Row],[Column1.lances.CorSorteada]],'DE-PARA'!$A:$B,2,FALSE)</f>
        <v>1</v>
      </c>
      <c r="L2552" s="4" t="str">
        <f xml:space="preserve">
IF(tabGERAL[[#This Row],[Column1.lances.'#]]=0,
    TEXT(tabGERAL[[#This Row],[CorSorteada]],"0"),
    IF(LEN(L2551&amp;tabGERAL[[#This Row],[CorSorteada]])&gt;$P$2,
        RIGHT(SUBSTITUTE(L2551&amp;tabGERAL[[#This Row],[CorSorteada]],tabGERAL[[#Headers],[Sequencia]],""),$P$2),
        SUBSTITUTE(L2551&amp;tabGERAL[[#This Row],[CorSorteada]],tabGERAL[[#Headers],[Sequencia]],"")
    )
)</f>
        <v>122211</v>
      </c>
      <c r="M2552" s="4" t="b">
        <f>tabGERAL[[#This Row],[SugestaoIA]]=tabGERAL[[#This Row],[CorSorteada]]</f>
        <v>0</v>
      </c>
    </row>
    <row r="2553" spans="1:13" x14ac:dyDescent="0.25">
      <c r="A2553" t="s">
        <v>96</v>
      </c>
      <c r="B2553" s="1">
        <v>54</v>
      </c>
      <c r="C2553">
        <v>820.5999999999998</v>
      </c>
      <c r="D2553">
        <v>29.9</v>
      </c>
      <c r="E2553">
        <v>0</v>
      </c>
      <c r="F2553">
        <v>89.699999999999989</v>
      </c>
      <c r="G2553" t="s">
        <v>17</v>
      </c>
      <c r="H2553" t="s">
        <v>15</v>
      </c>
      <c r="I2553">
        <v>880.39999999999975</v>
      </c>
      <c r="J2553" s="5">
        <f>VLOOKUP(tabGERAL[[#This Row],[Column1.lances.SugestaoIA]],'DE-PARA'!$A:$B,2,FALSE)</f>
        <v>2</v>
      </c>
      <c r="K2553" s="5">
        <f>VLOOKUP(tabGERAL[[#This Row],[Column1.lances.CorSorteada]],'DE-PARA'!$A:$B,2,FALSE)</f>
        <v>2</v>
      </c>
      <c r="L2553" s="4" t="str">
        <f xml:space="preserve">
IF(tabGERAL[[#This Row],[Column1.lances.'#]]=0,
    TEXT(tabGERAL[[#This Row],[CorSorteada]],"0"),
    IF(LEN(L2552&amp;tabGERAL[[#This Row],[CorSorteada]])&gt;$P$2,
        RIGHT(SUBSTITUTE(L2552&amp;tabGERAL[[#This Row],[CorSorteada]],tabGERAL[[#Headers],[Sequencia]],""),$P$2),
        SUBSTITUTE(L2552&amp;tabGERAL[[#This Row],[CorSorteada]],tabGERAL[[#Headers],[Sequencia]],"")
    )
)</f>
        <v>222112</v>
      </c>
      <c r="M2553" s="4" t="b">
        <f>tabGERAL[[#This Row],[SugestaoIA]]=tabGERAL[[#This Row],[CorSorteada]]</f>
        <v>1</v>
      </c>
    </row>
    <row r="2554" spans="1:13" x14ac:dyDescent="0.25">
      <c r="A2554" t="s">
        <v>96</v>
      </c>
      <c r="B2554" s="1">
        <v>55</v>
      </c>
      <c r="C2554">
        <v>880.39999999999975</v>
      </c>
      <c r="D2554">
        <v>25.3</v>
      </c>
      <c r="E2554">
        <v>0</v>
      </c>
      <c r="F2554">
        <v>75.900000000000006</v>
      </c>
      <c r="G2554" t="s">
        <v>17</v>
      </c>
      <c r="H2554" t="s">
        <v>14</v>
      </c>
      <c r="I2554">
        <v>779.19999999999982</v>
      </c>
      <c r="J2554" s="5">
        <f>VLOOKUP(tabGERAL[[#This Row],[Column1.lances.SugestaoIA]],'DE-PARA'!$A:$B,2,FALSE)</f>
        <v>2</v>
      </c>
      <c r="K2554" s="5">
        <f>VLOOKUP(tabGERAL[[#This Row],[Column1.lances.CorSorteada]],'DE-PARA'!$A:$B,2,FALSE)</f>
        <v>1</v>
      </c>
      <c r="L2554" s="4" t="str">
        <f xml:space="preserve">
IF(tabGERAL[[#This Row],[Column1.lances.'#]]=0,
    TEXT(tabGERAL[[#This Row],[CorSorteada]],"0"),
    IF(LEN(L2553&amp;tabGERAL[[#This Row],[CorSorteada]])&gt;$P$2,
        RIGHT(SUBSTITUTE(L2553&amp;tabGERAL[[#This Row],[CorSorteada]],tabGERAL[[#Headers],[Sequencia]],""),$P$2),
        SUBSTITUTE(L2553&amp;tabGERAL[[#This Row],[CorSorteada]],tabGERAL[[#Headers],[Sequencia]],"")
    )
)</f>
        <v>221121</v>
      </c>
      <c r="M2554" s="4" t="b">
        <f>tabGERAL[[#This Row],[SugestaoIA]]=tabGERAL[[#This Row],[CorSorteada]]</f>
        <v>0</v>
      </c>
    </row>
    <row r="2555" spans="1:13" x14ac:dyDescent="0.25">
      <c r="A2555" t="s">
        <v>96</v>
      </c>
      <c r="B2555" s="1">
        <v>56</v>
      </c>
      <c r="C2555">
        <v>779.19999999999982</v>
      </c>
      <c r="D2555">
        <v>33</v>
      </c>
      <c r="E2555">
        <v>0</v>
      </c>
      <c r="F2555">
        <v>99</v>
      </c>
      <c r="G2555" t="s">
        <v>17</v>
      </c>
      <c r="H2555" t="s">
        <v>14</v>
      </c>
      <c r="I2555">
        <v>647.19999999999982</v>
      </c>
      <c r="J2555" s="5">
        <f>VLOOKUP(tabGERAL[[#This Row],[Column1.lances.SugestaoIA]],'DE-PARA'!$A:$B,2,FALSE)</f>
        <v>2</v>
      </c>
      <c r="K2555" s="5">
        <f>VLOOKUP(tabGERAL[[#This Row],[Column1.lances.CorSorteada]],'DE-PARA'!$A:$B,2,FALSE)</f>
        <v>1</v>
      </c>
      <c r="L2555" s="4" t="str">
        <f xml:space="preserve">
IF(tabGERAL[[#This Row],[Column1.lances.'#]]=0,
    TEXT(tabGERAL[[#This Row],[CorSorteada]],"0"),
    IF(LEN(L2554&amp;tabGERAL[[#This Row],[CorSorteada]])&gt;$P$2,
        RIGHT(SUBSTITUTE(L2554&amp;tabGERAL[[#This Row],[CorSorteada]],tabGERAL[[#Headers],[Sequencia]],""),$P$2),
        SUBSTITUTE(L2554&amp;tabGERAL[[#This Row],[CorSorteada]],tabGERAL[[#Headers],[Sequencia]],"")
    )
)</f>
        <v>211211</v>
      </c>
      <c r="M2555" s="4" t="b">
        <f>tabGERAL[[#This Row],[SugestaoIA]]=tabGERAL[[#This Row],[CorSorteada]]</f>
        <v>0</v>
      </c>
    </row>
    <row r="2556" spans="1:13" x14ac:dyDescent="0.25">
      <c r="A2556" t="s">
        <v>96</v>
      </c>
      <c r="B2556" s="1">
        <v>57</v>
      </c>
      <c r="C2556">
        <v>647.19999999999982</v>
      </c>
      <c r="D2556">
        <v>43.2</v>
      </c>
      <c r="E2556">
        <v>0</v>
      </c>
      <c r="F2556">
        <v>129.60000000000002</v>
      </c>
      <c r="G2556" t="s">
        <v>17</v>
      </c>
      <c r="H2556" t="s">
        <v>14</v>
      </c>
      <c r="I2556">
        <v>474.39999999999975</v>
      </c>
      <c r="J2556" s="5">
        <f>VLOOKUP(tabGERAL[[#This Row],[Column1.lances.SugestaoIA]],'DE-PARA'!$A:$B,2,FALSE)</f>
        <v>2</v>
      </c>
      <c r="K2556" s="5">
        <f>VLOOKUP(tabGERAL[[#This Row],[Column1.lances.CorSorteada]],'DE-PARA'!$A:$B,2,FALSE)</f>
        <v>1</v>
      </c>
      <c r="L2556" s="4" t="str">
        <f xml:space="preserve">
IF(tabGERAL[[#This Row],[Column1.lances.'#]]=0,
    TEXT(tabGERAL[[#This Row],[CorSorteada]],"0"),
    IF(LEN(L2555&amp;tabGERAL[[#This Row],[CorSorteada]])&gt;$P$2,
        RIGHT(SUBSTITUTE(L2555&amp;tabGERAL[[#This Row],[CorSorteada]],tabGERAL[[#Headers],[Sequencia]],""),$P$2),
        SUBSTITUTE(L2555&amp;tabGERAL[[#This Row],[CorSorteada]],tabGERAL[[#Headers],[Sequencia]],"")
    )
)</f>
        <v>112111</v>
      </c>
      <c r="M2556" s="4" t="b">
        <f>tabGERAL[[#This Row],[SugestaoIA]]=tabGERAL[[#This Row],[CorSorteada]]</f>
        <v>0</v>
      </c>
    </row>
    <row r="2557" spans="1:13" x14ac:dyDescent="0.25">
      <c r="A2557" t="s">
        <v>96</v>
      </c>
      <c r="B2557" s="1">
        <v>58</v>
      </c>
      <c r="C2557">
        <v>474.39999999999975</v>
      </c>
      <c r="D2557">
        <v>56.5</v>
      </c>
      <c r="E2557">
        <v>169.5</v>
      </c>
      <c r="F2557">
        <v>0</v>
      </c>
      <c r="G2557" t="s">
        <v>13</v>
      </c>
      <c r="H2557" t="s">
        <v>15</v>
      </c>
      <c r="I2557">
        <v>248.39999999999975</v>
      </c>
      <c r="J2557" s="5">
        <f>VLOOKUP(tabGERAL[[#This Row],[Column1.lances.SugestaoIA]],'DE-PARA'!$A:$B,2,FALSE)</f>
        <v>1</v>
      </c>
      <c r="K2557" s="5">
        <f>VLOOKUP(tabGERAL[[#This Row],[Column1.lances.CorSorteada]],'DE-PARA'!$A:$B,2,FALSE)</f>
        <v>2</v>
      </c>
      <c r="L2557" s="4" t="str">
        <f xml:space="preserve">
IF(tabGERAL[[#This Row],[Column1.lances.'#]]=0,
    TEXT(tabGERAL[[#This Row],[CorSorteada]],"0"),
    IF(LEN(L2556&amp;tabGERAL[[#This Row],[CorSorteada]])&gt;$P$2,
        RIGHT(SUBSTITUTE(L2556&amp;tabGERAL[[#This Row],[CorSorteada]],tabGERAL[[#Headers],[Sequencia]],""),$P$2),
        SUBSTITUTE(L2556&amp;tabGERAL[[#This Row],[CorSorteada]],tabGERAL[[#Headers],[Sequencia]],"")
    )
)</f>
        <v>121112</v>
      </c>
      <c r="M2557" s="4" t="b">
        <f>tabGERAL[[#This Row],[SugestaoIA]]=tabGERAL[[#This Row],[CorSorteada]]</f>
        <v>0</v>
      </c>
    </row>
    <row r="2558" spans="1:13" x14ac:dyDescent="0.25">
      <c r="A2558" t="s">
        <v>97</v>
      </c>
      <c r="B2558" s="1">
        <v>0</v>
      </c>
      <c r="C2558">
        <v>1000</v>
      </c>
      <c r="D2558">
        <v>7.8</v>
      </c>
      <c r="E2558">
        <v>0</v>
      </c>
      <c r="F2558">
        <v>23.4</v>
      </c>
      <c r="G2558" t="s">
        <v>17</v>
      </c>
      <c r="H2558" t="s">
        <v>15</v>
      </c>
      <c r="I2558">
        <v>1015.6</v>
      </c>
      <c r="J2558" s="5">
        <f>VLOOKUP(tabGERAL[[#This Row],[Column1.lances.SugestaoIA]],'DE-PARA'!$A:$B,2,FALSE)</f>
        <v>2</v>
      </c>
      <c r="K2558" s="5">
        <f>VLOOKUP(tabGERAL[[#This Row],[Column1.lances.CorSorteada]],'DE-PARA'!$A:$B,2,FALSE)</f>
        <v>2</v>
      </c>
      <c r="L2558" s="4" t="str">
        <f xml:space="preserve">
IF(tabGERAL[[#This Row],[Column1.lances.'#]]=0,
    TEXT(tabGERAL[[#This Row],[CorSorteada]],"0"),
    IF(LEN(L2557&amp;tabGERAL[[#This Row],[CorSorteada]])&gt;$P$2,
        RIGHT(SUBSTITUTE(L2557&amp;tabGERAL[[#This Row],[CorSorteada]],tabGERAL[[#Headers],[Sequencia]],""),$P$2),
        SUBSTITUTE(L2557&amp;tabGERAL[[#This Row],[CorSorteada]],tabGERAL[[#Headers],[Sequencia]],"")
    )
)</f>
        <v>2</v>
      </c>
      <c r="M2558" s="4" t="b">
        <f>tabGERAL[[#This Row],[SugestaoIA]]=tabGERAL[[#This Row],[CorSorteada]]</f>
        <v>1</v>
      </c>
    </row>
    <row r="2559" spans="1:13" x14ac:dyDescent="0.25">
      <c r="A2559" t="s">
        <v>97</v>
      </c>
      <c r="B2559" s="1">
        <v>1</v>
      </c>
      <c r="C2559">
        <v>1015.6</v>
      </c>
      <c r="D2559">
        <v>6.6</v>
      </c>
      <c r="E2559">
        <v>19.799999999999997</v>
      </c>
      <c r="F2559">
        <v>0</v>
      </c>
      <c r="G2559" t="s">
        <v>13</v>
      </c>
      <c r="H2559" t="s">
        <v>14</v>
      </c>
      <c r="I2559">
        <v>1028.8</v>
      </c>
      <c r="J2559" s="5">
        <f>VLOOKUP(tabGERAL[[#This Row],[Column1.lances.SugestaoIA]],'DE-PARA'!$A:$B,2,FALSE)</f>
        <v>1</v>
      </c>
      <c r="K2559" s="5">
        <f>VLOOKUP(tabGERAL[[#This Row],[Column1.lances.CorSorteada]],'DE-PARA'!$A:$B,2,FALSE)</f>
        <v>1</v>
      </c>
      <c r="L2559" s="4" t="str">
        <f xml:space="preserve">
IF(tabGERAL[[#This Row],[Column1.lances.'#]]=0,
    TEXT(tabGERAL[[#This Row],[CorSorteada]],"0"),
    IF(LEN(L2558&amp;tabGERAL[[#This Row],[CorSorteada]])&gt;$P$2,
        RIGHT(SUBSTITUTE(L2558&amp;tabGERAL[[#This Row],[CorSorteada]],tabGERAL[[#Headers],[Sequencia]],""),$P$2),
        SUBSTITUTE(L2558&amp;tabGERAL[[#This Row],[CorSorteada]],tabGERAL[[#Headers],[Sequencia]],"")
    )
)</f>
        <v>21</v>
      </c>
      <c r="M2559" s="4" t="b">
        <f>tabGERAL[[#This Row],[SugestaoIA]]=tabGERAL[[#This Row],[CorSorteada]]</f>
        <v>1</v>
      </c>
    </row>
    <row r="2560" spans="1:13" x14ac:dyDescent="0.25">
      <c r="A2560" t="s">
        <v>97</v>
      </c>
      <c r="B2560" s="1">
        <v>2</v>
      </c>
      <c r="C2560">
        <v>1028.8</v>
      </c>
      <c r="D2560">
        <v>5.6</v>
      </c>
      <c r="E2560">
        <v>0</v>
      </c>
      <c r="F2560">
        <v>16.799999999999997</v>
      </c>
      <c r="G2560" t="s">
        <v>17</v>
      </c>
      <c r="H2560" t="s">
        <v>16</v>
      </c>
      <c r="I2560">
        <v>1084.8</v>
      </c>
      <c r="J2560" s="5">
        <f>VLOOKUP(tabGERAL[[#This Row],[Column1.lances.SugestaoIA]],'DE-PARA'!$A:$B,2,FALSE)</f>
        <v>2</v>
      </c>
      <c r="K2560" s="5">
        <f>VLOOKUP(tabGERAL[[#This Row],[Column1.lances.CorSorteada]],'DE-PARA'!$A:$B,2,FALSE)</f>
        <v>0</v>
      </c>
      <c r="L2560" s="4" t="str">
        <f xml:space="preserve">
IF(tabGERAL[[#This Row],[Column1.lances.'#]]=0,
    TEXT(tabGERAL[[#This Row],[CorSorteada]],"0"),
    IF(LEN(L2559&amp;tabGERAL[[#This Row],[CorSorteada]])&gt;$P$2,
        RIGHT(SUBSTITUTE(L2559&amp;tabGERAL[[#This Row],[CorSorteada]],tabGERAL[[#Headers],[Sequencia]],""),$P$2),
        SUBSTITUTE(L2559&amp;tabGERAL[[#This Row],[CorSorteada]],tabGERAL[[#Headers],[Sequencia]],"")
    )
)</f>
        <v>210</v>
      </c>
      <c r="M2560" s="4" t="b">
        <f>tabGERAL[[#This Row],[SugestaoIA]]=tabGERAL[[#This Row],[CorSorteada]]</f>
        <v>0</v>
      </c>
    </row>
    <row r="2561" spans="1:13" x14ac:dyDescent="0.25">
      <c r="A2561" t="s">
        <v>97</v>
      </c>
      <c r="B2561" s="1">
        <v>3</v>
      </c>
      <c r="C2561">
        <v>1084.8</v>
      </c>
      <c r="D2561">
        <v>1.2</v>
      </c>
      <c r="E2561">
        <v>0</v>
      </c>
      <c r="F2561">
        <v>5</v>
      </c>
      <c r="G2561" t="s">
        <v>17</v>
      </c>
      <c r="H2561" t="s">
        <v>14</v>
      </c>
      <c r="I2561">
        <v>1078.5999999999999</v>
      </c>
      <c r="J2561" s="5">
        <f>VLOOKUP(tabGERAL[[#This Row],[Column1.lances.SugestaoIA]],'DE-PARA'!$A:$B,2,FALSE)</f>
        <v>2</v>
      </c>
      <c r="K2561" s="5">
        <f>VLOOKUP(tabGERAL[[#This Row],[Column1.lances.CorSorteada]],'DE-PARA'!$A:$B,2,FALSE)</f>
        <v>1</v>
      </c>
      <c r="L2561" s="4" t="str">
        <f xml:space="preserve">
IF(tabGERAL[[#This Row],[Column1.lances.'#]]=0,
    TEXT(tabGERAL[[#This Row],[CorSorteada]],"0"),
    IF(LEN(L2560&amp;tabGERAL[[#This Row],[CorSorteada]])&gt;$P$2,
        RIGHT(SUBSTITUTE(L2560&amp;tabGERAL[[#This Row],[CorSorteada]],tabGERAL[[#Headers],[Sequencia]],""),$P$2),
        SUBSTITUTE(L2560&amp;tabGERAL[[#This Row],[CorSorteada]],tabGERAL[[#Headers],[Sequencia]],"")
    )
)</f>
        <v>2101</v>
      </c>
      <c r="M2561" s="4" t="b">
        <f>tabGERAL[[#This Row],[SugestaoIA]]=tabGERAL[[#This Row],[CorSorteada]]</f>
        <v>0</v>
      </c>
    </row>
    <row r="2562" spans="1:13" x14ac:dyDescent="0.25">
      <c r="A2562" t="s">
        <v>97</v>
      </c>
      <c r="B2562" s="1">
        <v>4</v>
      </c>
      <c r="C2562">
        <v>1078.5999999999999</v>
      </c>
      <c r="D2562">
        <v>1.7</v>
      </c>
      <c r="E2562">
        <v>0</v>
      </c>
      <c r="F2562">
        <v>5.0999999999999996</v>
      </c>
      <c r="G2562" t="s">
        <v>17</v>
      </c>
      <c r="H2562" t="s">
        <v>14</v>
      </c>
      <c r="I2562">
        <v>1071.8</v>
      </c>
      <c r="J2562" s="5">
        <f>VLOOKUP(tabGERAL[[#This Row],[Column1.lances.SugestaoIA]],'DE-PARA'!$A:$B,2,FALSE)</f>
        <v>2</v>
      </c>
      <c r="K2562" s="5">
        <f>VLOOKUP(tabGERAL[[#This Row],[Column1.lances.CorSorteada]],'DE-PARA'!$A:$B,2,FALSE)</f>
        <v>1</v>
      </c>
      <c r="L2562" s="4" t="str">
        <f xml:space="preserve">
IF(tabGERAL[[#This Row],[Column1.lances.'#]]=0,
    TEXT(tabGERAL[[#This Row],[CorSorteada]],"0"),
    IF(LEN(L2561&amp;tabGERAL[[#This Row],[CorSorteada]])&gt;$P$2,
        RIGHT(SUBSTITUTE(L2561&amp;tabGERAL[[#This Row],[CorSorteada]],tabGERAL[[#Headers],[Sequencia]],""),$P$2),
        SUBSTITUTE(L2561&amp;tabGERAL[[#This Row],[CorSorteada]],tabGERAL[[#Headers],[Sequencia]],"")
    )
)</f>
        <v>21011</v>
      </c>
      <c r="M2562" s="4" t="b">
        <f>tabGERAL[[#This Row],[SugestaoIA]]=tabGERAL[[#This Row],[CorSorteada]]</f>
        <v>0</v>
      </c>
    </row>
    <row r="2563" spans="1:13" x14ac:dyDescent="0.25">
      <c r="A2563" t="s">
        <v>97</v>
      </c>
      <c r="B2563" s="1">
        <v>5</v>
      </c>
      <c r="C2563">
        <v>1071.8</v>
      </c>
      <c r="D2563">
        <v>2.2999999999999998</v>
      </c>
      <c r="E2563">
        <v>0</v>
      </c>
      <c r="F2563">
        <v>6.8999999999999995</v>
      </c>
      <c r="G2563" t="s">
        <v>17</v>
      </c>
      <c r="H2563" t="s">
        <v>14</v>
      </c>
      <c r="I2563">
        <v>1062.5999999999999</v>
      </c>
      <c r="J2563" s="5">
        <f>VLOOKUP(tabGERAL[[#This Row],[Column1.lances.SugestaoIA]],'DE-PARA'!$A:$B,2,FALSE)</f>
        <v>2</v>
      </c>
      <c r="K2563" s="5">
        <f>VLOOKUP(tabGERAL[[#This Row],[Column1.lances.CorSorteada]],'DE-PARA'!$A:$B,2,FALSE)</f>
        <v>1</v>
      </c>
      <c r="L2563" s="4" t="str">
        <f xml:space="preserve">
IF(tabGERAL[[#This Row],[Column1.lances.'#]]=0,
    TEXT(tabGERAL[[#This Row],[CorSorteada]],"0"),
    IF(LEN(L2562&amp;tabGERAL[[#This Row],[CorSorteada]])&gt;$P$2,
        RIGHT(SUBSTITUTE(L2562&amp;tabGERAL[[#This Row],[CorSorteada]],tabGERAL[[#Headers],[Sequencia]],""),$P$2),
        SUBSTITUTE(L2562&amp;tabGERAL[[#This Row],[CorSorteada]],tabGERAL[[#Headers],[Sequencia]],"")
    )
)</f>
        <v>210111</v>
      </c>
      <c r="M2563" s="4" t="b">
        <f>tabGERAL[[#This Row],[SugestaoIA]]=tabGERAL[[#This Row],[CorSorteada]]</f>
        <v>0</v>
      </c>
    </row>
    <row r="2564" spans="1:13" x14ac:dyDescent="0.25">
      <c r="A2564" t="s">
        <v>97</v>
      </c>
      <c r="B2564" s="1">
        <v>6</v>
      </c>
      <c r="C2564">
        <v>1062.5999999999999</v>
      </c>
      <c r="D2564">
        <v>3</v>
      </c>
      <c r="E2564">
        <v>0</v>
      </c>
      <c r="F2564">
        <v>9</v>
      </c>
      <c r="G2564" t="s">
        <v>17</v>
      </c>
      <c r="H2564" t="s">
        <v>14</v>
      </c>
      <c r="I2564">
        <v>1050.5999999999999</v>
      </c>
      <c r="J2564" s="5">
        <f>VLOOKUP(tabGERAL[[#This Row],[Column1.lances.SugestaoIA]],'DE-PARA'!$A:$B,2,FALSE)</f>
        <v>2</v>
      </c>
      <c r="K2564" s="5">
        <f>VLOOKUP(tabGERAL[[#This Row],[Column1.lances.CorSorteada]],'DE-PARA'!$A:$B,2,FALSE)</f>
        <v>1</v>
      </c>
      <c r="L2564" s="4" t="str">
        <f xml:space="preserve">
IF(tabGERAL[[#This Row],[Column1.lances.'#]]=0,
    TEXT(tabGERAL[[#This Row],[CorSorteada]],"0"),
    IF(LEN(L2563&amp;tabGERAL[[#This Row],[CorSorteada]])&gt;$P$2,
        RIGHT(SUBSTITUTE(L2563&amp;tabGERAL[[#This Row],[CorSorteada]],tabGERAL[[#Headers],[Sequencia]],""),$P$2),
        SUBSTITUTE(L2563&amp;tabGERAL[[#This Row],[CorSorteada]],tabGERAL[[#Headers],[Sequencia]],"")
    )
)</f>
        <v>101111</v>
      </c>
      <c r="M2564" s="4" t="b">
        <f>tabGERAL[[#This Row],[SugestaoIA]]=tabGERAL[[#This Row],[CorSorteada]]</f>
        <v>0</v>
      </c>
    </row>
    <row r="2565" spans="1:13" x14ac:dyDescent="0.25">
      <c r="A2565" t="s">
        <v>97</v>
      </c>
      <c r="B2565" s="1">
        <v>7</v>
      </c>
      <c r="C2565">
        <v>1050.5999999999999</v>
      </c>
      <c r="D2565">
        <v>3.9</v>
      </c>
      <c r="E2565">
        <v>0</v>
      </c>
      <c r="F2565">
        <v>11.7</v>
      </c>
      <c r="G2565" t="s">
        <v>17</v>
      </c>
      <c r="H2565" t="s">
        <v>15</v>
      </c>
      <c r="I2565">
        <v>1058.4000000000001</v>
      </c>
      <c r="J2565" s="5">
        <f>VLOOKUP(tabGERAL[[#This Row],[Column1.lances.SugestaoIA]],'DE-PARA'!$A:$B,2,FALSE)</f>
        <v>2</v>
      </c>
      <c r="K2565" s="5">
        <f>VLOOKUP(tabGERAL[[#This Row],[Column1.lances.CorSorteada]],'DE-PARA'!$A:$B,2,FALSE)</f>
        <v>2</v>
      </c>
      <c r="L2565" s="4" t="str">
        <f xml:space="preserve">
IF(tabGERAL[[#This Row],[Column1.lances.'#]]=0,
    TEXT(tabGERAL[[#This Row],[CorSorteada]],"0"),
    IF(LEN(L2564&amp;tabGERAL[[#This Row],[CorSorteada]])&gt;$P$2,
        RIGHT(SUBSTITUTE(L2564&amp;tabGERAL[[#This Row],[CorSorteada]],tabGERAL[[#Headers],[Sequencia]],""),$P$2),
        SUBSTITUTE(L2564&amp;tabGERAL[[#This Row],[CorSorteada]],tabGERAL[[#Headers],[Sequencia]],"")
    )
)</f>
        <v>011112</v>
      </c>
      <c r="M2565" s="4" t="b">
        <f>tabGERAL[[#This Row],[SugestaoIA]]=tabGERAL[[#This Row],[CorSorteada]]</f>
        <v>1</v>
      </c>
    </row>
    <row r="2566" spans="1:13" x14ac:dyDescent="0.25">
      <c r="A2566" t="s">
        <v>97</v>
      </c>
      <c r="B2566" s="1">
        <v>8</v>
      </c>
      <c r="C2566">
        <v>1058.4000000000001</v>
      </c>
      <c r="D2566">
        <v>3.3</v>
      </c>
      <c r="E2566">
        <v>0</v>
      </c>
      <c r="F2566">
        <v>9.9</v>
      </c>
      <c r="G2566" t="s">
        <v>17</v>
      </c>
      <c r="H2566" t="s">
        <v>14</v>
      </c>
      <c r="I2566">
        <v>1045.1999999999998</v>
      </c>
      <c r="J2566" s="5">
        <f>VLOOKUP(tabGERAL[[#This Row],[Column1.lances.SugestaoIA]],'DE-PARA'!$A:$B,2,FALSE)</f>
        <v>2</v>
      </c>
      <c r="K2566" s="5">
        <f>VLOOKUP(tabGERAL[[#This Row],[Column1.lances.CorSorteada]],'DE-PARA'!$A:$B,2,FALSE)</f>
        <v>1</v>
      </c>
      <c r="L2566" s="4" t="str">
        <f xml:space="preserve">
IF(tabGERAL[[#This Row],[Column1.lances.'#]]=0,
    TEXT(tabGERAL[[#This Row],[CorSorteada]],"0"),
    IF(LEN(L2565&amp;tabGERAL[[#This Row],[CorSorteada]])&gt;$P$2,
        RIGHT(SUBSTITUTE(L2565&amp;tabGERAL[[#This Row],[CorSorteada]],tabGERAL[[#Headers],[Sequencia]],""),$P$2),
        SUBSTITUTE(L2565&amp;tabGERAL[[#This Row],[CorSorteada]],tabGERAL[[#Headers],[Sequencia]],"")
    )
)</f>
        <v>111121</v>
      </c>
      <c r="M2566" s="4" t="b">
        <f>tabGERAL[[#This Row],[SugestaoIA]]=tabGERAL[[#This Row],[CorSorteada]]</f>
        <v>0</v>
      </c>
    </row>
    <row r="2567" spans="1:13" x14ac:dyDescent="0.25">
      <c r="A2567" t="s">
        <v>97</v>
      </c>
      <c r="B2567" s="1">
        <v>9</v>
      </c>
      <c r="C2567">
        <v>1045.1999999999998</v>
      </c>
      <c r="D2567">
        <v>4.3</v>
      </c>
      <c r="E2567">
        <v>0</v>
      </c>
      <c r="F2567">
        <v>12.9</v>
      </c>
      <c r="G2567" t="s">
        <v>17</v>
      </c>
      <c r="H2567" t="s">
        <v>14</v>
      </c>
      <c r="I2567">
        <v>1027.9999999999998</v>
      </c>
      <c r="J2567" s="5">
        <f>VLOOKUP(tabGERAL[[#This Row],[Column1.lances.SugestaoIA]],'DE-PARA'!$A:$B,2,FALSE)</f>
        <v>2</v>
      </c>
      <c r="K2567" s="5">
        <f>VLOOKUP(tabGERAL[[#This Row],[Column1.lances.CorSorteada]],'DE-PARA'!$A:$B,2,FALSE)</f>
        <v>1</v>
      </c>
      <c r="L2567" s="4" t="str">
        <f xml:space="preserve">
IF(tabGERAL[[#This Row],[Column1.lances.'#]]=0,
    TEXT(tabGERAL[[#This Row],[CorSorteada]],"0"),
    IF(LEN(L2566&amp;tabGERAL[[#This Row],[CorSorteada]])&gt;$P$2,
        RIGHT(SUBSTITUTE(L2566&amp;tabGERAL[[#This Row],[CorSorteada]],tabGERAL[[#Headers],[Sequencia]],""),$P$2),
        SUBSTITUTE(L2566&amp;tabGERAL[[#This Row],[CorSorteada]],tabGERAL[[#Headers],[Sequencia]],"")
    )
)</f>
        <v>111211</v>
      </c>
      <c r="M2567" s="4" t="b">
        <f>tabGERAL[[#This Row],[SugestaoIA]]=tabGERAL[[#This Row],[CorSorteada]]</f>
        <v>0</v>
      </c>
    </row>
    <row r="2568" spans="1:13" x14ac:dyDescent="0.25">
      <c r="A2568" t="s">
        <v>97</v>
      </c>
      <c r="B2568" s="1">
        <v>10</v>
      </c>
      <c r="C2568">
        <v>1027.9999999999998</v>
      </c>
      <c r="D2568">
        <v>5.6</v>
      </c>
      <c r="E2568">
        <v>0</v>
      </c>
      <c r="F2568">
        <v>16.799999999999997</v>
      </c>
      <c r="G2568" t="s">
        <v>17</v>
      </c>
      <c r="H2568" t="s">
        <v>14</v>
      </c>
      <c r="I2568">
        <v>1005.5999999999998</v>
      </c>
      <c r="J2568" s="5">
        <f>VLOOKUP(tabGERAL[[#This Row],[Column1.lances.SugestaoIA]],'DE-PARA'!$A:$B,2,FALSE)</f>
        <v>2</v>
      </c>
      <c r="K2568" s="5">
        <f>VLOOKUP(tabGERAL[[#This Row],[Column1.lances.CorSorteada]],'DE-PARA'!$A:$B,2,FALSE)</f>
        <v>1</v>
      </c>
      <c r="L2568" s="4" t="str">
        <f xml:space="preserve">
IF(tabGERAL[[#This Row],[Column1.lances.'#]]=0,
    TEXT(tabGERAL[[#This Row],[CorSorteada]],"0"),
    IF(LEN(L2567&amp;tabGERAL[[#This Row],[CorSorteada]])&gt;$P$2,
        RIGHT(SUBSTITUTE(L2567&amp;tabGERAL[[#This Row],[CorSorteada]],tabGERAL[[#Headers],[Sequencia]],""),$P$2),
        SUBSTITUTE(L2567&amp;tabGERAL[[#This Row],[CorSorteada]],tabGERAL[[#Headers],[Sequencia]],"")
    )
)</f>
        <v>112111</v>
      </c>
      <c r="M2568" s="4" t="b">
        <f>tabGERAL[[#This Row],[SugestaoIA]]=tabGERAL[[#This Row],[CorSorteada]]</f>
        <v>0</v>
      </c>
    </row>
    <row r="2569" spans="1:13" x14ac:dyDescent="0.25">
      <c r="A2569" t="s">
        <v>97</v>
      </c>
      <c r="B2569" s="1">
        <v>11</v>
      </c>
      <c r="C2569">
        <v>1005.5999999999998</v>
      </c>
      <c r="D2569">
        <v>7.3</v>
      </c>
      <c r="E2569">
        <v>21.9</v>
      </c>
      <c r="F2569">
        <v>0</v>
      </c>
      <c r="G2569" t="s">
        <v>13</v>
      </c>
      <c r="H2569" t="s">
        <v>14</v>
      </c>
      <c r="I2569">
        <v>1020.1999999999998</v>
      </c>
      <c r="J2569" s="5">
        <f>VLOOKUP(tabGERAL[[#This Row],[Column1.lances.SugestaoIA]],'DE-PARA'!$A:$B,2,FALSE)</f>
        <v>1</v>
      </c>
      <c r="K2569" s="5">
        <f>VLOOKUP(tabGERAL[[#This Row],[Column1.lances.CorSorteada]],'DE-PARA'!$A:$B,2,FALSE)</f>
        <v>1</v>
      </c>
      <c r="L2569" s="4" t="str">
        <f xml:space="preserve">
IF(tabGERAL[[#This Row],[Column1.lances.'#]]=0,
    TEXT(tabGERAL[[#This Row],[CorSorteada]],"0"),
    IF(LEN(L2568&amp;tabGERAL[[#This Row],[CorSorteada]])&gt;$P$2,
        RIGHT(SUBSTITUTE(L2568&amp;tabGERAL[[#This Row],[CorSorteada]],tabGERAL[[#Headers],[Sequencia]],""),$P$2),
        SUBSTITUTE(L2568&amp;tabGERAL[[#This Row],[CorSorteada]],tabGERAL[[#Headers],[Sequencia]],"")
    )
)</f>
        <v>121111</v>
      </c>
      <c r="M2569" s="4" t="b">
        <f>tabGERAL[[#This Row],[SugestaoIA]]=tabGERAL[[#This Row],[CorSorteada]]</f>
        <v>1</v>
      </c>
    </row>
    <row r="2570" spans="1:13" x14ac:dyDescent="0.25">
      <c r="A2570" t="s">
        <v>97</v>
      </c>
      <c r="B2570" s="1">
        <v>12</v>
      </c>
      <c r="C2570">
        <v>1020.1999999999998</v>
      </c>
      <c r="D2570">
        <v>6.2</v>
      </c>
      <c r="E2570">
        <v>0</v>
      </c>
      <c r="F2570">
        <v>18.600000000000001</v>
      </c>
      <c r="G2570" t="s">
        <v>17</v>
      </c>
      <c r="H2570" t="s">
        <v>15</v>
      </c>
      <c r="I2570">
        <v>1032.5999999999997</v>
      </c>
      <c r="J2570" s="5">
        <f>VLOOKUP(tabGERAL[[#This Row],[Column1.lances.SugestaoIA]],'DE-PARA'!$A:$B,2,FALSE)</f>
        <v>2</v>
      </c>
      <c r="K2570" s="5">
        <f>VLOOKUP(tabGERAL[[#This Row],[Column1.lances.CorSorteada]],'DE-PARA'!$A:$B,2,FALSE)</f>
        <v>2</v>
      </c>
      <c r="L2570" s="4" t="str">
        <f xml:space="preserve">
IF(tabGERAL[[#This Row],[Column1.lances.'#]]=0,
    TEXT(tabGERAL[[#This Row],[CorSorteada]],"0"),
    IF(LEN(L2569&amp;tabGERAL[[#This Row],[CorSorteada]])&gt;$P$2,
        RIGHT(SUBSTITUTE(L2569&amp;tabGERAL[[#This Row],[CorSorteada]],tabGERAL[[#Headers],[Sequencia]],""),$P$2),
        SUBSTITUTE(L2569&amp;tabGERAL[[#This Row],[CorSorteada]],tabGERAL[[#Headers],[Sequencia]],"")
    )
)</f>
        <v>211112</v>
      </c>
      <c r="M2570" s="4" t="b">
        <f>tabGERAL[[#This Row],[SugestaoIA]]=tabGERAL[[#This Row],[CorSorteada]]</f>
        <v>1</v>
      </c>
    </row>
    <row r="2571" spans="1:13" x14ac:dyDescent="0.25">
      <c r="A2571" t="s">
        <v>97</v>
      </c>
      <c r="B2571" s="1">
        <v>13</v>
      </c>
      <c r="C2571">
        <v>1032.5999999999997</v>
      </c>
      <c r="D2571">
        <v>5.3</v>
      </c>
      <c r="E2571">
        <v>0</v>
      </c>
      <c r="F2571">
        <v>15.9</v>
      </c>
      <c r="G2571" t="s">
        <v>17</v>
      </c>
      <c r="H2571" t="s">
        <v>14</v>
      </c>
      <c r="I2571">
        <v>1011.3999999999996</v>
      </c>
      <c r="J2571" s="5">
        <f>VLOOKUP(tabGERAL[[#This Row],[Column1.lances.SugestaoIA]],'DE-PARA'!$A:$B,2,FALSE)</f>
        <v>2</v>
      </c>
      <c r="K2571" s="5">
        <f>VLOOKUP(tabGERAL[[#This Row],[Column1.lances.CorSorteada]],'DE-PARA'!$A:$B,2,FALSE)</f>
        <v>1</v>
      </c>
      <c r="L2571" s="4" t="str">
        <f xml:space="preserve">
IF(tabGERAL[[#This Row],[Column1.lances.'#]]=0,
    TEXT(tabGERAL[[#This Row],[CorSorteada]],"0"),
    IF(LEN(L2570&amp;tabGERAL[[#This Row],[CorSorteada]])&gt;$P$2,
        RIGHT(SUBSTITUTE(L2570&amp;tabGERAL[[#This Row],[CorSorteada]],tabGERAL[[#Headers],[Sequencia]],""),$P$2),
        SUBSTITUTE(L2570&amp;tabGERAL[[#This Row],[CorSorteada]],tabGERAL[[#Headers],[Sequencia]],"")
    )
)</f>
        <v>111121</v>
      </c>
      <c r="M2571" s="4" t="b">
        <f>tabGERAL[[#This Row],[SugestaoIA]]=tabGERAL[[#This Row],[CorSorteada]]</f>
        <v>0</v>
      </c>
    </row>
    <row r="2572" spans="1:13" x14ac:dyDescent="0.25">
      <c r="A2572" t="s">
        <v>97</v>
      </c>
      <c r="B2572" s="1">
        <v>14</v>
      </c>
      <c r="C2572">
        <v>1011.3999999999996</v>
      </c>
      <c r="D2572">
        <v>6.9</v>
      </c>
      <c r="E2572">
        <v>0</v>
      </c>
      <c r="F2572">
        <v>20.700000000000003</v>
      </c>
      <c r="G2572" t="s">
        <v>17</v>
      </c>
      <c r="H2572" t="s">
        <v>14</v>
      </c>
      <c r="I2572">
        <v>983.79999999999961</v>
      </c>
      <c r="J2572" s="5">
        <f>VLOOKUP(tabGERAL[[#This Row],[Column1.lances.SugestaoIA]],'DE-PARA'!$A:$B,2,FALSE)</f>
        <v>2</v>
      </c>
      <c r="K2572" s="5">
        <f>VLOOKUP(tabGERAL[[#This Row],[Column1.lances.CorSorteada]],'DE-PARA'!$A:$B,2,FALSE)</f>
        <v>1</v>
      </c>
      <c r="L2572" s="4" t="str">
        <f xml:space="preserve">
IF(tabGERAL[[#This Row],[Column1.lances.'#]]=0,
    TEXT(tabGERAL[[#This Row],[CorSorteada]],"0"),
    IF(LEN(L2571&amp;tabGERAL[[#This Row],[CorSorteada]])&gt;$P$2,
        RIGHT(SUBSTITUTE(L2571&amp;tabGERAL[[#This Row],[CorSorteada]],tabGERAL[[#Headers],[Sequencia]],""),$P$2),
        SUBSTITUTE(L2571&amp;tabGERAL[[#This Row],[CorSorteada]],tabGERAL[[#Headers],[Sequencia]],"")
    )
)</f>
        <v>111211</v>
      </c>
      <c r="M2572" s="4" t="b">
        <f>tabGERAL[[#This Row],[SugestaoIA]]=tabGERAL[[#This Row],[CorSorteada]]</f>
        <v>0</v>
      </c>
    </row>
    <row r="2573" spans="1:13" x14ac:dyDescent="0.25">
      <c r="A2573" t="s">
        <v>97</v>
      </c>
      <c r="B2573" s="1">
        <v>15</v>
      </c>
      <c r="C2573">
        <v>983.79999999999961</v>
      </c>
      <c r="D2573">
        <v>9</v>
      </c>
      <c r="E2573">
        <v>0</v>
      </c>
      <c r="F2573">
        <v>27</v>
      </c>
      <c r="G2573" t="s">
        <v>17</v>
      </c>
      <c r="H2573" t="s">
        <v>14</v>
      </c>
      <c r="I2573">
        <v>947.79999999999961</v>
      </c>
      <c r="J2573" s="5">
        <f>VLOOKUP(tabGERAL[[#This Row],[Column1.lances.SugestaoIA]],'DE-PARA'!$A:$B,2,FALSE)</f>
        <v>2</v>
      </c>
      <c r="K2573" s="5">
        <f>VLOOKUP(tabGERAL[[#This Row],[Column1.lances.CorSorteada]],'DE-PARA'!$A:$B,2,FALSE)</f>
        <v>1</v>
      </c>
      <c r="L2573" s="4" t="str">
        <f xml:space="preserve">
IF(tabGERAL[[#This Row],[Column1.lances.'#]]=0,
    TEXT(tabGERAL[[#This Row],[CorSorteada]],"0"),
    IF(LEN(L2572&amp;tabGERAL[[#This Row],[CorSorteada]])&gt;$P$2,
        RIGHT(SUBSTITUTE(L2572&amp;tabGERAL[[#This Row],[CorSorteada]],tabGERAL[[#Headers],[Sequencia]],""),$P$2),
        SUBSTITUTE(L2572&amp;tabGERAL[[#This Row],[CorSorteada]],tabGERAL[[#Headers],[Sequencia]],"")
    )
)</f>
        <v>112111</v>
      </c>
      <c r="M2573" s="4" t="b">
        <f>tabGERAL[[#This Row],[SugestaoIA]]=tabGERAL[[#This Row],[CorSorteada]]</f>
        <v>0</v>
      </c>
    </row>
    <row r="2574" spans="1:13" x14ac:dyDescent="0.25">
      <c r="A2574" t="s">
        <v>97</v>
      </c>
      <c r="B2574" s="1">
        <v>16</v>
      </c>
      <c r="C2574">
        <v>947.79999999999961</v>
      </c>
      <c r="D2574">
        <v>11.8</v>
      </c>
      <c r="E2574">
        <v>35.400000000000006</v>
      </c>
      <c r="F2574">
        <v>0</v>
      </c>
      <c r="G2574" t="s">
        <v>13</v>
      </c>
      <c r="H2574" t="s">
        <v>15</v>
      </c>
      <c r="I2574">
        <v>900.5999999999998</v>
      </c>
      <c r="J2574" s="5">
        <f>VLOOKUP(tabGERAL[[#This Row],[Column1.lances.SugestaoIA]],'DE-PARA'!$A:$B,2,FALSE)</f>
        <v>1</v>
      </c>
      <c r="K2574" s="5">
        <f>VLOOKUP(tabGERAL[[#This Row],[Column1.lances.CorSorteada]],'DE-PARA'!$A:$B,2,FALSE)</f>
        <v>2</v>
      </c>
      <c r="L2574" s="4" t="str">
        <f xml:space="preserve">
IF(tabGERAL[[#This Row],[Column1.lances.'#]]=0,
    TEXT(tabGERAL[[#This Row],[CorSorteada]],"0"),
    IF(LEN(L2573&amp;tabGERAL[[#This Row],[CorSorteada]])&gt;$P$2,
        RIGHT(SUBSTITUTE(L2573&amp;tabGERAL[[#This Row],[CorSorteada]],tabGERAL[[#Headers],[Sequencia]],""),$P$2),
        SUBSTITUTE(L2573&amp;tabGERAL[[#This Row],[CorSorteada]],tabGERAL[[#Headers],[Sequencia]],"")
    )
)</f>
        <v>121112</v>
      </c>
      <c r="M2574" s="4" t="b">
        <f>tabGERAL[[#This Row],[SugestaoIA]]=tabGERAL[[#This Row],[CorSorteada]]</f>
        <v>0</v>
      </c>
    </row>
    <row r="2575" spans="1:13" x14ac:dyDescent="0.25">
      <c r="A2575" t="s">
        <v>97</v>
      </c>
      <c r="B2575" s="1">
        <v>17</v>
      </c>
      <c r="C2575">
        <v>900.5999999999998</v>
      </c>
      <c r="D2575">
        <v>15.4</v>
      </c>
      <c r="E2575">
        <v>0</v>
      </c>
      <c r="F2575">
        <v>46.2</v>
      </c>
      <c r="G2575" t="s">
        <v>17</v>
      </c>
      <c r="H2575" t="s">
        <v>14</v>
      </c>
      <c r="I2575">
        <v>838.99999999999977</v>
      </c>
      <c r="J2575" s="5">
        <f>VLOOKUP(tabGERAL[[#This Row],[Column1.lances.SugestaoIA]],'DE-PARA'!$A:$B,2,FALSE)</f>
        <v>2</v>
      </c>
      <c r="K2575" s="5">
        <f>VLOOKUP(tabGERAL[[#This Row],[Column1.lances.CorSorteada]],'DE-PARA'!$A:$B,2,FALSE)</f>
        <v>1</v>
      </c>
      <c r="L2575" s="4" t="str">
        <f xml:space="preserve">
IF(tabGERAL[[#This Row],[Column1.lances.'#]]=0,
    TEXT(tabGERAL[[#This Row],[CorSorteada]],"0"),
    IF(LEN(L2574&amp;tabGERAL[[#This Row],[CorSorteada]])&gt;$P$2,
        RIGHT(SUBSTITUTE(L2574&amp;tabGERAL[[#This Row],[CorSorteada]],tabGERAL[[#Headers],[Sequencia]],""),$P$2),
        SUBSTITUTE(L2574&amp;tabGERAL[[#This Row],[CorSorteada]],tabGERAL[[#Headers],[Sequencia]],"")
    )
)</f>
        <v>211121</v>
      </c>
      <c r="M2575" s="4" t="b">
        <f>tabGERAL[[#This Row],[SugestaoIA]]=tabGERAL[[#This Row],[CorSorteada]]</f>
        <v>0</v>
      </c>
    </row>
    <row r="2576" spans="1:13" x14ac:dyDescent="0.25">
      <c r="A2576" t="s">
        <v>97</v>
      </c>
      <c r="B2576" s="1">
        <v>18</v>
      </c>
      <c r="C2576">
        <v>838.99999999999977</v>
      </c>
      <c r="D2576">
        <v>20.100000000000001</v>
      </c>
      <c r="E2576">
        <v>0</v>
      </c>
      <c r="F2576">
        <v>60.3</v>
      </c>
      <c r="G2576" t="s">
        <v>17</v>
      </c>
      <c r="H2576" t="s">
        <v>14</v>
      </c>
      <c r="I2576">
        <v>758.5999999999998</v>
      </c>
      <c r="J2576" s="5">
        <f>VLOOKUP(tabGERAL[[#This Row],[Column1.lances.SugestaoIA]],'DE-PARA'!$A:$B,2,FALSE)</f>
        <v>2</v>
      </c>
      <c r="K2576" s="5">
        <f>VLOOKUP(tabGERAL[[#This Row],[Column1.lances.CorSorteada]],'DE-PARA'!$A:$B,2,FALSE)</f>
        <v>1</v>
      </c>
      <c r="L2576" s="4" t="str">
        <f xml:space="preserve">
IF(tabGERAL[[#This Row],[Column1.lances.'#]]=0,
    TEXT(tabGERAL[[#This Row],[CorSorteada]],"0"),
    IF(LEN(L2575&amp;tabGERAL[[#This Row],[CorSorteada]])&gt;$P$2,
        RIGHT(SUBSTITUTE(L2575&amp;tabGERAL[[#This Row],[CorSorteada]],tabGERAL[[#Headers],[Sequencia]],""),$P$2),
        SUBSTITUTE(L2575&amp;tabGERAL[[#This Row],[CorSorteada]],tabGERAL[[#Headers],[Sequencia]],"")
    )
)</f>
        <v>111211</v>
      </c>
      <c r="M2576" s="4" t="b">
        <f>tabGERAL[[#This Row],[SugestaoIA]]=tabGERAL[[#This Row],[CorSorteada]]</f>
        <v>0</v>
      </c>
    </row>
    <row r="2577" spans="1:13" x14ac:dyDescent="0.25">
      <c r="A2577" t="s">
        <v>97</v>
      </c>
      <c r="B2577" s="1">
        <v>19</v>
      </c>
      <c r="C2577">
        <v>758.5999999999998</v>
      </c>
      <c r="D2577">
        <v>26.4</v>
      </c>
      <c r="E2577">
        <v>0</v>
      </c>
      <c r="F2577">
        <v>79.199999999999989</v>
      </c>
      <c r="G2577" t="s">
        <v>17</v>
      </c>
      <c r="H2577" t="s">
        <v>15</v>
      </c>
      <c r="I2577">
        <v>811.39999999999975</v>
      </c>
      <c r="J2577" s="5">
        <f>VLOOKUP(tabGERAL[[#This Row],[Column1.lances.SugestaoIA]],'DE-PARA'!$A:$B,2,FALSE)</f>
        <v>2</v>
      </c>
      <c r="K2577" s="5">
        <f>VLOOKUP(tabGERAL[[#This Row],[Column1.lances.CorSorteada]],'DE-PARA'!$A:$B,2,FALSE)</f>
        <v>2</v>
      </c>
      <c r="L2577" s="4" t="str">
        <f xml:space="preserve">
IF(tabGERAL[[#This Row],[Column1.lances.'#]]=0,
    TEXT(tabGERAL[[#This Row],[CorSorteada]],"0"),
    IF(LEN(L2576&amp;tabGERAL[[#This Row],[CorSorteada]])&gt;$P$2,
        RIGHT(SUBSTITUTE(L2576&amp;tabGERAL[[#This Row],[CorSorteada]],tabGERAL[[#Headers],[Sequencia]],""),$P$2),
        SUBSTITUTE(L2576&amp;tabGERAL[[#This Row],[CorSorteada]],tabGERAL[[#Headers],[Sequencia]],"")
    )
)</f>
        <v>112112</v>
      </c>
      <c r="M2577" s="4" t="b">
        <f>tabGERAL[[#This Row],[SugestaoIA]]=tabGERAL[[#This Row],[CorSorteada]]</f>
        <v>1</v>
      </c>
    </row>
    <row r="2578" spans="1:13" x14ac:dyDescent="0.25">
      <c r="A2578" t="s">
        <v>97</v>
      </c>
      <c r="B2578" s="1">
        <v>20</v>
      </c>
      <c r="C2578">
        <v>811.39999999999975</v>
      </c>
      <c r="D2578">
        <v>22.3</v>
      </c>
      <c r="E2578">
        <v>66.900000000000006</v>
      </c>
      <c r="F2578">
        <v>0</v>
      </c>
      <c r="G2578" t="s">
        <v>13</v>
      </c>
      <c r="H2578" t="s">
        <v>15</v>
      </c>
      <c r="I2578">
        <v>722.19999999999982</v>
      </c>
      <c r="J2578" s="5">
        <f>VLOOKUP(tabGERAL[[#This Row],[Column1.lances.SugestaoIA]],'DE-PARA'!$A:$B,2,FALSE)</f>
        <v>1</v>
      </c>
      <c r="K2578" s="5">
        <f>VLOOKUP(tabGERAL[[#This Row],[Column1.lances.CorSorteada]],'DE-PARA'!$A:$B,2,FALSE)</f>
        <v>2</v>
      </c>
      <c r="L2578" s="4" t="str">
        <f xml:space="preserve">
IF(tabGERAL[[#This Row],[Column1.lances.'#]]=0,
    TEXT(tabGERAL[[#This Row],[CorSorteada]],"0"),
    IF(LEN(L2577&amp;tabGERAL[[#This Row],[CorSorteada]])&gt;$P$2,
        RIGHT(SUBSTITUTE(L2577&amp;tabGERAL[[#This Row],[CorSorteada]],tabGERAL[[#Headers],[Sequencia]],""),$P$2),
        SUBSTITUTE(L2577&amp;tabGERAL[[#This Row],[CorSorteada]],tabGERAL[[#Headers],[Sequencia]],"")
    )
)</f>
        <v>121122</v>
      </c>
      <c r="M2578" s="4" t="b">
        <f>tabGERAL[[#This Row],[SugestaoIA]]=tabGERAL[[#This Row],[CorSorteada]]</f>
        <v>0</v>
      </c>
    </row>
    <row r="2579" spans="1:13" x14ac:dyDescent="0.25">
      <c r="A2579" t="s">
        <v>97</v>
      </c>
      <c r="B2579" s="1">
        <v>21</v>
      </c>
      <c r="C2579">
        <v>722.19999999999982</v>
      </c>
      <c r="D2579">
        <v>29.2</v>
      </c>
      <c r="E2579">
        <v>0</v>
      </c>
      <c r="F2579">
        <v>87.6</v>
      </c>
      <c r="G2579" t="s">
        <v>17</v>
      </c>
      <c r="H2579" t="s">
        <v>14</v>
      </c>
      <c r="I2579">
        <v>605.39999999999975</v>
      </c>
      <c r="J2579" s="5">
        <f>VLOOKUP(tabGERAL[[#This Row],[Column1.lances.SugestaoIA]],'DE-PARA'!$A:$B,2,FALSE)</f>
        <v>2</v>
      </c>
      <c r="K2579" s="5">
        <f>VLOOKUP(tabGERAL[[#This Row],[Column1.lances.CorSorteada]],'DE-PARA'!$A:$B,2,FALSE)</f>
        <v>1</v>
      </c>
      <c r="L2579" s="4" t="str">
        <f xml:space="preserve">
IF(tabGERAL[[#This Row],[Column1.lances.'#]]=0,
    TEXT(tabGERAL[[#This Row],[CorSorteada]],"0"),
    IF(LEN(L2578&amp;tabGERAL[[#This Row],[CorSorteada]])&gt;$P$2,
        RIGHT(SUBSTITUTE(L2578&amp;tabGERAL[[#This Row],[CorSorteada]],tabGERAL[[#Headers],[Sequencia]],""),$P$2),
        SUBSTITUTE(L2578&amp;tabGERAL[[#This Row],[CorSorteada]],tabGERAL[[#Headers],[Sequencia]],"")
    )
)</f>
        <v>211221</v>
      </c>
      <c r="M2579" s="4" t="b">
        <f>tabGERAL[[#This Row],[SugestaoIA]]=tabGERAL[[#This Row],[CorSorteada]]</f>
        <v>0</v>
      </c>
    </row>
    <row r="2580" spans="1:13" x14ac:dyDescent="0.25">
      <c r="A2580" t="s">
        <v>97</v>
      </c>
      <c r="B2580" s="1">
        <v>22</v>
      </c>
      <c r="C2580">
        <v>605.39999999999975</v>
      </c>
      <c r="D2580">
        <v>38.1</v>
      </c>
      <c r="E2580">
        <v>0</v>
      </c>
      <c r="F2580">
        <v>114.3</v>
      </c>
      <c r="G2580" t="s">
        <v>17</v>
      </c>
      <c r="H2580" t="s">
        <v>14</v>
      </c>
      <c r="I2580">
        <v>452.99999999999972</v>
      </c>
      <c r="J2580" s="5">
        <f>VLOOKUP(tabGERAL[[#This Row],[Column1.lances.SugestaoIA]],'DE-PARA'!$A:$B,2,FALSE)</f>
        <v>2</v>
      </c>
      <c r="K2580" s="5">
        <f>VLOOKUP(tabGERAL[[#This Row],[Column1.lances.CorSorteada]],'DE-PARA'!$A:$B,2,FALSE)</f>
        <v>1</v>
      </c>
      <c r="L2580" s="4" t="str">
        <f xml:space="preserve">
IF(tabGERAL[[#This Row],[Column1.lances.'#]]=0,
    TEXT(tabGERAL[[#This Row],[CorSorteada]],"0"),
    IF(LEN(L2579&amp;tabGERAL[[#This Row],[CorSorteada]])&gt;$P$2,
        RIGHT(SUBSTITUTE(L2579&amp;tabGERAL[[#This Row],[CorSorteada]],tabGERAL[[#Headers],[Sequencia]],""),$P$2),
        SUBSTITUTE(L2579&amp;tabGERAL[[#This Row],[CorSorteada]],tabGERAL[[#Headers],[Sequencia]],"")
    )
)</f>
        <v>112211</v>
      </c>
      <c r="M2580" s="4" t="b">
        <f>tabGERAL[[#This Row],[SugestaoIA]]=tabGERAL[[#This Row],[CorSorteada]]</f>
        <v>0</v>
      </c>
    </row>
    <row r="2581" spans="1:13" x14ac:dyDescent="0.25">
      <c r="A2581" t="s">
        <v>97</v>
      </c>
      <c r="B2581" s="1">
        <v>23</v>
      </c>
      <c r="C2581">
        <v>452.99999999999972</v>
      </c>
      <c r="D2581">
        <v>49.9</v>
      </c>
      <c r="E2581">
        <v>149.69999999999999</v>
      </c>
      <c r="F2581">
        <v>0</v>
      </c>
      <c r="G2581" t="s">
        <v>13</v>
      </c>
      <c r="H2581" t="s">
        <v>15</v>
      </c>
      <c r="I2581">
        <v>253.39999999999975</v>
      </c>
      <c r="J2581" s="5">
        <f>VLOOKUP(tabGERAL[[#This Row],[Column1.lances.SugestaoIA]],'DE-PARA'!$A:$B,2,FALSE)</f>
        <v>1</v>
      </c>
      <c r="K2581" s="5">
        <f>VLOOKUP(tabGERAL[[#This Row],[Column1.lances.CorSorteada]],'DE-PARA'!$A:$B,2,FALSE)</f>
        <v>2</v>
      </c>
      <c r="L2581" s="4" t="str">
        <f xml:space="preserve">
IF(tabGERAL[[#This Row],[Column1.lances.'#]]=0,
    TEXT(tabGERAL[[#This Row],[CorSorteada]],"0"),
    IF(LEN(L2580&amp;tabGERAL[[#This Row],[CorSorteada]])&gt;$P$2,
        RIGHT(SUBSTITUTE(L2580&amp;tabGERAL[[#This Row],[CorSorteada]],tabGERAL[[#Headers],[Sequencia]],""),$P$2),
        SUBSTITUTE(L2580&amp;tabGERAL[[#This Row],[CorSorteada]],tabGERAL[[#Headers],[Sequencia]],"")
    )
)</f>
        <v>122112</v>
      </c>
      <c r="M2581" s="4" t="b">
        <f>tabGERAL[[#This Row],[SugestaoIA]]=tabGERAL[[#This Row],[CorSorteada]]</f>
        <v>0</v>
      </c>
    </row>
    <row r="2582" spans="1:13" x14ac:dyDescent="0.25">
      <c r="A2582" t="s">
        <v>98</v>
      </c>
      <c r="B2582" s="1">
        <v>0</v>
      </c>
      <c r="C2582">
        <v>1000</v>
      </c>
      <c r="D2582">
        <v>7.8</v>
      </c>
      <c r="E2582">
        <v>0</v>
      </c>
      <c r="F2582">
        <v>23.4</v>
      </c>
      <c r="G2582" t="s">
        <v>17</v>
      </c>
      <c r="H2582" t="s">
        <v>14</v>
      </c>
      <c r="I2582">
        <v>968.8</v>
      </c>
      <c r="J2582" s="5">
        <f>VLOOKUP(tabGERAL[[#This Row],[Column1.lances.SugestaoIA]],'DE-PARA'!$A:$B,2,FALSE)</f>
        <v>2</v>
      </c>
      <c r="K2582" s="5">
        <f>VLOOKUP(tabGERAL[[#This Row],[Column1.lances.CorSorteada]],'DE-PARA'!$A:$B,2,FALSE)</f>
        <v>1</v>
      </c>
      <c r="L2582" s="4" t="str">
        <f xml:space="preserve">
IF(tabGERAL[[#This Row],[Column1.lances.'#]]=0,
    TEXT(tabGERAL[[#This Row],[CorSorteada]],"0"),
    IF(LEN(L2581&amp;tabGERAL[[#This Row],[CorSorteada]])&gt;$P$2,
        RIGHT(SUBSTITUTE(L2581&amp;tabGERAL[[#This Row],[CorSorteada]],tabGERAL[[#Headers],[Sequencia]],""),$P$2),
        SUBSTITUTE(L2581&amp;tabGERAL[[#This Row],[CorSorteada]],tabGERAL[[#Headers],[Sequencia]],"")
    )
)</f>
        <v>1</v>
      </c>
      <c r="M2582" s="4" t="b">
        <f>tabGERAL[[#This Row],[SugestaoIA]]=tabGERAL[[#This Row],[CorSorteada]]</f>
        <v>0</v>
      </c>
    </row>
    <row r="2583" spans="1:13" x14ac:dyDescent="0.25">
      <c r="A2583" t="s">
        <v>98</v>
      </c>
      <c r="B2583" s="1">
        <v>1</v>
      </c>
      <c r="C2583">
        <v>968.8</v>
      </c>
      <c r="D2583">
        <v>10.1</v>
      </c>
      <c r="E2583">
        <v>0</v>
      </c>
      <c r="F2583">
        <v>30.299999999999997</v>
      </c>
      <c r="G2583" t="s">
        <v>17</v>
      </c>
      <c r="H2583" t="s">
        <v>14</v>
      </c>
      <c r="I2583">
        <v>928.4</v>
      </c>
      <c r="J2583" s="5">
        <f>VLOOKUP(tabGERAL[[#This Row],[Column1.lances.SugestaoIA]],'DE-PARA'!$A:$B,2,FALSE)</f>
        <v>2</v>
      </c>
      <c r="K2583" s="5">
        <f>VLOOKUP(tabGERAL[[#This Row],[Column1.lances.CorSorteada]],'DE-PARA'!$A:$B,2,FALSE)</f>
        <v>1</v>
      </c>
      <c r="L2583" s="4" t="str">
        <f xml:space="preserve">
IF(tabGERAL[[#This Row],[Column1.lances.'#]]=0,
    TEXT(tabGERAL[[#This Row],[CorSorteada]],"0"),
    IF(LEN(L2582&amp;tabGERAL[[#This Row],[CorSorteada]])&gt;$P$2,
        RIGHT(SUBSTITUTE(L2582&amp;tabGERAL[[#This Row],[CorSorteada]],tabGERAL[[#Headers],[Sequencia]],""),$P$2),
        SUBSTITUTE(L2582&amp;tabGERAL[[#This Row],[CorSorteada]],tabGERAL[[#Headers],[Sequencia]],"")
    )
)</f>
        <v>11</v>
      </c>
      <c r="M2583" s="4" t="b">
        <f>tabGERAL[[#This Row],[SugestaoIA]]=tabGERAL[[#This Row],[CorSorteada]]</f>
        <v>0</v>
      </c>
    </row>
    <row r="2584" spans="1:13" x14ac:dyDescent="0.25">
      <c r="A2584" t="s">
        <v>98</v>
      </c>
      <c r="B2584" s="1">
        <v>2</v>
      </c>
      <c r="C2584">
        <v>928.4</v>
      </c>
      <c r="D2584">
        <v>13.3</v>
      </c>
      <c r="E2584">
        <v>39.900000000000006</v>
      </c>
      <c r="F2584">
        <v>0</v>
      </c>
      <c r="G2584" t="s">
        <v>13</v>
      </c>
      <c r="H2584" t="s">
        <v>15</v>
      </c>
      <c r="I2584">
        <v>875.20000000000016</v>
      </c>
      <c r="J2584" s="5">
        <f>VLOOKUP(tabGERAL[[#This Row],[Column1.lances.SugestaoIA]],'DE-PARA'!$A:$B,2,FALSE)</f>
        <v>1</v>
      </c>
      <c r="K2584" s="5">
        <f>VLOOKUP(tabGERAL[[#This Row],[Column1.lances.CorSorteada]],'DE-PARA'!$A:$B,2,FALSE)</f>
        <v>2</v>
      </c>
      <c r="L2584" s="4" t="str">
        <f xml:space="preserve">
IF(tabGERAL[[#This Row],[Column1.lances.'#]]=0,
    TEXT(tabGERAL[[#This Row],[CorSorteada]],"0"),
    IF(LEN(L2583&amp;tabGERAL[[#This Row],[CorSorteada]])&gt;$P$2,
        RIGHT(SUBSTITUTE(L2583&amp;tabGERAL[[#This Row],[CorSorteada]],tabGERAL[[#Headers],[Sequencia]],""),$P$2),
        SUBSTITUTE(L2583&amp;tabGERAL[[#This Row],[CorSorteada]],tabGERAL[[#Headers],[Sequencia]],"")
    )
)</f>
        <v>112</v>
      </c>
      <c r="M2584" s="4" t="b">
        <f>tabGERAL[[#This Row],[SugestaoIA]]=tabGERAL[[#This Row],[CorSorteada]]</f>
        <v>0</v>
      </c>
    </row>
    <row r="2585" spans="1:13" x14ac:dyDescent="0.25">
      <c r="A2585" t="s">
        <v>98</v>
      </c>
      <c r="B2585" s="1">
        <v>3</v>
      </c>
      <c r="C2585">
        <v>875.20000000000016</v>
      </c>
      <c r="D2585">
        <v>17.3</v>
      </c>
      <c r="E2585">
        <v>0</v>
      </c>
      <c r="F2585">
        <v>51.900000000000006</v>
      </c>
      <c r="G2585" t="s">
        <v>17</v>
      </c>
      <c r="H2585" t="s">
        <v>15</v>
      </c>
      <c r="I2585">
        <v>909.80000000000018</v>
      </c>
      <c r="J2585" s="5">
        <f>VLOOKUP(tabGERAL[[#This Row],[Column1.lances.SugestaoIA]],'DE-PARA'!$A:$B,2,FALSE)</f>
        <v>2</v>
      </c>
      <c r="K2585" s="5">
        <f>VLOOKUP(tabGERAL[[#This Row],[Column1.lances.CorSorteada]],'DE-PARA'!$A:$B,2,FALSE)</f>
        <v>2</v>
      </c>
      <c r="L2585" s="4" t="str">
        <f xml:space="preserve">
IF(tabGERAL[[#This Row],[Column1.lances.'#]]=0,
    TEXT(tabGERAL[[#This Row],[CorSorteada]],"0"),
    IF(LEN(L2584&amp;tabGERAL[[#This Row],[CorSorteada]])&gt;$P$2,
        RIGHT(SUBSTITUTE(L2584&amp;tabGERAL[[#This Row],[CorSorteada]],tabGERAL[[#Headers],[Sequencia]],""),$P$2),
        SUBSTITUTE(L2584&amp;tabGERAL[[#This Row],[CorSorteada]],tabGERAL[[#Headers],[Sequencia]],"")
    )
)</f>
        <v>1122</v>
      </c>
      <c r="M2585" s="4" t="b">
        <f>tabGERAL[[#This Row],[SugestaoIA]]=tabGERAL[[#This Row],[CorSorteada]]</f>
        <v>1</v>
      </c>
    </row>
    <row r="2586" spans="1:13" x14ac:dyDescent="0.25">
      <c r="A2586" t="s">
        <v>98</v>
      </c>
      <c r="B2586" s="1">
        <v>4</v>
      </c>
      <c r="C2586">
        <v>909.80000000000018</v>
      </c>
      <c r="D2586">
        <v>14.7</v>
      </c>
      <c r="E2586">
        <v>0</v>
      </c>
      <c r="F2586">
        <v>44.099999999999994</v>
      </c>
      <c r="G2586" t="s">
        <v>17</v>
      </c>
      <c r="H2586" t="s">
        <v>15</v>
      </c>
      <c r="I2586">
        <v>939.20000000000016</v>
      </c>
      <c r="J2586" s="5">
        <f>VLOOKUP(tabGERAL[[#This Row],[Column1.lances.SugestaoIA]],'DE-PARA'!$A:$B,2,FALSE)</f>
        <v>2</v>
      </c>
      <c r="K2586" s="5">
        <f>VLOOKUP(tabGERAL[[#This Row],[Column1.lances.CorSorteada]],'DE-PARA'!$A:$B,2,FALSE)</f>
        <v>2</v>
      </c>
      <c r="L2586" s="4" t="str">
        <f xml:space="preserve">
IF(tabGERAL[[#This Row],[Column1.lances.'#]]=0,
    TEXT(tabGERAL[[#This Row],[CorSorteada]],"0"),
    IF(LEN(L2585&amp;tabGERAL[[#This Row],[CorSorteada]])&gt;$P$2,
        RIGHT(SUBSTITUTE(L2585&amp;tabGERAL[[#This Row],[CorSorteada]],tabGERAL[[#Headers],[Sequencia]],""),$P$2),
        SUBSTITUTE(L2585&amp;tabGERAL[[#This Row],[CorSorteada]],tabGERAL[[#Headers],[Sequencia]],"")
    )
)</f>
        <v>11222</v>
      </c>
      <c r="M2586" s="4" t="b">
        <f>tabGERAL[[#This Row],[SugestaoIA]]=tabGERAL[[#This Row],[CorSorteada]]</f>
        <v>1</v>
      </c>
    </row>
    <row r="2587" spans="1:13" x14ac:dyDescent="0.25">
      <c r="A2587" t="s">
        <v>98</v>
      </c>
      <c r="B2587" s="1">
        <v>5</v>
      </c>
      <c r="C2587">
        <v>939.20000000000016</v>
      </c>
      <c r="D2587">
        <v>12.4</v>
      </c>
      <c r="E2587">
        <v>0</v>
      </c>
      <c r="F2587">
        <v>37.200000000000003</v>
      </c>
      <c r="G2587" t="s">
        <v>17</v>
      </c>
      <c r="H2587" t="s">
        <v>15</v>
      </c>
      <c r="I2587">
        <v>964</v>
      </c>
      <c r="J2587" s="5">
        <f>VLOOKUP(tabGERAL[[#This Row],[Column1.lances.SugestaoIA]],'DE-PARA'!$A:$B,2,FALSE)</f>
        <v>2</v>
      </c>
      <c r="K2587" s="5">
        <f>VLOOKUP(tabGERAL[[#This Row],[Column1.lances.CorSorteada]],'DE-PARA'!$A:$B,2,FALSE)</f>
        <v>2</v>
      </c>
      <c r="L2587" s="4" t="str">
        <f xml:space="preserve">
IF(tabGERAL[[#This Row],[Column1.lances.'#]]=0,
    TEXT(tabGERAL[[#This Row],[CorSorteada]],"0"),
    IF(LEN(L2586&amp;tabGERAL[[#This Row],[CorSorteada]])&gt;$P$2,
        RIGHT(SUBSTITUTE(L2586&amp;tabGERAL[[#This Row],[CorSorteada]],tabGERAL[[#Headers],[Sequencia]],""),$P$2),
        SUBSTITUTE(L2586&amp;tabGERAL[[#This Row],[CorSorteada]],tabGERAL[[#Headers],[Sequencia]],"")
    )
)</f>
        <v>112222</v>
      </c>
      <c r="M2587" s="4" t="b">
        <f>tabGERAL[[#This Row],[SugestaoIA]]=tabGERAL[[#This Row],[CorSorteada]]</f>
        <v>1</v>
      </c>
    </row>
    <row r="2588" spans="1:13" x14ac:dyDescent="0.25">
      <c r="A2588" t="s">
        <v>98</v>
      </c>
      <c r="B2588" s="1">
        <v>6</v>
      </c>
      <c r="C2588">
        <v>964</v>
      </c>
      <c r="D2588">
        <v>10.5</v>
      </c>
      <c r="E2588">
        <v>0</v>
      </c>
      <c r="F2588">
        <v>31.5</v>
      </c>
      <c r="G2588" t="s">
        <v>17</v>
      </c>
      <c r="H2588" t="s">
        <v>15</v>
      </c>
      <c r="I2588">
        <v>985</v>
      </c>
      <c r="J2588" s="5">
        <f>VLOOKUP(tabGERAL[[#This Row],[Column1.lances.SugestaoIA]],'DE-PARA'!$A:$B,2,FALSE)</f>
        <v>2</v>
      </c>
      <c r="K2588" s="5">
        <f>VLOOKUP(tabGERAL[[#This Row],[Column1.lances.CorSorteada]],'DE-PARA'!$A:$B,2,FALSE)</f>
        <v>2</v>
      </c>
      <c r="L2588" s="4" t="str">
        <f xml:space="preserve">
IF(tabGERAL[[#This Row],[Column1.lances.'#]]=0,
    TEXT(tabGERAL[[#This Row],[CorSorteada]],"0"),
    IF(LEN(L2587&amp;tabGERAL[[#This Row],[CorSorteada]])&gt;$P$2,
        RIGHT(SUBSTITUTE(L2587&amp;tabGERAL[[#This Row],[CorSorteada]],tabGERAL[[#Headers],[Sequencia]],""),$P$2),
        SUBSTITUTE(L2587&amp;tabGERAL[[#This Row],[CorSorteada]],tabGERAL[[#Headers],[Sequencia]],"")
    )
)</f>
        <v>122222</v>
      </c>
      <c r="M2588" s="4" t="b">
        <f>tabGERAL[[#This Row],[SugestaoIA]]=tabGERAL[[#This Row],[CorSorteada]]</f>
        <v>1</v>
      </c>
    </row>
    <row r="2589" spans="1:13" x14ac:dyDescent="0.25">
      <c r="A2589" t="s">
        <v>98</v>
      </c>
      <c r="B2589" s="1">
        <v>7</v>
      </c>
      <c r="C2589">
        <v>985</v>
      </c>
      <c r="D2589">
        <v>8.9</v>
      </c>
      <c r="E2589">
        <v>0</v>
      </c>
      <c r="F2589">
        <v>26.700000000000003</v>
      </c>
      <c r="G2589" t="s">
        <v>17</v>
      </c>
      <c r="H2589" t="s">
        <v>14</v>
      </c>
      <c r="I2589">
        <v>949.4</v>
      </c>
      <c r="J2589" s="5">
        <f>VLOOKUP(tabGERAL[[#This Row],[Column1.lances.SugestaoIA]],'DE-PARA'!$A:$B,2,FALSE)</f>
        <v>2</v>
      </c>
      <c r="K2589" s="5">
        <f>VLOOKUP(tabGERAL[[#This Row],[Column1.lances.CorSorteada]],'DE-PARA'!$A:$B,2,FALSE)</f>
        <v>1</v>
      </c>
      <c r="L2589" s="4" t="str">
        <f xml:space="preserve">
IF(tabGERAL[[#This Row],[Column1.lances.'#]]=0,
    TEXT(tabGERAL[[#This Row],[CorSorteada]],"0"),
    IF(LEN(L2588&amp;tabGERAL[[#This Row],[CorSorteada]])&gt;$P$2,
        RIGHT(SUBSTITUTE(L2588&amp;tabGERAL[[#This Row],[CorSorteada]],tabGERAL[[#Headers],[Sequencia]],""),$P$2),
        SUBSTITUTE(L2588&amp;tabGERAL[[#This Row],[CorSorteada]],tabGERAL[[#Headers],[Sequencia]],"")
    )
)</f>
        <v>222221</v>
      </c>
      <c r="M2589" s="4" t="b">
        <f>tabGERAL[[#This Row],[SugestaoIA]]=tabGERAL[[#This Row],[CorSorteada]]</f>
        <v>0</v>
      </c>
    </row>
    <row r="2590" spans="1:13" x14ac:dyDescent="0.25">
      <c r="A2590" t="s">
        <v>98</v>
      </c>
      <c r="B2590" s="1">
        <v>8</v>
      </c>
      <c r="C2590">
        <v>949.4</v>
      </c>
      <c r="D2590">
        <v>11.6</v>
      </c>
      <c r="E2590">
        <v>0</v>
      </c>
      <c r="F2590">
        <v>34.799999999999997</v>
      </c>
      <c r="G2590" t="s">
        <v>17</v>
      </c>
      <c r="H2590" t="s">
        <v>15</v>
      </c>
      <c r="I2590">
        <v>972.6</v>
      </c>
      <c r="J2590" s="5">
        <f>VLOOKUP(tabGERAL[[#This Row],[Column1.lances.SugestaoIA]],'DE-PARA'!$A:$B,2,FALSE)</f>
        <v>2</v>
      </c>
      <c r="K2590" s="5">
        <f>VLOOKUP(tabGERAL[[#This Row],[Column1.lances.CorSorteada]],'DE-PARA'!$A:$B,2,FALSE)</f>
        <v>2</v>
      </c>
      <c r="L2590" s="4" t="str">
        <f xml:space="preserve">
IF(tabGERAL[[#This Row],[Column1.lances.'#]]=0,
    TEXT(tabGERAL[[#This Row],[CorSorteada]],"0"),
    IF(LEN(L2589&amp;tabGERAL[[#This Row],[CorSorteada]])&gt;$P$2,
        RIGHT(SUBSTITUTE(L2589&amp;tabGERAL[[#This Row],[CorSorteada]],tabGERAL[[#Headers],[Sequencia]],""),$P$2),
        SUBSTITUTE(L2589&amp;tabGERAL[[#This Row],[CorSorteada]],tabGERAL[[#Headers],[Sequencia]],"")
    )
)</f>
        <v>222212</v>
      </c>
      <c r="M2590" s="4" t="b">
        <f>tabGERAL[[#This Row],[SugestaoIA]]=tabGERAL[[#This Row],[CorSorteada]]</f>
        <v>1</v>
      </c>
    </row>
    <row r="2591" spans="1:13" x14ac:dyDescent="0.25">
      <c r="A2591" t="s">
        <v>98</v>
      </c>
      <c r="B2591" s="1">
        <v>9</v>
      </c>
      <c r="C2591">
        <v>972.6</v>
      </c>
      <c r="D2591">
        <v>9.9</v>
      </c>
      <c r="E2591">
        <v>0</v>
      </c>
      <c r="F2591">
        <v>29.700000000000003</v>
      </c>
      <c r="G2591" t="s">
        <v>17</v>
      </c>
      <c r="H2591" t="s">
        <v>16</v>
      </c>
      <c r="I2591">
        <v>1071.5999999999999</v>
      </c>
      <c r="J2591" s="5">
        <f>VLOOKUP(tabGERAL[[#This Row],[Column1.lances.SugestaoIA]],'DE-PARA'!$A:$B,2,FALSE)</f>
        <v>2</v>
      </c>
      <c r="K2591" s="5">
        <f>VLOOKUP(tabGERAL[[#This Row],[Column1.lances.CorSorteada]],'DE-PARA'!$A:$B,2,FALSE)</f>
        <v>0</v>
      </c>
      <c r="L2591" s="4" t="str">
        <f xml:space="preserve">
IF(tabGERAL[[#This Row],[Column1.lances.'#]]=0,
    TEXT(tabGERAL[[#This Row],[CorSorteada]],"0"),
    IF(LEN(L2590&amp;tabGERAL[[#This Row],[CorSorteada]])&gt;$P$2,
        RIGHT(SUBSTITUTE(L2590&amp;tabGERAL[[#This Row],[CorSorteada]],tabGERAL[[#Headers],[Sequencia]],""),$P$2),
        SUBSTITUTE(L2590&amp;tabGERAL[[#This Row],[CorSorteada]],tabGERAL[[#Headers],[Sequencia]],"")
    )
)</f>
        <v>222120</v>
      </c>
      <c r="M2591" s="4" t="b">
        <f>tabGERAL[[#This Row],[SugestaoIA]]=tabGERAL[[#This Row],[CorSorteada]]</f>
        <v>0</v>
      </c>
    </row>
    <row r="2592" spans="1:13" x14ac:dyDescent="0.25">
      <c r="A2592" t="s">
        <v>98</v>
      </c>
      <c r="B2592" s="1">
        <v>10</v>
      </c>
      <c r="C2592">
        <v>1071.5999999999999</v>
      </c>
      <c r="D2592">
        <v>2.2999999999999998</v>
      </c>
      <c r="E2592">
        <v>0</v>
      </c>
      <c r="F2592">
        <v>6.8999999999999995</v>
      </c>
      <c r="G2592" t="s">
        <v>17</v>
      </c>
      <c r="H2592" t="s">
        <v>15</v>
      </c>
      <c r="I2592">
        <v>1076.2</v>
      </c>
      <c r="J2592" s="5">
        <f>VLOOKUP(tabGERAL[[#This Row],[Column1.lances.SugestaoIA]],'DE-PARA'!$A:$B,2,FALSE)</f>
        <v>2</v>
      </c>
      <c r="K2592" s="5">
        <f>VLOOKUP(tabGERAL[[#This Row],[Column1.lances.CorSorteada]],'DE-PARA'!$A:$B,2,FALSE)</f>
        <v>2</v>
      </c>
      <c r="L2592" s="4" t="str">
        <f xml:space="preserve">
IF(tabGERAL[[#This Row],[Column1.lances.'#]]=0,
    TEXT(tabGERAL[[#This Row],[CorSorteada]],"0"),
    IF(LEN(L2591&amp;tabGERAL[[#This Row],[CorSorteada]])&gt;$P$2,
        RIGHT(SUBSTITUTE(L2591&amp;tabGERAL[[#This Row],[CorSorteada]],tabGERAL[[#Headers],[Sequencia]],""),$P$2),
        SUBSTITUTE(L2591&amp;tabGERAL[[#This Row],[CorSorteada]],tabGERAL[[#Headers],[Sequencia]],"")
    )
)</f>
        <v>221202</v>
      </c>
      <c r="M2592" s="4" t="b">
        <f>tabGERAL[[#This Row],[SugestaoIA]]=tabGERAL[[#This Row],[CorSorteada]]</f>
        <v>1</v>
      </c>
    </row>
    <row r="2593" spans="1:13" x14ac:dyDescent="0.25">
      <c r="A2593" t="s">
        <v>98</v>
      </c>
      <c r="B2593" s="1">
        <v>11</v>
      </c>
      <c r="C2593">
        <v>1076.2</v>
      </c>
      <c r="D2593">
        <v>1.9</v>
      </c>
      <c r="E2593">
        <v>0</v>
      </c>
      <c r="F2593">
        <v>5.6999999999999993</v>
      </c>
      <c r="G2593" t="s">
        <v>17</v>
      </c>
      <c r="H2593" t="s">
        <v>15</v>
      </c>
      <c r="I2593">
        <v>1080</v>
      </c>
      <c r="J2593" s="5">
        <f>VLOOKUP(tabGERAL[[#This Row],[Column1.lances.SugestaoIA]],'DE-PARA'!$A:$B,2,FALSE)</f>
        <v>2</v>
      </c>
      <c r="K2593" s="5">
        <f>VLOOKUP(tabGERAL[[#This Row],[Column1.lances.CorSorteada]],'DE-PARA'!$A:$B,2,FALSE)</f>
        <v>2</v>
      </c>
      <c r="L2593" s="4" t="str">
        <f xml:space="preserve">
IF(tabGERAL[[#This Row],[Column1.lances.'#]]=0,
    TEXT(tabGERAL[[#This Row],[CorSorteada]],"0"),
    IF(LEN(L2592&amp;tabGERAL[[#This Row],[CorSorteada]])&gt;$P$2,
        RIGHT(SUBSTITUTE(L2592&amp;tabGERAL[[#This Row],[CorSorteada]],tabGERAL[[#Headers],[Sequencia]],""),$P$2),
        SUBSTITUTE(L2592&amp;tabGERAL[[#This Row],[CorSorteada]],tabGERAL[[#Headers],[Sequencia]],"")
    )
)</f>
        <v>212022</v>
      </c>
      <c r="M2593" s="4" t="b">
        <f>tabGERAL[[#This Row],[SugestaoIA]]=tabGERAL[[#This Row],[CorSorteada]]</f>
        <v>1</v>
      </c>
    </row>
    <row r="2594" spans="1:13" x14ac:dyDescent="0.25">
      <c r="A2594" t="s">
        <v>98</v>
      </c>
      <c r="B2594" s="1">
        <v>12</v>
      </c>
      <c r="C2594">
        <v>1080</v>
      </c>
      <c r="D2594">
        <v>1.6</v>
      </c>
      <c r="E2594">
        <v>5</v>
      </c>
      <c r="F2594">
        <v>0</v>
      </c>
      <c r="G2594" t="s">
        <v>13</v>
      </c>
      <c r="H2594" t="s">
        <v>14</v>
      </c>
      <c r="I2594">
        <v>1083.4000000000001</v>
      </c>
      <c r="J2594" s="5">
        <f>VLOOKUP(tabGERAL[[#This Row],[Column1.lances.SugestaoIA]],'DE-PARA'!$A:$B,2,FALSE)</f>
        <v>1</v>
      </c>
      <c r="K2594" s="5">
        <f>VLOOKUP(tabGERAL[[#This Row],[Column1.lances.CorSorteada]],'DE-PARA'!$A:$B,2,FALSE)</f>
        <v>1</v>
      </c>
      <c r="L2594" s="4" t="str">
        <f xml:space="preserve">
IF(tabGERAL[[#This Row],[Column1.lances.'#]]=0,
    TEXT(tabGERAL[[#This Row],[CorSorteada]],"0"),
    IF(LEN(L2593&amp;tabGERAL[[#This Row],[CorSorteada]])&gt;$P$2,
        RIGHT(SUBSTITUTE(L2593&amp;tabGERAL[[#This Row],[CorSorteada]],tabGERAL[[#Headers],[Sequencia]],""),$P$2),
        SUBSTITUTE(L2593&amp;tabGERAL[[#This Row],[CorSorteada]],tabGERAL[[#Headers],[Sequencia]],"")
    )
)</f>
        <v>120221</v>
      </c>
      <c r="M2594" s="4" t="b">
        <f>tabGERAL[[#This Row],[SugestaoIA]]=tabGERAL[[#This Row],[CorSorteada]]</f>
        <v>1</v>
      </c>
    </row>
    <row r="2595" spans="1:13" x14ac:dyDescent="0.25">
      <c r="A2595" t="s">
        <v>98</v>
      </c>
      <c r="B2595" s="1">
        <v>13</v>
      </c>
      <c r="C2595">
        <v>1083.4000000000001</v>
      </c>
      <c r="D2595">
        <v>1.3</v>
      </c>
      <c r="E2595">
        <v>0</v>
      </c>
      <c r="F2595">
        <v>5</v>
      </c>
      <c r="G2595" t="s">
        <v>17</v>
      </c>
      <c r="H2595" t="s">
        <v>15</v>
      </c>
      <c r="I2595">
        <v>1087.0999999999999</v>
      </c>
      <c r="J2595" s="5">
        <f>VLOOKUP(tabGERAL[[#This Row],[Column1.lances.SugestaoIA]],'DE-PARA'!$A:$B,2,FALSE)</f>
        <v>2</v>
      </c>
      <c r="K2595" s="5">
        <f>VLOOKUP(tabGERAL[[#This Row],[Column1.lances.CorSorteada]],'DE-PARA'!$A:$B,2,FALSE)</f>
        <v>2</v>
      </c>
      <c r="L2595" s="4" t="str">
        <f xml:space="preserve">
IF(tabGERAL[[#This Row],[Column1.lances.'#]]=0,
    TEXT(tabGERAL[[#This Row],[CorSorteada]],"0"),
    IF(LEN(L2594&amp;tabGERAL[[#This Row],[CorSorteada]])&gt;$P$2,
        RIGHT(SUBSTITUTE(L2594&amp;tabGERAL[[#This Row],[CorSorteada]],tabGERAL[[#Headers],[Sequencia]],""),$P$2),
        SUBSTITUTE(L2594&amp;tabGERAL[[#This Row],[CorSorteada]],tabGERAL[[#Headers],[Sequencia]],"")
    )
)</f>
        <v>202212</v>
      </c>
      <c r="M2595" s="4" t="b">
        <f>tabGERAL[[#This Row],[SugestaoIA]]=tabGERAL[[#This Row],[CorSorteada]]</f>
        <v>1</v>
      </c>
    </row>
    <row r="2596" spans="1:13" x14ac:dyDescent="0.25">
      <c r="A2596" t="s">
        <v>98</v>
      </c>
      <c r="B2596" s="1">
        <v>14</v>
      </c>
      <c r="C2596">
        <v>1087.0999999999999</v>
      </c>
      <c r="D2596">
        <v>1</v>
      </c>
      <c r="E2596">
        <v>5</v>
      </c>
      <c r="F2596">
        <v>0</v>
      </c>
      <c r="G2596" t="s">
        <v>13</v>
      </c>
      <c r="H2596" t="s">
        <v>15</v>
      </c>
      <c r="I2596">
        <v>1081.0999999999999</v>
      </c>
      <c r="J2596" s="5">
        <f>VLOOKUP(tabGERAL[[#This Row],[Column1.lances.SugestaoIA]],'DE-PARA'!$A:$B,2,FALSE)</f>
        <v>1</v>
      </c>
      <c r="K2596" s="5">
        <f>VLOOKUP(tabGERAL[[#This Row],[Column1.lances.CorSorteada]],'DE-PARA'!$A:$B,2,FALSE)</f>
        <v>2</v>
      </c>
      <c r="L2596" s="4" t="str">
        <f xml:space="preserve">
IF(tabGERAL[[#This Row],[Column1.lances.'#]]=0,
    TEXT(tabGERAL[[#This Row],[CorSorteada]],"0"),
    IF(LEN(L2595&amp;tabGERAL[[#This Row],[CorSorteada]])&gt;$P$2,
        RIGHT(SUBSTITUTE(L2595&amp;tabGERAL[[#This Row],[CorSorteada]],tabGERAL[[#Headers],[Sequencia]],""),$P$2),
        SUBSTITUTE(L2595&amp;tabGERAL[[#This Row],[CorSorteada]],tabGERAL[[#Headers],[Sequencia]],"")
    )
)</f>
        <v>022122</v>
      </c>
      <c r="M2596" s="4" t="b">
        <f>tabGERAL[[#This Row],[SugestaoIA]]=tabGERAL[[#This Row],[CorSorteada]]</f>
        <v>0</v>
      </c>
    </row>
    <row r="2597" spans="1:13" x14ac:dyDescent="0.25">
      <c r="A2597" t="s">
        <v>98</v>
      </c>
      <c r="B2597" s="1">
        <v>15</v>
      </c>
      <c r="C2597">
        <v>1081.0999999999999</v>
      </c>
      <c r="D2597">
        <v>1.5</v>
      </c>
      <c r="E2597">
        <v>0</v>
      </c>
      <c r="F2597">
        <v>5</v>
      </c>
      <c r="G2597" t="s">
        <v>17</v>
      </c>
      <c r="H2597" t="s">
        <v>15</v>
      </c>
      <c r="I2597">
        <v>1084.5999999999999</v>
      </c>
      <c r="J2597" s="5">
        <f>VLOOKUP(tabGERAL[[#This Row],[Column1.lances.SugestaoIA]],'DE-PARA'!$A:$B,2,FALSE)</f>
        <v>2</v>
      </c>
      <c r="K2597" s="5">
        <f>VLOOKUP(tabGERAL[[#This Row],[Column1.lances.CorSorteada]],'DE-PARA'!$A:$B,2,FALSE)</f>
        <v>2</v>
      </c>
      <c r="L2597" s="4" t="str">
        <f xml:space="preserve">
IF(tabGERAL[[#This Row],[Column1.lances.'#]]=0,
    TEXT(tabGERAL[[#This Row],[CorSorteada]],"0"),
    IF(LEN(L2596&amp;tabGERAL[[#This Row],[CorSorteada]])&gt;$P$2,
        RIGHT(SUBSTITUTE(L2596&amp;tabGERAL[[#This Row],[CorSorteada]],tabGERAL[[#Headers],[Sequencia]],""),$P$2),
        SUBSTITUTE(L2596&amp;tabGERAL[[#This Row],[CorSorteada]],tabGERAL[[#Headers],[Sequencia]],"")
    )
)</f>
        <v>221222</v>
      </c>
      <c r="M2597" s="4" t="b">
        <f>tabGERAL[[#This Row],[SugestaoIA]]=tabGERAL[[#This Row],[CorSorteada]]</f>
        <v>1</v>
      </c>
    </row>
    <row r="2598" spans="1:13" x14ac:dyDescent="0.25">
      <c r="A2598" t="s">
        <v>98</v>
      </c>
      <c r="B2598" s="1">
        <v>16</v>
      </c>
      <c r="C2598">
        <v>1084.5999999999999</v>
      </c>
      <c r="D2598">
        <v>1.2</v>
      </c>
      <c r="E2598">
        <v>0</v>
      </c>
      <c r="F2598">
        <v>5</v>
      </c>
      <c r="G2598" t="s">
        <v>17</v>
      </c>
      <c r="H2598" t="s">
        <v>14</v>
      </c>
      <c r="I2598">
        <v>1078.4000000000001</v>
      </c>
      <c r="J2598" s="5">
        <f>VLOOKUP(tabGERAL[[#This Row],[Column1.lances.SugestaoIA]],'DE-PARA'!$A:$B,2,FALSE)</f>
        <v>2</v>
      </c>
      <c r="K2598" s="5">
        <f>VLOOKUP(tabGERAL[[#This Row],[Column1.lances.CorSorteada]],'DE-PARA'!$A:$B,2,FALSE)</f>
        <v>1</v>
      </c>
      <c r="L2598" s="4" t="str">
        <f xml:space="preserve">
IF(tabGERAL[[#This Row],[Column1.lances.'#]]=0,
    TEXT(tabGERAL[[#This Row],[CorSorteada]],"0"),
    IF(LEN(L2597&amp;tabGERAL[[#This Row],[CorSorteada]])&gt;$P$2,
        RIGHT(SUBSTITUTE(L2597&amp;tabGERAL[[#This Row],[CorSorteada]],tabGERAL[[#Headers],[Sequencia]],""),$P$2),
        SUBSTITUTE(L2597&amp;tabGERAL[[#This Row],[CorSorteada]],tabGERAL[[#Headers],[Sequencia]],"")
    )
)</f>
        <v>212221</v>
      </c>
      <c r="M2598" s="4" t="b">
        <f>tabGERAL[[#This Row],[SugestaoIA]]=tabGERAL[[#This Row],[CorSorteada]]</f>
        <v>0</v>
      </c>
    </row>
    <row r="2599" spans="1:13" x14ac:dyDescent="0.25">
      <c r="A2599" t="s">
        <v>98</v>
      </c>
      <c r="B2599" s="1">
        <v>17</v>
      </c>
      <c r="C2599">
        <v>1078.4000000000001</v>
      </c>
      <c r="D2599">
        <v>1.8</v>
      </c>
      <c r="E2599">
        <v>0</v>
      </c>
      <c r="F2599">
        <v>5.4</v>
      </c>
      <c r="G2599" t="s">
        <v>17</v>
      </c>
      <c r="H2599" t="s">
        <v>16</v>
      </c>
      <c r="I2599">
        <v>1096.4000000000001</v>
      </c>
      <c r="J2599" s="5">
        <f>VLOOKUP(tabGERAL[[#This Row],[Column1.lances.SugestaoIA]],'DE-PARA'!$A:$B,2,FALSE)</f>
        <v>2</v>
      </c>
      <c r="K2599" s="5">
        <f>VLOOKUP(tabGERAL[[#This Row],[Column1.lances.CorSorteada]],'DE-PARA'!$A:$B,2,FALSE)</f>
        <v>0</v>
      </c>
      <c r="L2599" s="4" t="str">
        <f xml:space="preserve">
IF(tabGERAL[[#This Row],[Column1.lances.'#]]=0,
    TEXT(tabGERAL[[#This Row],[CorSorteada]],"0"),
    IF(LEN(L2598&amp;tabGERAL[[#This Row],[CorSorteada]])&gt;$P$2,
        RIGHT(SUBSTITUTE(L2598&amp;tabGERAL[[#This Row],[CorSorteada]],tabGERAL[[#Headers],[Sequencia]],""),$P$2),
        SUBSTITUTE(L2598&amp;tabGERAL[[#This Row],[CorSorteada]],tabGERAL[[#Headers],[Sequencia]],"")
    )
)</f>
        <v>122210</v>
      </c>
      <c r="M2599" s="4" t="b">
        <f>tabGERAL[[#This Row],[SugestaoIA]]=tabGERAL[[#This Row],[CorSorteada]]</f>
        <v>0</v>
      </c>
    </row>
    <row r="2600" spans="1:13" x14ac:dyDescent="0.25">
      <c r="A2600" t="s">
        <v>98</v>
      </c>
      <c r="B2600" s="1">
        <v>18</v>
      </c>
      <c r="C2600">
        <v>1096.4000000000001</v>
      </c>
      <c r="D2600">
        <v>1</v>
      </c>
      <c r="E2600">
        <v>0</v>
      </c>
      <c r="F2600">
        <v>5</v>
      </c>
      <c r="G2600" t="s">
        <v>17</v>
      </c>
      <c r="H2600" t="s">
        <v>14</v>
      </c>
      <c r="I2600">
        <v>1090.4000000000001</v>
      </c>
      <c r="J2600" s="5">
        <f>VLOOKUP(tabGERAL[[#This Row],[Column1.lances.SugestaoIA]],'DE-PARA'!$A:$B,2,FALSE)</f>
        <v>2</v>
      </c>
      <c r="K2600" s="5">
        <f>VLOOKUP(tabGERAL[[#This Row],[Column1.lances.CorSorteada]],'DE-PARA'!$A:$B,2,FALSE)</f>
        <v>1</v>
      </c>
      <c r="L2600" s="4" t="str">
        <f xml:space="preserve">
IF(tabGERAL[[#This Row],[Column1.lances.'#]]=0,
    TEXT(tabGERAL[[#This Row],[CorSorteada]],"0"),
    IF(LEN(L2599&amp;tabGERAL[[#This Row],[CorSorteada]])&gt;$P$2,
        RIGHT(SUBSTITUTE(L2599&amp;tabGERAL[[#This Row],[CorSorteada]],tabGERAL[[#Headers],[Sequencia]],""),$P$2),
        SUBSTITUTE(L2599&amp;tabGERAL[[#This Row],[CorSorteada]],tabGERAL[[#Headers],[Sequencia]],"")
    )
)</f>
        <v>222101</v>
      </c>
      <c r="M2600" s="4" t="b">
        <f>tabGERAL[[#This Row],[SugestaoIA]]=tabGERAL[[#This Row],[CorSorteada]]</f>
        <v>0</v>
      </c>
    </row>
    <row r="2601" spans="1:13" x14ac:dyDescent="0.25">
      <c r="A2601" t="s">
        <v>98</v>
      </c>
      <c r="B2601" s="1">
        <v>19</v>
      </c>
      <c r="C2601">
        <v>1090.4000000000001</v>
      </c>
      <c r="D2601">
        <v>1</v>
      </c>
      <c r="E2601">
        <v>5</v>
      </c>
      <c r="F2601">
        <v>0</v>
      </c>
      <c r="G2601" t="s">
        <v>13</v>
      </c>
      <c r="H2601" t="s">
        <v>15</v>
      </c>
      <c r="I2601">
        <v>1084.4000000000001</v>
      </c>
      <c r="J2601" s="5">
        <f>VLOOKUP(tabGERAL[[#This Row],[Column1.lances.SugestaoIA]],'DE-PARA'!$A:$B,2,FALSE)</f>
        <v>1</v>
      </c>
      <c r="K2601" s="5">
        <f>VLOOKUP(tabGERAL[[#This Row],[Column1.lances.CorSorteada]],'DE-PARA'!$A:$B,2,FALSE)</f>
        <v>2</v>
      </c>
      <c r="L2601" s="4" t="str">
        <f xml:space="preserve">
IF(tabGERAL[[#This Row],[Column1.lances.'#]]=0,
    TEXT(tabGERAL[[#This Row],[CorSorteada]],"0"),
    IF(LEN(L2600&amp;tabGERAL[[#This Row],[CorSorteada]])&gt;$P$2,
        RIGHT(SUBSTITUTE(L2600&amp;tabGERAL[[#This Row],[CorSorteada]],tabGERAL[[#Headers],[Sequencia]],""),$P$2),
        SUBSTITUTE(L2600&amp;tabGERAL[[#This Row],[CorSorteada]],tabGERAL[[#Headers],[Sequencia]],"")
    )
)</f>
        <v>221012</v>
      </c>
      <c r="M2601" s="4" t="b">
        <f>tabGERAL[[#This Row],[SugestaoIA]]=tabGERAL[[#This Row],[CorSorteada]]</f>
        <v>0</v>
      </c>
    </row>
    <row r="2602" spans="1:13" x14ac:dyDescent="0.25">
      <c r="A2602" t="s">
        <v>98</v>
      </c>
      <c r="B2602" s="1">
        <v>20</v>
      </c>
      <c r="C2602">
        <v>1084.4000000000001</v>
      </c>
      <c r="D2602">
        <v>1.3</v>
      </c>
      <c r="E2602">
        <v>0</v>
      </c>
      <c r="F2602">
        <v>5</v>
      </c>
      <c r="G2602" t="s">
        <v>17</v>
      </c>
      <c r="H2602" t="s">
        <v>15</v>
      </c>
      <c r="I2602">
        <v>1088.0999999999999</v>
      </c>
      <c r="J2602" s="5">
        <f>VLOOKUP(tabGERAL[[#This Row],[Column1.lances.SugestaoIA]],'DE-PARA'!$A:$B,2,FALSE)</f>
        <v>2</v>
      </c>
      <c r="K2602" s="5">
        <f>VLOOKUP(tabGERAL[[#This Row],[Column1.lances.CorSorteada]],'DE-PARA'!$A:$B,2,FALSE)</f>
        <v>2</v>
      </c>
      <c r="L2602" s="4" t="str">
        <f xml:space="preserve">
IF(tabGERAL[[#This Row],[Column1.lances.'#]]=0,
    TEXT(tabGERAL[[#This Row],[CorSorteada]],"0"),
    IF(LEN(L2601&amp;tabGERAL[[#This Row],[CorSorteada]])&gt;$P$2,
        RIGHT(SUBSTITUTE(L2601&amp;tabGERAL[[#This Row],[CorSorteada]],tabGERAL[[#Headers],[Sequencia]],""),$P$2),
        SUBSTITUTE(L2601&amp;tabGERAL[[#This Row],[CorSorteada]],tabGERAL[[#Headers],[Sequencia]],"")
    )
)</f>
        <v>210122</v>
      </c>
      <c r="M2602" s="4" t="b">
        <f>tabGERAL[[#This Row],[SugestaoIA]]=tabGERAL[[#This Row],[CorSorteada]]</f>
        <v>1</v>
      </c>
    </row>
    <row r="2603" spans="1:13" x14ac:dyDescent="0.25">
      <c r="A2603" t="s">
        <v>98</v>
      </c>
      <c r="B2603" s="1">
        <v>21</v>
      </c>
      <c r="C2603">
        <v>1088.0999999999999</v>
      </c>
      <c r="D2603">
        <v>1</v>
      </c>
      <c r="E2603">
        <v>0</v>
      </c>
      <c r="F2603">
        <v>5</v>
      </c>
      <c r="G2603" t="s">
        <v>17</v>
      </c>
      <c r="H2603" t="s">
        <v>14</v>
      </c>
      <c r="I2603">
        <v>1082.0999999999999</v>
      </c>
      <c r="J2603" s="5">
        <f>VLOOKUP(tabGERAL[[#This Row],[Column1.lances.SugestaoIA]],'DE-PARA'!$A:$B,2,FALSE)</f>
        <v>2</v>
      </c>
      <c r="K2603" s="5">
        <f>VLOOKUP(tabGERAL[[#This Row],[Column1.lances.CorSorteada]],'DE-PARA'!$A:$B,2,FALSE)</f>
        <v>1</v>
      </c>
      <c r="L2603" s="4" t="str">
        <f xml:space="preserve">
IF(tabGERAL[[#This Row],[Column1.lances.'#]]=0,
    TEXT(tabGERAL[[#This Row],[CorSorteada]],"0"),
    IF(LEN(L2602&amp;tabGERAL[[#This Row],[CorSorteada]])&gt;$P$2,
        RIGHT(SUBSTITUTE(L2602&amp;tabGERAL[[#This Row],[CorSorteada]],tabGERAL[[#Headers],[Sequencia]],""),$P$2),
        SUBSTITUTE(L2602&amp;tabGERAL[[#This Row],[CorSorteada]],tabGERAL[[#Headers],[Sequencia]],"")
    )
)</f>
        <v>101221</v>
      </c>
      <c r="M2603" s="4" t="b">
        <f>tabGERAL[[#This Row],[SugestaoIA]]=tabGERAL[[#This Row],[CorSorteada]]</f>
        <v>0</v>
      </c>
    </row>
    <row r="2604" spans="1:13" x14ac:dyDescent="0.25">
      <c r="A2604" t="s">
        <v>98</v>
      </c>
      <c r="B2604" s="1">
        <v>22</v>
      </c>
      <c r="C2604">
        <v>1082.0999999999999</v>
      </c>
      <c r="D2604">
        <v>1.4</v>
      </c>
      <c r="E2604">
        <v>0</v>
      </c>
      <c r="F2604">
        <v>5</v>
      </c>
      <c r="G2604" t="s">
        <v>17</v>
      </c>
      <c r="H2604" t="s">
        <v>15</v>
      </c>
      <c r="I2604">
        <v>1085.7</v>
      </c>
      <c r="J2604" s="5">
        <f>VLOOKUP(tabGERAL[[#This Row],[Column1.lances.SugestaoIA]],'DE-PARA'!$A:$B,2,FALSE)</f>
        <v>2</v>
      </c>
      <c r="K2604" s="5">
        <f>VLOOKUP(tabGERAL[[#This Row],[Column1.lances.CorSorteada]],'DE-PARA'!$A:$B,2,FALSE)</f>
        <v>2</v>
      </c>
      <c r="L2604" s="4" t="str">
        <f xml:space="preserve">
IF(tabGERAL[[#This Row],[Column1.lances.'#]]=0,
    TEXT(tabGERAL[[#This Row],[CorSorteada]],"0"),
    IF(LEN(L2603&amp;tabGERAL[[#This Row],[CorSorteada]])&gt;$P$2,
        RIGHT(SUBSTITUTE(L2603&amp;tabGERAL[[#This Row],[CorSorteada]],tabGERAL[[#Headers],[Sequencia]],""),$P$2),
        SUBSTITUTE(L2603&amp;tabGERAL[[#This Row],[CorSorteada]],tabGERAL[[#Headers],[Sequencia]],"")
    )
)</f>
        <v>012212</v>
      </c>
      <c r="M2604" s="4" t="b">
        <f>tabGERAL[[#This Row],[SugestaoIA]]=tabGERAL[[#This Row],[CorSorteada]]</f>
        <v>1</v>
      </c>
    </row>
    <row r="2605" spans="1:13" x14ac:dyDescent="0.25">
      <c r="A2605" t="s">
        <v>98</v>
      </c>
      <c r="B2605" s="1">
        <v>23</v>
      </c>
      <c r="C2605">
        <v>1085.7</v>
      </c>
      <c r="D2605">
        <v>1.1000000000000001</v>
      </c>
      <c r="E2605">
        <v>5</v>
      </c>
      <c r="F2605">
        <v>0</v>
      </c>
      <c r="G2605" t="s">
        <v>13</v>
      </c>
      <c r="H2605" t="s">
        <v>16</v>
      </c>
      <c r="I2605">
        <v>1095.0000000000002</v>
      </c>
      <c r="J2605" s="5">
        <f>VLOOKUP(tabGERAL[[#This Row],[Column1.lances.SugestaoIA]],'DE-PARA'!$A:$B,2,FALSE)</f>
        <v>1</v>
      </c>
      <c r="K2605" s="5">
        <f>VLOOKUP(tabGERAL[[#This Row],[Column1.lances.CorSorteada]],'DE-PARA'!$A:$B,2,FALSE)</f>
        <v>0</v>
      </c>
      <c r="L2605" s="4" t="str">
        <f xml:space="preserve">
IF(tabGERAL[[#This Row],[Column1.lances.'#]]=0,
    TEXT(tabGERAL[[#This Row],[CorSorteada]],"0"),
    IF(LEN(L2604&amp;tabGERAL[[#This Row],[CorSorteada]])&gt;$P$2,
        RIGHT(SUBSTITUTE(L2604&amp;tabGERAL[[#This Row],[CorSorteada]],tabGERAL[[#Headers],[Sequencia]],""),$P$2),
        SUBSTITUTE(L2604&amp;tabGERAL[[#This Row],[CorSorteada]],tabGERAL[[#Headers],[Sequencia]],"")
    )
)</f>
        <v>122120</v>
      </c>
      <c r="M2605" s="4" t="b">
        <f>tabGERAL[[#This Row],[SugestaoIA]]=tabGERAL[[#This Row],[CorSorteada]]</f>
        <v>0</v>
      </c>
    </row>
    <row r="2606" spans="1:13" x14ac:dyDescent="0.25">
      <c r="A2606" t="s">
        <v>98</v>
      </c>
      <c r="B2606" s="1">
        <v>24</v>
      </c>
      <c r="C2606">
        <v>1095.0000000000002</v>
      </c>
      <c r="D2606">
        <v>1</v>
      </c>
      <c r="E2606">
        <v>0</v>
      </c>
      <c r="F2606">
        <v>5</v>
      </c>
      <c r="G2606" t="s">
        <v>17</v>
      </c>
      <c r="H2606" t="s">
        <v>14</v>
      </c>
      <c r="I2606">
        <v>1089.0000000000002</v>
      </c>
      <c r="J2606" s="5">
        <f>VLOOKUP(tabGERAL[[#This Row],[Column1.lances.SugestaoIA]],'DE-PARA'!$A:$B,2,FALSE)</f>
        <v>2</v>
      </c>
      <c r="K2606" s="5">
        <f>VLOOKUP(tabGERAL[[#This Row],[Column1.lances.CorSorteada]],'DE-PARA'!$A:$B,2,FALSE)</f>
        <v>1</v>
      </c>
      <c r="L2606" s="4" t="str">
        <f xml:space="preserve">
IF(tabGERAL[[#This Row],[Column1.lances.'#]]=0,
    TEXT(tabGERAL[[#This Row],[CorSorteada]],"0"),
    IF(LEN(L2605&amp;tabGERAL[[#This Row],[CorSorteada]])&gt;$P$2,
        RIGHT(SUBSTITUTE(L2605&amp;tabGERAL[[#This Row],[CorSorteada]],tabGERAL[[#Headers],[Sequencia]],""),$P$2),
        SUBSTITUTE(L2605&amp;tabGERAL[[#This Row],[CorSorteada]],tabGERAL[[#Headers],[Sequencia]],"")
    )
)</f>
        <v>221201</v>
      </c>
      <c r="M2606" s="4" t="b">
        <f>tabGERAL[[#This Row],[SugestaoIA]]=tabGERAL[[#This Row],[CorSorteada]]</f>
        <v>0</v>
      </c>
    </row>
    <row r="2607" spans="1:13" x14ac:dyDescent="0.25">
      <c r="A2607" t="s">
        <v>98</v>
      </c>
      <c r="B2607" s="1">
        <v>25</v>
      </c>
      <c r="C2607">
        <v>1089.0000000000002</v>
      </c>
      <c r="D2607">
        <v>1</v>
      </c>
      <c r="E2607">
        <v>0</v>
      </c>
      <c r="F2607">
        <v>5</v>
      </c>
      <c r="G2607" t="s">
        <v>17</v>
      </c>
      <c r="H2607" t="s">
        <v>14</v>
      </c>
      <c r="I2607">
        <v>1083.0000000000002</v>
      </c>
      <c r="J2607" s="5">
        <f>VLOOKUP(tabGERAL[[#This Row],[Column1.lances.SugestaoIA]],'DE-PARA'!$A:$B,2,FALSE)</f>
        <v>2</v>
      </c>
      <c r="K2607" s="5">
        <f>VLOOKUP(tabGERAL[[#This Row],[Column1.lances.CorSorteada]],'DE-PARA'!$A:$B,2,FALSE)</f>
        <v>1</v>
      </c>
      <c r="L2607" s="4" t="str">
        <f xml:space="preserve">
IF(tabGERAL[[#This Row],[Column1.lances.'#]]=0,
    TEXT(tabGERAL[[#This Row],[CorSorteada]],"0"),
    IF(LEN(L2606&amp;tabGERAL[[#This Row],[CorSorteada]])&gt;$P$2,
        RIGHT(SUBSTITUTE(L2606&amp;tabGERAL[[#This Row],[CorSorteada]],tabGERAL[[#Headers],[Sequencia]],""),$P$2),
        SUBSTITUTE(L2606&amp;tabGERAL[[#This Row],[CorSorteada]],tabGERAL[[#Headers],[Sequencia]],"")
    )
)</f>
        <v>212011</v>
      </c>
      <c r="M2607" s="4" t="b">
        <f>tabGERAL[[#This Row],[SugestaoIA]]=tabGERAL[[#This Row],[CorSorteada]]</f>
        <v>0</v>
      </c>
    </row>
    <row r="2608" spans="1:13" x14ac:dyDescent="0.25">
      <c r="A2608" t="s">
        <v>98</v>
      </c>
      <c r="B2608" s="1">
        <v>26</v>
      </c>
      <c r="C2608">
        <v>1083.0000000000002</v>
      </c>
      <c r="D2608">
        <v>1.4</v>
      </c>
      <c r="E2608">
        <v>5</v>
      </c>
      <c r="F2608">
        <v>0</v>
      </c>
      <c r="G2608" t="s">
        <v>13</v>
      </c>
      <c r="H2608" t="s">
        <v>15</v>
      </c>
      <c r="I2608">
        <v>1076.5999999999999</v>
      </c>
      <c r="J2608" s="5">
        <f>VLOOKUP(tabGERAL[[#This Row],[Column1.lances.SugestaoIA]],'DE-PARA'!$A:$B,2,FALSE)</f>
        <v>1</v>
      </c>
      <c r="K2608" s="5">
        <f>VLOOKUP(tabGERAL[[#This Row],[Column1.lances.CorSorteada]],'DE-PARA'!$A:$B,2,FALSE)</f>
        <v>2</v>
      </c>
      <c r="L2608" s="4" t="str">
        <f xml:space="preserve">
IF(tabGERAL[[#This Row],[Column1.lances.'#]]=0,
    TEXT(tabGERAL[[#This Row],[CorSorteada]],"0"),
    IF(LEN(L2607&amp;tabGERAL[[#This Row],[CorSorteada]])&gt;$P$2,
        RIGHT(SUBSTITUTE(L2607&amp;tabGERAL[[#This Row],[CorSorteada]],tabGERAL[[#Headers],[Sequencia]],""),$P$2),
        SUBSTITUTE(L2607&amp;tabGERAL[[#This Row],[CorSorteada]],tabGERAL[[#Headers],[Sequencia]],"")
    )
)</f>
        <v>120112</v>
      </c>
      <c r="M2608" s="4" t="b">
        <f>tabGERAL[[#This Row],[SugestaoIA]]=tabGERAL[[#This Row],[CorSorteada]]</f>
        <v>0</v>
      </c>
    </row>
    <row r="2609" spans="1:13" x14ac:dyDescent="0.25">
      <c r="A2609" t="s">
        <v>98</v>
      </c>
      <c r="B2609" s="1">
        <v>27</v>
      </c>
      <c r="C2609">
        <v>1076.5999999999999</v>
      </c>
      <c r="D2609">
        <v>1.8</v>
      </c>
      <c r="E2609">
        <v>0</v>
      </c>
      <c r="F2609">
        <v>5.4</v>
      </c>
      <c r="G2609" t="s">
        <v>17</v>
      </c>
      <c r="H2609" t="s">
        <v>16</v>
      </c>
      <c r="I2609">
        <v>1094.5999999999999</v>
      </c>
      <c r="J2609" s="5">
        <f>VLOOKUP(tabGERAL[[#This Row],[Column1.lances.SugestaoIA]],'DE-PARA'!$A:$B,2,FALSE)</f>
        <v>2</v>
      </c>
      <c r="K2609" s="5">
        <f>VLOOKUP(tabGERAL[[#This Row],[Column1.lances.CorSorteada]],'DE-PARA'!$A:$B,2,FALSE)</f>
        <v>0</v>
      </c>
      <c r="L2609" s="4" t="str">
        <f xml:space="preserve">
IF(tabGERAL[[#This Row],[Column1.lances.'#]]=0,
    TEXT(tabGERAL[[#This Row],[CorSorteada]],"0"),
    IF(LEN(L2608&amp;tabGERAL[[#This Row],[CorSorteada]])&gt;$P$2,
        RIGHT(SUBSTITUTE(L2608&amp;tabGERAL[[#This Row],[CorSorteada]],tabGERAL[[#Headers],[Sequencia]],""),$P$2),
        SUBSTITUTE(L2608&amp;tabGERAL[[#This Row],[CorSorteada]],tabGERAL[[#Headers],[Sequencia]],"")
    )
)</f>
        <v>201120</v>
      </c>
      <c r="M2609" s="4" t="b">
        <f>tabGERAL[[#This Row],[SugestaoIA]]=tabGERAL[[#This Row],[CorSorteada]]</f>
        <v>0</v>
      </c>
    </row>
    <row r="2610" spans="1:13" x14ac:dyDescent="0.25">
      <c r="A2610" t="s">
        <v>98</v>
      </c>
      <c r="B2610" s="1">
        <v>28</v>
      </c>
      <c r="C2610">
        <v>1094.5999999999999</v>
      </c>
      <c r="D2610">
        <v>1</v>
      </c>
      <c r="E2610">
        <v>0</v>
      </c>
      <c r="F2610">
        <v>5</v>
      </c>
      <c r="G2610" t="s">
        <v>17</v>
      </c>
      <c r="H2610" t="s">
        <v>15</v>
      </c>
      <c r="I2610">
        <v>1098.5999999999999</v>
      </c>
      <c r="J2610" s="5">
        <f>VLOOKUP(tabGERAL[[#This Row],[Column1.lances.SugestaoIA]],'DE-PARA'!$A:$B,2,FALSE)</f>
        <v>2</v>
      </c>
      <c r="K2610" s="5">
        <f>VLOOKUP(tabGERAL[[#This Row],[Column1.lances.CorSorteada]],'DE-PARA'!$A:$B,2,FALSE)</f>
        <v>2</v>
      </c>
      <c r="L2610" s="4" t="str">
        <f xml:space="preserve">
IF(tabGERAL[[#This Row],[Column1.lances.'#]]=0,
    TEXT(tabGERAL[[#This Row],[CorSorteada]],"0"),
    IF(LEN(L2609&amp;tabGERAL[[#This Row],[CorSorteada]])&gt;$P$2,
        RIGHT(SUBSTITUTE(L2609&amp;tabGERAL[[#This Row],[CorSorteada]],tabGERAL[[#Headers],[Sequencia]],""),$P$2),
        SUBSTITUTE(L2609&amp;tabGERAL[[#This Row],[CorSorteada]],tabGERAL[[#Headers],[Sequencia]],"")
    )
)</f>
        <v>011202</v>
      </c>
      <c r="M2610" s="4" t="b">
        <f>tabGERAL[[#This Row],[SugestaoIA]]=tabGERAL[[#This Row],[CorSorteada]]</f>
        <v>1</v>
      </c>
    </row>
    <row r="2611" spans="1:13" x14ac:dyDescent="0.25">
      <c r="A2611" t="s">
        <v>98</v>
      </c>
      <c r="B2611" s="1">
        <v>29</v>
      </c>
      <c r="C2611">
        <v>1098.5999999999999</v>
      </c>
      <c r="D2611">
        <v>1</v>
      </c>
      <c r="E2611">
        <v>0</v>
      </c>
      <c r="F2611">
        <v>5</v>
      </c>
      <c r="G2611" t="s">
        <v>17</v>
      </c>
      <c r="H2611" t="s">
        <v>16</v>
      </c>
      <c r="I2611">
        <v>1106.5999999999999</v>
      </c>
      <c r="J2611" s="5">
        <f>VLOOKUP(tabGERAL[[#This Row],[Column1.lances.SugestaoIA]],'DE-PARA'!$A:$B,2,FALSE)</f>
        <v>2</v>
      </c>
      <c r="K2611" s="5">
        <f>VLOOKUP(tabGERAL[[#This Row],[Column1.lances.CorSorteada]],'DE-PARA'!$A:$B,2,FALSE)</f>
        <v>0</v>
      </c>
      <c r="L2611" s="4" t="str">
        <f xml:space="preserve">
IF(tabGERAL[[#This Row],[Column1.lances.'#]]=0,
    TEXT(tabGERAL[[#This Row],[CorSorteada]],"0"),
    IF(LEN(L2610&amp;tabGERAL[[#This Row],[CorSorteada]])&gt;$P$2,
        RIGHT(SUBSTITUTE(L2610&amp;tabGERAL[[#This Row],[CorSorteada]],tabGERAL[[#Headers],[Sequencia]],""),$P$2),
        SUBSTITUTE(L2610&amp;tabGERAL[[#This Row],[CorSorteada]],tabGERAL[[#Headers],[Sequencia]],"")
    )
)</f>
        <v>112020</v>
      </c>
      <c r="M2611" s="4" t="b">
        <f>tabGERAL[[#This Row],[SugestaoIA]]=tabGERAL[[#This Row],[CorSorteada]]</f>
        <v>0</v>
      </c>
    </row>
    <row r="2612" spans="1:13" x14ac:dyDescent="0.25">
      <c r="A2612" t="s">
        <v>98</v>
      </c>
      <c r="B2612" s="1">
        <v>30</v>
      </c>
      <c r="C2612">
        <v>1106.5999999999999</v>
      </c>
      <c r="D2612">
        <v>7.8</v>
      </c>
      <c r="E2612">
        <v>23.4</v>
      </c>
      <c r="F2612">
        <v>0</v>
      </c>
      <c r="G2612" t="s">
        <v>13</v>
      </c>
      <c r="H2612" t="s">
        <v>15</v>
      </c>
      <c r="I2612">
        <v>1075.4000000000001</v>
      </c>
      <c r="J2612" s="5">
        <f>VLOOKUP(tabGERAL[[#This Row],[Column1.lances.SugestaoIA]],'DE-PARA'!$A:$B,2,FALSE)</f>
        <v>1</v>
      </c>
      <c r="K2612" s="5">
        <f>VLOOKUP(tabGERAL[[#This Row],[Column1.lances.CorSorteada]],'DE-PARA'!$A:$B,2,FALSE)</f>
        <v>2</v>
      </c>
      <c r="L2612" s="4" t="str">
        <f xml:space="preserve">
IF(tabGERAL[[#This Row],[Column1.lances.'#]]=0,
    TEXT(tabGERAL[[#This Row],[CorSorteada]],"0"),
    IF(LEN(L2611&amp;tabGERAL[[#This Row],[CorSorteada]])&gt;$P$2,
        RIGHT(SUBSTITUTE(L2611&amp;tabGERAL[[#This Row],[CorSorteada]],tabGERAL[[#Headers],[Sequencia]],""),$P$2),
        SUBSTITUTE(L2611&amp;tabGERAL[[#This Row],[CorSorteada]],tabGERAL[[#Headers],[Sequencia]],"")
    )
)</f>
        <v>120202</v>
      </c>
      <c r="M2612" s="4" t="b">
        <f>tabGERAL[[#This Row],[SugestaoIA]]=tabGERAL[[#This Row],[CorSorteada]]</f>
        <v>0</v>
      </c>
    </row>
    <row r="2613" spans="1:13" x14ac:dyDescent="0.25">
      <c r="A2613" t="s">
        <v>98</v>
      </c>
      <c r="B2613" s="1">
        <v>31</v>
      </c>
      <c r="C2613">
        <v>1075.4000000000001</v>
      </c>
      <c r="D2613">
        <v>10.199999999999999</v>
      </c>
      <c r="E2613">
        <v>0</v>
      </c>
      <c r="F2613">
        <v>30.6</v>
      </c>
      <c r="G2613" t="s">
        <v>17</v>
      </c>
      <c r="H2613" t="s">
        <v>14</v>
      </c>
      <c r="I2613">
        <v>1034.5999999999999</v>
      </c>
      <c r="J2613" s="5">
        <f>VLOOKUP(tabGERAL[[#This Row],[Column1.lances.SugestaoIA]],'DE-PARA'!$A:$B,2,FALSE)</f>
        <v>2</v>
      </c>
      <c r="K2613" s="5">
        <f>VLOOKUP(tabGERAL[[#This Row],[Column1.lances.CorSorteada]],'DE-PARA'!$A:$B,2,FALSE)</f>
        <v>1</v>
      </c>
      <c r="L2613" s="4" t="str">
        <f xml:space="preserve">
IF(tabGERAL[[#This Row],[Column1.lances.'#]]=0,
    TEXT(tabGERAL[[#This Row],[CorSorteada]],"0"),
    IF(LEN(L2612&amp;tabGERAL[[#This Row],[CorSorteada]])&gt;$P$2,
        RIGHT(SUBSTITUTE(L2612&amp;tabGERAL[[#This Row],[CorSorteada]],tabGERAL[[#Headers],[Sequencia]],""),$P$2),
        SUBSTITUTE(L2612&amp;tabGERAL[[#This Row],[CorSorteada]],tabGERAL[[#Headers],[Sequencia]],"")
    )
)</f>
        <v>202021</v>
      </c>
      <c r="M2613" s="4" t="b">
        <f>tabGERAL[[#This Row],[SugestaoIA]]=tabGERAL[[#This Row],[CorSorteada]]</f>
        <v>0</v>
      </c>
    </row>
    <row r="2614" spans="1:13" x14ac:dyDescent="0.25">
      <c r="A2614" t="s">
        <v>98</v>
      </c>
      <c r="B2614" s="1">
        <v>32</v>
      </c>
      <c r="C2614">
        <v>1034.5999999999999</v>
      </c>
      <c r="D2614">
        <v>13.3</v>
      </c>
      <c r="E2614">
        <v>0</v>
      </c>
      <c r="F2614">
        <v>39.900000000000006</v>
      </c>
      <c r="G2614" t="s">
        <v>17</v>
      </c>
      <c r="H2614" t="s">
        <v>14</v>
      </c>
      <c r="I2614">
        <v>981.4000000000002</v>
      </c>
      <c r="J2614" s="5">
        <f>VLOOKUP(tabGERAL[[#This Row],[Column1.lances.SugestaoIA]],'DE-PARA'!$A:$B,2,FALSE)</f>
        <v>2</v>
      </c>
      <c r="K2614" s="5">
        <f>VLOOKUP(tabGERAL[[#This Row],[Column1.lances.CorSorteada]],'DE-PARA'!$A:$B,2,FALSE)</f>
        <v>1</v>
      </c>
      <c r="L2614" s="4" t="str">
        <f xml:space="preserve">
IF(tabGERAL[[#This Row],[Column1.lances.'#]]=0,
    TEXT(tabGERAL[[#This Row],[CorSorteada]],"0"),
    IF(LEN(L2613&amp;tabGERAL[[#This Row],[CorSorteada]])&gt;$P$2,
        RIGHT(SUBSTITUTE(L2613&amp;tabGERAL[[#This Row],[CorSorteada]],tabGERAL[[#Headers],[Sequencia]],""),$P$2),
        SUBSTITUTE(L2613&amp;tabGERAL[[#This Row],[CorSorteada]],tabGERAL[[#Headers],[Sequencia]],"")
    )
)</f>
        <v>020211</v>
      </c>
      <c r="M2614" s="4" t="b">
        <f>tabGERAL[[#This Row],[SugestaoIA]]=tabGERAL[[#This Row],[CorSorteada]]</f>
        <v>0</v>
      </c>
    </row>
    <row r="2615" spans="1:13" x14ac:dyDescent="0.25">
      <c r="A2615" t="s">
        <v>98</v>
      </c>
      <c r="B2615" s="1">
        <v>33</v>
      </c>
      <c r="C2615">
        <v>981.4000000000002</v>
      </c>
      <c r="D2615">
        <v>17.399999999999999</v>
      </c>
      <c r="E2615">
        <v>0</v>
      </c>
      <c r="F2615">
        <v>52.2</v>
      </c>
      <c r="G2615" t="s">
        <v>17</v>
      </c>
      <c r="H2615" t="s">
        <v>14</v>
      </c>
      <c r="I2615">
        <v>911.80000000000018</v>
      </c>
      <c r="J2615" s="5">
        <f>VLOOKUP(tabGERAL[[#This Row],[Column1.lances.SugestaoIA]],'DE-PARA'!$A:$B,2,FALSE)</f>
        <v>2</v>
      </c>
      <c r="K2615" s="5">
        <f>VLOOKUP(tabGERAL[[#This Row],[Column1.lances.CorSorteada]],'DE-PARA'!$A:$B,2,FALSE)</f>
        <v>1</v>
      </c>
      <c r="L2615" s="4" t="str">
        <f xml:space="preserve">
IF(tabGERAL[[#This Row],[Column1.lances.'#]]=0,
    TEXT(tabGERAL[[#This Row],[CorSorteada]],"0"),
    IF(LEN(L2614&amp;tabGERAL[[#This Row],[CorSorteada]])&gt;$P$2,
        RIGHT(SUBSTITUTE(L2614&amp;tabGERAL[[#This Row],[CorSorteada]],tabGERAL[[#Headers],[Sequencia]],""),$P$2),
        SUBSTITUTE(L2614&amp;tabGERAL[[#This Row],[CorSorteada]],tabGERAL[[#Headers],[Sequencia]],"")
    )
)</f>
        <v>202111</v>
      </c>
      <c r="M2615" s="4" t="b">
        <f>tabGERAL[[#This Row],[SugestaoIA]]=tabGERAL[[#This Row],[CorSorteada]]</f>
        <v>0</v>
      </c>
    </row>
    <row r="2616" spans="1:13" x14ac:dyDescent="0.25">
      <c r="A2616" t="s">
        <v>98</v>
      </c>
      <c r="B2616" s="1">
        <v>34</v>
      </c>
      <c r="C2616">
        <v>911.80000000000018</v>
      </c>
      <c r="D2616">
        <v>22.7</v>
      </c>
      <c r="E2616">
        <v>0</v>
      </c>
      <c r="F2616">
        <v>68.099999999999994</v>
      </c>
      <c r="G2616" t="s">
        <v>17</v>
      </c>
      <c r="H2616" t="s">
        <v>15</v>
      </c>
      <c r="I2616">
        <v>957.2</v>
      </c>
      <c r="J2616" s="5">
        <f>VLOOKUP(tabGERAL[[#This Row],[Column1.lances.SugestaoIA]],'DE-PARA'!$A:$B,2,FALSE)</f>
        <v>2</v>
      </c>
      <c r="K2616" s="5">
        <f>VLOOKUP(tabGERAL[[#This Row],[Column1.lances.CorSorteada]],'DE-PARA'!$A:$B,2,FALSE)</f>
        <v>2</v>
      </c>
      <c r="L2616" s="4" t="str">
        <f xml:space="preserve">
IF(tabGERAL[[#This Row],[Column1.lances.'#]]=0,
    TEXT(tabGERAL[[#This Row],[CorSorteada]],"0"),
    IF(LEN(L2615&amp;tabGERAL[[#This Row],[CorSorteada]])&gt;$P$2,
        RIGHT(SUBSTITUTE(L2615&amp;tabGERAL[[#This Row],[CorSorteada]],tabGERAL[[#Headers],[Sequencia]],""),$P$2),
        SUBSTITUTE(L2615&amp;tabGERAL[[#This Row],[CorSorteada]],tabGERAL[[#Headers],[Sequencia]],"")
    )
)</f>
        <v>021112</v>
      </c>
      <c r="M2616" s="4" t="b">
        <f>tabGERAL[[#This Row],[SugestaoIA]]=tabGERAL[[#This Row],[CorSorteada]]</f>
        <v>1</v>
      </c>
    </row>
    <row r="2617" spans="1:13" x14ac:dyDescent="0.25">
      <c r="A2617" t="s">
        <v>98</v>
      </c>
      <c r="B2617" s="1">
        <v>35</v>
      </c>
      <c r="C2617">
        <v>957.2</v>
      </c>
      <c r="D2617">
        <v>19.2</v>
      </c>
      <c r="E2617">
        <v>0</v>
      </c>
      <c r="F2617">
        <v>57.599999999999994</v>
      </c>
      <c r="G2617" t="s">
        <v>17</v>
      </c>
      <c r="H2617" t="s">
        <v>14</v>
      </c>
      <c r="I2617">
        <v>880.4</v>
      </c>
      <c r="J2617" s="5">
        <f>VLOOKUP(tabGERAL[[#This Row],[Column1.lances.SugestaoIA]],'DE-PARA'!$A:$B,2,FALSE)</f>
        <v>2</v>
      </c>
      <c r="K2617" s="5">
        <f>VLOOKUP(tabGERAL[[#This Row],[Column1.lances.CorSorteada]],'DE-PARA'!$A:$B,2,FALSE)</f>
        <v>1</v>
      </c>
      <c r="L2617" s="4" t="str">
        <f xml:space="preserve">
IF(tabGERAL[[#This Row],[Column1.lances.'#]]=0,
    TEXT(tabGERAL[[#This Row],[CorSorteada]],"0"),
    IF(LEN(L2616&amp;tabGERAL[[#This Row],[CorSorteada]])&gt;$P$2,
        RIGHT(SUBSTITUTE(L2616&amp;tabGERAL[[#This Row],[CorSorteada]],tabGERAL[[#Headers],[Sequencia]],""),$P$2),
        SUBSTITUTE(L2616&amp;tabGERAL[[#This Row],[CorSorteada]],tabGERAL[[#Headers],[Sequencia]],"")
    )
)</f>
        <v>211121</v>
      </c>
      <c r="M2617" s="4" t="b">
        <f>tabGERAL[[#This Row],[SugestaoIA]]=tabGERAL[[#This Row],[CorSorteada]]</f>
        <v>0</v>
      </c>
    </row>
    <row r="2618" spans="1:13" x14ac:dyDescent="0.25">
      <c r="A2618" t="s">
        <v>98</v>
      </c>
      <c r="B2618" s="1">
        <v>36</v>
      </c>
      <c r="C2618">
        <v>880.4</v>
      </c>
      <c r="D2618">
        <v>25.1</v>
      </c>
      <c r="E2618">
        <v>0</v>
      </c>
      <c r="F2618">
        <v>75.300000000000011</v>
      </c>
      <c r="G2618" t="s">
        <v>17</v>
      </c>
      <c r="H2618" t="s">
        <v>14</v>
      </c>
      <c r="I2618">
        <v>780</v>
      </c>
      <c r="J2618" s="5">
        <f>VLOOKUP(tabGERAL[[#This Row],[Column1.lances.SugestaoIA]],'DE-PARA'!$A:$B,2,FALSE)</f>
        <v>2</v>
      </c>
      <c r="K2618" s="5">
        <f>VLOOKUP(tabGERAL[[#This Row],[Column1.lances.CorSorteada]],'DE-PARA'!$A:$B,2,FALSE)</f>
        <v>1</v>
      </c>
      <c r="L2618" s="4" t="str">
        <f xml:space="preserve">
IF(tabGERAL[[#This Row],[Column1.lances.'#]]=0,
    TEXT(tabGERAL[[#This Row],[CorSorteada]],"0"),
    IF(LEN(L2617&amp;tabGERAL[[#This Row],[CorSorteada]])&gt;$P$2,
        RIGHT(SUBSTITUTE(L2617&amp;tabGERAL[[#This Row],[CorSorteada]],tabGERAL[[#Headers],[Sequencia]],""),$P$2),
        SUBSTITUTE(L2617&amp;tabGERAL[[#This Row],[CorSorteada]],tabGERAL[[#Headers],[Sequencia]],"")
    )
)</f>
        <v>111211</v>
      </c>
      <c r="M2618" s="4" t="b">
        <f>tabGERAL[[#This Row],[SugestaoIA]]=tabGERAL[[#This Row],[CorSorteada]]</f>
        <v>0</v>
      </c>
    </row>
    <row r="2619" spans="1:13" x14ac:dyDescent="0.25">
      <c r="A2619" t="s">
        <v>98</v>
      </c>
      <c r="B2619" s="1">
        <v>37</v>
      </c>
      <c r="C2619">
        <v>780</v>
      </c>
      <c r="D2619">
        <v>32.9</v>
      </c>
      <c r="E2619">
        <v>0</v>
      </c>
      <c r="F2619">
        <v>98.7</v>
      </c>
      <c r="G2619" t="s">
        <v>17</v>
      </c>
      <c r="H2619" t="s">
        <v>15</v>
      </c>
      <c r="I2619">
        <v>845.80000000000007</v>
      </c>
      <c r="J2619" s="5">
        <f>VLOOKUP(tabGERAL[[#This Row],[Column1.lances.SugestaoIA]],'DE-PARA'!$A:$B,2,FALSE)</f>
        <v>2</v>
      </c>
      <c r="K2619" s="5">
        <f>VLOOKUP(tabGERAL[[#This Row],[Column1.lances.CorSorteada]],'DE-PARA'!$A:$B,2,FALSE)</f>
        <v>2</v>
      </c>
      <c r="L2619" s="4" t="str">
        <f xml:space="preserve">
IF(tabGERAL[[#This Row],[Column1.lances.'#]]=0,
    TEXT(tabGERAL[[#This Row],[CorSorteada]],"0"),
    IF(LEN(L2618&amp;tabGERAL[[#This Row],[CorSorteada]])&gt;$P$2,
        RIGHT(SUBSTITUTE(L2618&amp;tabGERAL[[#This Row],[CorSorteada]],tabGERAL[[#Headers],[Sequencia]],""),$P$2),
        SUBSTITUTE(L2618&amp;tabGERAL[[#This Row],[CorSorteada]],tabGERAL[[#Headers],[Sequencia]],"")
    )
)</f>
        <v>112112</v>
      </c>
      <c r="M2619" s="4" t="b">
        <f>tabGERAL[[#This Row],[SugestaoIA]]=tabGERAL[[#This Row],[CorSorteada]]</f>
        <v>1</v>
      </c>
    </row>
    <row r="2620" spans="1:13" x14ac:dyDescent="0.25">
      <c r="A2620" t="s">
        <v>98</v>
      </c>
      <c r="B2620" s="1">
        <v>38</v>
      </c>
      <c r="C2620">
        <v>845.80000000000007</v>
      </c>
      <c r="D2620">
        <v>27.9</v>
      </c>
      <c r="E2620">
        <v>83.699999999999989</v>
      </c>
      <c r="F2620">
        <v>0</v>
      </c>
      <c r="G2620" t="s">
        <v>13</v>
      </c>
      <c r="H2620" t="s">
        <v>15</v>
      </c>
      <c r="I2620">
        <v>734.2</v>
      </c>
      <c r="J2620" s="5">
        <f>VLOOKUP(tabGERAL[[#This Row],[Column1.lances.SugestaoIA]],'DE-PARA'!$A:$B,2,FALSE)</f>
        <v>1</v>
      </c>
      <c r="K2620" s="5">
        <f>VLOOKUP(tabGERAL[[#This Row],[Column1.lances.CorSorteada]],'DE-PARA'!$A:$B,2,FALSE)</f>
        <v>2</v>
      </c>
      <c r="L2620" s="4" t="str">
        <f xml:space="preserve">
IF(tabGERAL[[#This Row],[Column1.lances.'#]]=0,
    TEXT(tabGERAL[[#This Row],[CorSorteada]],"0"),
    IF(LEN(L2619&amp;tabGERAL[[#This Row],[CorSorteada]])&gt;$P$2,
        RIGHT(SUBSTITUTE(L2619&amp;tabGERAL[[#This Row],[CorSorteada]],tabGERAL[[#Headers],[Sequencia]],""),$P$2),
        SUBSTITUTE(L2619&amp;tabGERAL[[#This Row],[CorSorteada]],tabGERAL[[#Headers],[Sequencia]],"")
    )
)</f>
        <v>121122</v>
      </c>
      <c r="M2620" s="4" t="b">
        <f>tabGERAL[[#This Row],[SugestaoIA]]=tabGERAL[[#This Row],[CorSorteada]]</f>
        <v>0</v>
      </c>
    </row>
    <row r="2621" spans="1:13" x14ac:dyDescent="0.25">
      <c r="A2621" t="s">
        <v>98</v>
      </c>
      <c r="B2621" s="1">
        <v>39</v>
      </c>
      <c r="C2621">
        <v>734.2</v>
      </c>
      <c r="D2621">
        <v>36.4</v>
      </c>
      <c r="E2621">
        <v>0</v>
      </c>
      <c r="F2621">
        <v>109.2</v>
      </c>
      <c r="G2621" t="s">
        <v>17</v>
      </c>
      <c r="H2621" t="s">
        <v>15</v>
      </c>
      <c r="I2621">
        <v>807.00000000000011</v>
      </c>
      <c r="J2621" s="5">
        <f>VLOOKUP(tabGERAL[[#This Row],[Column1.lances.SugestaoIA]],'DE-PARA'!$A:$B,2,FALSE)</f>
        <v>2</v>
      </c>
      <c r="K2621" s="5">
        <f>VLOOKUP(tabGERAL[[#This Row],[Column1.lances.CorSorteada]],'DE-PARA'!$A:$B,2,FALSE)</f>
        <v>2</v>
      </c>
      <c r="L2621" s="4" t="str">
        <f xml:space="preserve">
IF(tabGERAL[[#This Row],[Column1.lances.'#]]=0,
    TEXT(tabGERAL[[#This Row],[CorSorteada]],"0"),
    IF(LEN(L2620&amp;tabGERAL[[#This Row],[CorSorteada]])&gt;$P$2,
        RIGHT(SUBSTITUTE(L2620&amp;tabGERAL[[#This Row],[CorSorteada]],tabGERAL[[#Headers],[Sequencia]],""),$P$2),
        SUBSTITUTE(L2620&amp;tabGERAL[[#This Row],[CorSorteada]],tabGERAL[[#Headers],[Sequencia]],"")
    )
)</f>
        <v>211222</v>
      </c>
      <c r="M2621" s="4" t="b">
        <f>tabGERAL[[#This Row],[SugestaoIA]]=tabGERAL[[#This Row],[CorSorteada]]</f>
        <v>1</v>
      </c>
    </row>
    <row r="2622" spans="1:13" x14ac:dyDescent="0.25">
      <c r="A2622" t="s">
        <v>98</v>
      </c>
      <c r="B2622" s="1">
        <v>40</v>
      </c>
      <c r="C2622">
        <v>807.00000000000011</v>
      </c>
      <c r="D2622">
        <v>30.8</v>
      </c>
      <c r="E2622">
        <v>0</v>
      </c>
      <c r="F2622">
        <v>92.4</v>
      </c>
      <c r="G2622" t="s">
        <v>17</v>
      </c>
      <c r="H2622" t="s">
        <v>15</v>
      </c>
      <c r="I2622">
        <v>868.60000000000014</v>
      </c>
      <c r="J2622" s="5">
        <f>VLOOKUP(tabGERAL[[#This Row],[Column1.lances.SugestaoIA]],'DE-PARA'!$A:$B,2,FALSE)</f>
        <v>2</v>
      </c>
      <c r="K2622" s="5">
        <f>VLOOKUP(tabGERAL[[#This Row],[Column1.lances.CorSorteada]],'DE-PARA'!$A:$B,2,FALSE)</f>
        <v>2</v>
      </c>
      <c r="L2622" s="4" t="str">
        <f xml:space="preserve">
IF(tabGERAL[[#This Row],[Column1.lances.'#]]=0,
    TEXT(tabGERAL[[#This Row],[CorSorteada]],"0"),
    IF(LEN(L2621&amp;tabGERAL[[#This Row],[CorSorteada]])&gt;$P$2,
        RIGHT(SUBSTITUTE(L2621&amp;tabGERAL[[#This Row],[CorSorteada]],tabGERAL[[#Headers],[Sequencia]],""),$P$2),
        SUBSTITUTE(L2621&amp;tabGERAL[[#This Row],[CorSorteada]],tabGERAL[[#Headers],[Sequencia]],"")
    )
)</f>
        <v>112222</v>
      </c>
      <c r="M2622" s="4" t="b">
        <f>tabGERAL[[#This Row],[SugestaoIA]]=tabGERAL[[#This Row],[CorSorteada]]</f>
        <v>1</v>
      </c>
    </row>
    <row r="2623" spans="1:13" x14ac:dyDescent="0.25">
      <c r="A2623" t="s">
        <v>98</v>
      </c>
      <c r="B2623" s="1">
        <v>41</v>
      </c>
      <c r="C2623">
        <v>868.60000000000014</v>
      </c>
      <c r="D2623">
        <v>26.1</v>
      </c>
      <c r="E2623">
        <v>0</v>
      </c>
      <c r="F2623">
        <v>78.300000000000011</v>
      </c>
      <c r="G2623" t="s">
        <v>17</v>
      </c>
      <c r="H2623" t="s">
        <v>15</v>
      </c>
      <c r="I2623">
        <v>920.8</v>
      </c>
      <c r="J2623" s="5">
        <f>VLOOKUP(tabGERAL[[#This Row],[Column1.lances.SugestaoIA]],'DE-PARA'!$A:$B,2,FALSE)</f>
        <v>2</v>
      </c>
      <c r="K2623" s="5">
        <f>VLOOKUP(tabGERAL[[#This Row],[Column1.lances.CorSorteada]],'DE-PARA'!$A:$B,2,FALSE)</f>
        <v>2</v>
      </c>
      <c r="L2623" s="4" t="str">
        <f xml:space="preserve">
IF(tabGERAL[[#This Row],[Column1.lances.'#]]=0,
    TEXT(tabGERAL[[#This Row],[CorSorteada]],"0"),
    IF(LEN(L2622&amp;tabGERAL[[#This Row],[CorSorteada]])&gt;$P$2,
        RIGHT(SUBSTITUTE(L2622&amp;tabGERAL[[#This Row],[CorSorteada]],tabGERAL[[#Headers],[Sequencia]],""),$P$2),
        SUBSTITUTE(L2622&amp;tabGERAL[[#This Row],[CorSorteada]],tabGERAL[[#Headers],[Sequencia]],"")
    )
)</f>
        <v>122222</v>
      </c>
      <c r="M2623" s="4" t="b">
        <f>tabGERAL[[#This Row],[SugestaoIA]]=tabGERAL[[#This Row],[CorSorteada]]</f>
        <v>1</v>
      </c>
    </row>
    <row r="2624" spans="1:13" x14ac:dyDescent="0.25">
      <c r="A2624" t="s">
        <v>98</v>
      </c>
      <c r="B2624" s="1">
        <v>42</v>
      </c>
      <c r="C2624">
        <v>920.8</v>
      </c>
      <c r="D2624">
        <v>22</v>
      </c>
      <c r="E2624">
        <v>0</v>
      </c>
      <c r="F2624">
        <v>66</v>
      </c>
      <c r="G2624" t="s">
        <v>17</v>
      </c>
      <c r="H2624" t="s">
        <v>14</v>
      </c>
      <c r="I2624">
        <v>832.80000000000007</v>
      </c>
      <c r="J2624" s="5">
        <f>VLOOKUP(tabGERAL[[#This Row],[Column1.lances.SugestaoIA]],'DE-PARA'!$A:$B,2,FALSE)</f>
        <v>2</v>
      </c>
      <c r="K2624" s="5">
        <f>VLOOKUP(tabGERAL[[#This Row],[Column1.lances.CorSorteada]],'DE-PARA'!$A:$B,2,FALSE)</f>
        <v>1</v>
      </c>
      <c r="L2624" s="4" t="str">
        <f xml:space="preserve">
IF(tabGERAL[[#This Row],[Column1.lances.'#]]=0,
    TEXT(tabGERAL[[#This Row],[CorSorteada]],"0"),
    IF(LEN(L2623&amp;tabGERAL[[#This Row],[CorSorteada]])&gt;$P$2,
        RIGHT(SUBSTITUTE(L2623&amp;tabGERAL[[#This Row],[CorSorteada]],tabGERAL[[#Headers],[Sequencia]],""),$P$2),
        SUBSTITUTE(L2623&amp;tabGERAL[[#This Row],[CorSorteada]],tabGERAL[[#Headers],[Sequencia]],"")
    )
)</f>
        <v>222221</v>
      </c>
      <c r="M2624" s="4" t="b">
        <f>tabGERAL[[#This Row],[SugestaoIA]]=tabGERAL[[#This Row],[CorSorteada]]</f>
        <v>0</v>
      </c>
    </row>
    <row r="2625" spans="1:13" x14ac:dyDescent="0.25">
      <c r="A2625" t="s">
        <v>98</v>
      </c>
      <c r="B2625" s="1">
        <v>43</v>
      </c>
      <c r="C2625">
        <v>832.80000000000007</v>
      </c>
      <c r="D2625">
        <v>28.9</v>
      </c>
      <c r="E2625">
        <v>0</v>
      </c>
      <c r="F2625">
        <v>86.699999999999989</v>
      </c>
      <c r="G2625" t="s">
        <v>17</v>
      </c>
      <c r="H2625" t="s">
        <v>15</v>
      </c>
      <c r="I2625">
        <v>890.6</v>
      </c>
      <c r="J2625" s="5">
        <f>VLOOKUP(tabGERAL[[#This Row],[Column1.lances.SugestaoIA]],'DE-PARA'!$A:$B,2,FALSE)</f>
        <v>2</v>
      </c>
      <c r="K2625" s="5">
        <f>VLOOKUP(tabGERAL[[#This Row],[Column1.lances.CorSorteada]],'DE-PARA'!$A:$B,2,FALSE)</f>
        <v>2</v>
      </c>
      <c r="L2625" s="4" t="str">
        <f xml:space="preserve">
IF(tabGERAL[[#This Row],[Column1.lances.'#]]=0,
    TEXT(tabGERAL[[#This Row],[CorSorteada]],"0"),
    IF(LEN(L2624&amp;tabGERAL[[#This Row],[CorSorteada]])&gt;$P$2,
        RIGHT(SUBSTITUTE(L2624&amp;tabGERAL[[#This Row],[CorSorteada]],tabGERAL[[#Headers],[Sequencia]],""),$P$2),
        SUBSTITUTE(L2624&amp;tabGERAL[[#This Row],[CorSorteada]],tabGERAL[[#Headers],[Sequencia]],"")
    )
)</f>
        <v>222212</v>
      </c>
      <c r="M2625" s="4" t="b">
        <f>tabGERAL[[#This Row],[SugestaoIA]]=tabGERAL[[#This Row],[CorSorteada]]</f>
        <v>1</v>
      </c>
    </row>
    <row r="2626" spans="1:13" x14ac:dyDescent="0.25">
      <c r="A2626" t="s">
        <v>98</v>
      </c>
      <c r="B2626" s="1">
        <v>44</v>
      </c>
      <c r="C2626">
        <v>890.6</v>
      </c>
      <c r="D2626">
        <v>24.4</v>
      </c>
      <c r="E2626">
        <v>0</v>
      </c>
      <c r="F2626">
        <v>73.199999999999989</v>
      </c>
      <c r="G2626" t="s">
        <v>17</v>
      </c>
      <c r="H2626" t="s">
        <v>15</v>
      </c>
      <c r="I2626">
        <v>939.4</v>
      </c>
      <c r="J2626" s="5">
        <f>VLOOKUP(tabGERAL[[#This Row],[Column1.lances.SugestaoIA]],'DE-PARA'!$A:$B,2,FALSE)</f>
        <v>2</v>
      </c>
      <c r="K2626" s="5">
        <f>VLOOKUP(tabGERAL[[#This Row],[Column1.lances.CorSorteada]],'DE-PARA'!$A:$B,2,FALSE)</f>
        <v>2</v>
      </c>
      <c r="L2626" s="4" t="str">
        <f xml:space="preserve">
IF(tabGERAL[[#This Row],[Column1.lances.'#]]=0,
    TEXT(tabGERAL[[#This Row],[CorSorteada]],"0"),
    IF(LEN(L2625&amp;tabGERAL[[#This Row],[CorSorteada]])&gt;$P$2,
        RIGHT(SUBSTITUTE(L2625&amp;tabGERAL[[#This Row],[CorSorteada]],tabGERAL[[#Headers],[Sequencia]],""),$P$2),
        SUBSTITUTE(L2625&amp;tabGERAL[[#This Row],[CorSorteada]],tabGERAL[[#Headers],[Sequencia]],"")
    )
)</f>
        <v>222122</v>
      </c>
      <c r="M2626" s="4" t="b">
        <f>tabGERAL[[#This Row],[SugestaoIA]]=tabGERAL[[#This Row],[CorSorteada]]</f>
        <v>1</v>
      </c>
    </row>
    <row r="2627" spans="1:13" x14ac:dyDescent="0.25">
      <c r="A2627" t="s">
        <v>98</v>
      </c>
      <c r="B2627" s="1">
        <v>45</v>
      </c>
      <c r="C2627">
        <v>939.4</v>
      </c>
      <c r="D2627">
        <v>20.6</v>
      </c>
      <c r="E2627">
        <v>0</v>
      </c>
      <c r="F2627">
        <v>61.8</v>
      </c>
      <c r="G2627" t="s">
        <v>17</v>
      </c>
      <c r="H2627" t="s">
        <v>15</v>
      </c>
      <c r="I2627">
        <v>980.6</v>
      </c>
      <c r="J2627" s="5">
        <f>VLOOKUP(tabGERAL[[#This Row],[Column1.lances.SugestaoIA]],'DE-PARA'!$A:$B,2,FALSE)</f>
        <v>2</v>
      </c>
      <c r="K2627" s="5">
        <f>VLOOKUP(tabGERAL[[#This Row],[Column1.lances.CorSorteada]],'DE-PARA'!$A:$B,2,FALSE)</f>
        <v>2</v>
      </c>
      <c r="L2627" s="4" t="str">
        <f xml:space="preserve">
IF(tabGERAL[[#This Row],[Column1.lances.'#]]=0,
    TEXT(tabGERAL[[#This Row],[CorSorteada]],"0"),
    IF(LEN(L2626&amp;tabGERAL[[#This Row],[CorSorteada]])&gt;$P$2,
        RIGHT(SUBSTITUTE(L2626&amp;tabGERAL[[#This Row],[CorSorteada]],tabGERAL[[#Headers],[Sequencia]],""),$P$2),
        SUBSTITUTE(L2626&amp;tabGERAL[[#This Row],[CorSorteada]],tabGERAL[[#Headers],[Sequencia]],"")
    )
)</f>
        <v>221222</v>
      </c>
      <c r="M2627" s="4" t="b">
        <f>tabGERAL[[#This Row],[SugestaoIA]]=tabGERAL[[#This Row],[CorSorteada]]</f>
        <v>1</v>
      </c>
    </row>
    <row r="2628" spans="1:13" x14ac:dyDescent="0.25">
      <c r="A2628" t="s">
        <v>98</v>
      </c>
      <c r="B2628" s="1">
        <v>46</v>
      </c>
      <c r="C2628">
        <v>980.6</v>
      </c>
      <c r="D2628">
        <v>17.399999999999999</v>
      </c>
      <c r="E2628">
        <v>0</v>
      </c>
      <c r="F2628">
        <v>52.2</v>
      </c>
      <c r="G2628" t="s">
        <v>17</v>
      </c>
      <c r="H2628" t="s">
        <v>14</v>
      </c>
      <c r="I2628">
        <v>911</v>
      </c>
      <c r="J2628" s="5">
        <f>VLOOKUP(tabGERAL[[#This Row],[Column1.lances.SugestaoIA]],'DE-PARA'!$A:$B,2,FALSE)</f>
        <v>2</v>
      </c>
      <c r="K2628" s="5">
        <f>VLOOKUP(tabGERAL[[#This Row],[Column1.lances.CorSorteada]],'DE-PARA'!$A:$B,2,FALSE)</f>
        <v>1</v>
      </c>
      <c r="L2628" s="4" t="str">
        <f xml:space="preserve">
IF(tabGERAL[[#This Row],[Column1.lances.'#]]=0,
    TEXT(tabGERAL[[#This Row],[CorSorteada]],"0"),
    IF(LEN(L2627&amp;tabGERAL[[#This Row],[CorSorteada]])&gt;$P$2,
        RIGHT(SUBSTITUTE(L2627&amp;tabGERAL[[#This Row],[CorSorteada]],tabGERAL[[#Headers],[Sequencia]],""),$P$2),
        SUBSTITUTE(L2627&amp;tabGERAL[[#This Row],[CorSorteada]],tabGERAL[[#Headers],[Sequencia]],"")
    )
)</f>
        <v>212221</v>
      </c>
      <c r="M2628" s="4" t="b">
        <f>tabGERAL[[#This Row],[SugestaoIA]]=tabGERAL[[#This Row],[CorSorteada]]</f>
        <v>0</v>
      </c>
    </row>
    <row r="2629" spans="1:13" x14ac:dyDescent="0.25">
      <c r="A2629" t="s">
        <v>98</v>
      </c>
      <c r="B2629" s="1">
        <v>47</v>
      </c>
      <c r="C2629">
        <v>911</v>
      </c>
      <c r="D2629">
        <v>22.8</v>
      </c>
      <c r="E2629">
        <v>0</v>
      </c>
      <c r="F2629">
        <v>68.400000000000006</v>
      </c>
      <c r="G2629" t="s">
        <v>17</v>
      </c>
      <c r="H2629" t="s">
        <v>14</v>
      </c>
      <c r="I2629">
        <v>819.80000000000007</v>
      </c>
      <c r="J2629" s="5">
        <f>VLOOKUP(tabGERAL[[#This Row],[Column1.lances.SugestaoIA]],'DE-PARA'!$A:$B,2,FALSE)</f>
        <v>2</v>
      </c>
      <c r="K2629" s="5">
        <f>VLOOKUP(tabGERAL[[#This Row],[Column1.lances.CorSorteada]],'DE-PARA'!$A:$B,2,FALSE)</f>
        <v>1</v>
      </c>
      <c r="L2629" s="4" t="str">
        <f xml:space="preserve">
IF(tabGERAL[[#This Row],[Column1.lances.'#]]=0,
    TEXT(tabGERAL[[#This Row],[CorSorteada]],"0"),
    IF(LEN(L2628&amp;tabGERAL[[#This Row],[CorSorteada]])&gt;$P$2,
        RIGHT(SUBSTITUTE(L2628&amp;tabGERAL[[#This Row],[CorSorteada]],tabGERAL[[#Headers],[Sequencia]],""),$P$2),
        SUBSTITUTE(L2628&amp;tabGERAL[[#This Row],[CorSorteada]],tabGERAL[[#Headers],[Sequencia]],"")
    )
)</f>
        <v>122211</v>
      </c>
      <c r="M2629" s="4" t="b">
        <f>tabGERAL[[#This Row],[SugestaoIA]]=tabGERAL[[#This Row],[CorSorteada]]</f>
        <v>0</v>
      </c>
    </row>
    <row r="2630" spans="1:13" x14ac:dyDescent="0.25">
      <c r="A2630" t="s">
        <v>98</v>
      </c>
      <c r="B2630" s="1">
        <v>48</v>
      </c>
      <c r="C2630">
        <v>819.80000000000007</v>
      </c>
      <c r="D2630">
        <v>29.9</v>
      </c>
      <c r="E2630">
        <v>0</v>
      </c>
      <c r="F2630">
        <v>89.699999999999989</v>
      </c>
      <c r="G2630" t="s">
        <v>17</v>
      </c>
      <c r="H2630" t="s">
        <v>15</v>
      </c>
      <c r="I2630">
        <v>879.6</v>
      </c>
      <c r="J2630" s="5">
        <f>VLOOKUP(tabGERAL[[#This Row],[Column1.lances.SugestaoIA]],'DE-PARA'!$A:$B,2,FALSE)</f>
        <v>2</v>
      </c>
      <c r="K2630" s="5">
        <f>VLOOKUP(tabGERAL[[#This Row],[Column1.lances.CorSorteada]],'DE-PARA'!$A:$B,2,FALSE)</f>
        <v>2</v>
      </c>
      <c r="L2630" s="4" t="str">
        <f xml:space="preserve">
IF(tabGERAL[[#This Row],[Column1.lances.'#]]=0,
    TEXT(tabGERAL[[#This Row],[CorSorteada]],"0"),
    IF(LEN(L2629&amp;tabGERAL[[#This Row],[CorSorteada]])&gt;$P$2,
        RIGHT(SUBSTITUTE(L2629&amp;tabGERAL[[#This Row],[CorSorteada]],tabGERAL[[#Headers],[Sequencia]],""),$P$2),
        SUBSTITUTE(L2629&amp;tabGERAL[[#This Row],[CorSorteada]],tabGERAL[[#Headers],[Sequencia]],"")
    )
)</f>
        <v>222112</v>
      </c>
      <c r="M2630" s="4" t="b">
        <f>tabGERAL[[#This Row],[SugestaoIA]]=tabGERAL[[#This Row],[CorSorteada]]</f>
        <v>1</v>
      </c>
    </row>
    <row r="2631" spans="1:13" x14ac:dyDescent="0.25">
      <c r="A2631" t="s">
        <v>98</v>
      </c>
      <c r="B2631" s="1">
        <v>49</v>
      </c>
      <c r="C2631">
        <v>879.6</v>
      </c>
      <c r="D2631">
        <v>25.3</v>
      </c>
      <c r="E2631">
        <v>0</v>
      </c>
      <c r="F2631">
        <v>75.900000000000006</v>
      </c>
      <c r="G2631" t="s">
        <v>17</v>
      </c>
      <c r="H2631" t="s">
        <v>14</v>
      </c>
      <c r="I2631">
        <v>778.40000000000009</v>
      </c>
      <c r="J2631" s="5">
        <f>VLOOKUP(tabGERAL[[#This Row],[Column1.lances.SugestaoIA]],'DE-PARA'!$A:$B,2,FALSE)</f>
        <v>2</v>
      </c>
      <c r="K2631" s="5">
        <f>VLOOKUP(tabGERAL[[#This Row],[Column1.lances.CorSorteada]],'DE-PARA'!$A:$B,2,FALSE)</f>
        <v>1</v>
      </c>
      <c r="L2631" s="4" t="str">
        <f xml:space="preserve">
IF(tabGERAL[[#This Row],[Column1.lances.'#]]=0,
    TEXT(tabGERAL[[#This Row],[CorSorteada]],"0"),
    IF(LEN(L2630&amp;tabGERAL[[#This Row],[CorSorteada]])&gt;$P$2,
        RIGHT(SUBSTITUTE(L2630&amp;tabGERAL[[#This Row],[CorSorteada]],tabGERAL[[#Headers],[Sequencia]],""),$P$2),
        SUBSTITUTE(L2630&amp;tabGERAL[[#This Row],[CorSorteada]],tabGERAL[[#Headers],[Sequencia]],"")
    )
)</f>
        <v>221121</v>
      </c>
      <c r="M2631" s="4" t="b">
        <f>tabGERAL[[#This Row],[SugestaoIA]]=tabGERAL[[#This Row],[CorSorteada]]</f>
        <v>0</v>
      </c>
    </row>
    <row r="2632" spans="1:13" x14ac:dyDescent="0.25">
      <c r="A2632" t="s">
        <v>98</v>
      </c>
      <c r="B2632" s="1">
        <v>50</v>
      </c>
      <c r="C2632">
        <v>778.40000000000009</v>
      </c>
      <c r="D2632">
        <v>33</v>
      </c>
      <c r="E2632">
        <v>0</v>
      </c>
      <c r="F2632">
        <v>99</v>
      </c>
      <c r="G2632" t="s">
        <v>17</v>
      </c>
      <c r="H2632" t="s">
        <v>14</v>
      </c>
      <c r="I2632">
        <v>646.40000000000009</v>
      </c>
      <c r="J2632" s="5">
        <f>VLOOKUP(tabGERAL[[#This Row],[Column1.lances.SugestaoIA]],'DE-PARA'!$A:$B,2,FALSE)</f>
        <v>2</v>
      </c>
      <c r="K2632" s="5">
        <f>VLOOKUP(tabGERAL[[#This Row],[Column1.lances.CorSorteada]],'DE-PARA'!$A:$B,2,FALSE)</f>
        <v>1</v>
      </c>
      <c r="L2632" s="4" t="str">
        <f xml:space="preserve">
IF(tabGERAL[[#This Row],[Column1.lances.'#]]=0,
    TEXT(tabGERAL[[#This Row],[CorSorteada]],"0"),
    IF(LEN(L2631&amp;tabGERAL[[#This Row],[CorSorteada]])&gt;$P$2,
        RIGHT(SUBSTITUTE(L2631&amp;tabGERAL[[#This Row],[CorSorteada]],tabGERAL[[#Headers],[Sequencia]],""),$P$2),
        SUBSTITUTE(L2631&amp;tabGERAL[[#This Row],[CorSorteada]],tabGERAL[[#Headers],[Sequencia]],"")
    )
)</f>
        <v>211211</v>
      </c>
      <c r="M2632" s="4" t="b">
        <f>tabGERAL[[#This Row],[SugestaoIA]]=tabGERAL[[#This Row],[CorSorteada]]</f>
        <v>0</v>
      </c>
    </row>
    <row r="2633" spans="1:13" x14ac:dyDescent="0.25">
      <c r="A2633" t="s">
        <v>98</v>
      </c>
      <c r="B2633" s="1">
        <v>51</v>
      </c>
      <c r="C2633">
        <v>646.40000000000009</v>
      </c>
      <c r="D2633">
        <v>43.2</v>
      </c>
      <c r="E2633">
        <v>0</v>
      </c>
      <c r="F2633">
        <v>129.60000000000002</v>
      </c>
      <c r="G2633" t="s">
        <v>17</v>
      </c>
      <c r="H2633" t="s">
        <v>14</v>
      </c>
      <c r="I2633">
        <v>473.6</v>
      </c>
      <c r="J2633" s="5">
        <f>VLOOKUP(tabGERAL[[#This Row],[Column1.lances.SugestaoIA]],'DE-PARA'!$A:$B,2,FALSE)</f>
        <v>2</v>
      </c>
      <c r="K2633" s="5">
        <f>VLOOKUP(tabGERAL[[#This Row],[Column1.lances.CorSorteada]],'DE-PARA'!$A:$B,2,FALSE)</f>
        <v>1</v>
      </c>
      <c r="L2633" s="4" t="str">
        <f xml:space="preserve">
IF(tabGERAL[[#This Row],[Column1.lances.'#]]=0,
    TEXT(tabGERAL[[#This Row],[CorSorteada]],"0"),
    IF(LEN(L2632&amp;tabGERAL[[#This Row],[CorSorteada]])&gt;$P$2,
        RIGHT(SUBSTITUTE(L2632&amp;tabGERAL[[#This Row],[CorSorteada]],tabGERAL[[#Headers],[Sequencia]],""),$P$2),
        SUBSTITUTE(L2632&amp;tabGERAL[[#This Row],[CorSorteada]],tabGERAL[[#Headers],[Sequencia]],"")
    )
)</f>
        <v>112111</v>
      </c>
      <c r="M2633" s="4" t="b">
        <f>tabGERAL[[#This Row],[SugestaoIA]]=tabGERAL[[#This Row],[CorSorteada]]</f>
        <v>0</v>
      </c>
    </row>
    <row r="2634" spans="1:13" x14ac:dyDescent="0.25">
      <c r="A2634" t="s">
        <v>98</v>
      </c>
      <c r="B2634" s="1">
        <v>52</v>
      </c>
      <c r="C2634">
        <v>473.6</v>
      </c>
      <c r="D2634">
        <v>56.5</v>
      </c>
      <c r="E2634">
        <v>169.5</v>
      </c>
      <c r="F2634">
        <v>0</v>
      </c>
      <c r="G2634" t="s">
        <v>13</v>
      </c>
      <c r="H2634" t="s">
        <v>15</v>
      </c>
      <c r="I2634">
        <v>247.6</v>
      </c>
      <c r="J2634" s="5">
        <f>VLOOKUP(tabGERAL[[#This Row],[Column1.lances.SugestaoIA]],'DE-PARA'!$A:$B,2,FALSE)</f>
        <v>1</v>
      </c>
      <c r="K2634" s="5">
        <f>VLOOKUP(tabGERAL[[#This Row],[Column1.lances.CorSorteada]],'DE-PARA'!$A:$B,2,FALSE)</f>
        <v>2</v>
      </c>
      <c r="L2634" s="4" t="str">
        <f xml:space="preserve">
IF(tabGERAL[[#This Row],[Column1.lances.'#]]=0,
    TEXT(tabGERAL[[#This Row],[CorSorteada]],"0"),
    IF(LEN(L2633&amp;tabGERAL[[#This Row],[CorSorteada]])&gt;$P$2,
        RIGHT(SUBSTITUTE(L2633&amp;tabGERAL[[#This Row],[CorSorteada]],tabGERAL[[#Headers],[Sequencia]],""),$P$2),
        SUBSTITUTE(L2633&amp;tabGERAL[[#This Row],[CorSorteada]],tabGERAL[[#Headers],[Sequencia]],"")
    )
)</f>
        <v>121112</v>
      </c>
      <c r="M2634" s="4" t="b">
        <f>tabGERAL[[#This Row],[SugestaoIA]]=tabGERAL[[#This Row],[CorSorteada]]</f>
        <v>0</v>
      </c>
    </row>
    <row r="2635" spans="1:13" x14ac:dyDescent="0.25">
      <c r="A2635" t="s">
        <v>99</v>
      </c>
      <c r="B2635" s="1">
        <v>0</v>
      </c>
      <c r="C2635">
        <v>1000</v>
      </c>
      <c r="D2635">
        <v>7.8</v>
      </c>
      <c r="E2635">
        <v>23.4</v>
      </c>
      <c r="F2635">
        <v>0</v>
      </c>
      <c r="G2635" t="s">
        <v>13</v>
      </c>
      <c r="H2635" t="s">
        <v>15</v>
      </c>
      <c r="I2635">
        <v>968.8</v>
      </c>
      <c r="J2635" s="5">
        <f>VLOOKUP(tabGERAL[[#This Row],[Column1.lances.SugestaoIA]],'DE-PARA'!$A:$B,2,FALSE)</f>
        <v>1</v>
      </c>
      <c r="K2635" s="5">
        <f>VLOOKUP(tabGERAL[[#This Row],[Column1.lances.CorSorteada]],'DE-PARA'!$A:$B,2,FALSE)</f>
        <v>2</v>
      </c>
      <c r="L2635" s="4" t="str">
        <f xml:space="preserve">
IF(tabGERAL[[#This Row],[Column1.lances.'#]]=0,
    TEXT(tabGERAL[[#This Row],[CorSorteada]],"0"),
    IF(LEN(L2634&amp;tabGERAL[[#This Row],[CorSorteada]])&gt;$P$2,
        RIGHT(SUBSTITUTE(L2634&amp;tabGERAL[[#This Row],[CorSorteada]],tabGERAL[[#Headers],[Sequencia]],""),$P$2),
        SUBSTITUTE(L2634&amp;tabGERAL[[#This Row],[CorSorteada]],tabGERAL[[#Headers],[Sequencia]],"")
    )
)</f>
        <v>2</v>
      </c>
      <c r="M2635" s="4" t="b">
        <f>tabGERAL[[#This Row],[SugestaoIA]]=tabGERAL[[#This Row],[CorSorteada]]</f>
        <v>0</v>
      </c>
    </row>
    <row r="2636" spans="1:13" x14ac:dyDescent="0.25">
      <c r="A2636" t="s">
        <v>99</v>
      </c>
      <c r="B2636" s="1">
        <v>1</v>
      </c>
      <c r="C2636">
        <v>968.8</v>
      </c>
      <c r="D2636">
        <v>10.1</v>
      </c>
      <c r="E2636">
        <v>0</v>
      </c>
      <c r="F2636">
        <v>30.299999999999997</v>
      </c>
      <c r="G2636" t="s">
        <v>17</v>
      </c>
      <c r="H2636" t="s">
        <v>15</v>
      </c>
      <c r="I2636">
        <v>989</v>
      </c>
      <c r="J2636" s="5">
        <f>VLOOKUP(tabGERAL[[#This Row],[Column1.lances.SugestaoIA]],'DE-PARA'!$A:$B,2,FALSE)</f>
        <v>2</v>
      </c>
      <c r="K2636" s="5">
        <f>VLOOKUP(tabGERAL[[#This Row],[Column1.lances.CorSorteada]],'DE-PARA'!$A:$B,2,FALSE)</f>
        <v>2</v>
      </c>
      <c r="L2636" s="4" t="str">
        <f xml:space="preserve">
IF(tabGERAL[[#This Row],[Column1.lances.'#]]=0,
    TEXT(tabGERAL[[#This Row],[CorSorteada]],"0"),
    IF(LEN(L2635&amp;tabGERAL[[#This Row],[CorSorteada]])&gt;$P$2,
        RIGHT(SUBSTITUTE(L2635&amp;tabGERAL[[#This Row],[CorSorteada]],tabGERAL[[#Headers],[Sequencia]],""),$P$2),
        SUBSTITUTE(L2635&amp;tabGERAL[[#This Row],[CorSorteada]],tabGERAL[[#Headers],[Sequencia]],"")
    )
)</f>
        <v>22</v>
      </c>
      <c r="M2636" s="4" t="b">
        <f>tabGERAL[[#This Row],[SugestaoIA]]=tabGERAL[[#This Row],[CorSorteada]]</f>
        <v>1</v>
      </c>
    </row>
    <row r="2637" spans="1:13" x14ac:dyDescent="0.25">
      <c r="A2637" t="s">
        <v>99</v>
      </c>
      <c r="B2637" s="1">
        <v>2</v>
      </c>
      <c r="C2637">
        <v>989</v>
      </c>
      <c r="D2637">
        <v>8.6</v>
      </c>
      <c r="E2637">
        <v>0</v>
      </c>
      <c r="F2637">
        <v>25.799999999999997</v>
      </c>
      <c r="G2637" t="s">
        <v>17</v>
      </c>
      <c r="H2637" t="s">
        <v>14</v>
      </c>
      <c r="I2637">
        <v>954.6</v>
      </c>
      <c r="J2637" s="5">
        <f>VLOOKUP(tabGERAL[[#This Row],[Column1.lances.SugestaoIA]],'DE-PARA'!$A:$B,2,FALSE)</f>
        <v>2</v>
      </c>
      <c r="K2637" s="5">
        <f>VLOOKUP(tabGERAL[[#This Row],[Column1.lances.CorSorteada]],'DE-PARA'!$A:$B,2,FALSE)</f>
        <v>1</v>
      </c>
      <c r="L2637" s="4" t="str">
        <f xml:space="preserve">
IF(tabGERAL[[#This Row],[Column1.lances.'#]]=0,
    TEXT(tabGERAL[[#This Row],[CorSorteada]],"0"),
    IF(LEN(L2636&amp;tabGERAL[[#This Row],[CorSorteada]])&gt;$P$2,
        RIGHT(SUBSTITUTE(L2636&amp;tabGERAL[[#This Row],[CorSorteada]],tabGERAL[[#Headers],[Sequencia]],""),$P$2),
        SUBSTITUTE(L2636&amp;tabGERAL[[#This Row],[CorSorteada]],tabGERAL[[#Headers],[Sequencia]],"")
    )
)</f>
        <v>221</v>
      </c>
      <c r="M2637" s="4" t="b">
        <f>tabGERAL[[#This Row],[SugestaoIA]]=tabGERAL[[#This Row],[CorSorteada]]</f>
        <v>0</v>
      </c>
    </row>
    <row r="2638" spans="1:13" x14ac:dyDescent="0.25">
      <c r="A2638" t="s">
        <v>99</v>
      </c>
      <c r="B2638" s="1">
        <v>3</v>
      </c>
      <c r="C2638">
        <v>954.6</v>
      </c>
      <c r="D2638">
        <v>11.2</v>
      </c>
      <c r="E2638">
        <v>0</v>
      </c>
      <c r="F2638">
        <v>33.599999999999994</v>
      </c>
      <c r="G2638" t="s">
        <v>17</v>
      </c>
      <c r="H2638" t="s">
        <v>15</v>
      </c>
      <c r="I2638">
        <v>977</v>
      </c>
      <c r="J2638" s="5">
        <f>VLOOKUP(tabGERAL[[#This Row],[Column1.lances.SugestaoIA]],'DE-PARA'!$A:$B,2,FALSE)</f>
        <v>2</v>
      </c>
      <c r="K2638" s="5">
        <f>VLOOKUP(tabGERAL[[#This Row],[Column1.lances.CorSorteada]],'DE-PARA'!$A:$B,2,FALSE)</f>
        <v>2</v>
      </c>
      <c r="L2638" s="4" t="str">
        <f xml:space="preserve">
IF(tabGERAL[[#This Row],[Column1.lances.'#]]=0,
    TEXT(tabGERAL[[#This Row],[CorSorteada]],"0"),
    IF(LEN(L2637&amp;tabGERAL[[#This Row],[CorSorteada]])&gt;$P$2,
        RIGHT(SUBSTITUTE(L2637&amp;tabGERAL[[#This Row],[CorSorteada]],tabGERAL[[#Headers],[Sequencia]],""),$P$2),
        SUBSTITUTE(L2637&amp;tabGERAL[[#This Row],[CorSorteada]],tabGERAL[[#Headers],[Sequencia]],"")
    )
)</f>
        <v>2212</v>
      </c>
      <c r="M2638" s="4" t="b">
        <f>tabGERAL[[#This Row],[SugestaoIA]]=tabGERAL[[#This Row],[CorSorteada]]</f>
        <v>1</v>
      </c>
    </row>
    <row r="2639" spans="1:13" x14ac:dyDescent="0.25">
      <c r="A2639" t="s">
        <v>99</v>
      </c>
      <c r="B2639" s="1">
        <v>4</v>
      </c>
      <c r="C2639">
        <v>977</v>
      </c>
      <c r="D2639">
        <v>9.5</v>
      </c>
      <c r="E2639">
        <v>28.5</v>
      </c>
      <c r="F2639">
        <v>0</v>
      </c>
      <c r="G2639" t="s">
        <v>13</v>
      </c>
      <c r="H2639" t="s">
        <v>16</v>
      </c>
      <c r="I2639">
        <v>1072</v>
      </c>
      <c r="J2639" s="5">
        <f>VLOOKUP(tabGERAL[[#This Row],[Column1.lances.SugestaoIA]],'DE-PARA'!$A:$B,2,FALSE)</f>
        <v>1</v>
      </c>
      <c r="K2639" s="5">
        <f>VLOOKUP(tabGERAL[[#This Row],[Column1.lances.CorSorteada]],'DE-PARA'!$A:$B,2,FALSE)</f>
        <v>0</v>
      </c>
      <c r="L2639" s="4" t="str">
        <f xml:space="preserve">
IF(tabGERAL[[#This Row],[Column1.lances.'#]]=0,
    TEXT(tabGERAL[[#This Row],[CorSorteada]],"0"),
    IF(LEN(L2638&amp;tabGERAL[[#This Row],[CorSorteada]])&gt;$P$2,
        RIGHT(SUBSTITUTE(L2638&amp;tabGERAL[[#This Row],[CorSorteada]],tabGERAL[[#Headers],[Sequencia]],""),$P$2),
        SUBSTITUTE(L2638&amp;tabGERAL[[#This Row],[CorSorteada]],tabGERAL[[#Headers],[Sequencia]],"")
    )
)</f>
        <v>22120</v>
      </c>
      <c r="M2639" s="4" t="b">
        <f>tabGERAL[[#This Row],[SugestaoIA]]=tabGERAL[[#This Row],[CorSorteada]]</f>
        <v>0</v>
      </c>
    </row>
    <row r="2640" spans="1:13" x14ac:dyDescent="0.25">
      <c r="A2640" t="s">
        <v>99</v>
      </c>
      <c r="B2640" s="1">
        <v>5</v>
      </c>
      <c r="C2640">
        <v>1072</v>
      </c>
      <c r="D2640">
        <v>2.2000000000000002</v>
      </c>
      <c r="E2640">
        <v>0</v>
      </c>
      <c r="F2640">
        <v>6.6000000000000005</v>
      </c>
      <c r="G2640" t="s">
        <v>17</v>
      </c>
      <c r="H2640" t="s">
        <v>14</v>
      </c>
      <c r="I2640">
        <v>1063.2</v>
      </c>
      <c r="J2640" s="5">
        <f>VLOOKUP(tabGERAL[[#This Row],[Column1.lances.SugestaoIA]],'DE-PARA'!$A:$B,2,FALSE)</f>
        <v>2</v>
      </c>
      <c r="K2640" s="5">
        <f>VLOOKUP(tabGERAL[[#This Row],[Column1.lances.CorSorteada]],'DE-PARA'!$A:$B,2,FALSE)</f>
        <v>1</v>
      </c>
      <c r="L2640" s="4" t="str">
        <f xml:space="preserve">
IF(tabGERAL[[#This Row],[Column1.lances.'#]]=0,
    TEXT(tabGERAL[[#This Row],[CorSorteada]],"0"),
    IF(LEN(L2639&amp;tabGERAL[[#This Row],[CorSorteada]])&gt;$P$2,
        RIGHT(SUBSTITUTE(L2639&amp;tabGERAL[[#This Row],[CorSorteada]],tabGERAL[[#Headers],[Sequencia]],""),$P$2),
        SUBSTITUTE(L2639&amp;tabGERAL[[#This Row],[CorSorteada]],tabGERAL[[#Headers],[Sequencia]],"")
    )
)</f>
        <v>221201</v>
      </c>
      <c r="M2640" s="4" t="b">
        <f>tabGERAL[[#This Row],[SugestaoIA]]=tabGERAL[[#This Row],[CorSorteada]]</f>
        <v>0</v>
      </c>
    </row>
    <row r="2641" spans="1:13" x14ac:dyDescent="0.25">
      <c r="A2641" t="s">
        <v>99</v>
      </c>
      <c r="B2641" s="1">
        <v>6</v>
      </c>
      <c r="C2641">
        <v>1063.2</v>
      </c>
      <c r="D2641">
        <v>2.9</v>
      </c>
      <c r="E2641">
        <v>0</v>
      </c>
      <c r="F2641">
        <v>8.6999999999999993</v>
      </c>
      <c r="G2641" t="s">
        <v>17</v>
      </c>
      <c r="H2641" t="s">
        <v>14</v>
      </c>
      <c r="I2641">
        <v>1051.5999999999999</v>
      </c>
      <c r="J2641" s="5">
        <f>VLOOKUP(tabGERAL[[#This Row],[Column1.lances.SugestaoIA]],'DE-PARA'!$A:$B,2,FALSE)</f>
        <v>2</v>
      </c>
      <c r="K2641" s="5">
        <f>VLOOKUP(tabGERAL[[#This Row],[Column1.lances.CorSorteada]],'DE-PARA'!$A:$B,2,FALSE)</f>
        <v>1</v>
      </c>
      <c r="L2641" s="4" t="str">
        <f xml:space="preserve">
IF(tabGERAL[[#This Row],[Column1.lances.'#]]=0,
    TEXT(tabGERAL[[#This Row],[CorSorteada]],"0"),
    IF(LEN(L2640&amp;tabGERAL[[#This Row],[CorSorteada]])&gt;$P$2,
        RIGHT(SUBSTITUTE(L2640&amp;tabGERAL[[#This Row],[CorSorteada]],tabGERAL[[#Headers],[Sequencia]],""),$P$2),
        SUBSTITUTE(L2640&amp;tabGERAL[[#This Row],[CorSorteada]],tabGERAL[[#Headers],[Sequencia]],"")
    )
)</f>
        <v>212011</v>
      </c>
      <c r="M2641" s="4" t="b">
        <f>tabGERAL[[#This Row],[SugestaoIA]]=tabGERAL[[#This Row],[CorSorteada]]</f>
        <v>0</v>
      </c>
    </row>
    <row r="2642" spans="1:13" x14ac:dyDescent="0.25">
      <c r="A2642" t="s">
        <v>99</v>
      </c>
      <c r="B2642" s="1">
        <v>7</v>
      </c>
      <c r="C2642">
        <v>1051.5999999999999</v>
      </c>
      <c r="D2642">
        <v>3.8</v>
      </c>
      <c r="E2642">
        <v>11.4</v>
      </c>
      <c r="F2642">
        <v>0</v>
      </c>
      <c r="G2642" t="s">
        <v>13</v>
      </c>
      <c r="H2642" t="s">
        <v>15</v>
      </c>
      <c r="I2642">
        <v>1036.4000000000001</v>
      </c>
      <c r="J2642" s="5">
        <f>VLOOKUP(tabGERAL[[#This Row],[Column1.lances.SugestaoIA]],'DE-PARA'!$A:$B,2,FALSE)</f>
        <v>1</v>
      </c>
      <c r="K2642" s="5">
        <f>VLOOKUP(tabGERAL[[#This Row],[Column1.lances.CorSorteada]],'DE-PARA'!$A:$B,2,FALSE)</f>
        <v>2</v>
      </c>
      <c r="L2642" s="4" t="str">
        <f xml:space="preserve">
IF(tabGERAL[[#This Row],[Column1.lances.'#]]=0,
    TEXT(tabGERAL[[#This Row],[CorSorteada]],"0"),
    IF(LEN(L2641&amp;tabGERAL[[#This Row],[CorSorteada]])&gt;$P$2,
        RIGHT(SUBSTITUTE(L2641&amp;tabGERAL[[#This Row],[CorSorteada]],tabGERAL[[#Headers],[Sequencia]],""),$P$2),
        SUBSTITUTE(L2641&amp;tabGERAL[[#This Row],[CorSorteada]],tabGERAL[[#Headers],[Sequencia]],"")
    )
)</f>
        <v>120112</v>
      </c>
      <c r="M2642" s="4" t="b">
        <f>tabGERAL[[#This Row],[SugestaoIA]]=tabGERAL[[#This Row],[CorSorteada]]</f>
        <v>0</v>
      </c>
    </row>
    <row r="2643" spans="1:13" x14ac:dyDescent="0.25">
      <c r="A2643" t="s">
        <v>99</v>
      </c>
      <c r="B2643" s="1">
        <v>8</v>
      </c>
      <c r="C2643">
        <v>1036.4000000000001</v>
      </c>
      <c r="D2643">
        <v>5</v>
      </c>
      <c r="E2643">
        <v>0</v>
      </c>
      <c r="F2643">
        <v>15</v>
      </c>
      <c r="G2643" t="s">
        <v>17</v>
      </c>
      <c r="H2643" t="s">
        <v>16</v>
      </c>
      <c r="I2643">
        <v>1086.4000000000001</v>
      </c>
      <c r="J2643" s="5">
        <f>VLOOKUP(tabGERAL[[#This Row],[Column1.lances.SugestaoIA]],'DE-PARA'!$A:$B,2,FALSE)</f>
        <v>2</v>
      </c>
      <c r="K2643" s="5">
        <f>VLOOKUP(tabGERAL[[#This Row],[Column1.lances.CorSorteada]],'DE-PARA'!$A:$B,2,FALSE)</f>
        <v>0</v>
      </c>
      <c r="L2643" s="4" t="str">
        <f xml:space="preserve">
IF(tabGERAL[[#This Row],[Column1.lances.'#]]=0,
    TEXT(tabGERAL[[#This Row],[CorSorteada]],"0"),
    IF(LEN(L2642&amp;tabGERAL[[#This Row],[CorSorteada]])&gt;$P$2,
        RIGHT(SUBSTITUTE(L2642&amp;tabGERAL[[#This Row],[CorSorteada]],tabGERAL[[#Headers],[Sequencia]],""),$P$2),
        SUBSTITUTE(L2642&amp;tabGERAL[[#This Row],[CorSorteada]],tabGERAL[[#Headers],[Sequencia]],"")
    )
)</f>
        <v>201120</v>
      </c>
      <c r="M2643" s="4" t="b">
        <f>tabGERAL[[#This Row],[SugestaoIA]]=tabGERAL[[#This Row],[CorSorteada]]</f>
        <v>0</v>
      </c>
    </row>
    <row r="2644" spans="1:13" x14ac:dyDescent="0.25">
      <c r="A2644" t="s">
        <v>99</v>
      </c>
      <c r="B2644" s="1">
        <v>9</v>
      </c>
      <c r="C2644">
        <v>1086.4000000000001</v>
      </c>
      <c r="D2644">
        <v>1.1000000000000001</v>
      </c>
      <c r="E2644">
        <v>0</v>
      </c>
      <c r="F2644">
        <v>5</v>
      </c>
      <c r="G2644" t="s">
        <v>17</v>
      </c>
      <c r="H2644" t="s">
        <v>15</v>
      </c>
      <c r="I2644">
        <v>1090.3</v>
      </c>
      <c r="J2644" s="5">
        <f>VLOOKUP(tabGERAL[[#This Row],[Column1.lances.SugestaoIA]],'DE-PARA'!$A:$B,2,FALSE)</f>
        <v>2</v>
      </c>
      <c r="K2644" s="5">
        <f>VLOOKUP(tabGERAL[[#This Row],[Column1.lances.CorSorteada]],'DE-PARA'!$A:$B,2,FALSE)</f>
        <v>2</v>
      </c>
      <c r="L2644" s="4" t="str">
        <f xml:space="preserve">
IF(tabGERAL[[#This Row],[Column1.lances.'#]]=0,
    TEXT(tabGERAL[[#This Row],[CorSorteada]],"0"),
    IF(LEN(L2643&amp;tabGERAL[[#This Row],[CorSorteada]])&gt;$P$2,
        RIGHT(SUBSTITUTE(L2643&amp;tabGERAL[[#This Row],[CorSorteada]],tabGERAL[[#Headers],[Sequencia]],""),$P$2),
        SUBSTITUTE(L2643&amp;tabGERAL[[#This Row],[CorSorteada]],tabGERAL[[#Headers],[Sequencia]],"")
    )
)</f>
        <v>011202</v>
      </c>
      <c r="M2644" s="4" t="b">
        <f>tabGERAL[[#This Row],[SugestaoIA]]=tabGERAL[[#This Row],[CorSorteada]]</f>
        <v>1</v>
      </c>
    </row>
    <row r="2645" spans="1:13" x14ac:dyDescent="0.25">
      <c r="A2645" t="s">
        <v>99</v>
      </c>
      <c r="B2645" s="1">
        <v>10</v>
      </c>
      <c r="C2645">
        <v>1090.3</v>
      </c>
      <c r="D2645">
        <v>1</v>
      </c>
      <c r="E2645">
        <v>0</v>
      </c>
      <c r="F2645">
        <v>5</v>
      </c>
      <c r="G2645" t="s">
        <v>17</v>
      </c>
      <c r="H2645" t="s">
        <v>16</v>
      </c>
      <c r="I2645">
        <v>1098.3</v>
      </c>
      <c r="J2645" s="5">
        <f>VLOOKUP(tabGERAL[[#This Row],[Column1.lances.SugestaoIA]],'DE-PARA'!$A:$B,2,FALSE)</f>
        <v>2</v>
      </c>
      <c r="K2645" s="5">
        <f>VLOOKUP(tabGERAL[[#This Row],[Column1.lances.CorSorteada]],'DE-PARA'!$A:$B,2,FALSE)</f>
        <v>0</v>
      </c>
      <c r="L2645" s="4" t="str">
        <f xml:space="preserve">
IF(tabGERAL[[#This Row],[Column1.lances.'#]]=0,
    TEXT(tabGERAL[[#This Row],[CorSorteada]],"0"),
    IF(LEN(L2644&amp;tabGERAL[[#This Row],[CorSorteada]])&gt;$P$2,
        RIGHT(SUBSTITUTE(L2644&amp;tabGERAL[[#This Row],[CorSorteada]],tabGERAL[[#Headers],[Sequencia]],""),$P$2),
        SUBSTITUTE(L2644&amp;tabGERAL[[#This Row],[CorSorteada]],tabGERAL[[#Headers],[Sequencia]],"")
    )
)</f>
        <v>112020</v>
      </c>
      <c r="M2645" s="4" t="b">
        <f>tabGERAL[[#This Row],[SugestaoIA]]=tabGERAL[[#This Row],[CorSorteada]]</f>
        <v>0</v>
      </c>
    </row>
    <row r="2646" spans="1:13" x14ac:dyDescent="0.25">
      <c r="A2646" t="s">
        <v>99</v>
      </c>
      <c r="B2646" s="1">
        <v>11</v>
      </c>
      <c r="C2646">
        <v>1098.3</v>
      </c>
      <c r="D2646">
        <v>1</v>
      </c>
      <c r="E2646">
        <v>5</v>
      </c>
      <c r="F2646">
        <v>0</v>
      </c>
      <c r="G2646" t="s">
        <v>13</v>
      </c>
      <c r="H2646" t="s">
        <v>15</v>
      </c>
      <c r="I2646">
        <v>1092.3</v>
      </c>
      <c r="J2646" s="5">
        <f>VLOOKUP(tabGERAL[[#This Row],[Column1.lances.SugestaoIA]],'DE-PARA'!$A:$B,2,FALSE)</f>
        <v>1</v>
      </c>
      <c r="K2646" s="5">
        <f>VLOOKUP(tabGERAL[[#This Row],[Column1.lances.CorSorteada]],'DE-PARA'!$A:$B,2,FALSE)</f>
        <v>2</v>
      </c>
      <c r="L2646" s="4" t="str">
        <f xml:space="preserve">
IF(tabGERAL[[#This Row],[Column1.lances.'#]]=0,
    TEXT(tabGERAL[[#This Row],[CorSorteada]],"0"),
    IF(LEN(L2645&amp;tabGERAL[[#This Row],[CorSorteada]])&gt;$P$2,
        RIGHT(SUBSTITUTE(L2645&amp;tabGERAL[[#This Row],[CorSorteada]],tabGERAL[[#Headers],[Sequencia]],""),$P$2),
        SUBSTITUTE(L2645&amp;tabGERAL[[#This Row],[CorSorteada]],tabGERAL[[#Headers],[Sequencia]],"")
    )
)</f>
        <v>120202</v>
      </c>
      <c r="M2646" s="4" t="b">
        <f>tabGERAL[[#This Row],[SugestaoIA]]=tabGERAL[[#This Row],[CorSorteada]]</f>
        <v>0</v>
      </c>
    </row>
    <row r="2647" spans="1:13" x14ac:dyDescent="0.25">
      <c r="A2647" t="s">
        <v>99</v>
      </c>
      <c r="B2647" s="1">
        <v>12</v>
      </c>
      <c r="C2647">
        <v>1092.3</v>
      </c>
      <c r="D2647">
        <v>1</v>
      </c>
      <c r="E2647">
        <v>0</v>
      </c>
      <c r="F2647">
        <v>5</v>
      </c>
      <c r="G2647" t="s">
        <v>17</v>
      </c>
      <c r="H2647" t="s">
        <v>14</v>
      </c>
      <c r="I2647">
        <v>1086.3</v>
      </c>
      <c r="J2647" s="5">
        <f>VLOOKUP(tabGERAL[[#This Row],[Column1.lances.SugestaoIA]],'DE-PARA'!$A:$B,2,FALSE)</f>
        <v>2</v>
      </c>
      <c r="K2647" s="5">
        <f>VLOOKUP(tabGERAL[[#This Row],[Column1.lances.CorSorteada]],'DE-PARA'!$A:$B,2,FALSE)</f>
        <v>1</v>
      </c>
      <c r="L2647" s="4" t="str">
        <f xml:space="preserve">
IF(tabGERAL[[#This Row],[Column1.lances.'#]]=0,
    TEXT(tabGERAL[[#This Row],[CorSorteada]],"0"),
    IF(LEN(L2646&amp;tabGERAL[[#This Row],[CorSorteada]])&gt;$P$2,
        RIGHT(SUBSTITUTE(L2646&amp;tabGERAL[[#This Row],[CorSorteada]],tabGERAL[[#Headers],[Sequencia]],""),$P$2),
        SUBSTITUTE(L2646&amp;tabGERAL[[#This Row],[CorSorteada]],tabGERAL[[#Headers],[Sequencia]],"")
    )
)</f>
        <v>202021</v>
      </c>
      <c r="M2647" s="4" t="b">
        <f>tabGERAL[[#This Row],[SugestaoIA]]=tabGERAL[[#This Row],[CorSorteada]]</f>
        <v>0</v>
      </c>
    </row>
    <row r="2648" spans="1:13" x14ac:dyDescent="0.25">
      <c r="A2648" t="s">
        <v>99</v>
      </c>
      <c r="B2648" s="1">
        <v>13</v>
      </c>
      <c r="C2648">
        <v>1086.3</v>
      </c>
      <c r="D2648">
        <v>1.1000000000000001</v>
      </c>
      <c r="E2648">
        <v>0</v>
      </c>
      <c r="F2648">
        <v>5</v>
      </c>
      <c r="G2648" t="s">
        <v>17</v>
      </c>
      <c r="H2648" t="s">
        <v>14</v>
      </c>
      <c r="I2648">
        <v>1080.2</v>
      </c>
      <c r="J2648" s="5">
        <f>VLOOKUP(tabGERAL[[#This Row],[Column1.lances.SugestaoIA]],'DE-PARA'!$A:$B,2,FALSE)</f>
        <v>2</v>
      </c>
      <c r="K2648" s="5">
        <f>VLOOKUP(tabGERAL[[#This Row],[Column1.lances.CorSorteada]],'DE-PARA'!$A:$B,2,FALSE)</f>
        <v>1</v>
      </c>
      <c r="L2648" s="4" t="str">
        <f xml:space="preserve">
IF(tabGERAL[[#This Row],[Column1.lances.'#]]=0,
    TEXT(tabGERAL[[#This Row],[CorSorteada]],"0"),
    IF(LEN(L2647&amp;tabGERAL[[#This Row],[CorSorteada]])&gt;$P$2,
        RIGHT(SUBSTITUTE(L2647&amp;tabGERAL[[#This Row],[CorSorteada]],tabGERAL[[#Headers],[Sequencia]],""),$P$2),
        SUBSTITUTE(L2647&amp;tabGERAL[[#This Row],[CorSorteada]],tabGERAL[[#Headers],[Sequencia]],"")
    )
)</f>
        <v>020211</v>
      </c>
      <c r="M2648" s="4" t="b">
        <f>tabGERAL[[#This Row],[SugestaoIA]]=tabGERAL[[#This Row],[CorSorteada]]</f>
        <v>0</v>
      </c>
    </row>
    <row r="2649" spans="1:13" x14ac:dyDescent="0.25">
      <c r="A2649" t="s">
        <v>99</v>
      </c>
      <c r="B2649" s="1">
        <v>14</v>
      </c>
      <c r="C2649">
        <v>1080.2</v>
      </c>
      <c r="D2649">
        <v>1.6</v>
      </c>
      <c r="E2649">
        <v>0</v>
      </c>
      <c r="F2649">
        <v>5</v>
      </c>
      <c r="G2649" t="s">
        <v>17</v>
      </c>
      <c r="H2649" t="s">
        <v>14</v>
      </c>
      <c r="I2649">
        <v>1073.5999999999999</v>
      </c>
      <c r="J2649" s="5">
        <f>VLOOKUP(tabGERAL[[#This Row],[Column1.lances.SugestaoIA]],'DE-PARA'!$A:$B,2,FALSE)</f>
        <v>2</v>
      </c>
      <c r="K2649" s="5">
        <f>VLOOKUP(tabGERAL[[#This Row],[Column1.lances.CorSorteada]],'DE-PARA'!$A:$B,2,FALSE)</f>
        <v>1</v>
      </c>
      <c r="L2649" s="4" t="str">
        <f xml:space="preserve">
IF(tabGERAL[[#This Row],[Column1.lances.'#]]=0,
    TEXT(tabGERAL[[#This Row],[CorSorteada]],"0"),
    IF(LEN(L2648&amp;tabGERAL[[#This Row],[CorSorteada]])&gt;$P$2,
        RIGHT(SUBSTITUTE(L2648&amp;tabGERAL[[#This Row],[CorSorteada]],tabGERAL[[#Headers],[Sequencia]],""),$P$2),
        SUBSTITUTE(L2648&amp;tabGERAL[[#This Row],[CorSorteada]],tabGERAL[[#Headers],[Sequencia]],"")
    )
)</f>
        <v>202111</v>
      </c>
      <c r="M2649" s="4" t="b">
        <f>tabGERAL[[#This Row],[SugestaoIA]]=tabGERAL[[#This Row],[CorSorteada]]</f>
        <v>0</v>
      </c>
    </row>
    <row r="2650" spans="1:13" x14ac:dyDescent="0.25">
      <c r="A2650" t="s">
        <v>99</v>
      </c>
      <c r="B2650" s="1">
        <v>15</v>
      </c>
      <c r="C2650">
        <v>1073.5999999999999</v>
      </c>
      <c r="D2650">
        <v>2.1</v>
      </c>
      <c r="E2650">
        <v>0</v>
      </c>
      <c r="F2650">
        <v>6.3000000000000007</v>
      </c>
      <c r="G2650" t="s">
        <v>17</v>
      </c>
      <c r="H2650" t="s">
        <v>15</v>
      </c>
      <c r="I2650">
        <v>1077.8000000000002</v>
      </c>
      <c r="J2650" s="5">
        <f>VLOOKUP(tabGERAL[[#This Row],[Column1.lances.SugestaoIA]],'DE-PARA'!$A:$B,2,FALSE)</f>
        <v>2</v>
      </c>
      <c r="K2650" s="5">
        <f>VLOOKUP(tabGERAL[[#This Row],[Column1.lances.CorSorteada]],'DE-PARA'!$A:$B,2,FALSE)</f>
        <v>2</v>
      </c>
      <c r="L2650" s="4" t="str">
        <f xml:space="preserve">
IF(tabGERAL[[#This Row],[Column1.lances.'#]]=0,
    TEXT(tabGERAL[[#This Row],[CorSorteada]],"0"),
    IF(LEN(L2649&amp;tabGERAL[[#This Row],[CorSorteada]])&gt;$P$2,
        RIGHT(SUBSTITUTE(L2649&amp;tabGERAL[[#This Row],[CorSorteada]],tabGERAL[[#Headers],[Sequencia]],""),$P$2),
        SUBSTITUTE(L2649&amp;tabGERAL[[#This Row],[CorSorteada]],tabGERAL[[#Headers],[Sequencia]],"")
    )
)</f>
        <v>021112</v>
      </c>
      <c r="M2650" s="4" t="b">
        <f>tabGERAL[[#This Row],[SugestaoIA]]=tabGERAL[[#This Row],[CorSorteada]]</f>
        <v>1</v>
      </c>
    </row>
    <row r="2651" spans="1:13" x14ac:dyDescent="0.25">
      <c r="A2651" t="s">
        <v>99</v>
      </c>
      <c r="B2651" s="1">
        <v>16</v>
      </c>
      <c r="C2651">
        <v>1077.8000000000002</v>
      </c>
      <c r="D2651">
        <v>1.8</v>
      </c>
      <c r="E2651">
        <v>0</v>
      </c>
      <c r="F2651">
        <v>5.4</v>
      </c>
      <c r="G2651" t="s">
        <v>17</v>
      </c>
      <c r="H2651" t="s">
        <v>14</v>
      </c>
      <c r="I2651">
        <v>1070.5999999999999</v>
      </c>
      <c r="J2651" s="5">
        <f>VLOOKUP(tabGERAL[[#This Row],[Column1.lances.SugestaoIA]],'DE-PARA'!$A:$B,2,FALSE)</f>
        <v>2</v>
      </c>
      <c r="K2651" s="5">
        <f>VLOOKUP(tabGERAL[[#This Row],[Column1.lances.CorSorteada]],'DE-PARA'!$A:$B,2,FALSE)</f>
        <v>1</v>
      </c>
      <c r="L2651" s="4" t="str">
        <f xml:space="preserve">
IF(tabGERAL[[#This Row],[Column1.lances.'#]]=0,
    TEXT(tabGERAL[[#This Row],[CorSorteada]],"0"),
    IF(LEN(L2650&amp;tabGERAL[[#This Row],[CorSorteada]])&gt;$P$2,
        RIGHT(SUBSTITUTE(L2650&amp;tabGERAL[[#This Row],[CorSorteada]],tabGERAL[[#Headers],[Sequencia]],""),$P$2),
        SUBSTITUTE(L2650&amp;tabGERAL[[#This Row],[CorSorteada]],tabGERAL[[#Headers],[Sequencia]],"")
    )
)</f>
        <v>211121</v>
      </c>
      <c r="M2651" s="4" t="b">
        <f>tabGERAL[[#This Row],[SugestaoIA]]=tabGERAL[[#This Row],[CorSorteada]]</f>
        <v>0</v>
      </c>
    </row>
    <row r="2652" spans="1:13" x14ac:dyDescent="0.25">
      <c r="A2652" t="s">
        <v>99</v>
      </c>
      <c r="B2652" s="1">
        <v>17</v>
      </c>
      <c r="C2652">
        <v>1070.5999999999999</v>
      </c>
      <c r="D2652">
        <v>2.4</v>
      </c>
      <c r="E2652">
        <v>0</v>
      </c>
      <c r="F2652">
        <v>7.1999999999999993</v>
      </c>
      <c r="G2652" t="s">
        <v>17</v>
      </c>
      <c r="H2652" t="s">
        <v>14</v>
      </c>
      <c r="I2652">
        <v>1061</v>
      </c>
      <c r="J2652" s="5">
        <f>VLOOKUP(tabGERAL[[#This Row],[Column1.lances.SugestaoIA]],'DE-PARA'!$A:$B,2,FALSE)</f>
        <v>2</v>
      </c>
      <c r="K2652" s="5">
        <f>VLOOKUP(tabGERAL[[#This Row],[Column1.lances.CorSorteada]],'DE-PARA'!$A:$B,2,FALSE)</f>
        <v>1</v>
      </c>
      <c r="L2652" s="4" t="str">
        <f xml:space="preserve">
IF(tabGERAL[[#This Row],[Column1.lances.'#]]=0,
    TEXT(tabGERAL[[#This Row],[CorSorteada]],"0"),
    IF(LEN(L2651&amp;tabGERAL[[#This Row],[CorSorteada]])&gt;$P$2,
        RIGHT(SUBSTITUTE(L2651&amp;tabGERAL[[#This Row],[CorSorteada]],tabGERAL[[#Headers],[Sequencia]],""),$P$2),
        SUBSTITUTE(L2651&amp;tabGERAL[[#This Row],[CorSorteada]],tabGERAL[[#Headers],[Sequencia]],"")
    )
)</f>
        <v>111211</v>
      </c>
      <c r="M2652" s="4" t="b">
        <f>tabGERAL[[#This Row],[SugestaoIA]]=tabGERAL[[#This Row],[CorSorteada]]</f>
        <v>0</v>
      </c>
    </row>
    <row r="2653" spans="1:13" x14ac:dyDescent="0.25">
      <c r="A2653" t="s">
        <v>99</v>
      </c>
      <c r="B2653" s="1">
        <v>18</v>
      </c>
      <c r="C2653">
        <v>1061</v>
      </c>
      <c r="D2653">
        <v>3.1</v>
      </c>
      <c r="E2653">
        <v>0</v>
      </c>
      <c r="F2653">
        <v>9.3000000000000007</v>
      </c>
      <c r="G2653" t="s">
        <v>17</v>
      </c>
      <c r="H2653" t="s">
        <v>15</v>
      </c>
      <c r="I2653">
        <v>1067.2</v>
      </c>
      <c r="J2653" s="5">
        <f>VLOOKUP(tabGERAL[[#This Row],[Column1.lances.SugestaoIA]],'DE-PARA'!$A:$B,2,FALSE)</f>
        <v>2</v>
      </c>
      <c r="K2653" s="5">
        <f>VLOOKUP(tabGERAL[[#This Row],[Column1.lances.CorSorteada]],'DE-PARA'!$A:$B,2,FALSE)</f>
        <v>2</v>
      </c>
      <c r="L2653" s="4" t="str">
        <f xml:space="preserve">
IF(tabGERAL[[#This Row],[Column1.lances.'#]]=0,
    TEXT(tabGERAL[[#This Row],[CorSorteada]],"0"),
    IF(LEN(L2652&amp;tabGERAL[[#This Row],[CorSorteada]])&gt;$P$2,
        RIGHT(SUBSTITUTE(L2652&amp;tabGERAL[[#This Row],[CorSorteada]],tabGERAL[[#Headers],[Sequencia]],""),$P$2),
        SUBSTITUTE(L2652&amp;tabGERAL[[#This Row],[CorSorteada]],tabGERAL[[#Headers],[Sequencia]],"")
    )
)</f>
        <v>112112</v>
      </c>
      <c r="M2653" s="4" t="b">
        <f>tabGERAL[[#This Row],[SugestaoIA]]=tabGERAL[[#This Row],[CorSorteada]]</f>
        <v>1</v>
      </c>
    </row>
    <row r="2654" spans="1:13" x14ac:dyDescent="0.25">
      <c r="A2654" t="s">
        <v>99</v>
      </c>
      <c r="B2654" s="1">
        <v>19</v>
      </c>
      <c r="C2654">
        <v>1067.2</v>
      </c>
      <c r="D2654">
        <v>2.6</v>
      </c>
      <c r="E2654">
        <v>7.8000000000000007</v>
      </c>
      <c r="F2654">
        <v>0</v>
      </c>
      <c r="G2654" t="s">
        <v>13</v>
      </c>
      <c r="H2654" t="s">
        <v>15</v>
      </c>
      <c r="I2654">
        <v>1056.8000000000002</v>
      </c>
      <c r="J2654" s="5">
        <f>VLOOKUP(tabGERAL[[#This Row],[Column1.lances.SugestaoIA]],'DE-PARA'!$A:$B,2,FALSE)</f>
        <v>1</v>
      </c>
      <c r="K2654" s="5">
        <f>VLOOKUP(tabGERAL[[#This Row],[Column1.lances.CorSorteada]],'DE-PARA'!$A:$B,2,FALSE)</f>
        <v>2</v>
      </c>
      <c r="L2654" s="4" t="str">
        <f xml:space="preserve">
IF(tabGERAL[[#This Row],[Column1.lances.'#]]=0,
    TEXT(tabGERAL[[#This Row],[CorSorteada]],"0"),
    IF(LEN(L2653&amp;tabGERAL[[#This Row],[CorSorteada]])&gt;$P$2,
        RIGHT(SUBSTITUTE(L2653&amp;tabGERAL[[#This Row],[CorSorteada]],tabGERAL[[#Headers],[Sequencia]],""),$P$2),
        SUBSTITUTE(L2653&amp;tabGERAL[[#This Row],[CorSorteada]],tabGERAL[[#Headers],[Sequencia]],"")
    )
)</f>
        <v>121122</v>
      </c>
      <c r="M2654" s="4" t="b">
        <f>tabGERAL[[#This Row],[SugestaoIA]]=tabGERAL[[#This Row],[CorSorteada]]</f>
        <v>0</v>
      </c>
    </row>
    <row r="2655" spans="1:13" x14ac:dyDescent="0.25">
      <c r="A2655" t="s">
        <v>99</v>
      </c>
      <c r="B2655" s="1">
        <v>20</v>
      </c>
      <c r="C2655">
        <v>1056.8000000000002</v>
      </c>
      <c r="D2655">
        <v>3.4</v>
      </c>
      <c r="E2655">
        <v>0</v>
      </c>
      <c r="F2655">
        <v>10.199999999999999</v>
      </c>
      <c r="G2655" t="s">
        <v>17</v>
      </c>
      <c r="H2655" t="s">
        <v>15</v>
      </c>
      <c r="I2655">
        <v>1063.5999999999999</v>
      </c>
      <c r="J2655" s="5">
        <f>VLOOKUP(tabGERAL[[#This Row],[Column1.lances.SugestaoIA]],'DE-PARA'!$A:$B,2,FALSE)</f>
        <v>2</v>
      </c>
      <c r="K2655" s="5">
        <f>VLOOKUP(tabGERAL[[#This Row],[Column1.lances.CorSorteada]],'DE-PARA'!$A:$B,2,FALSE)</f>
        <v>2</v>
      </c>
      <c r="L2655" s="4" t="str">
        <f xml:space="preserve">
IF(tabGERAL[[#This Row],[Column1.lances.'#]]=0,
    TEXT(tabGERAL[[#This Row],[CorSorteada]],"0"),
    IF(LEN(L2654&amp;tabGERAL[[#This Row],[CorSorteada]])&gt;$P$2,
        RIGHT(SUBSTITUTE(L2654&amp;tabGERAL[[#This Row],[CorSorteada]],tabGERAL[[#Headers],[Sequencia]],""),$P$2),
        SUBSTITUTE(L2654&amp;tabGERAL[[#This Row],[CorSorteada]],tabGERAL[[#Headers],[Sequencia]],"")
    )
)</f>
        <v>211222</v>
      </c>
      <c r="M2655" s="4" t="b">
        <f>tabGERAL[[#This Row],[SugestaoIA]]=tabGERAL[[#This Row],[CorSorteada]]</f>
        <v>1</v>
      </c>
    </row>
    <row r="2656" spans="1:13" x14ac:dyDescent="0.25">
      <c r="A2656" t="s">
        <v>99</v>
      </c>
      <c r="B2656" s="1">
        <v>21</v>
      </c>
      <c r="C2656">
        <v>1063.5999999999999</v>
      </c>
      <c r="D2656">
        <v>2.9</v>
      </c>
      <c r="E2656">
        <v>0</v>
      </c>
      <c r="F2656">
        <v>8.6999999999999993</v>
      </c>
      <c r="G2656" t="s">
        <v>17</v>
      </c>
      <c r="H2656" t="s">
        <v>15</v>
      </c>
      <c r="I2656">
        <v>1069.4000000000001</v>
      </c>
      <c r="J2656" s="5">
        <f>VLOOKUP(tabGERAL[[#This Row],[Column1.lances.SugestaoIA]],'DE-PARA'!$A:$B,2,FALSE)</f>
        <v>2</v>
      </c>
      <c r="K2656" s="5">
        <f>VLOOKUP(tabGERAL[[#This Row],[Column1.lances.CorSorteada]],'DE-PARA'!$A:$B,2,FALSE)</f>
        <v>2</v>
      </c>
      <c r="L2656" s="4" t="str">
        <f xml:space="preserve">
IF(tabGERAL[[#This Row],[Column1.lances.'#]]=0,
    TEXT(tabGERAL[[#This Row],[CorSorteada]],"0"),
    IF(LEN(L2655&amp;tabGERAL[[#This Row],[CorSorteada]])&gt;$P$2,
        RIGHT(SUBSTITUTE(L2655&amp;tabGERAL[[#This Row],[CorSorteada]],tabGERAL[[#Headers],[Sequencia]],""),$P$2),
        SUBSTITUTE(L2655&amp;tabGERAL[[#This Row],[CorSorteada]],tabGERAL[[#Headers],[Sequencia]],"")
    )
)</f>
        <v>112222</v>
      </c>
      <c r="M2656" s="4" t="b">
        <f>tabGERAL[[#This Row],[SugestaoIA]]=tabGERAL[[#This Row],[CorSorteada]]</f>
        <v>1</v>
      </c>
    </row>
    <row r="2657" spans="1:13" x14ac:dyDescent="0.25">
      <c r="A2657" t="s">
        <v>99</v>
      </c>
      <c r="B2657" s="1">
        <v>22</v>
      </c>
      <c r="C2657">
        <v>1069.4000000000001</v>
      </c>
      <c r="D2657">
        <v>2.4</v>
      </c>
      <c r="E2657">
        <v>0</v>
      </c>
      <c r="F2657">
        <v>7.1999999999999993</v>
      </c>
      <c r="G2657" t="s">
        <v>17</v>
      </c>
      <c r="H2657" t="s">
        <v>15</v>
      </c>
      <c r="I2657">
        <v>1074.2</v>
      </c>
      <c r="J2657" s="5">
        <f>VLOOKUP(tabGERAL[[#This Row],[Column1.lances.SugestaoIA]],'DE-PARA'!$A:$B,2,FALSE)</f>
        <v>2</v>
      </c>
      <c r="K2657" s="5">
        <f>VLOOKUP(tabGERAL[[#This Row],[Column1.lances.CorSorteada]],'DE-PARA'!$A:$B,2,FALSE)</f>
        <v>2</v>
      </c>
      <c r="L2657" s="4" t="str">
        <f xml:space="preserve">
IF(tabGERAL[[#This Row],[Column1.lances.'#]]=0,
    TEXT(tabGERAL[[#This Row],[CorSorteada]],"0"),
    IF(LEN(L2656&amp;tabGERAL[[#This Row],[CorSorteada]])&gt;$P$2,
        RIGHT(SUBSTITUTE(L2656&amp;tabGERAL[[#This Row],[CorSorteada]],tabGERAL[[#Headers],[Sequencia]],""),$P$2),
        SUBSTITUTE(L2656&amp;tabGERAL[[#This Row],[CorSorteada]],tabGERAL[[#Headers],[Sequencia]],"")
    )
)</f>
        <v>122222</v>
      </c>
      <c r="M2657" s="4" t="b">
        <f>tabGERAL[[#This Row],[SugestaoIA]]=tabGERAL[[#This Row],[CorSorteada]]</f>
        <v>1</v>
      </c>
    </row>
    <row r="2658" spans="1:13" x14ac:dyDescent="0.25">
      <c r="A2658" t="s">
        <v>99</v>
      </c>
      <c r="B2658" s="1">
        <v>23</v>
      </c>
      <c r="C2658">
        <v>1074.2</v>
      </c>
      <c r="D2658">
        <v>2.1</v>
      </c>
      <c r="E2658">
        <v>0</v>
      </c>
      <c r="F2658">
        <v>6.3000000000000007</v>
      </c>
      <c r="G2658" t="s">
        <v>17</v>
      </c>
      <c r="H2658" t="s">
        <v>14</v>
      </c>
      <c r="I2658">
        <v>1065.8000000000002</v>
      </c>
      <c r="J2658" s="5">
        <f>VLOOKUP(tabGERAL[[#This Row],[Column1.lances.SugestaoIA]],'DE-PARA'!$A:$B,2,FALSE)</f>
        <v>2</v>
      </c>
      <c r="K2658" s="5">
        <f>VLOOKUP(tabGERAL[[#This Row],[Column1.lances.CorSorteada]],'DE-PARA'!$A:$B,2,FALSE)</f>
        <v>1</v>
      </c>
      <c r="L2658" s="4" t="str">
        <f xml:space="preserve">
IF(tabGERAL[[#This Row],[Column1.lances.'#]]=0,
    TEXT(tabGERAL[[#This Row],[CorSorteada]],"0"),
    IF(LEN(L2657&amp;tabGERAL[[#This Row],[CorSorteada]])&gt;$P$2,
        RIGHT(SUBSTITUTE(L2657&amp;tabGERAL[[#This Row],[CorSorteada]],tabGERAL[[#Headers],[Sequencia]],""),$P$2),
        SUBSTITUTE(L2657&amp;tabGERAL[[#This Row],[CorSorteada]],tabGERAL[[#Headers],[Sequencia]],"")
    )
)</f>
        <v>222221</v>
      </c>
      <c r="M2658" s="4" t="b">
        <f>tabGERAL[[#This Row],[SugestaoIA]]=tabGERAL[[#This Row],[CorSorteada]]</f>
        <v>0</v>
      </c>
    </row>
    <row r="2659" spans="1:13" x14ac:dyDescent="0.25">
      <c r="A2659" t="s">
        <v>99</v>
      </c>
      <c r="B2659" s="1">
        <v>24</v>
      </c>
      <c r="C2659">
        <v>1065.8000000000002</v>
      </c>
      <c r="D2659">
        <v>2.7</v>
      </c>
      <c r="E2659">
        <v>0</v>
      </c>
      <c r="F2659">
        <v>8.1000000000000014</v>
      </c>
      <c r="G2659" t="s">
        <v>17</v>
      </c>
      <c r="H2659" t="s">
        <v>15</v>
      </c>
      <c r="I2659">
        <v>1071.2000000000005</v>
      </c>
      <c r="J2659" s="5">
        <f>VLOOKUP(tabGERAL[[#This Row],[Column1.lances.SugestaoIA]],'DE-PARA'!$A:$B,2,FALSE)</f>
        <v>2</v>
      </c>
      <c r="K2659" s="5">
        <f>VLOOKUP(tabGERAL[[#This Row],[Column1.lances.CorSorteada]],'DE-PARA'!$A:$B,2,FALSE)</f>
        <v>2</v>
      </c>
      <c r="L2659" s="4" t="str">
        <f xml:space="preserve">
IF(tabGERAL[[#This Row],[Column1.lances.'#]]=0,
    TEXT(tabGERAL[[#This Row],[CorSorteada]],"0"),
    IF(LEN(L2658&amp;tabGERAL[[#This Row],[CorSorteada]])&gt;$P$2,
        RIGHT(SUBSTITUTE(L2658&amp;tabGERAL[[#This Row],[CorSorteada]],tabGERAL[[#Headers],[Sequencia]],""),$P$2),
        SUBSTITUTE(L2658&amp;tabGERAL[[#This Row],[CorSorteada]],tabGERAL[[#Headers],[Sequencia]],"")
    )
)</f>
        <v>222212</v>
      </c>
      <c r="M2659" s="4" t="b">
        <f>tabGERAL[[#This Row],[SugestaoIA]]=tabGERAL[[#This Row],[CorSorteada]]</f>
        <v>1</v>
      </c>
    </row>
    <row r="2660" spans="1:13" x14ac:dyDescent="0.25">
      <c r="A2660" t="s">
        <v>99</v>
      </c>
      <c r="B2660" s="1">
        <v>25</v>
      </c>
      <c r="C2660">
        <v>1071.2000000000005</v>
      </c>
      <c r="D2660">
        <v>2.2999999999999998</v>
      </c>
      <c r="E2660">
        <v>0</v>
      </c>
      <c r="F2660">
        <v>6.8999999999999995</v>
      </c>
      <c r="G2660" t="s">
        <v>17</v>
      </c>
      <c r="H2660" t="s">
        <v>15</v>
      </c>
      <c r="I2660">
        <v>1075.8000000000002</v>
      </c>
      <c r="J2660" s="5">
        <f>VLOOKUP(tabGERAL[[#This Row],[Column1.lances.SugestaoIA]],'DE-PARA'!$A:$B,2,FALSE)</f>
        <v>2</v>
      </c>
      <c r="K2660" s="5">
        <f>VLOOKUP(tabGERAL[[#This Row],[Column1.lances.CorSorteada]],'DE-PARA'!$A:$B,2,FALSE)</f>
        <v>2</v>
      </c>
      <c r="L2660" s="4" t="str">
        <f xml:space="preserve">
IF(tabGERAL[[#This Row],[Column1.lances.'#]]=0,
    TEXT(tabGERAL[[#This Row],[CorSorteada]],"0"),
    IF(LEN(L2659&amp;tabGERAL[[#This Row],[CorSorteada]])&gt;$P$2,
        RIGHT(SUBSTITUTE(L2659&amp;tabGERAL[[#This Row],[CorSorteada]],tabGERAL[[#Headers],[Sequencia]],""),$P$2),
        SUBSTITUTE(L2659&amp;tabGERAL[[#This Row],[CorSorteada]],tabGERAL[[#Headers],[Sequencia]],"")
    )
)</f>
        <v>222122</v>
      </c>
      <c r="M2660" s="4" t="b">
        <f>tabGERAL[[#This Row],[SugestaoIA]]=tabGERAL[[#This Row],[CorSorteada]]</f>
        <v>1</v>
      </c>
    </row>
    <row r="2661" spans="1:13" x14ac:dyDescent="0.25">
      <c r="A2661" t="s">
        <v>99</v>
      </c>
      <c r="B2661" s="1">
        <v>26</v>
      </c>
      <c r="C2661">
        <v>1075.8000000000002</v>
      </c>
      <c r="D2661">
        <v>2</v>
      </c>
      <c r="E2661">
        <v>0</v>
      </c>
      <c r="F2661">
        <v>6</v>
      </c>
      <c r="G2661" t="s">
        <v>17</v>
      </c>
      <c r="H2661" t="s">
        <v>15</v>
      </c>
      <c r="I2661">
        <v>1079.8000000000002</v>
      </c>
      <c r="J2661" s="5">
        <f>VLOOKUP(tabGERAL[[#This Row],[Column1.lances.SugestaoIA]],'DE-PARA'!$A:$B,2,FALSE)</f>
        <v>2</v>
      </c>
      <c r="K2661" s="5">
        <f>VLOOKUP(tabGERAL[[#This Row],[Column1.lances.CorSorteada]],'DE-PARA'!$A:$B,2,FALSE)</f>
        <v>2</v>
      </c>
      <c r="L2661" s="4" t="str">
        <f xml:space="preserve">
IF(tabGERAL[[#This Row],[Column1.lances.'#]]=0,
    TEXT(tabGERAL[[#This Row],[CorSorteada]],"0"),
    IF(LEN(L2660&amp;tabGERAL[[#This Row],[CorSorteada]])&gt;$P$2,
        RIGHT(SUBSTITUTE(L2660&amp;tabGERAL[[#This Row],[CorSorteada]],tabGERAL[[#Headers],[Sequencia]],""),$P$2),
        SUBSTITUTE(L2660&amp;tabGERAL[[#This Row],[CorSorteada]],tabGERAL[[#Headers],[Sequencia]],"")
    )
)</f>
        <v>221222</v>
      </c>
      <c r="M2661" s="4" t="b">
        <f>tabGERAL[[#This Row],[SugestaoIA]]=tabGERAL[[#This Row],[CorSorteada]]</f>
        <v>1</v>
      </c>
    </row>
    <row r="2662" spans="1:13" x14ac:dyDescent="0.25">
      <c r="A2662" t="s">
        <v>99</v>
      </c>
      <c r="B2662" s="1">
        <v>27</v>
      </c>
      <c r="C2662">
        <v>1079.8000000000002</v>
      </c>
      <c r="D2662">
        <v>1.6</v>
      </c>
      <c r="E2662">
        <v>0</v>
      </c>
      <c r="F2662">
        <v>5</v>
      </c>
      <c r="G2662" t="s">
        <v>17</v>
      </c>
      <c r="H2662" t="s">
        <v>14</v>
      </c>
      <c r="I2662">
        <v>1073.2000000000005</v>
      </c>
      <c r="J2662" s="5">
        <f>VLOOKUP(tabGERAL[[#This Row],[Column1.lances.SugestaoIA]],'DE-PARA'!$A:$B,2,FALSE)</f>
        <v>2</v>
      </c>
      <c r="K2662" s="5">
        <f>VLOOKUP(tabGERAL[[#This Row],[Column1.lances.CorSorteada]],'DE-PARA'!$A:$B,2,FALSE)</f>
        <v>1</v>
      </c>
      <c r="L2662" s="4" t="str">
        <f xml:space="preserve">
IF(tabGERAL[[#This Row],[Column1.lances.'#]]=0,
    TEXT(tabGERAL[[#This Row],[CorSorteada]],"0"),
    IF(LEN(L2661&amp;tabGERAL[[#This Row],[CorSorteada]])&gt;$P$2,
        RIGHT(SUBSTITUTE(L2661&amp;tabGERAL[[#This Row],[CorSorteada]],tabGERAL[[#Headers],[Sequencia]],""),$P$2),
        SUBSTITUTE(L2661&amp;tabGERAL[[#This Row],[CorSorteada]],tabGERAL[[#Headers],[Sequencia]],"")
    )
)</f>
        <v>212221</v>
      </c>
      <c r="M2662" s="4" t="b">
        <f>tabGERAL[[#This Row],[SugestaoIA]]=tabGERAL[[#This Row],[CorSorteada]]</f>
        <v>0</v>
      </c>
    </row>
    <row r="2663" spans="1:13" x14ac:dyDescent="0.25">
      <c r="A2663" t="s">
        <v>99</v>
      </c>
      <c r="B2663" s="1">
        <v>28</v>
      </c>
      <c r="C2663">
        <v>1073.2000000000005</v>
      </c>
      <c r="D2663">
        <v>2.2000000000000002</v>
      </c>
      <c r="E2663">
        <v>0</v>
      </c>
      <c r="F2663">
        <v>6.6000000000000005</v>
      </c>
      <c r="G2663" t="s">
        <v>17</v>
      </c>
      <c r="H2663" t="s">
        <v>14</v>
      </c>
      <c r="I2663">
        <v>1064.4000000000003</v>
      </c>
      <c r="J2663" s="5">
        <f>VLOOKUP(tabGERAL[[#This Row],[Column1.lances.SugestaoIA]],'DE-PARA'!$A:$B,2,FALSE)</f>
        <v>2</v>
      </c>
      <c r="K2663" s="5">
        <f>VLOOKUP(tabGERAL[[#This Row],[Column1.lances.CorSorteada]],'DE-PARA'!$A:$B,2,FALSE)</f>
        <v>1</v>
      </c>
      <c r="L2663" s="4" t="str">
        <f xml:space="preserve">
IF(tabGERAL[[#This Row],[Column1.lances.'#]]=0,
    TEXT(tabGERAL[[#This Row],[CorSorteada]],"0"),
    IF(LEN(L2662&amp;tabGERAL[[#This Row],[CorSorteada]])&gt;$P$2,
        RIGHT(SUBSTITUTE(L2662&amp;tabGERAL[[#This Row],[CorSorteada]],tabGERAL[[#Headers],[Sequencia]],""),$P$2),
        SUBSTITUTE(L2662&amp;tabGERAL[[#This Row],[CorSorteada]],tabGERAL[[#Headers],[Sequencia]],"")
    )
)</f>
        <v>122211</v>
      </c>
      <c r="M2663" s="4" t="b">
        <f>tabGERAL[[#This Row],[SugestaoIA]]=tabGERAL[[#This Row],[CorSorteada]]</f>
        <v>0</v>
      </c>
    </row>
    <row r="2664" spans="1:13" x14ac:dyDescent="0.25">
      <c r="A2664" t="s">
        <v>99</v>
      </c>
      <c r="B2664" s="1">
        <v>29</v>
      </c>
      <c r="C2664">
        <v>1064.4000000000003</v>
      </c>
      <c r="D2664">
        <v>2.8</v>
      </c>
      <c r="E2664">
        <v>0</v>
      </c>
      <c r="F2664">
        <v>8.3999999999999986</v>
      </c>
      <c r="G2664" t="s">
        <v>17</v>
      </c>
      <c r="H2664" t="s">
        <v>15</v>
      </c>
      <c r="I2664">
        <v>1070.0000000000002</v>
      </c>
      <c r="J2664" s="5">
        <f>VLOOKUP(tabGERAL[[#This Row],[Column1.lances.SugestaoIA]],'DE-PARA'!$A:$B,2,FALSE)</f>
        <v>2</v>
      </c>
      <c r="K2664" s="5">
        <f>VLOOKUP(tabGERAL[[#This Row],[Column1.lances.CorSorteada]],'DE-PARA'!$A:$B,2,FALSE)</f>
        <v>2</v>
      </c>
      <c r="L2664" s="4" t="str">
        <f xml:space="preserve">
IF(tabGERAL[[#This Row],[Column1.lances.'#]]=0,
    TEXT(tabGERAL[[#This Row],[CorSorteada]],"0"),
    IF(LEN(L2663&amp;tabGERAL[[#This Row],[CorSorteada]])&gt;$P$2,
        RIGHT(SUBSTITUTE(L2663&amp;tabGERAL[[#This Row],[CorSorteada]],tabGERAL[[#Headers],[Sequencia]],""),$P$2),
        SUBSTITUTE(L2663&amp;tabGERAL[[#This Row],[CorSorteada]],tabGERAL[[#Headers],[Sequencia]],"")
    )
)</f>
        <v>222112</v>
      </c>
      <c r="M2664" s="4" t="b">
        <f>tabGERAL[[#This Row],[SugestaoIA]]=tabGERAL[[#This Row],[CorSorteada]]</f>
        <v>1</v>
      </c>
    </row>
    <row r="2665" spans="1:13" x14ac:dyDescent="0.25">
      <c r="A2665" t="s">
        <v>99</v>
      </c>
      <c r="B2665" s="1">
        <v>30</v>
      </c>
      <c r="C2665">
        <v>1070.0000000000002</v>
      </c>
      <c r="D2665">
        <v>2.4</v>
      </c>
      <c r="E2665">
        <v>0</v>
      </c>
      <c r="F2665">
        <v>7.1999999999999993</v>
      </c>
      <c r="G2665" t="s">
        <v>17</v>
      </c>
      <c r="H2665" t="s">
        <v>14</v>
      </c>
      <c r="I2665">
        <v>1060.4000000000001</v>
      </c>
      <c r="J2665" s="5">
        <f>VLOOKUP(tabGERAL[[#This Row],[Column1.lances.SugestaoIA]],'DE-PARA'!$A:$B,2,FALSE)</f>
        <v>2</v>
      </c>
      <c r="K2665" s="5">
        <f>VLOOKUP(tabGERAL[[#This Row],[Column1.lances.CorSorteada]],'DE-PARA'!$A:$B,2,FALSE)</f>
        <v>1</v>
      </c>
      <c r="L2665" s="4" t="str">
        <f xml:space="preserve">
IF(tabGERAL[[#This Row],[Column1.lances.'#]]=0,
    TEXT(tabGERAL[[#This Row],[CorSorteada]],"0"),
    IF(LEN(L2664&amp;tabGERAL[[#This Row],[CorSorteada]])&gt;$P$2,
        RIGHT(SUBSTITUTE(L2664&amp;tabGERAL[[#This Row],[CorSorteada]],tabGERAL[[#Headers],[Sequencia]],""),$P$2),
        SUBSTITUTE(L2664&amp;tabGERAL[[#This Row],[CorSorteada]],tabGERAL[[#Headers],[Sequencia]],"")
    )
)</f>
        <v>221121</v>
      </c>
      <c r="M2665" s="4" t="b">
        <f>tabGERAL[[#This Row],[SugestaoIA]]=tabGERAL[[#This Row],[CorSorteada]]</f>
        <v>0</v>
      </c>
    </row>
    <row r="2666" spans="1:13" x14ac:dyDescent="0.25">
      <c r="A2666" t="s">
        <v>99</v>
      </c>
      <c r="B2666" s="1">
        <v>31</v>
      </c>
      <c r="C2666">
        <v>1060.4000000000001</v>
      </c>
      <c r="D2666">
        <v>3.1</v>
      </c>
      <c r="E2666">
        <v>0</v>
      </c>
      <c r="F2666">
        <v>9.3000000000000007</v>
      </c>
      <c r="G2666" t="s">
        <v>17</v>
      </c>
      <c r="H2666" t="s">
        <v>14</v>
      </c>
      <c r="I2666">
        <v>1048.0000000000002</v>
      </c>
      <c r="J2666" s="5">
        <f>VLOOKUP(tabGERAL[[#This Row],[Column1.lances.SugestaoIA]],'DE-PARA'!$A:$B,2,FALSE)</f>
        <v>2</v>
      </c>
      <c r="K2666" s="5">
        <f>VLOOKUP(tabGERAL[[#This Row],[Column1.lances.CorSorteada]],'DE-PARA'!$A:$B,2,FALSE)</f>
        <v>1</v>
      </c>
      <c r="L2666" s="4" t="str">
        <f xml:space="preserve">
IF(tabGERAL[[#This Row],[Column1.lances.'#]]=0,
    TEXT(tabGERAL[[#This Row],[CorSorteada]],"0"),
    IF(LEN(L2665&amp;tabGERAL[[#This Row],[CorSorteada]])&gt;$P$2,
        RIGHT(SUBSTITUTE(L2665&amp;tabGERAL[[#This Row],[CorSorteada]],tabGERAL[[#Headers],[Sequencia]],""),$P$2),
        SUBSTITUTE(L2665&amp;tabGERAL[[#This Row],[CorSorteada]],tabGERAL[[#Headers],[Sequencia]],"")
    )
)</f>
        <v>211211</v>
      </c>
      <c r="M2666" s="4" t="b">
        <f>tabGERAL[[#This Row],[SugestaoIA]]=tabGERAL[[#This Row],[CorSorteada]]</f>
        <v>0</v>
      </c>
    </row>
    <row r="2667" spans="1:13" x14ac:dyDescent="0.25">
      <c r="A2667" t="s">
        <v>99</v>
      </c>
      <c r="B2667" s="1">
        <v>32</v>
      </c>
      <c r="C2667">
        <v>1048.0000000000002</v>
      </c>
      <c r="D2667">
        <v>4.0999999999999996</v>
      </c>
      <c r="E2667">
        <v>0</v>
      </c>
      <c r="F2667">
        <v>12.3</v>
      </c>
      <c r="G2667" t="s">
        <v>17</v>
      </c>
      <c r="H2667" t="s">
        <v>14</v>
      </c>
      <c r="I2667">
        <v>1031.6000000000004</v>
      </c>
      <c r="J2667" s="5">
        <f>VLOOKUP(tabGERAL[[#This Row],[Column1.lances.SugestaoIA]],'DE-PARA'!$A:$B,2,FALSE)</f>
        <v>2</v>
      </c>
      <c r="K2667" s="5">
        <f>VLOOKUP(tabGERAL[[#This Row],[Column1.lances.CorSorteada]],'DE-PARA'!$A:$B,2,FALSE)</f>
        <v>1</v>
      </c>
      <c r="L2667" s="4" t="str">
        <f xml:space="preserve">
IF(tabGERAL[[#This Row],[Column1.lances.'#]]=0,
    TEXT(tabGERAL[[#This Row],[CorSorteada]],"0"),
    IF(LEN(L2666&amp;tabGERAL[[#This Row],[CorSorteada]])&gt;$P$2,
        RIGHT(SUBSTITUTE(L2666&amp;tabGERAL[[#This Row],[CorSorteada]],tabGERAL[[#Headers],[Sequencia]],""),$P$2),
        SUBSTITUTE(L2666&amp;tabGERAL[[#This Row],[CorSorteada]],tabGERAL[[#Headers],[Sequencia]],"")
    )
)</f>
        <v>112111</v>
      </c>
      <c r="M2667" s="4" t="b">
        <f>tabGERAL[[#This Row],[SugestaoIA]]=tabGERAL[[#This Row],[CorSorteada]]</f>
        <v>0</v>
      </c>
    </row>
    <row r="2668" spans="1:13" x14ac:dyDescent="0.25">
      <c r="A2668" t="s">
        <v>99</v>
      </c>
      <c r="B2668" s="1">
        <v>33</v>
      </c>
      <c r="C2668">
        <v>1031.6000000000004</v>
      </c>
      <c r="D2668">
        <v>5.3</v>
      </c>
      <c r="E2668">
        <v>15.9</v>
      </c>
      <c r="F2668">
        <v>0</v>
      </c>
      <c r="G2668" t="s">
        <v>13</v>
      </c>
      <c r="H2668" t="s">
        <v>15</v>
      </c>
      <c r="I2668">
        <v>1010.4000000000004</v>
      </c>
      <c r="J2668" s="5">
        <f>VLOOKUP(tabGERAL[[#This Row],[Column1.lances.SugestaoIA]],'DE-PARA'!$A:$B,2,FALSE)</f>
        <v>1</v>
      </c>
      <c r="K2668" s="5">
        <f>VLOOKUP(tabGERAL[[#This Row],[Column1.lances.CorSorteada]],'DE-PARA'!$A:$B,2,FALSE)</f>
        <v>2</v>
      </c>
      <c r="L2668" s="4" t="str">
        <f xml:space="preserve">
IF(tabGERAL[[#This Row],[Column1.lances.'#]]=0,
    TEXT(tabGERAL[[#This Row],[CorSorteada]],"0"),
    IF(LEN(L2667&amp;tabGERAL[[#This Row],[CorSorteada]])&gt;$P$2,
        RIGHT(SUBSTITUTE(L2667&amp;tabGERAL[[#This Row],[CorSorteada]],tabGERAL[[#Headers],[Sequencia]],""),$P$2),
        SUBSTITUTE(L2667&amp;tabGERAL[[#This Row],[CorSorteada]],tabGERAL[[#Headers],[Sequencia]],"")
    )
)</f>
        <v>121112</v>
      </c>
      <c r="M2668" s="4" t="b">
        <f>tabGERAL[[#This Row],[SugestaoIA]]=tabGERAL[[#This Row],[CorSorteada]]</f>
        <v>0</v>
      </c>
    </row>
    <row r="2669" spans="1:13" x14ac:dyDescent="0.25">
      <c r="A2669" t="s">
        <v>99</v>
      </c>
      <c r="B2669" s="1">
        <v>34</v>
      </c>
      <c r="C2669">
        <v>1010.4000000000004</v>
      </c>
      <c r="D2669">
        <v>7</v>
      </c>
      <c r="E2669">
        <v>0</v>
      </c>
      <c r="F2669">
        <v>21</v>
      </c>
      <c r="G2669" t="s">
        <v>17</v>
      </c>
      <c r="H2669" t="s">
        <v>14</v>
      </c>
      <c r="I2669">
        <v>982.40000000000043</v>
      </c>
      <c r="J2669" s="5">
        <f>VLOOKUP(tabGERAL[[#This Row],[Column1.lances.SugestaoIA]],'DE-PARA'!$A:$B,2,FALSE)</f>
        <v>2</v>
      </c>
      <c r="K2669" s="5">
        <f>VLOOKUP(tabGERAL[[#This Row],[Column1.lances.CorSorteada]],'DE-PARA'!$A:$B,2,FALSE)</f>
        <v>1</v>
      </c>
      <c r="L2669" s="4" t="str">
        <f xml:space="preserve">
IF(tabGERAL[[#This Row],[Column1.lances.'#]]=0,
    TEXT(tabGERAL[[#This Row],[CorSorteada]],"0"),
    IF(LEN(L2668&amp;tabGERAL[[#This Row],[CorSorteada]])&gt;$P$2,
        RIGHT(SUBSTITUTE(L2668&amp;tabGERAL[[#This Row],[CorSorteada]],tabGERAL[[#Headers],[Sequencia]],""),$P$2),
        SUBSTITUTE(L2668&amp;tabGERAL[[#This Row],[CorSorteada]],tabGERAL[[#Headers],[Sequencia]],"")
    )
)</f>
        <v>211121</v>
      </c>
      <c r="M2669" s="4" t="b">
        <f>tabGERAL[[#This Row],[SugestaoIA]]=tabGERAL[[#This Row],[CorSorteada]]</f>
        <v>0</v>
      </c>
    </row>
    <row r="2670" spans="1:13" x14ac:dyDescent="0.25">
      <c r="A2670" t="s">
        <v>99</v>
      </c>
      <c r="B2670" s="1">
        <v>35</v>
      </c>
      <c r="C2670">
        <v>982.40000000000043</v>
      </c>
      <c r="D2670">
        <v>9.1</v>
      </c>
      <c r="E2670">
        <v>0</v>
      </c>
      <c r="F2670">
        <v>27.299999999999997</v>
      </c>
      <c r="G2670" t="s">
        <v>17</v>
      </c>
      <c r="H2670" t="s">
        <v>15</v>
      </c>
      <c r="I2670">
        <v>1000.6000000000004</v>
      </c>
      <c r="J2670" s="5">
        <f>VLOOKUP(tabGERAL[[#This Row],[Column1.lances.SugestaoIA]],'DE-PARA'!$A:$B,2,FALSE)</f>
        <v>2</v>
      </c>
      <c r="K2670" s="5">
        <f>VLOOKUP(tabGERAL[[#This Row],[Column1.lances.CorSorteada]],'DE-PARA'!$A:$B,2,FALSE)</f>
        <v>2</v>
      </c>
      <c r="L2670" s="4" t="str">
        <f xml:space="preserve">
IF(tabGERAL[[#This Row],[Column1.lances.'#]]=0,
    TEXT(tabGERAL[[#This Row],[CorSorteada]],"0"),
    IF(LEN(L2669&amp;tabGERAL[[#This Row],[CorSorteada]])&gt;$P$2,
        RIGHT(SUBSTITUTE(L2669&amp;tabGERAL[[#This Row],[CorSorteada]],tabGERAL[[#Headers],[Sequencia]],""),$P$2),
        SUBSTITUTE(L2669&amp;tabGERAL[[#This Row],[CorSorteada]],tabGERAL[[#Headers],[Sequencia]],"")
    )
)</f>
        <v>111212</v>
      </c>
      <c r="M2670" s="4" t="b">
        <f>tabGERAL[[#This Row],[SugestaoIA]]=tabGERAL[[#This Row],[CorSorteada]]</f>
        <v>1</v>
      </c>
    </row>
    <row r="2671" spans="1:13" x14ac:dyDescent="0.25">
      <c r="A2671" t="s">
        <v>99</v>
      </c>
      <c r="B2671" s="1">
        <v>36</v>
      </c>
      <c r="C2671">
        <v>1000.6000000000004</v>
      </c>
      <c r="D2671">
        <v>7.7</v>
      </c>
      <c r="E2671">
        <v>0</v>
      </c>
      <c r="F2671">
        <v>23.1</v>
      </c>
      <c r="G2671" t="s">
        <v>17</v>
      </c>
      <c r="H2671" t="s">
        <v>15</v>
      </c>
      <c r="I2671">
        <v>1016.0000000000005</v>
      </c>
      <c r="J2671" s="5">
        <f>VLOOKUP(tabGERAL[[#This Row],[Column1.lances.SugestaoIA]],'DE-PARA'!$A:$B,2,FALSE)</f>
        <v>2</v>
      </c>
      <c r="K2671" s="5">
        <f>VLOOKUP(tabGERAL[[#This Row],[Column1.lances.CorSorteada]],'DE-PARA'!$A:$B,2,FALSE)</f>
        <v>2</v>
      </c>
      <c r="L2671" s="4" t="str">
        <f xml:space="preserve">
IF(tabGERAL[[#This Row],[Column1.lances.'#]]=0,
    TEXT(tabGERAL[[#This Row],[CorSorteada]],"0"),
    IF(LEN(L2670&amp;tabGERAL[[#This Row],[CorSorteada]])&gt;$P$2,
        RIGHT(SUBSTITUTE(L2670&amp;tabGERAL[[#This Row],[CorSorteada]],tabGERAL[[#Headers],[Sequencia]],""),$P$2),
        SUBSTITUTE(L2670&amp;tabGERAL[[#This Row],[CorSorteada]],tabGERAL[[#Headers],[Sequencia]],"")
    )
)</f>
        <v>112122</v>
      </c>
      <c r="M2671" s="4" t="b">
        <f>tabGERAL[[#This Row],[SugestaoIA]]=tabGERAL[[#This Row],[CorSorteada]]</f>
        <v>1</v>
      </c>
    </row>
    <row r="2672" spans="1:13" x14ac:dyDescent="0.25">
      <c r="A2672" t="s">
        <v>99</v>
      </c>
      <c r="B2672" s="1">
        <v>37</v>
      </c>
      <c r="C2672">
        <v>1016.0000000000005</v>
      </c>
      <c r="D2672">
        <v>6.5</v>
      </c>
      <c r="E2672">
        <v>19.5</v>
      </c>
      <c r="F2672">
        <v>0</v>
      </c>
      <c r="G2672" t="s">
        <v>13</v>
      </c>
      <c r="H2672" t="s">
        <v>14</v>
      </c>
      <c r="I2672">
        <v>1029.0000000000005</v>
      </c>
      <c r="J2672" s="5">
        <f>VLOOKUP(tabGERAL[[#This Row],[Column1.lances.SugestaoIA]],'DE-PARA'!$A:$B,2,FALSE)</f>
        <v>1</v>
      </c>
      <c r="K2672" s="5">
        <f>VLOOKUP(tabGERAL[[#This Row],[Column1.lances.CorSorteada]],'DE-PARA'!$A:$B,2,FALSE)</f>
        <v>1</v>
      </c>
      <c r="L2672" s="4" t="str">
        <f xml:space="preserve">
IF(tabGERAL[[#This Row],[Column1.lances.'#]]=0,
    TEXT(tabGERAL[[#This Row],[CorSorteada]],"0"),
    IF(LEN(L2671&amp;tabGERAL[[#This Row],[CorSorteada]])&gt;$P$2,
        RIGHT(SUBSTITUTE(L2671&amp;tabGERAL[[#This Row],[CorSorteada]],tabGERAL[[#Headers],[Sequencia]],""),$P$2),
        SUBSTITUTE(L2671&amp;tabGERAL[[#This Row],[CorSorteada]],tabGERAL[[#Headers],[Sequencia]],"")
    )
)</f>
        <v>121221</v>
      </c>
      <c r="M2672" s="4" t="b">
        <f>tabGERAL[[#This Row],[SugestaoIA]]=tabGERAL[[#This Row],[CorSorteada]]</f>
        <v>1</v>
      </c>
    </row>
    <row r="2673" spans="1:13" x14ac:dyDescent="0.25">
      <c r="A2673" t="s">
        <v>99</v>
      </c>
      <c r="B2673" s="1">
        <v>38</v>
      </c>
      <c r="C2673">
        <v>1029.0000000000005</v>
      </c>
      <c r="D2673">
        <v>5.5</v>
      </c>
      <c r="E2673">
        <v>0</v>
      </c>
      <c r="F2673">
        <v>16.5</v>
      </c>
      <c r="G2673" t="s">
        <v>17</v>
      </c>
      <c r="H2673" t="s">
        <v>14</v>
      </c>
      <c r="I2673">
        <v>1007.0000000000005</v>
      </c>
      <c r="J2673" s="5">
        <f>VLOOKUP(tabGERAL[[#This Row],[Column1.lances.SugestaoIA]],'DE-PARA'!$A:$B,2,FALSE)</f>
        <v>2</v>
      </c>
      <c r="K2673" s="5">
        <f>VLOOKUP(tabGERAL[[#This Row],[Column1.lances.CorSorteada]],'DE-PARA'!$A:$B,2,FALSE)</f>
        <v>1</v>
      </c>
      <c r="L2673" s="4" t="str">
        <f xml:space="preserve">
IF(tabGERAL[[#This Row],[Column1.lances.'#]]=0,
    TEXT(tabGERAL[[#This Row],[CorSorteada]],"0"),
    IF(LEN(L2672&amp;tabGERAL[[#This Row],[CorSorteada]])&gt;$P$2,
        RIGHT(SUBSTITUTE(L2672&amp;tabGERAL[[#This Row],[CorSorteada]],tabGERAL[[#Headers],[Sequencia]],""),$P$2),
        SUBSTITUTE(L2672&amp;tabGERAL[[#This Row],[CorSorteada]],tabGERAL[[#Headers],[Sequencia]],"")
    )
)</f>
        <v>212211</v>
      </c>
      <c r="M2673" s="4" t="b">
        <f>tabGERAL[[#This Row],[SugestaoIA]]=tabGERAL[[#This Row],[CorSorteada]]</f>
        <v>0</v>
      </c>
    </row>
    <row r="2674" spans="1:13" x14ac:dyDescent="0.25">
      <c r="A2674" t="s">
        <v>99</v>
      </c>
      <c r="B2674" s="1">
        <v>39</v>
      </c>
      <c r="C2674">
        <v>1007.0000000000005</v>
      </c>
      <c r="D2674">
        <v>7.2</v>
      </c>
      <c r="E2674">
        <v>21.6</v>
      </c>
      <c r="F2674">
        <v>0</v>
      </c>
      <c r="G2674" t="s">
        <v>13</v>
      </c>
      <c r="H2674" t="s">
        <v>15</v>
      </c>
      <c r="I2674">
        <v>978.20000000000039</v>
      </c>
      <c r="J2674" s="5">
        <f>VLOOKUP(tabGERAL[[#This Row],[Column1.lances.SugestaoIA]],'DE-PARA'!$A:$B,2,FALSE)</f>
        <v>1</v>
      </c>
      <c r="K2674" s="5">
        <f>VLOOKUP(tabGERAL[[#This Row],[Column1.lances.CorSorteada]],'DE-PARA'!$A:$B,2,FALSE)</f>
        <v>2</v>
      </c>
      <c r="L2674" s="4" t="str">
        <f xml:space="preserve">
IF(tabGERAL[[#This Row],[Column1.lances.'#]]=0,
    TEXT(tabGERAL[[#This Row],[CorSorteada]],"0"),
    IF(LEN(L2673&amp;tabGERAL[[#This Row],[CorSorteada]])&gt;$P$2,
        RIGHT(SUBSTITUTE(L2673&amp;tabGERAL[[#This Row],[CorSorteada]],tabGERAL[[#Headers],[Sequencia]],""),$P$2),
        SUBSTITUTE(L2673&amp;tabGERAL[[#This Row],[CorSorteada]],tabGERAL[[#Headers],[Sequencia]],"")
    )
)</f>
        <v>122112</v>
      </c>
      <c r="M2674" s="4" t="b">
        <f>tabGERAL[[#This Row],[SugestaoIA]]=tabGERAL[[#This Row],[CorSorteada]]</f>
        <v>0</v>
      </c>
    </row>
    <row r="2675" spans="1:13" x14ac:dyDescent="0.25">
      <c r="A2675" t="s">
        <v>99</v>
      </c>
      <c r="B2675" s="1">
        <v>40</v>
      </c>
      <c r="C2675">
        <v>978.20000000000039</v>
      </c>
      <c r="D2675">
        <v>9.4</v>
      </c>
      <c r="E2675">
        <v>0</v>
      </c>
      <c r="F2675">
        <v>28.200000000000003</v>
      </c>
      <c r="G2675" t="s">
        <v>17</v>
      </c>
      <c r="H2675" t="s">
        <v>16</v>
      </c>
      <c r="I2675">
        <v>1072.2000000000005</v>
      </c>
      <c r="J2675" s="5">
        <f>VLOOKUP(tabGERAL[[#This Row],[Column1.lances.SugestaoIA]],'DE-PARA'!$A:$B,2,FALSE)</f>
        <v>2</v>
      </c>
      <c r="K2675" s="5">
        <f>VLOOKUP(tabGERAL[[#This Row],[Column1.lances.CorSorteada]],'DE-PARA'!$A:$B,2,FALSE)</f>
        <v>0</v>
      </c>
      <c r="L2675" s="4" t="str">
        <f xml:space="preserve">
IF(tabGERAL[[#This Row],[Column1.lances.'#]]=0,
    TEXT(tabGERAL[[#This Row],[CorSorteada]],"0"),
    IF(LEN(L2674&amp;tabGERAL[[#This Row],[CorSorteada]])&gt;$P$2,
        RIGHT(SUBSTITUTE(L2674&amp;tabGERAL[[#This Row],[CorSorteada]],tabGERAL[[#Headers],[Sequencia]],""),$P$2),
        SUBSTITUTE(L2674&amp;tabGERAL[[#This Row],[CorSorteada]],tabGERAL[[#Headers],[Sequencia]],"")
    )
)</f>
        <v>221120</v>
      </c>
      <c r="M2675" s="4" t="b">
        <f>tabGERAL[[#This Row],[SugestaoIA]]=tabGERAL[[#This Row],[CorSorteada]]</f>
        <v>0</v>
      </c>
    </row>
    <row r="2676" spans="1:13" x14ac:dyDescent="0.25">
      <c r="A2676" t="s">
        <v>99</v>
      </c>
      <c r="B2676" s="1">
        <v>41</v>
      </c>
      <c r="C2676">
        <v>1072.2000000000005</v>
      </c>
      <c r="D2676">
        <v>2.2000000000000002</v>
      </c>
      <c r="E2676">
        <v>0</v>
      </c>
      <c r="F2676">
        <v>6.6000000000000005</v>
      </c>
      <c r="G2676" t="s">
        <v>17</v>
      </c>
      <c r="H2676" t="s">
        <v>16</v>
      </c>
      <c r="I2676">
        <v>1094.2000000000005</v>
      </c>
      <c r="J2676" s="5">
        <f>VLOOKUP(tabGERAL[[#This Row],[Column1.lances.SugestaoIA]],'DE-PARA'!$A:$B,2,FALSE)</f>
        <v>2</v>
      </c>
      <c r="K2676" s="5">
        <f>VLOOKUP(tabGERAL[[#This Row],[Column1.lances.CorSorteada]],'DE-PARA'!$A:$B,2,FALSE)</f>
        <v>0</v>
      </c>
      <c r="L2676" s="4" t="str">
        <f xml:space="preserve">
IF(tabGERAL[[#This Row],[Column1.lances.'#]]=0,
    TEXT(tabGERAL[[#This Row],[CorSorteada]],"0"),
    IF(LEN(L2675&amp;tabGERAL[[#This Row],[CorSorteada]])&gt;$P$2,
        RIGHT(SUBSTITUTE(L2675&amp;tabGERAL[[#This Row],[CorSorteada]],tabGERAL[[#Headers],[Sequencia]],""),$P$2),
        SUBSTITUTE(L2675&amp;tabGERAL[[#This Row],[CorSorteada]],tabGERAL[[#Headers],[Sequencia]],"")
    )
)</f>
        <v>211200</v>
      </c>
      <c r="M2676" s="4" t="b">
        <f>tabGERAL[[#This Row],[SugestaoIA]]=tabGERAL[[#This Row],[CorSorteada]]</f>
        <v>0</v>
      </c>
    </row>
    <row r="2677" spans="1:13" x14ac:dyDescent="0.25">
      <c r="A2677" t="s">
        <v>99</v>
      </c>
      <c r="B2677" s="1">
        <v>42</v>
      </c>
      <c r="C2677">
        <v>1094.2000000000005</v>
      </c>
      <c r="D2677">
        <v>1</v>
      </c>
      <c r="E2677">
        <v>0</v>
      </c>
      <c r="F2677">
        <v>5</v>
      </c>
      <c r="G2677" t="s">
        <v>17</v>
      </c>
      <c r="H2677" t="s">
        <v>14</v>
      </c>
      <c r="I2677">
        <v>1088.2000000000005</v>
      </c>
      <c r="J2677" s="5">
        <f>VLOOKUP(tabGERAL[[#This Row],[Column1.lances.SugestaoIA]],'DE-PARA'!$A:$B,2,FALSE)</f>
        <v>2</v>
      </c>
      <c r="K2677" s="5">
        <f>VLOOKUP(tabGERAL[[#This Row],[Column1.lances.CorSorteada]],'DE-PARA'!$A:$B,2,FALSE)</f>
        <v>1</v>
      </c>
      <c r="L2677" s="4" t="str">
        <f xml:space="preserve">
IF(tabGERAL[[#This Row],[Column1.lances.'#]]=0,
    TEXT(tabGERAL[[#This Row],[CorSorteada]],"0"),
    IF(LEN(L2676&amp;tabGERAL[[#This Row],[CorSorteada]])&gt;$P$2,
        RIGHT(SUBSTITUTE(L2676&amp;tabGERAL[[#This Row],[CorSorteada]],tabGERAL[[#Headers],[Sequencia]],""),$P$2),
        SUBSTITUTE(L2676&amp;tabGERAL[[#This Row],[CorSorteada]],tabGERAL[[#Headers],[Sequencia]],"")
    )
)</f>
        <v>112001</v>
      </c>
      <c r="M2677" s="4" t="b">
        <f>tabGERAL[[#This Row],[SugestaoIA]]=tabGERAL[[#This Row],[CorSorteada]]</f>
        <v>0</v>
      </c>
    </row>
    <row r="2678" spans="1:13" x14ac:dyDescent="0.25">
      <c r="A2678" t="s">
        <v>99</v>
      </c>
      <c r="B2678" s="1">
        <v>43</v>
      </c>
      <c r="C2678">
        <v>1088.2000000000005</v>
      </c>
      <c r="D2678">
        <v>1</v>
      </c>
      <c r="E2678">
        <v>0</v>
      </c>
      <c r="F2678">
        <v>5</v>
      </c>
      <c r="G2678" t="s">
        <v>17</v>
      </c>
      <c r="H2678" t="s">
        <v>15</v>
      </c>
      <c r="I2678">
        <v>1092.2000000000005</v>
      </c>
      <c r="J2678" s="5">
        <f>VLOOKUP(tabGERAL[[#This Row],[Column1.lances.SugestaoIA]],'DE-PARA'!$A:$B,2,FALSE)</f>
        <v>2</v>
      </c>
      <c r="K2678" s="5">
        <f>VLOOKUP(tabGERAL[[#This Row],[Column1.lances.CorSorteada]],'DE-PARA'!$A:$B,2,FALSE)</f>
        <v>2</v>
      </c>
      <c r="L2678" s="4" t="str">
        <f xml:space="preserve">
IF(tabGERAL[[#This Row],[Column1.lances.'#]]=0,
    TEXT(tabGERAL[[#This Row],[CorSorteada]],"0"),
    IF(LEN(L2677&amp;tabGERAL[[#This Row],[CorSorteada]])&gt;$P$2,
        RIGHT(SUBSTITUTE(L2677&amp;tabGERAL[[#This Row],[CorSorteada]],tabGERAL[[#Headers],[Sequencia]],""),$P$2),
        SUBSTITUTE(L2677&amp;tabGERAL[[#This Row],[CorSorteada]],tabGERAL[[#Headers],[Sequencia]],"")
    )
)</f>
        <v>120012</v>
      </c>
      <c r="M2678" s="4" t="b">
        <f>tabGERAL[[#This Row],[SugestaoIA]]=tabGERAL[[#This Row],[CorSorteada]]</f>
        <v>1</v>
      </c>
    </row>
    <row r="2679" spans="1:13" x14ac:dyDescent="0.25">
      <c r="A2679" t="s">
        <v>99</v>
      </c>
      <c r="B2679" s="1">
        <v>44</v>
      </c>
      <c r="C2679">
        <v>1092.2000000000005</v>
      </c>
      <c r="D2679">
        <v>1</v>
      </c>
      <c r="E2679">
        <v>0</v>
      </c>
      <c r="F2679">
        <v>5</v>
      </c>
      <c r="G2679" t="s">
        <v>17</v>
      </c>
      <c r="H2679" t="s">
        <v>15</v>
      </c>
      <c r="I2679">
        <v>1096.2000000000005</v>
      </c>
      <c r="J2679" s="5">
        <f>VLOOKUP(tabGERAL[[#This Row],[Column1.lances.SugestaoIA]],'DE-PARA'!$A:$B,2,FALSE)</f>
        <v>2</v>
      </c>
      <c r="K2679" s="5">
        <f>VLOOKUP(tabGERAL[[#This Row],[Column1.lances.CorSorteada]],'DE-PARA'!$A:$B,2,FALSE)</f>
        <v>2</v>
      </c>
      <c r="L2679" s="4" t="str">
        <f xml:space="preserve">
IF(tabGERAL[[#This Row],[Column1.lances.'#]]=0,
    TEXT(tabGERAL[[#This Row],[CorSorteada]],"0"),
    IF(LEN(L2678&amp;tabGERAL[[#This Row],[CorSorteada]])&gt;$P$2,
        RIGHT(SUBSTITUTE(L2678&amp;tabGERAL[[#This Row],[CorSorteada]],tabGERAL[[#Headers],[Sequencia]],""),$P$2),
        SUBSTITUTE(L2678&amp;tabGERAL[[#This Row],[CorSorteada]],tabGERAL[[#Headers],[Sequencia]],"")
    )
)</f>
        <v>200122</v>
      </c>
      <c r="M2679" s="4" t="b">
        <f>tabGERAL[[#This Row],[SugestaoIA]]=tabGERAL[[#This Row],[CorSorteada]]</f>
        <v>1</v>
      </c>
    </row>
    <row r="2680" spans="1:13" x14ac:dyDescent="0.25">
      <c r="A2680" t="s">
        <v>99</v>
      </c>
      <c r="B2680" s="1">
        <v>45</v>
      </c>
      <c r="C2680">
        <v>1096.2000000000005</v>
      </c>
      <c r="D2680">
        <v>1</v>
      </c>
      <c r="E2680">
        <v>0</v>
      </c>
      <c r="F2680">
        <v>5</v>
      </c>
      <c r="G2680" t="s">
        <v>17</v>
      </c>
      <c r="H2680" t="s">
        <v>15</v>
      </c>
      <c r="I2680">
        <v>1100.2000000000005</v>
      </c>
      <c r="J2680" s="5">
        <f>VLOOKUP(tabGERAL[[#This Row],[Column1.lances.SugestaoIA]],'DE-PARA'!$A:$B,2,FALSE)</f>
        <v>2</v>
      </c>
      <c r="K2680" s="5">
        <f>VLOOKUP(tabGERAL[[#This Row],[Column1.lances.CorSorteada]],'DE-PARA'!$A:$B,2,FALSE)</f>
        <v>2</v>
      </c>
      <c r="L2680" s="4" t="str">
        <f xml:space="preserve">
IF(tabGERAL[[#This Row],[Column1.lances.'#]]=0,
    TEXT(tabGERAL[[#This Row],[CorSorteada]],"0"),
    IF(LEN(L2679&amp;tabGERAL[[#This Row],[CorSorteada]])&gt;$P$2,
        RIGHT(SUBSTITUTE(L2679&amp;tabGERAL[[#This Row],[CorSorteada]],tabGERAL[[#Headers],[Sequencia]],""),$P$2),
        SUBSTITUTE(L2679&amp;tabGERAL[[#This Row],[CorSorteada]],tabGERAL[[#Headers],[Sequencia]],"")
    )
)</f>
        <v>001222</v>
      </c>
      <c r="M2680" s="4" t="b">
        <f>tabGERAL[[#This Row],[SugestaoIA]]=tabGERAL[[#This Row],[CorSorteada]]</f>
        <v>1</v>
      </c>
    </row>
    <row r="2681" spans="1:13" x14ac:dyDescent="0.25">
      <c r="A2681" t="s">
        <v>99</v>
      </c>
      <c r="B2681" s="1">
        <v>46</v>
      </c>
      <c r="C2681">
        <v>1100.2000000000005</v>
      </c>
      <c r="D2681">
        <v>7.8</v>
      </c>
      <c r="E2681">
        <v>0</v>
      </c>
      <c r="F2681">
        <v>23.4</v>
      </c>
      <c r="G2681" t="s">
        <v>17</v>
      </c>
      <c r="H2681" t="s">
        <v>15</v>
      </c>
      <c r="I2681">
        <v>1115.8000000000002</v>
      </c>
      <c r="J2681" s="5">
        <f>VLOOKUP(tabGERAL[[#This Row],[Column1.lances.SugestaoIA]],'DE-PARA'!$A:$B,2,FALSE)</f>
        <v>2</v>
      </c>
      <c r="K2681" s="5">
        <f>VLOOKUP(tabGERAL[[#This Row],[Column1.lances.CorSorteada]],'DE-PARA'!$A:$B,2,FALSE)</f>
        <v>2</v>
      </c>
      <c r="L2681" s="4" t="str">
        <f xml:space="preserve">
IF(tabGERAL[[#This Row],[Column1.lances.'#]]=0,
    TEXT(tabGERAL[[#This Row],[CorSorteada]],"0"),
    IF(LEN(L2680&amp;tabGERAL[[#This Row],[CorSorteada]])&gt;$P$2,
        RIGHT(SUBSTITUTE(L2680&amp;tabGERAL[[#This Row],[CorSorteada]],tabGERAL[[#Headers],[Sequencia]],""),$P$2),
        SUBSTITUTE(L2680&amp;tabGERAL[[#This Row],[CorSorteada]],tabGERAL[[#Headers],[Sequencia]],"")
    )
)</f>
        <v>012222</v>
      </c>
      <c r="M2681" s="4" t="b">
        <f>tabGERAL[[#This Row],[SugestaoIA]]=tabGERAL[[#This Row],[CorSorteada]]</f>
        <v>1</v>
      </c>
    </row>
    <row r="2682" spans="1:13" x14ac:dyDescent="0.25">
      <c r="A2682" t="s">
        <v>99</v>
      </c>
      <c r="B2682" s="1">
        <v>47</v>
      </c>
      <c r="C2682">
        <v>1115.8000000000002</v>
      </c>
      <c r="D2682">
        <v>6.6</v>
      </c>
      <c r="E2682">
        <v>19.799999999999997</v>
      </c>
      <c r="F2682">
        <v>0</v>
      </c>
      <c r="G2682" t="s">
        <v>13</v>
      </c>
      <c r="H2682" t="s">
        <v>14</v>
      </c>
      <c r="I2682">
        <v>1129.0000000000002</v>
      </c>
      <c r="J2682" s="5">
        <f>VLOOKUP(tabGERAL[[#This Row],[Column1.lances.SugestaoIA]],'DE-PARA'!$A:$B,2,FALSE)</f>
        <v>1</v>
      </c>
      <c r="K2682" s="5">
        <f>VLOOKUP(tabGERAL[[#This Row],[Column1.lances.CorSorteada]],'DE-PARA'!$A:$B,2,FALSE)</f>
        <v>1</v>
      </c>
      <c r="L2682" s="4" t="str">
        <f xml:space="preserve">
IF(tabGERAL[[#This Row],[Column1.lances.'#]]=0,
    TEXT(tabGERAL[[#This Row],[CorSorteada]],"0"),
    IF(LEN(L2681&amp;tabGERAL[[#This Row],[CorSorteada]])&gt;$P$2,
        RIGHT(SUBSTITUTE(L2681&amp;tabGERAL[[#This Row],[CorSorteada]],tabGERAL[[#Headers],[Sequencia]],""),$P$2),
        SUBSTITUTE(L2681&amp;tabGERAL[[#This Row],[CorSorteada]],tabGERAL[[#Headers],[Sequencia]],"")
    )
)</f>
        <v>122221</v>
      </c>
      <c r="M2682" s="4" t="b">
        <f>tabGERAL[[#This Row],[SugestaoIA]]=tabGERAL[[#This Row],[CorSorteada]]</f>
        <v>1</v>
      </c>
    </row>
    <row r="2683" spans="1:13" x14ac:dyDescent="0.25">
      <c r="A2683" t="s">
        <v>99</v>
      </c>
      <c r="B2683" s="1">
        <v>48</v>
      </c>
      <c r="C2683">
        <v>1129.0000000000002</v>
      </c>
      <c r="D2683">
        <v>5.6</v>
      </c>
      <c r="E2683">
        <v>16.799999999999997</v>
      </c>
      <c r="F2683">
        <v>0</v>
      </c>
      <c r="G2683" t="s">
        <v>13</v>
      </c>
      <c r="H2683" t="s">
        <v>15</v>
      </c>
      <c r="I2683">
        <v>1106.6000000000004</v>
      </c>
      <c r="J2683" s="5">
        <f>VLOOKUP(tabGERAL[[#This Row],[Column1.lances.SugestaoIA]],'DE-PARA'!$A:$B,2,FALSE)</f>
        <v>1</v>
      </c>
      <c r="K2683" s="5">
        <f>VLOOKUP(tabGERAL[[#This Row],[Column1.lances.CorSorteada]],'DE-PARA'!$A:$B,2,FALSE)</f>
        <v>2</v>
      </c>
      <c r="L2683" s="4" t="str">
        <f xml:space="preserve">
IF(tabGERAL[[#This Row],[Column1.lances.'#]]=0,
    TEXT(tabGERAL[[#This Row],[CorSorteada]],"0"),
    IF(LEN(L2682&amp;tabGERAL[[#This Row],[CorSorteada]])&gt;$P$2,
        RIGHT(SUBSTITUTE(L2682&amp;tabGERAL[[#This Row],[CorSorteada]],tabGERAL[[#Headers],[Sequencia]],""),$P$2),
        SUBSTITUTE(L2682&amp;tabGERAL[[#This Row],[CorSorteada]],tabGERAL[[#Headers],[Sequencia]],"")
    )
)</f>
        <v>222212</v>
      </c>
      <c r="M2683" s="4" t="b">
        <f>tabGERAL[[#This Row],[SugestaoIA]]=tabGERAL[[#This Row],[CorSorteada]]</f>
        <v>0</v>
      </c>
    </row>
    <row r="2684" spans="1:13" x14ac:dyDescent="0.25">
      <c r="A2684" t="s">
        <v>99</v>
      </c>
      <c r="B2684" s="1">
        <v>49</v>
      </c>
      <c r="C2684">
        <v>1106.6000000000004</v>
      </c>
      <c r="D2684">
        <v>7.3</v>
      </c>
      <c r="E2684">
        <v>21.9</v>
      </c>
      <c r="F2684">
        <v>0</v>
      </c>
      <c r="G2684" t="s">
        <v>13</v>
      </c>
      <c r="H2684" t="s">
        <v>15</v>
      </c>
      <c r="I2684">
        <v>1077.4000000000003</v>
      </c>
      <c r="J2684" s="5">
        <f>VLOOKUP(tabGERAL[[#This Row],[Column1.lances.SugestaoIA]],'DE-PARA'!$A:$B,2,FALSE)</f>
        <v>1</v>
      </c>
      <c r="K2684" s="5">
        <f>VLOOKUP(tabGERAL[[#This Row],[Column1.lances.CorSorteada]],'DE-PARA'!$A:$B,2,FALSE)</f>
        <v>2</v>
      </c>
      <c r="L2684" s="4" t="str">
        <f xml:space="preserve">
IF(tabGERAL[[#This Row],[Column1.lances.'#]]=0,
    TEXT(tabGERAL[[#This Row],[CorSorteada]],"0"),
    IF(LEN(L2683&amp;tabGERAL[[#This Row],[CorSorteada]])&gt;$P$2,
        RIGHT(SUBSTITUTE(L2683&amp;tabGERAL[[#This Row],[CorSorteada]],tabGERAL[[#Headers],[Sequencia]],""),$P$2),
        SUBSTITUTE(L2683&amp;tabGERAL[[#This Row],[CorSorteada]],tabGERAL[[#Headers],[Sequencia]],"")
    )
)</f>
        <v>222122</v>
      </c>
      <c r="M2684" s="4" t="b">
        <f>tabGERAL[[#This Row],[SugestaoIA]]=tabGERAL[[#This Row],[CorSorteada]]</f>
        <v>0</v>
      </c>
    </row>
    <row r="2685" spans="1:13" x14ac:dyDescent="0.25">
      <c r="A2685" t="s">
        <v>99</v>
      </c>
      <c r="B2685" s="1">
        <v>50</v>
      </c>
      <c r="C2685">
        <v>1077.4000000000003</v>
      </c>
      <c r="D2685">
        <v>9.5</v>
      </c>
      <c r="E2685">
        <v>0</v>
      </c>
      <c r="F2685">
        <v>28.5</v>
      </c>
      <c r="G2685" t="s">
        <v>17</v>
      </c>
      <c r="H2685" t="s">
        <v>15</v>
      </c>
      <c r="I2685">
        <v>1096.4000000000003</v>
      </c>
      <c r="J2685" s="5">
        <f>VLOOKUP(tabGERAL[[#This Row],[Column1.lances.SugestaoIA]],'DE-PARA'!$A:$B,2,FALSE)</f>
        <v>2</v>
      </c>
      <c r="K2685" s="5">
        <f>VLOOKUP(tabGERAL[[#This Row],[Column1.lances.CorSorteada]],'DE-PARA'!$A:$B,2,FALSE)</f>
        <v>2</v>
      </c>
      <c r="L2685" s="4" t="str">
        <f xml:space="preserve">
IF(tabGERAL[[#This Row],[Column1.lances.'#]]=0,
    TEXT(tabGERAL[[#This Row],[CorSorteada]],"0"),
    IF(LEN(L2684&amp;tabGERAL[[#This Row],[CorSorteada]])&gt;$P$2,
        RIGHT(SUBSTITUTE(L2684&amp;tabGERAL[[#This Row],[CorSorteada]],tabGERAL[[#Headers],[Sequencia]],""),$P$2),
        SUBSTITUTE(L2684&amp;tabGERAL[[#This Row],[CorSorteada]],tabGERAL[[#Headers],[Sequencia]],"")
    )
)</f>
        <v>221222</v>
      </c>
      <c r="M2685" s="4" t="b">
        <f>tabGERAL[[#This Row],[SugestaoIA]]=tabGERAL[[#This Row],[CorSorteada]]</f>
        <v>1</v>
      </c>
    </row>
    <row r="2686" spans="1:13" x14ac:dyDescent="0.25">
      <c r="A2686" t="s">
        <v>99</v>
      </c>
      <c r="B2686" s="1">
        <v>51</v>
      </c>
      <c r="C2686">
        <v>1096.4000000000003</v>
      </c>
      <c r="D2686">
        <v>8</v>
      </c>
      <c r="E2686">
        <v>0</v>
      </c>
      <c r="F2686">
        <v>24</v>
      </c>
      <c r="G2686" t="s">
        <v>17</v>
      </c>
      <c r="H2686" t="s">
        <v>14</v>
      </c>
      <c r="I2686">
        <v>1064.4000000000003</v>
      </c>
      <c r="J2686" s="5">
        <f>VLOOKUP(tabGERAL[[#This Row],[Column1.lances.SugestaoIA]],'DE-PARA'!$A:$B,2,FALSE)</f>
        <v>2</v>
      </c>
      <c r="K2686" s="5">
        <f>VLOOKUP(tabGERAL[[#This Row],[Column1.lances.CorSorteada]],'DE-PARA'!$A:$B,2,FALSE)</f>
        <v>1</v>
      </c>
      <c r="L2686" s="4" t="str">
        <f xml:space="preserve">
IF(tabGERAL[[#This Row],[Column1.lances.'#]]=0,
    TEXT(tabGERAL[[#This Row],[CorSorteada]],"0"),
    IF(LEN(L2685&amp;tabGERAL[[#This Row],[CorSorteada]])&gt;$P$2,
        RIGHT(SUBSTITUTE(L2685&amp;tabGERAL[[#This Row],[CorSorteada]],tabGERAL[[#Headers],[Sequencia]],""),$P$2),
        SUBSTITUTE(L2685&amp;tabGERAL[[#This Row],[CorSorteada]],tabGERAL[[#Headers],[Sequencia]],"")
    )
)</f>
        <v>212221</v>
      </c>
      <c r="M2686" s="4" t="b">
        <f>tabGERAL[[#This Row],[SugestaoIA]]=tabGERAL[[#This Row],[CorSorteada]]</f>
        <v>0</v>
      </c>
    </row>
    <row r="2687" spans="1:13" x14ac:dyDescent="0.25">
      <c r="A2687" t="s">
        <v>100</v>
      </c>
      <c r="B2687" s="1">
        <v>0</v>
      </c>
      <c r="C2687">
        <v>1000</v>
      </c>
      <c r="D2687">
        <v>7.8</v>
      </c>
      <c r="E2687">
        <v>0</v>
      </c>
      <c r="F2687">
        <v>23.4</v>
      </c>
      <c r="G2687" t="s">
        <v>17</v>
      </c>
      <c r="H2687" t="s">
        <v>14</v>
      </c>
      <c r="I2687">
        <v>968.8</v>
      </c>
      <c r="J2687" s="5">
        <f>VLOOKUP(tabGERAL[[#This Row],[Column1.lances.SugestaoIA]],'DE-PARA'!$A:$B,2,FALSE)</f>
        <v>2</v>
      </c>
      <c r="K2687" s="5">
        <f>VLOOKUP(tabGERAL[[#This Row],[Column1.lances.CorSorteada]],'DE-PARA'!$A:$B,2,FALSE)</f>
        <v>1</v>
      </c>
      <c r="L2687" s="4" t="str">
        <f xml:space="preserve">
IF(tabGERAL[[#This Row],[Column1.lances.'#]]=0,
    TEXT(tabGERAL[[#This Row],[CorSorteada]],"0"),
    IF(LEN(L2686&amp;tabGERAL[[#This Row],[CorSorteada]])&gt;$P$2,
        RIGHT(SUBSTITUTE(L2686&amp;tabGERAL[[#This Row],[CorSorteada]],tabGERAL[[#Headers],[Sequencia]],""),$P$2),
        SUBSTITUTE(L2686&amp;tabGERAL[[#This Row],[CorSorteada]],tabGERAL[[#Headers],[Sequencia]],"")
    )
)</f>
        <v>1</v>
      </c>
      <c r="M2687" s="4" t="b">
        <f>tabGERAL[[#This Row],[SugestaoIA]]=tabGERAL[[#This Row],[CorSorteada]]</f>
        <v>0</v>
      </c>
    </row>
    <row r="2688" spans="1:13" x14ac:dyDescent="0.25">
      <c r="A2688" t="s">
        <v>100</v>
      </c>
      <c r="B2688" s="1">
        <v>1</v>
      </c>
      <c r="C2688">
        <v>968.8</v>
      </c>
      <c r="D2688">
        <v>10.1</v>
      </c>
      <c r="E2688">
        <v>0</v>
      </c>
      <c r="F2688">
        <v>30.299999999999997</v>
      </c>
      <c r="G2688" t="s">
        <v>17</v>
      </c>
      <c r="H2688" t="s">
        <v>14</v>
      </c>
      <c r="I2688">
        <v>928.4</v>
      </c>
      <c r="J2688" s="5">
        <f>VLOOKUP(tabGERAL[[#This Row],[Column1.lances.SugestaoIA]],'DE-PARA'!$A:$B,2,FALSE)</f>
        <v>2</v>
      </c>
      <c r="K2688" s="5">
        <f>VLOOKUP(tabGERAL[[#This Row],[Column1.lances.CorSorteada]],'DE-PARA'!$A:$B,2,FALSE)</f>
        <v>1</v>
      </c>
      <c r="L2688" s="4" t="str">
        <f xml:space="preserve">
IF(tabGERAL[[#This Row],[Column1.lances.'#]]=0,
    TEXT(tabGERAL[[#This Row],[CorSorteada]],"0"),
    IF(LEN(L2687&amp;tabGERAL[[#This Row],[CorSorteada]])&gt;$P$2,
        RIGHT(SUBSTITUTE(L2687&amp;tabGERAL[[#This Row],[CorSorteada]],tabGERAL[[#Headers],[Sequencia]],""),$P$2),
        SUBSTITUTE(L2687&amp;tabGERAL[[#This Row],[CorSorteada]],tabGERAL[[#Headers],[Sequencia]],"")
    )
)</f>
        <v>11</v>
      </c>
      <c r="M2688" s="4" t="b">
        <f>tabGERAL[[#This Row],[SugestaoIA]]=tabGERAL[[#This Row],[CorSorteada]]</f>
        <v>0</v>
      </c>
    </row>
    <row r="2689" spans="1:13" x14ac:dyDescent="0.25">
      <c r="A2689" t="s">
        <v>100</v>
      </c>
      <c r="B2689" s="1">
        <v>2</v>
      </c>
      <c r="C2689">
        <v>928.4</v>
      </c>
      <c r="D2689">
        <v>13.3</v>
      </c>
      <c r="E2689">
        <v>0</v>
      </c>
      <c r="F2689">
        <v>39.900000000000006</v>
      </c>
      <c r="G2689" t="s">
        <v>17</v>
      </c>
      <c r="H2689" t="s">
        <v>14</v>
      </c>
      <c r="I2689">
        <v>875.20000000000016</v>
      </c>
      <c r="J2689" s="5">
        <f>VLOOKUP(tabGERAL[[#This Row],[Column1.lances.SugestaoIA]],'DE-PARA'!$A:$B,2,FALSE)</f>
        <v>2</v>
      </c>
      <c r="K2689" s="5">
        <f>VLOOKUP(tabGERAL[[#This Row],[Column1.lances.CorSorteada]],'DE-PARA'!$A:$B,2,FALSE)</f>
        <v>1</v>
      </c>
      <c r="L2689" s="4" t="str">
        <f xml:space="preserve">
IF(tabGERAL[[#This Row],[Column1.lances.'#]]=0,
    TEXT(tabGERAL[[#This Row],[CorSorteada]],"0"),
    IF(LEN(L2688&amp;tabGERAL[[#This Row],[CorSorteada]])&gt;$P$2,
        RIGHT(SUBSTITUTE(L2688&amp;tabGERAL[[#This Row],[CorSorteada]],tabGERAL[[#Headers],[Sequencia]],""),$P$2),
        SUBSTITUTE(L2688&amp;tabGERAL[[#This Row],[CorSorteada]],tabGERAL[[#Headers],[Sequencia]],"")
    )
)</f>
        <v>111</v>
      </c>
      <c r="M2689" s="4" t="b">
        <f>tabGERAL[[#This Row],[SugestaoIA]]=tabGERAL[[#This Row],[CorSorteada]]</f>
        <v>0</v>
      </c>
    </row>
    <row r="2690" spans="1:13" x14ac:dyDescent="0.25">
      <c r="A2690" t="s">
        <v>100</v>
      </c>
      <c r="B2690" s="1">
        <v>3</v>
      </c>
      <c r="C2690">
        <v>875.20000000000016</v>
      </c>
      <c r="D2690">
        <v>17.3</v>
      </c>
      <c r="E2690">
        <v>51.900000000000006</v>
      </c>
      <c r="F2690">
        <v>0</v>
      </c>
      <c r="G2690" t="s">
        <v>13</v>
      </c>
      <c r="H2690" t="s">
        <v>14</v>
      </c>
      <c r="I2690">
        <v>909.80000000000018</v>
      </c>
      <c r="J2690" s="5">
        <f>VLOOKUP(tabGERAL[[#This Row],[Column1.lances.SugestaoIA]],'DE-PARA'!$A:$B,2,FALSE)</f>
        <v>1</v>
      </c>
      <c r="K2690" s="5">
        <f>VLOOKUP(tabGERAL[[#This Row],[Column1.lances.CorSorteada]],'DE-PARA'!$A:$B,2,FALSE)</f>
        <v>1</v>
      </c>
      <c r="L2690" s="4" t="str">
        <f xml:space="preserve">
IF(tabGERAL[[#This Row],[Column1.lances.'#]]=0,
    TEXT(tabGERAL[[#This Row],[CorSorteada]],"0"),
    IF(LEN(L2689&amp;tabGERAL[[#This Row],[CorSorteada]])&gt;$P$2,
        RIGHT(SUBSTITUTE(L2689&amp;tabGERAL[[#This Row],[CorSorteada]],tabGERAL[[#Headers],[Sequencia]],""),$P$2),
        SUBSTITUTE(L2689&amp;tabGERAL[[#This Row],[CorSorteada]],tabGERAL[[#Headers],[Sequencia]],"")
    )
)</f>
        <v>1111</v>
      </c>
      <c r="M2690" s="4" t="b">
        <f>tabGERAL[[#This Row],[SugestaoIA]]=tabGERAL[[#This Row],[CorSorteada]]</f>
        <v>1</v>
      </c>
    </row>
    <row r="2691" spans="1:13" x14ac:dyDescent="0.25">
      <c r="A2691" t="s">
        <v>100</v>
      </c>
      <c r="B2691" s="1">
        <v>4</v>
      </c>
      <c r="C2691">
        <v>909.80000000000018</v>
      </c>
      <c r="D2691">
        <v>14.7</v>
      </c>
      <c r="E2691">
        <v>0</v>
      </c>
      <c r="F2691">
        <v>44.099999999999994</v>
      </c>
      <c r="G2691" t="s">
        <v>17</v>
      </c>
      <c r="H2691" t="s">
        <v>15</v>
      </c>
      <c r="I2691">
        <v>939.20000000000016</v>
      </c>
      <c r="J2691" s="5">
        <f>VLOOKUP(tabGERAL[[#This Row],[Column1.lances.SugestaoIA]],'DE-PARA'!$A:$B,2,FALSE)</f>
        <v>2</v>
      </c>
      <c r="K2691" s="5">
        <f>VLOOKUP(tabGERAL[[#This Row],[Column1.lances.CorSorteada]],'DE-PARA'!$A:$B,2,FALSE)</f>
        <v>2</v>
      </c>
      <c r="L2691" s="4" t="str">
        <f xml:space="preserve">
IF(tabGERAL[[#This Row],[Column1.lances.'#]]=0,
    TEXT(tabGERAL[[#This Row],[CorSorteada]],"0"),
    IF(LEN(L2690&amp;tabGERAL[[#This Row],[CorSorteada]])&gt;$P$2,
        RIGHT(SUBSTITUTE(L2690&amp;tabGERAL[[#This Row],[CorSorteada]],tabGERAL[[#Headers],[Sequencia]],""),$P$2),
        SUBSTITUTE(L2690&amp;tabGERAL[[#This Row],[CorSorteada]],tabGERAL[[#Headers],[Sequencia]],"")
    )
)</f>
        <v>11112</v>
      </c>
      <c r="M2691" s="4" t="b">
        <f>tabGERAL[[#This Row],[SugestaoIA]]=tabGERAL[[#This Row],[CorSorteada]]</f>
        <v>1</v>
      </c>
    </row>
    <row r="2692" spans="1:13" x14ac:dyDescent="0.25">
      <c r="A2692" t="s">
        <v>100</v>
      </c>
      <c r="B2692" s="1">
        <v>5</v>
      </c>
      <c r="C2692">
        <v>939.20000000000016</v>
      </c>
      <c r="D2692">
        <v>12.4</v>
      </c>
      <c r="E2692">
        <v>0</v>
      </c>
      <c r="F2692">
        <v>37.200000000000003</v>
      </c>
      <c r="G2692" t="s">
        <v>17</v>
      </c>
      <c r="H2692" t="s">
        <v>14</v>
      </c>
      <c r="I2692">
        <v>889.60000000000014</v>
      </c>
      <c r="J2692" s="5">
        <f>VLOOKUP(tabGERAL[[#This Row],[Column1.lances.SugestaoIA]],'DE-PARA'!$A:$B,2,FALSE)</f>
        <v>2</v>
      </c>
      <c r="K2692" s="5">
        <f>VLOOKUP(tabGERAL[[#This Row],[Column1.lances.CorSorteada]],'DE-PARA'!$A:$B,2,FALSE)</f>
        <v>1</v>
      </c>
      <c r="L2692" s="4" t="str">
        <f xml:space="preserve">
IF(tabGERAL[[#This Row],[Column1.lances.'#]]=0,
    TEXT(tabGERAL[[#This Row],[CorSorteada]],"0"),
    IF(LEN(L2691&amp;tabGERAL[[#This Row],[CorSorteada]])&gt;$P$2,
        RIGHT(SUBSTITUTE(L2691&amp;tabGERAL[[#This Row],[CorSorteada]],tabGERAL[[#Headers],[Sequencia]],""),$P$2),
        SUBSTITUTE(L2691&amp;tabGERAL[[#This Row],[CorSorteada]],tabGERAL[[#Headers],[Sequencia]],"")
    )
)</f>
        <v>111121</v>
      </c>
      <c r="M2692" s="4" t="b">
        <f>tabGERAL[[#This Row],[SugestaoIA]]=tabGERAL[[#This Row],[CorSorteada]]</f>
        <v>0</v>
      </c>
    </row>
    <row r="2693" spans="1:13" x14ac:dyDescent="0.25">
      <c r="A2693" t="s">
        <v>100</v>
      </c>
      <c r="B2693" s="1">
        <v>6</v>
      </c>
      <c r="C2693">
        <v>889.60000000000014</v>
      </c>
      <c r="D2693">
        <v>16.2</v>
      </c>
      <c r="E2693">
        <v>0</v>
      </c>
      <c r="F2693">
        <v>48.599999999999994</v>
      </c>
      <c r="G2693" t="s">
        <v>17</v>
      </c>
      <c r="H2693" t="s">
        <v>14</v>
      </c>
      <c r="I2693">
        <v>824.80000000000007</v>
      </c>
      <c r="J2693" s="5">
        <f>VLOOKUP(tabGERAL[[#This Row],[Column1.lances.SugestaoIA]],'DE-PARA'!$A:$B,2,FALSE)</f>
        <v>2</v>
      </c>
      <c r="K2693" s="5">
        <f>VLOOKUP(tabGERAL[[#This Row],[Column1.lances.CorSorteada]],'DE-PARA'!$A:$B,2,FALSE)</f>
        <v>1</v>
      </c>
      <c r="L2693" s="4" t="str">
        <f xml:space="preserve">
IF(tabGERAL[[#This Row],[Column1.lances.'#]]=0,
    TEXT(tabGERAL[[#This Row],[CorSorteada]],"0"),
    IF(LEN(L2692&amp;tabGERAL[[#This Row],[CorSorteada]])&gt;$P$2,
        RIGHT(SUBSTITUTE(L2692&amp;tabGERAL[[#This Row],[CorSorteada]],tabGERAL[[#Headers],[Sequencia]],""),$P$2),
        SUBSTITUTE(L2692&amp;tabGERAL[[#This Row],[CorSorteada]],tabGERAL[[#Headers],[Sequencia]],"")
    )
)</f>
        <v>111211</v>
      </c>
      <c r="M2693" s="4" t="b">
        <f>tabGERAL[[#This Row],[SugestaoIA]]=tabGERAL[[#This Row],[CorSorteada]]</f>
        <v>0</v>
      </c>
    </row>
    <row r="2694" spans="1:13" x14ac:dyDescent="0.25">
      <c r="A2694" t="s">
        <v>100</v>
      </c>
      <c r="B2694" s="1">
        <v>7</v>
      </c>
      <c r="C2694">
        <v>824.80000000000007</v>
      </c>
      <c r="D2694">
        <v>21.2</v>
      </c>
      <c r="E2694">
        <v>0</v>
      </c>
      <c r="F2694">
        <v>63.599999999999994</v>
      </c>
      <c r="G2694" t="s">
        <v>17</v>
      </c>
      <c r="H2694" t="s">
        <v>14</v>
      </c>
      <c r="I2694">
        <v>740</v>
      </c>
      <c r="J2694" s="5">
        <f>VLOOKUP(tabGERAL[[#This Row],[Column1.lances.SugestaoIA]],'DE-PARA'!$A:$B,2,FALSE)</f>
        <v>2</v>
      </c>
      <c r="K2694" s="5">
        <f>VLOOKUP(tabGERAL[[#This Row],[Column1.lances.CorSorteada]],'DE-PARA'!$A:$B,2,FALSE)</f>
        <v>1</v>
      </c>
      <c r="L2694" s="4" t="str">
        <f xml:space="preserve">
IF(tabGERAL[[#This Row],[Column1.lances.'#]]=0,
    TEXT(tabGERAL[[#This Row],[CorSorteada]],"0"),
    IF(LEN(L2693&amp;tabGERAL[[#This Row],[CorSorteada]])&gt;$P$2,
        RIGHT(SUBSTITUTE(L2693&amp;tabGERAL[[#This Row],[CorSorteada]],tabGERAL[[#Headers],[Sequencia]],""),$P$2),
        SUBSTITUTE(L2693&amp;tabGERAL[[#This Row],[CorSorteada]],tabGERAL[[#Headers],[Sequencia]],"")
    )
)</f>
        <v>112111</v>
      </c>
      <c r="M2694" s="4" t="b">
        <f>tabGERAL[[#This Row],[SugestaoIA]]=tabGERAL[[#This Row],[CorSorteada]]</f>
        <v>0</v>
      </c>
    </row>
    <row r="2695" spans="1:13" x14ac:dyDescent="0.25">
      <c r="A2695" t="s">
        <v>100</v>
      </c>
      <c r="B2695" s="1">
        <v>8</v>
      </c>
      <c r="C2695">
        <v>740</v>
      </c>
      <c r="D2695">
        <v>27.7</v>
      </c>
      <c r="E2695">
        <v>83.1</v>
      </c>
      <c r="F2695">
        <v>0</v>
      </c>
      <c r="G2695" t="s">
        <v>13</v>
      </c>
      <c r="H2695" t="s">
        <v>15</v>
      </c>
      <c r="I2695">
        <v>629.19999999999993</v>
      </c>
      <c r="J2695" s="5">
        <f>VLOOKUP(tabGERAL[[#This Row],[Column1.lances.SugestaoIA]],'DE-PARA'!$A:$B,2,FALSE)</f>
        <v>1</v>
      </c>
      <c r="K2695" s="5">
        <f>VLOOKUP(tabGERAL[[#This Row],[Column1.lances.CorSorteada]],'DE-PARA'!$A:$B,2,FALSE)</f>
        <v>2</v>
      </c>
      <c r="L2695" s="4" t="str">
        <f xml:space="preserve">
IF(tabGERAL[[#This Row],[Column1.lances.'#]]=0,
    TEXT(tabGERAL[[#This Row],[CorSorteada]],"0"),
    IF(LEN(L2694&amp;tabGERAL[[#This Row],[CorSorteada]])&gt;$P$2,
        RIGHT(SUBSTITUTE(L2694&amp;tabGERAL[[#This Row],[CorSorteada]],tabGERAL[[#Headers],[Sequencia]],""),$P$2),
        SUBSTITUTE(L2694&amp;tabGERAL[[#This Row],[CorSorteada]],tabGERAL[[#Headers],[Sequencia]],"")
    )
)</f>
        <v>121112</v>
      </c>
      <c r="M2695" s="4" t="b">
        <f>tabGERAL[[#This Row],[SugestaoIA]]=tabGERAL[[#This Row],[CorSorteada]]</f>
        <v>0</v>
      </c>
    </row>
    <row r="2696" spans="1:13" x14ac:dyDescent="0.25">
      <c r="A2696" t="s">
        <v>100</v>
      </c>
      <c r="B2696" s="1">
        <v>9</v>
      </c>
      <c r="C2696">
        <v>629.19999999999993</v>
      </c>
      <c r="D2696">
        <v>36.299999999999997</v>
      </c>
      <c r="E2696">
        <v>0</v>
      </c>
      <c r="F2696">
        <v>108.9</v>
      </c>
      <c r="G2696" t="s">
        <v>17</v>
      </c>
      <c r="H2696" t="s">
        <v>14</v>
      </c>
      <c r="I2696">
        <v>484</v>
      </c>
      <c r="J2696" s="5">
        <f>VLOOKUP(tabGERAL[[#This Row],[Column1.lances.SugestaoIA]],'DE-PARA'!$A:$B,2,FALSE)</f>
        <v>2</v>
      </c>
      <c r="K2696" s="5">
        <f>VLOOKUP(tabGERAL[[#This Row],[Column1.lances.CorSorteada]],'DE-PARA'!$A:$B,2,FALSE)</f>
        <v>1</v>
      </c>
      <c r="L2696" s="4" t="str">
        <f xml:space="preserve">
IF(tabGERAL[[#This Row],[Column1.lances.'#]]=0,
    TEXT(tabGERAL[[#This Row],[CorSorteada]],"0"),
    IF(LEN(L2695&amp;tabGERAL[[#This Row],[CorSorteada]])&gt;$P$2,
        RIGHT(SUBSTITUTE(L2695&amp;tabGERAL[[#This Row],[CorSorteada]],tabGERAL[[#Headers],[Sequencia]],""),$P$2),
        SUBSTITUTE(L2695&amp;tabGERAL[[#This Row],[CorSorteada]],tabGERAL[[#Headers],[Sequencia]],"")
    )
)</f>
        <v>211121</v>
      </c>
      <c r="M2696" s="4" t="b">
        <f>tabGERAL[[#This Row],[SugestaoIA]]=tabGERAL[[#This Row],[CorSorteada]]</f>
        <v>0</v>
      </c>
    </row>
    <row r="2697" spans="1:13" x14ac:dyDescent="0.25">
      <c r="A2697" t="s">
        <v>100</v>
      </c>
      <c r="B2697" s="1">
        <v>10</v>
      </c>
      <c r="C2697">
        <v>484</v>
      </c>
      <c r="D2697">
        <v>47.5</v>
      </c>
      <c r="E2697">
        <v>0</v>
      </c>
      <c r="F2697">
        <v>142.5</v>
      </c>
      <c r="G2697" t="s">
        <v>17</v>
      </c>
      <c r="H2697" t="s">
        <v>14</v>
      </c>
      <c r="I2697">
        <v>294</v>
      </c>
      <c r="J2697" s="5">
        <f>VLOOKUP(tabGERAL[[#This Row],[Column1.lances.SugestaoIA]],'DE-PARA'!$A:$B,2,FALSE)</f>
        <v>2</v>
      </c>
      <c r="K2697" s="5">
        <f>VLOOKUP(tabGERAL[[#This Row],[Column1.lances.CorSorteada]],'DE-PARA'!$A:$B,2,FALSE)</f>
        <v>1</v>
      </c>
      <c r="L2697" s="4" t="str">
        <f xml:space="preserve">
IF(tabGERAL[[#This Row],[Column1.lances.'#]]=0,
    TEXT(tabGERAL[[#This Row],[CorSorteada]],"0"),
    IF(LEN(L2696&amp;tabGERAL[[#This Row],[CorSorteada]])&gt;$P$2,
        RIGHT(SUBSTITUTE(L2696&amp;tabGERAL[[#This Row],[CorSorteada]],tabGERAL[[#Headers],[Sequencia]],""),$P$2),
        SUBSTITUTE(L2696&amp;tabGERAL[[#This Row],[CorSorteada]],tabGERAL[[#Headers],[Sequencia]],"")
    )
)</f>
        <v>111211</v>
      </c>
      <c r="M2697" s="4" t="b">
        <f>tabGERAL[[#This Row],[SugestaoIA]]=tabGERAL[[#This Row],[CorSorteada]]</f>
        <v>0</v>
      </c>
    </row>
    <row r="2698" spans="1:13" x14ac:dyDescent="0.25">
      <c r="A2698" t="s">
        <v>101</v>
      </c>
      <c r="B2698" s="1">
        <v>0</v>
      </c>
      <c r="C2698">
        <v>1000</v>
      </c>
      <c r="D2698">
        <v>7.8</v>
      </c>
      <c r="E2698">
        <v>0</v>
      </c>
      <c r="F2698">
        <v>23.4</v>
      </c>
      <c r="G2698" t="s">
        <v>17</v>
      </c>
      <c r="H2698" t="s">
        <v>14</v>
      </c>
      <c r="I2698">
        <v>968.8</v>
      </c>
      <c r="J2698" s="5">
        <f>VLOOKUP(tabGERAL[[#This Row],[Column1.lances.SugestaoIA]],'DE-PARA'!$A:$B,2,FALSE)</f>
        <v>2</v>
      </c>
      <c r="K2698" s="5">
        <f>VLOOKUP(tabGERAL[[#This Row],[Column1.lances.CorSorteada]],'DE-PARA'!$A:$B,2,FALSE)</f>
        <v>1</v>
      </c>
      <c r="L2698" s="4" t="str">
        <f xml:space="preserve">
IF(tabGERAL[[#This Row],[Column1.lances.'#]]=0,
    TEXT(tabGERAL[[#This Row],[CorSorteada]],"0"),
    IF(LEN(L2697&amp;tabGERAL[[#This Row],[CorSorteada]])&gt;$P$2,
        RIGHT(SUBSTITUTE(L2697&amp;tabGERAL[[#This Row],[CorSorteada]],tabGERAL[[#Headers],[Sequencia]],""),$P$2),
        SUBSTITUTE(L2697&amp;tabGERAL[[#This Row],[CorSorteada]],tabGERAL[[#Headers],[Sequencia]],"")
    )
)</f>
        <v>1</v>
      </c>
      <c r="M2698" s="4" t="b">
        <f>tabGERAL[[#This Row],[SugestaoIA]]=tabGERAL[[#This Row],[CorSorteada]]</f>
        <v>0</v>
      </c>
    </row>
    <row r="2699" spans="1:13" x14ac:dyDescent="0.25">
      <c r="A2699" t="s">
        <v>101</v>
      </c>
      <c r="B2699" s="1">
        <v>1</v>
      </c>
      <c r="C2699">
        <v>968.8</v>
      </c>
      <c r="D2699">
        <v>10.1</v>
      </c>
      <c r="E2699">
        <v>0</v>
      </c>
      <c r="F2699">
        <v>30.299999999999997</v>
      </c>
      <c r="G2699" t="s">
        <v>17</v>
      </c>
      <c r="H2699" t="s">
        <v>14</v>
      </c>
      <c r="I2699">
        <v>928.4</v>
      </c>
      <c r="J2699" s="5">
        <f>VLOOKUP(tabGERAL[[#This Row],[Column1.lances.SugestaoIA]],'DE-PARA'!$A:$B,2,FALSE)</f>
        <v>2</v>
      </c>
      <c r="K2699" s="5">
        <f>VLOOKUP(tabGERAL[[#This Row],[Column1.lances.CorSorteada]],'DE-PARA'!$A:$B,2,FALSE)</f>
        <v>1</v>
      </c>
      <c r="L2699" s="4" t="str">
        <f xml:space="preserve">
IF(tabGERAL[[#This Row],[Column1.lances.'#]]=0,
    TEXT(tabGERAL[[#This Row],[CorSorteada]],"0"),
    IF(LEN(L2698&amp;tabGERAL[[#This Row],[CorSorteada]])&gt;$P$2,
        RIGHT(SUBSTITUTE(L2698&amp;tabGERAL[[#This Row],[CorSorteada]],tabGERAL[[#Headers],[Sequencia]],""),$P$2),
        SUBSTITUTE(L2698&amp;tabGERAL[[#This Row],[CorSorteada]],tabGERAL[[#Headers],[Sequencia]],"")
    )
)</f>
        <v>11</v>
      </c>
      <c r="M2699" s="4" t="b">
        <f>tabGERAL[[#This Row],[SugestaoIA]]=tabGERAL[[#This Row],[CorSorteada]]</f>
        <v>0</v>
      </c>
    </row>
    <row r="2700" spans="1:13" x14ac:dyDescent="0.25">
      <c r="A2700" t="s">
        <v>101</v>
      </c>
      <c r="B2700" s="1">
        <v>2</v>
      </c>
      <c r="C2700">
        <v>928.4</v>
      </c>
      <c r="D2700">
        <v>13.3</v>
      </c>
      <c r="E2700">
        <v>0</v>
      </c>
      <c r="F2700">
        <v>39.900000000000006</v>
      </c>
      <c r="G2700" t="s">
        <v>17</v>
      </c>
      <c r="H2700" t="s">
        <v>14</v>
      </c>
      <c r="I2700">
        <v>875.20000000000016</v>
      </c>
      <c r="J2700" s="5">
        <f>VLOOKUP(tabGERAL[[#This Row],[Column1.lances.SugestaoIA]],'DE-PARA'!$A:$B,2,FALSE)</f>
        <v>2</v>
      </c>
      <c r="K2700" s="5">
        <f>VLOOKUP(tabGERAL[[#This Row],[Column1.lances.CorSorteada]],'DE-PARA'!$A:$B,2,FALSE)</f>
        <v>1</v>
      </c>
      <c r="L2700" s="4" t="str">
        <f xml:space="preserve">
IF(tabGERAL[[#This Row],[Column1.lances.'#]]=0,
    TEXT(tabGERAL[[#This Row],[CorSorteada]],"0"),
    IF(LEN(L2699&amp;tabGERAL[[#This Row],[CorSorteada]])&gt;$P$2,
        RIGHT(SUBSTITUTE(L2699&amp;tabGERAL[[#This Row],[CorSorteada]],tabGERAL[[#Headers],[Sequencia]],""),$P$2),
        SUBSTITUTE(L2699&amp;tabGERAL[[#This Row],[CorSorteada]],tabGERAL[[#Headers],[Sequencia]],"")
    )
)</f>
        <v>111</v>
      </c>
      <c r="M2700" s="4" t="b">
        <f>tabGERAL[[#This Row],[SugestaoIA]]=tabGERAL[[#This Row],[CorSorteada]]</f>
        <v>0</v>
      </c>
    </row>
    <row r="2701" spans="1:13" x14ac:dyDescent="0.25">
      <c r="A2701" t="s">
        <v>101</v>
      </c>
      <c r="B2701" s="1">
        <v>3</v>
      </c>
      <c r="C2701">
        <v>875.20000000000016</v>
      </c>
      <c r="D2701">
        <v>17.3</v>
      </c>
      <c r="E2701">
        <v>0</v>
      </c>
      <c r="F2701">
        <v>51.900000000000006</v>
      </c>
      <c r="G2701" t="s">
        <v>17</v>
      </c>
      <c r="H2701" t="s">
        <v>14</v>
      </c>
      <c r="I2701">
        <v>806.00000000000023</v>
      </c>
      <c r="J2701" s="5">
        <f>VLOOKUP(tabGERAL[[#This Row],[Column1.lances.SugestaoIA]],'DE-PARA'!$A:$B,2,FALSE)</f>
        <v>2</v>
      </c>
      <c r="K2701" s="5">
        <f>VLOOKUP(tabGERAL[[#This Row],[Column1.lances.CorSorteada]],'DE-PARA'!$A:$B,2,FALSE)</f>
        <v>1</v>
      </c>
      <c r="L2701" s="4" t="str">
        <f xml:space="preserve">
IF(tabGERAL[[#This Row],[Column1.lances.'#]]=0,
    TEXT(tabGERAL[[#This Row],[CorSorteada]],"0"),
    IF(LEN(L2700&amp;tabGERAL[[#This Row],[CorSorteada]])&gt;$P$2,
        RIGHT(SUBSTITUTE(L2700&amp;tabGERAL[[#This Row],[CorSorteada]],tabGERAL[[#Headers],[Sequencia]],""),$P$2),
        SUBSTITUTE(L2700&amp;tabGERAL[[#This Row],[CorSorteada]],tabGERAL[[#Headers],[Sequencia]],"")
    )
)</f>
        <v>1111</v>
      </c>
      <c r="M2701" s="4" t="b">
        <f>tabGERAL[[#This Row],[SugestaoIA]]=tabGERAL[[#This Row],[CorSorteada]]</f>
        <v>0</v>
      </c>
    </row>
    <row r="2702" spans="1:13" x14ac:dyDescent="0.25">
      <c r="A2702" t="s">
        <v>101</v>
      </c>
      <c r="B2702" s="1">
        <v>4</v>
      </c>
      <c r="C2702">
        <v>806.00000000000023</v>
      </c>
      <c r="D2702">
        <v>22.7</v>
      </c>
      <c r="E2702">
        <v>0</v>
      </c>
      <c r="F2702">
        <v>68.099999999999994</v>
      </c>
      <c r="G2702" t="s">
        <v>17</v>
      </c>
      <c r="H2702" t="s">
        <v>15</v>
      </c>
      <c r="I2702">
        <v>851.40000000000009</v>
      </c>
      <c r="J2702" s="5">
        <f>VLOOKUP(tabGERAL[[#This Row],[Column1.lances.SugestaoIA]],'DE-PARA'!$A:$B,2,FALSE)</f>
        <v>2</v>
      </c>
      <c r="K2702" s="5">
        <f>VLOOKUP(tabGERAL[[#This Row],[Column1.lances.CorSorteada]],'DE-PARA'!$A:$B,2,FALSE)</f>
        <v>2</v>
      </c>
      <c r="L2702" s="4" t="str">
        <f xml:space="preserve">
IF(tabGERAL[[#This Row],[Column1.lances.'#]]=0,
    TEXT(tabGERAL[[#This Row],[CorSorteada]],"0"),
    IF(LEN(L2701&amp;tabGERAL[[#This Row],[CorSorteada]])&gt;$P$2,
        RIGHT(SUBSTITUTE(L2701&amp;tabGERAL[[#This Row],[CorSorteada]],tabGERAL[[#Headers],[Sequencia]],""),$P$2),
        SUBSTITUTE(L2701&amp;tabGERAL[[#This Row],[CorSorteada]],tabGERAL[[#Headers],[Sequencia]],"")
    )
)</f>
        <v>11112</v>
      </c>
      <c r="M2702" s="4" t="b">
        <f>tabGERAL[[#This Row],[SugestaoIA]]=tabGERAL[[#This Row],[CorSorteada]]</f>
        <v>1</v>
      </c>
    </row>
    <row r="2703" spans="1:13" x14ac:dyDescent="0.25">
      <c r="A2703" t="s">
        <v>101</v>
      </c>
      <c r="B2703" s="1">
        <v>5</v>
      </c>
      <c r="C2703">
        <v>851.40000000000009</v>
      </c>
      <c r="D2703">
        <v>19.2</v>
      </c>
      <c r="E2703">
        <v>0</v>
      </c>
      <c r="F2703">
        <v>57.599999999999994</v>
      </c>
      <c r="G2703" t="s">
        <v>17</v>
      </c>
      <c r="H2703" t="s">
        <v>14</v>
      </c>
      <c r="I2703">
        <v>774.6</v>
      </c>
      <c r="J2703" s="5">
        <f>VLOOKUP(tabGERAL[[#This Row],[Column1.lances.SugestaoIA]],'DE-PARA'!$A:$B,2,FALSE)</f>
        <v>2</v>
      </c>
      <c r="K2703" s="5">
        <f>VLOOKUP(tabGERAL[[#This Row],[Column1.lances.CorSorteada]],'DE-PARA'!$A:$B,2,FALSE)</f>
        <v>1</v>
      </c>
      <c r="L2703" s="4" t="str">
        <f xml:space="preserve">
IF(tabGERAL[[#This Row],[Column1.lances.'#]]=0,
    TEXT(tabGERAL[[#This Row],[CorSorteada]],"0"),
    IF(LEN(L2702&amp;tabGERAL[[#This Row],[CorSorteada]])&gt;$P$2,
        RIGHT(SUBSTITUTE(L2702&amp;tabGERAL[[#This Row],[CorSorteada]],tabGERAL[[#Headers],[Sequencia]],""),$P$2),
        SUBSTITUTE(L2702&amp;tabGERAL[[#This Row],[CorSorteada]],tabGERAL[[#Headers],[Sequencia]],"")
    )
)</f>
        <v>111121</v>
      </c>
      <c r="M2703" s="4" t="b">
        <f>tabGERAL[[#This Row],[SugestaoIA]]=tabGERAL[[#This Row],[CorSorteada]]</f>
        <v>0</v>
      </c>
    </row>
    <row r="2704" spans="1:13" x14ac:dyDescent="0.25">
      <c r="A2704" t="s">
        <v>101</v>
      </c>
      <c r="B2704" s="1">
        <v>6</v>
      </c>
      <c r="C2704">
        <v>774.6</v>
      </c>
      <c r="D2704">
        <v>25.1</v>
      </c>
      <c r="E2704">
        <v>0</v>
      </c>
      <c r="F2704">
        <v>75.300000000000011</v>
      </c>
      <c r="G2704" t="s">
        <v>17</v>
      </c>
      <c r="H2704" t="s">
        <v>14</v>
      </c>
      <c r="I2704">
        <v>674.2</v>
      </c>
      <c r="J2704" s="5">
        <f>VLOOKUP(tabGERAL[[#This Row],[Column1.lances.SugestaoIA]],'DE-PARA'!$A:$B,2,FALSE)</f>
        <v>2</v>
      </c>
      <c r="K2704" s="5">
        <f>VLOOKUP(tabGERAL[[#This Row],[Column1.lances.CorSorteada]],'DE-PARA'!$A:$B,2,FALSE)</f>
        <v>1</v>
      </c>
      <c r="L2704" s="4" t="str">
        <f xml:space="preserve">
IF(tabGERAL[[#This Row],[Column1.lances.'#]]=0,
    TEXT(tabGERAL[[#This Row],[CorSorteada]],"0"),
    IF(LEN(L2703&amp;tabGERAL[[#This Row],[CorSorteada]])&gt;$P$2,
        RIGHT(SUBSTITUTE(L2703&amp;tabGERAL[[#This Row],[CorSorteada]],tabGERAL[[#Headers],[Sequencia]],""),$P$2),
        SUBSTITUTE(L2703&amp;tabGERAL[[#This Row],[CorSorteada]],tabGERAL[[#Headers],[Sequencia]],"")
    )
)</f>
        <v>111211</v>
      </c>
      <c r="M2704" s="4" t="b">
        <f>tabGERAL[[#This Row],[SugestaoIA]]=tabGERAL[[#This Row],[CorSorteada]]</f>
        <v>0</v>
      </c>
    </row>
    <row r="2705" spans="1:13" x14ac:dyDescent="0.25">
      <c r="A2705" t="s">
        <v>101</v>
      </c>
      <c r="B2705" s="1">
        <v>7</v>
      </c>
      <c r="C2705">
        <v>674.2</v>
      </c>
      <c r="D2705">
        <v>32.9</v>
      </c>
      <c r="E2705">
        <v>0</v>
      </c>
      <c r="F2705">
        <v>98.7</v>
      </c>
      <c r="G2705" t="s">
        <v>17</v>
      </c>
      <c r="H2705" t="s">
        <v>14</v>
      </c>
      <c r="I2705">
        <v>542.60000000000014</v>
      </c>
      <c r="J2705" s="5">
        <f>VLOOKUP(tabGERAL[[#This Row],[Column1.lances.SugestaoIA]],'DE-PARA'!$A:$B,2,FALSE)</f>
        <v>2</v>
      </c>
      <c r="K2705" s="5">
        <f>VLOOKUP(tabGERAL[[#This Row],[Column1.lances.CorSorteada]],'DE-PARA'!$A:$B,2,FALSE)</f>
        <v>1</v>
      </c>
      <c r="L2705" s="4" t="str">
        <f xml:space="preserve">
IF(tabGERAL[[#This Row],[Column1.lances.'#]]=0,
    TEXT(tabGERAL[[#This Row],[CorSorteada]],"0"),
    IF(LEN(L2704&amp;tabGERAL[[#This Row],[CorSorteada]])&gt;$P$2,
        RIGHT(SUBSTITUTE(L2704&amp;tabGERAL[[#This Row],[CorSorteada]],tabGERAL[[#Headers],[Sequencia]],""),$P$2),
        SUBSTITUTE(L2704&amp;tabGERAL[[#This Row],[CorSorteada]],tabGERAL[[#Headers],[Sequencia]],"")
    )
)</f>
        <v>112111</v>
      </c>
      <c r="M2705" s="4" t="b">
        <f>tabGERAL[[#This Row],[SugestaoIA]]=tabGERAL[[#This Row],[CorSorteada]]</f>
        <v>0</v>
      </c>
    </row>
    <row r="2706" spans="1:13" x14ac:dyDescent="0.25">
      <c r="A2706" t="s">
        <v>101</v>
      </c>
      <c r="B2706" s="1">
        <v>8</v>
      </c>
      <c r="C2706">
        <v>542.60000000000014</v>
      </c>
      <c r="D2706">
        <v>43</v>
      </c>
      <c r="E2706">
        <v>129</v>
      </c>
      <c r="F2706">
        <v>0</v>
      </c>
      <c r="G2706" t="s">
        <v>13</v>
      </c>
      <c r="H2706" t="s">
        <v>14</v>
      </c>
      <c r="I2706">
        <v>628.60000000000014</v>
      </c>
      <c r="J2706" s="5">
        <f>VLOOKUP(tabGERAL[[#This Row],[Column1.lances.SugestaoIA]],'DE-PARA'!$A:$B,2,FALSE)</f>
        <v>1</v>
      </c>
      <c r="K2706" s="5">
        <f>VLOOKUP(tabGERAL[[#This Row],[Column1.lances.CorSorteada]],'DE-PARA'!$A:$B,2,FALSE)</f>
        <v>1</v>
      </c>
      <c r="L2706" s="4" t="str">
        <f xml:space="preserve">
IF(tabGERAL[[#This Row],[Column1.lances.'#]]=0,
    TEXT(tabGERAL[[#This Row],[CorSorteada]],"0"),
    IF(LEN(L2705&amp;tabGERAL[[#This Row],[CorSorteada]])&gt;$P$2,
        RIGHT(SUBSTITUTE(L2705&amp;tabGERAL[[#This Row],[CorSorteada]],tabGERAL[[#Headers],[Sequencia]],""),$P$2),
        SUBSTITUTE(L2705&amp;tabGERAL[[#This Row],[CorSorteada]],tabGERAL[[#Headers],[Sequencia]],"")
    )
)</f>
        <v>121111</v>
      </c>
      <c r="M2706" s="4" t="b">
        <f>tabGERAL[[#This Row],[SugestaoIA]]=tabGERAL[[#This Row],[CorSorteada]]</f>
        <v>1</v>
      </c>
    </row>
    <row r="2707" spans="1:13" x14ac:dyDescent="0.25">
      <c r="A2707" t="s">
        <v>101</v>
      </c>
      <c r="B2707" s="1">
        <v>9</v>
      </c>
      <c r="C2707">
        <v>628.60000000000014</v>
      </c>
      <c r="D2707">
        <v>36.4</v>
      </c>
      <c r="E2707">
        <v>0</v>
      </c>
      <c r="F2707">
        <v>109.2</v>
      </c>
      <c r="G2707" t="s">
        <v>17</v>
      </c>
      <c r="H2707" t="s">
        <v>15</v>
      </c>
      <c r="I2707">
        <v>701.4000000000002</v>
      </c>
      <c r="J2707" s="5">
        <f>VLOOKUP(tabGERAL[[#This Row],[Column1.lances.SugestaoIA]],'DE-PARA'!$A:$B,2,FALSE)</f>
        <v>2</v>
      </c>
      <c r="K2707" s="5">
        <f>VLOOKUP(tabGERAL[[#This Row],[Column1.lances.CorSorteada]],'DE-PARA'!$A:$B,2,FALSE)</f>
        <v>2</v>
      </c>
      <c r="L2707" s="4" t="str">
        <f xml:space="preserve">
IF(tabGERAL[[#This Row],[Column1.lances.'#]]=0,
    TEXT(tabGERAL[[#This Row],[CorSorteada]],"0"),
    IF(LEN(L2706&amp;tabGERAL[[#This Row],[CorSorteada]])&gt;$P$2,
        RIGHT(SUBSTITUTE(L2706&amp;tabGERAL[[#This Row],[CorSorteada]],tabGERAL[[#Headers],[Sequencia]],""),$P$2),
        SUBSTITUTE(L2706&amp;tabGERAL[[#This Row],[CorSorteada]],tabGERAL[[#Headers],[Sequencia]],"")
    )
)</f>
        <v>211112</v>
      </c>
      <c r="M2707" s="4" t="b">
        <f>tabGERAL[[#This Row],[SugestaoIA]]=tabGERAL[[#This Row],[CorSorteada]]</f>
        <v>1</v>
      </c>
    </row>
    <row r="2708" spans="1:13" x14ac:dyDescent="0.25">
      <c r="A2708" t="s">
        <v>101</v>
      </c>
      <c r="B2708" s="1">
        <v>10</v>
      </c>
      <c r="C2708">
        <v>701.4000000000002</v>
      </c>
      <c r="D2708">
        <v>30.8</v>
      </c>
      <c r="E2708">
        <v>0</v>
      </c>
      <c r="F2708">
        <v>92.4</v>
      </c>
      <c r="G2708" t="s">
        <v>17</v>
      </c>
      <c r="H2708" t="s">
        <v>14</v>
      </c>
      <c r="I2708">
        <v>578.20000000000027</v>
      </c>
      <c r="J2708" s="5">
        <f>VLOOKUP(tabGERAL[[#This Row],[Column1.lances.SugestaoIA]],'DE-PARA'!$A:$B,2,FALSE)</f>
        <v>2</v>
      </c>
      <c r="K2708" s="5">
        <f>VLOOKUP(tabGERAL[[#This Row],[Column1.lances.CorSorteada]],'DE-PARA'!$A:$B,2,FALSE)</f>
        <v>1</v>
      </c>
      <c r="L2708" s="4" t="str">
        <f xml:space="preserve">
IF(tabGERAL[[#This Row],[Column1.lances.'#]]=0,
    TEXT(tabGERAL[[#This Row],[CorSorteada]],"0"),
    IF(LEN(L2707&amp;tabGERAL[[#This Row],[CorSorteada]])&gt;$P$2,
        RIGHT(SUBSTITUTE(L2707&amp;tabGERAL[[#This Row],[CorSorteada]],tabGERAL[[#Headers],[Sequencia]],""),$P$2),
        SUBSTITUTE(L2707&amp;tabGERAL[[#This Row],[CorSorteada]],tabGERAL[[#Headers],[Sequencia]],"")
    )
)</f>
        <v>111121</v>
      </c>
      <c r="M2708" s="4" t="b">
        <f>tabGERAL[[#This Row],[SugestaoIA]]=tabGERAL[[#This Row],[CorSorteada]]</f>
        <v>0</v>
      </c>
    </row>
    <row r="2709" spans="1:13" x14ac:dyDescent="0.25">
      <c r="A2709" t="s">
        <v>101</v>
      </c>
      <c r="B2709" s="1">
        <v>11</v>
      </c>
      <c r="C2709">
        <v>578.20000000000027</v>
      </c>
      <c r="D2709">
        <v>40.200000000000003</v>
      </c>
      <c r="E2709">
        <v>0</v>
      </c>
      <c r="F2709">
        <v>120.6</v>
      </c>
      <c r="G2709" t="s">
        <v>17</v>
      </c>
      <c r="H2709" t="s">
        <v>14</v>
      </c>
      <c r="I2709">
        <v>417.4000000000002</v>
      </c>
      <c r="J2709" s="5">
        <f>VLOOKUP(tabGERAL[[#This Row],[Column1.lances.SugestaoIA]],'DE-PARA'!$A:$B,2,FALSE)</f>
        <v>2</v>
      </c>
      <c r="K2709" s="5">
        <f>VLOOKUP(tabGERAL[[#This Row],[Column1.lances.CorSorteada]],'DE-PARA'!$A:$B,2,FALSE)</f>
        <v>1</v>
      </c>
      <c r="L2709" s="4" t="str">
        <f xml:space="preserve">
IF(tabGERAL[[#This Row],[Column1.lances.'#]]=0,
    TEXT(tabGERAL[[#This Row],[CorSorteada]],"0"),
    IF(LEN(L2708&amp;tabGERAL[[#This Row],[CorSorteada]])&gt;$P$2,
        RIGHT(SUBSTITUTE(L2708&amp;tabGERAL[[#This Row],[CorSorteada]],tabGERAL[[#Headers],[Sequencia]],""),$P$2),
        SUBSTITUTE(L2708&amp;tabGERAL[[#This Row],[CorSorteada]],tabGERAL[[#Headers],[Sequencia]],"")
    )
)</f>
        <v>111211</v>
      </c>
      <c r="M2709" s="4" t="b">
        <f>tabGERAL[[#This Row],[SugestaoIA]]=tabGERAL[[#This Row],[CorSorteada]]</f>
        <v>0</v>
      </c>
    </row>
    <row r="2710" spans="1:13" x14ac:dyDescent="0.25">
      <c r="A2710" t="s">
        <v>101</v>
      </c>
      <c r="B2710" s="1">
        <v>12</v>
      </c>
      <c r="C2710">
        <v>417.4000000000002</v>
      </c>
      <c r="D2710">
        <v>52.6</v>
      </c>
      <c r="E2710">
        <v>0</v>
      </c>
      <c r="F2710">
        <v>157.80000000000001</v>
      </c>
      <c r="G2710" t="s">
        <v>17</v>
      </c>
      <c r="H2710" t="s">
        <v>14</v>
      </c>
      <c r="I2710">
        <v>207.00000000000017</v>
      </c>
      <c r="J2710" s="5">
        <f>VLOOKUP(tabGERAL[[#This Row],[Column1.lances.SugestaoIA]],'DE-PARA'!$A:$B,2,FALSE)</f>
        <v>2</v>
      </c>
      <c r="K2710" s="5">
        <f>VLOOKUP(tabGERAL[[#This Row],[Column1.lances.CorSorteada]],'DE-PARA'!$A:$B,2,FALSE)</f>
        <v>1</v>
      </c>
      <c r="L2710" s="4" t="str">
        <f xml:space="preserve">
IF(tabGERAL[[#This Row],[Column1.lances.'#]]=0,
    TEXT(tabGERAL[[#This Row],[CorSorteada]],"0"),
    IF(LEN(L2709&amp;tabGERAL[[#This Row],[CorSorteada]])&gt;$P$2,
        RIGHT(SUBSTITUTE(L2709&amp;tabGERAL[[#This Row],[CorSorteada]],tabGERAL[[#Headers],[Sequencia]],""),$P$2),
        SUBSTITUTE(L2709&amp;tabGERAL[[#This Row],[CorSorteada]],tabGERAL[[#Headers],[Sequencia]],"")
    )
)</f>
        <v>112111</v>
      </c>
      <c r="M2710" s="4" t="b">
        <f>tabGERAL[[#This Row],[SugestaoIA]]=tabGERAL[[#This Row],[CorSorteada]]</f>
        <v>0</v>
      </c>
    </row>
    <row r="2711" spans="1:13" x14ac:dyDescent="0.25">
      <c r="A2711" t="s">
        <v>102</v>
      </c>
      <c r="B2711" s="1">
        <v>0</v>
      </c>
      <c r="C2711">
        <v>1000</v>
      </c>
      <c r="D2711">
        <v>7.8</v>
      </c>
      <c r="E2711">
        <v>0</v>
      </c>
      <c r="F2711">
        <v>23.4</v>
      </c>
      <c r="G2711" t="s">
        <v>17</v>
      </c>
      <c r="H2711" t="s">
        <v>15</v>
      </c>
      <c r="I2711">
        <v>1015.6</v>
      </c>
      <c r="J2711" s="5">
        <f>VLOOKUP(tabGERAL[[#This Row],[Column1.lances.SugestaoIA]],'DE-PARA'!$A:$B,2,FALSE)</f>
        <v>2</v>
      </c>
      <c r="K2711" s="5">
        <f>VLOOKUP(tabGERAL[[#This Row],[Column1.lances.CorSorteada]],'DE-PARA'!$A:$B,2,FALSE)</f>
        <v>2</v>
      </c>
      <c r="L2711" s="4" t="str">
        <f xml:space="preserve">
IF(tabGERAL[[#This Row],[Column1.lances.'#]]=0,
    TEXT(tabGERAL[[#This Row],[CorSorteada]],"0"),
    IF(LEN(L2710&amp;tabGERAL[[#This Row],[CorSorteada]])&gt;$P$2,
        RIGHT(SUBSTITUTE(L2710&amp;tabGERAL[[#This Row],[CorSorteada]],tabGERAL[[#Headers],[Sequencia]],""),$P$2),
        SUBSTITUTE(L2710&amp;tabGERAL[[#This Row],[CorSorteada]],tabGERAL[[#Headers],[Sequencia]],"")
    )
)</f>
        <v>2</v>
      </c>
      <c r="M2711" s="4" t="b">
        <f>tabGERAL[[#This Row],[SugestaoIA]]=tabGERAL[[#This Row],[CorSorteada]]</f>
        <v>1</v>
      </c>
    </row>
    <row r="2712" spans="1:13" x14ac:dyDescent="0.25">
      <c r="A2712" t="s">
        <v>102</v>
      </c>
      <c r="B2712" s="1">
        <v>1</v>
      </c>
      <c r="C2712">
        <v>1015.6</v>
      </c>
      <c r="D2712">
        <v>6.6</v>
      </c>
      <c r="E2712">
        <v>19.799999999999997</v>
      </c>
      <c r="F2712">
        <v>0</v>
      </c>
      <c r="G2712" t="s">
        <v>13</v>
      </c>
      <c r="H2712" t="s">
        <v>15</v>
      </c>
      <c r="I2712">
        <v>989.2</v>
      </c>
      <c r="J2712" s="5">
        <f>VLOOKUP(tabGERAL[[#This Row],[Column1.lances.SugestaoIA]],'DE-PARA'!$A:$B,2,FALSE)</f>
        <v>1</v>
      </c>
      <c r="K2712" s="5">
        <f>VLOOKUP(tabGERAL[[#This Row],[Column1.lances.CorSorteada]],'DE-PARA'!$A:$B,2,FALSE)</f>
        <v>2</v>
      </c>
      <c r="L2712" s="4" t="str">
        <f xml:space="preserve">
IF(tabGERAL[[#This Row],[Column1.lances.'#]]=0,
    TEXT(tabGERAL[[#This Row],[CorSorteada]],"0"),
    IF(LEN(L2711&amp;tabGERAL[[#This Row],[CorSorteada]])&gt;$P$2,
        RIGHT(SUBSTITUTE(L2711&amp;tabGERAL[[#This Row],[CorSorteada]],tabGERAL[[#Headers],[Sequencia]],""),$P$2),
        SUBSTITUTE(L2711&amp;tabGERAL[[#This Row],[CorSorteada]],tabGERAL[[#Headers],[Sequencia]],"")
    )
)</f>
        <v>22</v>
      </c>
      <c r="M2712" s="4" t="b">
        <f>tabGERAL[[#This Row],[SugestaoIA]]=tabGERAL[[#This Row],[CorSorteada]]</f>
        <v>0</v>
      </c>
    </row>
    <row r="2713" spans="1:13" x14ac:dyDescent="0.25">
      <c r="A2713" t="s">
        <v>102</v>
      </c>
      <c r="B2713" s="1">
        <v>2</v>
      </c>
      <c r="C2713">
        <v>989.2</v>
      </c>
      <c r="D2713">
        <v>8.6</v>
      </c>
      <c r="E2713">
        <v>0</v>
      </c>
      <c r="F2713">
        <v>25.799999999999997</v>
      </c>
      <c r="G2713" t="s">
        <v>17</v>
      </c>
      <c r="H2713" t="s">
        <v>15</v>
      </c>
      <c r="I2713">
        <v>1006.4</v>
      </c>
      <c r="J2713" s="5">
        <f>VLOOKUP(tabGERAL[[#This Row],[Column1.lances.SugestaoIA]],'DE-PARA'!$A:$B,2,FALSE)</f>
        <v>2</v>
      </c>
      <c r="K2713" s="5">
        <f>VLOOKUP(tabGERAL[[#This Row],[Column1.lances.CorSorteada]],'DE-PARA'!$A:$B,2,FALSE)</f>
        <v>2</v>
      </c>
      <c r="L2713" s="4" t="str">
        <f xml:space="preserve">
IF(tabGERAL[[#This Row],[Column1.lances.'#]]=0,
    TEXT(tabGERAL[[#This Row],[CorSorteada]],"0"),
    IF(LEN(L2712&amp;tabGERAL[[#This Row],[CorSorteada]])&gt;$P$2,
        RIGHT(SUBSTITUTE(L2712&amp;tabGERAL[[#This Row],[CorSorteada]],tabGERAL[[#Headers],[Sequencia]],""),$P$2),
        SUBSTITUTE(L2712&amp;tabGERAL[[#This Row],[CorSorteada]],tabGERAL[[#Headers],[Sequencia]],"")
    )
)</f>
        <v>222</v>
      </c>
      <c r="M2713" s="4" t="b">
        <f>tabGERAL[[#This Row],[SugestaoIA]]=tabGERAL[[#This Row],[CorSorteada]]</f>
        <v>1</v>
      </c>
    </row>
    <row r="2714" spans="1:13" x14ac:dyDescent="0.25">
      <c r="A2714" t="s">
        <v>102</v>
      </c>
      <c r="B2714" s="1">
        <v>3</v>
      </c>
      <c r="C2714">
        <v>1006.4</v>
      </c>
      <c r="D2714">
        <v>7.3</v>
      </c>
      <c r="E2714">
        <v>0</v>
      </c>
      <c r="F2714">
        <v>21.9</v>
      </c>
      <c r="G2714" t="s">
        <v>17</v>
      </c>
      <c r="H2714" t="s">
        <v>14</v>
      </c>
      <c r="I2714">
        <v>977.20000000000016</v>
      </c>
      <c r="J2714" s="5">
        <f>VLOOKUP(tabGERAL[[#This Row],[Column1.lances.SugestaoIA]],'DE-PARA'!$A:$B,2,FALSE)</f>
        <v>2</v>
      </c>
      <c r="K2714" s="5">
        <f>VLOOKUP(tabGERAL[[#This Row],[Column1.lances.CorSorteada]],'DE-PARA'!$A:$B,2,FALSE)</f>
        <v>1</v>
      </c>
      <c r="L2714" s="4" t="str">
        <f xml:space="preserve">
IF(tabGERAL[[#This Row],[Column1.lances.'#]]=0,
    TEXT(tabGERAL[[#This Row],[CorSorteada]],"0"),
    IF(LEN(L2713&amp;tabGERAL[[#This Row],[CorSorteada]])&gt;$P$2,
        RIGHT(SUBSTITUTE(L2713&amp;tabGERAL[[#This Row],[CorSorteada]],tabGERAL[[#Headers],[Sequencia]],""),$P$2),
        SUBSTITUTE(L2713&amp;tabGERAL[[#This Row],[CorSorteada]],tabGERAL[[#Headers],[Sequencia]],"")
    )
)</f>
        <v>2221</v>
      </c>
      <c r="M2714" s="4" t="b">
        <f>tabGERAL[[#This Row],[SugestaoIA]]=tabGERAL[[#This Row],[CorSorteada]]</f>
        <v>0</v>
      </c>
    </row>
    <row r="2715" spans="1:13" x14ac:dyDescent="0.25">
      <c r="A2715" t="s">
        <v>102</v>
      </c>
      <c r="B2715" s="1">
        <v>4</v>
      </c>
      <c r="C2715">
        <v>977.20000000000016</v>
      </c>
      <c r="D2715">
        <v>9.5</v>
      </c>
      <c r="E2715">
        <v>0</v>
      </c>
      <c r="F2715">
        <v>28.5</v>
      </c>
      <c r="G2715" t="s">
        <v>17</v>
      </c>
      <c r="H2715" t="s">
        <v>16</v>
      </c>
      <c r="I2715">
        <v>1072.2000000000005</v>
      </c>
      <c r="J2715" s="5">
        <f>VLOOKUP(tabGERAL[[#This Row],[Column1.lances.SugestaoIA]],'DE-PARA'!$A:$B,2,FALSE)</f>
        <v>2</v>
      </c>
      <c r="K2715" s="5">
        <f>VLOOKUP(tabGERAL[[#This Row],[Column1.lances.CorSorteada]],'DE-PARA'!$A:$B,2,FALSE)</f>
        <v>0</v>
      </c>
      <c r="L2715" s="4" t="str">
        <f xml:space="preserve">
IF(tabGERAL[[#This Row],[Column1.lances.'#]]=0,
    TEXT(tabGERAL[[#This Row],[CorSorteada]],"0"),
    IF(LEN(L2714&amp;tabGERAL[[#This Row],[CorSorteada]])&gt;$P$2,
        RIGHT(SUBSTITUTE(L2714&amp;tabGERAL[[#This Row],[CorSorteada]],tabGERAL[[#Headers],[Sequencia]],""),$P$2),
        SUBSTITUTE(L2714&amp;tabGERAL[[#This Row],[CorSorteada]],tabGERAL[[#Headers],[Sequencia]],"")
    )
)</f>
        <v>22210</v>
      </c>
      <c r="M2715" s="4" t="b">
        <f>tabGERAL[[#This Row],[SugestaoIA]]=tabGERAL[[#This Row],[CorSorteada]]</f>
        <v>0</v>
      </c>
    </row>
    <row r="2716" spans="1:13" x14ac:dyDescent="0.25">
      <c r="A2716" t="s">
        <v>102</v>
      </c>
      <c r="B2716" s="1">
        <v>5</v>
      </c>
      <c r="C2716">
        <v>1072.2000000000005</v>
      </c>
      <c r="D2716">
        <v>2.2000000000000002</v>
      </c>
      <c r="E2716">
        <v>0</v>
      </c>
      <c r="F2716">
        <v>6.6000000000000005</v>
      </c>
      <c r="G2716" t="s">
        <v>17</v>
      </c>
      <c r="H2716" t="s">
        <v>14</v>
      </c>
      <c r="I2716">
        <v>1063.4000000000003</v>
      </c>
      <c r="J2716" s="5">
        <f>VLOOKUP(tabGERAL[[#This Row],[Column1.lances.SugestaoIA]],'DE-PARA'!$A:$B,2,FALSE)</f>
        <v>2</v>
      </c>
      <c r="K2716" s="5">
        <f>VLOOKUP(tabGERAL[[#This Row],[Column1.lances.CorSorteada]],'DE-PARA'!$A:$B,2,FALSE)</f>
        <v>1</v>
      </c>
      <c r="L2716" s="4" t="str">
        <f xml:space="preserve">
IF(tabGERAL[[#This Row],[Column1.lances.'#]]=0,
    TEXT(tabGERAL[[#This Row],[CorSorteada]],"0"),
    IF(LEN(L2715&amp;tabGERAL[[#This Row],[CorSorteada]])&gt;$P$2,
        RIGHT(SUBSTITUTE(L2715&amp;tabGERAL[[#This Row],[CorSorteada]],tabGERAL[[#Headers],[Sequencia]],""),$P$2),
        SUBSTITUTE(L2715&amp;tabGERAL[[#This Row],[CorSorteada]],tabGERAL[[#Headers],[Sequencia]],"")
    )
)</f>
        <v>222101</v>
      </c>
      <c r="M2716" s="4" t="b">
        <f>tabGERAL[[#This Row],[SugestaoIA]]=tabGERAL[[#This Row],[CorSorteada]]</f>
        <v>0</v>
      </c>
    </row>
    <row r="2717" spans="1:13" x14ac:dyDescent="0.25">
      <c r="A2717" t="s">
        <v>102</v>
      </c>
      <c r="B2717" s="1">
        <v>6</v>
      </c>
      <c r="C2717">
        <v>1063.4000000000003</v>
      </c>
      <c r="D2717">
        <v>2.9</v>
      </c>
      <c r="E2717">
        <v>8.6999999999999993</v>
      </c>
      <c r="F2717">
        <v>0</v>
      </c>
      <c r="G2717" t="s">
        <v>13</v>
      </c>
      <c r="H2717" t="s">
        <v>15</v>
      </c>
      <c r="I2717">
        <v>1051.8000000000002</v>
      </c>
      <c r="J2717" s="5">
        <f>VLOOKUP(tabGERAL[[#This Row],[Column1.lances.SugestaoIA]],'DE-PARA'!$A:$B,2,FALSE)</f>
        <v>1</v>
      </c>
      <c r="K2717" s="5">
        <f>VLOOKUP(tabGERAL[[#This Row],[Column1.lances.CorSorteada]],'DE-PARA'!$A:$B,2,FALSE)</f>
        <v>2</v>
      </c>
      <c r="L2717" s="4" t="str">
        <f xml:space="preserve">
IF(tabGERAL[[#This Row],[Column1.lances.'#]]=0,
    TEXT(tabGERAL[[#This Row],[CorSorteada]],"0"),
    IF(LEN(L2716&amp;tabGERAL[[#This Row],[CorSorteada]])&gt;$P$2,
        RIGHT(SUBSTITUTE(L2716&amp;tabGERAL[[#This Row],[CorSorteada]],tabGERAL[[#Headers],[Sequencia]],""),$P$2),
        SUBSTITUTE(L2716&amp;tabGERAL[[#This Row],[CorSorteada]],tabGERAL[[#Headers],[Sequencia]],"")
    )
)</f>
        <v>221012</v>
      </c>
      <c r="M2717" s="4" t="b">
        <f>tabGERAL[[#This Row],[SugestaoIA]]=tabGERAL[[#This Row],[CorSorteada]]</f>
        <v>0</v>
      </c>
    </row>
    <row r="2718" spans="1:13" x14ac:dyDescent="0.25">
      <c r="A2718" t="s">
        <v>102</v>
      </c>
      <c r="B2718" s="1">
        <v>7</v>
      </c>
      <c r="C2718">
        <v>1051.8000000000002</v>
      </c>
      <c r="D2718">
        <v>3.8</v>
      </c>
      <c r="E2718">
        <v>0</v>
      </c>
      <c r="F2718">
        <v>11.4</v>
      </c>
      <c r="G2718" t="s">
        <v>17</v>
      </c>
      <c r="H2718" t="s">
        <v>15</v>
      </c>
      <c r="I2718">
        <v>1059.4000000000001</v>
      </c>
      <c r="J2718" s="5">
        <f>VLOOKUP(tabGERAL[[#This Row],[Column1.lances.SugestaoIA]],'DE-PARA'!$A:$B,2,FALSE)</f>
        <v>2</v>
      </c>
      <c r="K2718" s="5">
        <f>VLOOKUP(tabGERAL[[#This Row],[Column1.lances.CorSorteada]],'DE-PARA'!$A:$B,2,FALSE)</f>
        <v>2</v>
      </c>
      <c r="L2718" s="4" t="str">
        <f xml:space="preserve">
IF(tabGERAL[[#This Row],[Column1.lances.'#]]=0,
    TEXT(tabGERAL[[#This Row],[CorSorteada]],"0"),
    IF(LEN(L2717&amp;tabGERAL[[#This Row],[CorSorteada]])&gt;$P$2,
        RIGHT(SUBSTITUTE(L2717&amp;tabGERAL[[#This Row],[CorSorteada]],tabGERAL[[#Headers],[Sequencia]],""),$P$2),
        SUBSTITUTE(L2717&amp;tabGERAL[[#This Row],[CorSorteada]],tabGERAL[[#Headers],[Sequencia]],"")
    )
)</f>
        <v>210122</v>
      </c>
      <c r="M2718" s="4" t="b">
        <f>tabGERAL[[#This Row],[SugestaoIA]]=tabGERAL[[#This Row],[CorSorteada]]</f>
        <v>1</v>
      </c>
    </row>
    <row r="2719" spans="1:13" x14ac:dyDescent="0.25">
      <c r="A2719" t="s">
        <v>102</v>
      </c>
      <c r="B2719" s="1">
        <v>8</v>
      </c>
      <c r="C2719">
        <v>1059.4000000000001</v>
      </c>
      <c r="D2719">
        <v>3.2</v>
      </c>
      <c r="E2719">
        <v>0</v>
      </c>
      <c r="F2719">
        <v>9.6</v>
      </c>
      <c r="G2719" t="s">
        <v>17</v>
      </c>
      <c r="H2719" t="s">
        <v>14</v>
      </c>
      <c r="I2719">
        <v>1046.5999999999999</v>
      </c>
      <c r="J2719" s="5">
        <f>VLOOKUP(tabGERAL[[#This Row],[Column1.lances.SugestaoIA]],'DE-PARA'!$A:$B,2,FALSE)</f>
        <v>2</v>
      </c>
      <c r="K2719" s="5">
        <f>VLOOKUP(tabGERAL[[#This Row],[Column1.lances.CorSorteada]],'DE-PARA'!$A:$B,2,FALSE)</f>
        <v>1</v>
      </c>
      <c r="L2719" s="4" t="str">
        <f xml:space="preserve">
IF(tabGERAL[[#This Row],[Column1.lances.'#]]=0,
    TEXT(tabGERAL[[#This Row],[CorSorteada]],"0"),
    IF(LEN(L2718&amp;tabGERAL[[#This Row],[CorSorteada]])&gt;$P$2,
        RIGHT(SUBSTITUTE(L2718&amp;tabGERAL[[#This Row],[CorSorteada]],tabGERAL[[#Headers],[Sequencia]],""),$P$2),
        SUBSTITUTE(L2718&amp;tabGERAL[[#This Row],[CorSorteada]],tabGERAL[[#Headers],[Sequencia]],"")
    )
)</f>
        <v>101221</v>
      </c>
      <c r="M2719" s="4" t="b">
        <f>tabGERAL[[#This Row],[SugestaoIA]]=tabGERAL[[#This Row],[CorSorteada]]</f>
        <v>0</v>
      </c>
    </row>
    <row r="2720" spans="1:13" x14ac:dyDescent="0.25">
      <c r="A2720" t="s">
        <v>102</v>
      </c>
      <c r="B2720" s="1">
        <v>9</v>
      </c>
      <c r="C2720">
        <v>1046.5999999999999</v>
      </c>
      <c r="D2720">
        <v>4.2</v>
      </c>
      <c r="E2720">
        <v>0</v>
      </c>
      <c r="F2720">
        <v>12.6</v>
      </c>
      <c r="G2720" t="s">
        <v>17</v>
      </c>
      <c r="H2720" t="s">
        <v>15</v>
      </c>
      <c r="I2720">
        <v>1055.0000000000002</v>
      </c>
      <c r="J2720" s="5">
        <f>VLOOKUP(tabGERAL[[#This Row],[Column1.lances.SugestaoIA]],'DE-PARA'!$A:$B,2,FALSE)</f>
        <v>2</v>
      </c>
      <c r="K2720" s="5">
        <f>VLOOKUP(tabGERAL[[#This Row],[Column1.lances.CorSorteada]],'DE-PARA'!$A:$B,2,FALSE)</f>
        <v>2</v>
      </c>
      <c r="L2720" s="4" t="str">
        <f xml:space="preserve">
IF(tabGERAL[[#This Row],[Column1.lances.'#]]=0,
    TEXT(tabGERAL[[#This Row],[CorSorteada]],"0"),
    IF(LEN(L2719&amp;tabGERAL[[#This Row],[CorSorteada]])&gt;$P$2,
        RIGHT(SUBSTITUTE(L2719&amp;tabGERAL[[#This Row],[CorSorteada]],tabGERAL[[#Headers],[Sequencia]],""),$P$2),
        SUBSTITUTE(L2719&amp;tabGERAL[[#This Row],[CorSorteada]],tabGERAL[[#Headers],[Sequencia]],"")
    )
)</f>
        <v>012212</v>
      </c>
      <c r="M2720" s="4" t="b">
        <f>tabGERAL[[#This Row],[SugestaoIA]]=tabGERAL[[#This Row],[CorSorteada]]</f>
        <v>1</v>
      </c>
    </row>
    <row r="2721" spans="1:13" x14ac:dyDescent="0.25">
      <c r="A2721" t="s">
        <v>102</v>
      </c>
      <c r="B2721" s="1">
        <v>10</v>
      </c>
      <c r="C2721">
        <v>1055.0000000000002</v>
      </c>
      <c r="D2721">
        <v>3.5</v>
      </c>
      <c r="E2721">
        <v>10.5</v>
      </c>
      <c r="F2721">
        <v>0</v>
      </c>
      <c r="G2721" t="s">
        <v>13</v>
      </c>
      <c r="H2721" t="s">
        <v>16</v>
      </c>
      <c r="I2721">
        <v>1090.0000000000002</v>
      </c>
      <c r="J2721" s="5">
        <f>VLOOKUP(tabGERAL[[#This Row],[Column1.lances.SugestaoIA]],'DE-PARA'!$A:$B,2,FALSE)</f>
        <v>1</v>
      </c>
      <c r="K2721" s="5">
        <f>VLOOKUP(tabGERAL[[#This Row],[Column1.lances.CorSorteada]],'DE-PARA'!$A:$B,2,FALSE)</f>
        <v>0</v>
      </c>
      <c r="L2721" s="4" t="str">
        <f xml:space="preserve">
IF(tabGERAL[[#This Row],[Column1.lances.'#]]=0,
    TEXT(tabGERAL[[#This Row],[CorSorteada]],"0"),
    IF(LEN(L2720&amp;tabGERAL[[#This Row],[CorSorteada]])&gt;$P$2,
        RIGHT(SUBSTITUTE(L2720&amp;tabGERAL[[#This Row],[CorSorteada]],tabGERAL[[#Headers],[Sequencia]],""),$P$2),
        SUBSTITUTE(L2720&amp;tabGERAL[[#This Row],[CorSorteada]],tabGERAL[[#Headers],[Sequencia]],"")
    )
)</f>
        <v>122120</v>
      </c>
      <c r="M2721" s="4" t="b">
        <f>tabGERAL[[#This Row],[SugestaoIA]]=tabGERAL[[#This Row],[CorSorteada]]</f>
        <v>0</v>
      </c>
    </row>
    <row r="2722" spans="1:13" x14ac:dyDescent="0.25">
      <c r="A2722" t="s">
        <v>102</v>
      </c>
      <c r="B2722" s="1">
        <v>11</v>
      </c>
      <c r="C2722">
        <v>1090.0000000000002</v>
      </c>
      <c r="D2722">
        <v>1</v>
      </c>
      <c r="E2722">
        <v>0</v>
      </c>
      <c r="F2722">
        <v>5</v>
      </c>
      <c r="G2722" t="s">
        <v>17</v>
      </c>
      <c r="H2722" t="s">
        <v>14</v>
      </c>
      <c r="I2722">
        <v>1084.0000000000002</v>
      </c>
      <c r="J2722" s="5">
        <f>VLOOKUP(tabGERAL[[#This Row],[Column1.lances.SugestaoIA]],'DE-PARA'!$A:$B,2,FALSE)</f>
        <v>2</v>
      </c>
      <c r="K2722" s="5">
        <f>VLOOKUP(tabGERAL[[#This Row],[Column1.lances.CorSorteada]],'DE-PARA'!$A:$B,2,FALSE)</f>
        <v>1</v>
      </c>
      <c r="L2722" s="4" t="str">
        <f xml:space="preserve">
IF(tabGERAL[[#This Row],[Column1.lances.'#]]=0,
    TEXT(tabGERAL[[#This Row],[CorSorteada]],"0"),
    IF(LEN(L2721&amp;tabGERAL[[#This Row],[CorSorteada]])&gt;$P$2,
        RIGHT(SUBSTITUTE(L2721&amp;tabGERAL[[#This Row],[CorSorteada]],tabGERAL[[#Headers],[Sequencia]],""),$P$2),
        SUBSTITUTE(L2721&amp;tabGERAL[[#This Row],[CorSorteada]],tabGERAL[[#Headers],[Sequencia]],"")
    )
)</f>
        <v>221201</v>
      </c>
      <c r="M2722" s="4" t="b">
        <f>tabGERAL[[#This Row],[SugestaoIA]]=tabGERAL[[#This Row],[CorSorteada]]</f>
        <v>0</v>
      </c>
    </row>
    <row r="2723" spans="1:13" x14ac:dyDescent="0.25">
      <c r="A2723" t="s">
        <v>102</v>
      </c>
      <c r="B2723" s="1">
        <v>12</v>
      </c>
      <c r="C2723">
        <v>1084.0000000000002</v>
      </c>
      <c r="D2723">
        <v>1.3</v>
      </c>
      <c r="E2723">
        <v>0</v>
      </c>
      <c r="F2723">
        <v>5</v>
      </c>
      <c r="G2723" t="s">
        <v>17</v>
      </c>
      <c r="H2723" t="s">
        <v>14</v>
      </c>
      <c r="I2723">
        <v>1077.7000000000005</v>
      </c>
      <c r="J2723" s="5">
        <f>VLOOKUP(tabGERAL[[#This Row],[Column1.lances.SugestaoIA]],'DE-PARA'!$A:$B,2,FALSE)</f>
        <v>2</v>
      </c>
      <c r="K2723" s="5">
        <f>VLOOKUP(tabGERAL[[#This Row],[Column1.lances.CorSorteada]],'DE-PARA'!$A:$B,2,FALSE)</f>
        <v>1</v>
      </c>
      <c r="L2723" s="4" t="str">
        <f xml:space="preserve">
IF(tabGERAL[[#This Row],[Column1.lances.'#]]=0,
    TEXT(tabGERAL[[#This Row],[CorSorteada]],"0"),
    IF(LEN(L2722&amp;tabGERAL[[#This Row],[CorSorteada]])&gt;$P$2,
        RIGHT(SUBSTITUTE(L2722&amp;tabGERAL[[#This Row],[CorSorteada]],tabGERAL[[#Headers],[Sequencia]],""),$P$2),
        SUBSTITUTE(L2722&amp;tabGERAL[[#This Row],[CorSorteada]],tabGERAL[[#Headers],[Sequencia]],"")
    )
)</f>
        <v>212011</v>
      </c>
      <c r="M2723" s="4" t="b">
        <f>tabGERAL[[#This Row],[SugestaoIA]]=tabGERAL[[#This Row],[CorSorteada]]</f>
        <v>0</v>
      </c>
    </row>
    <row r="2724" spans="1:13" x14ac:dyDescent="0.25">
      <c r="A2724" t="s">
        <v>102</v>
      </c>
      <c r="B2724" s="1">
        <v>13</v>
      </c>
      <c r="C2724">
        <v>1077.7000000000005</v>
      </c>
      <c r="D2724">
        <v>1.8</v>
      </c>
      <c r="E2724">
        <v>5.4</v>
      </c>
      <c r="F2724">
        <v>0</v>
      </c>
      <c r="G2724" t="s">
        <v>13</v>
      </c>
      <c r="H2724" t="s">
        <v>15</v>
      </c>
      <c r="I2724">
        <v>1070.5000000000002</v>
      </c>
      <c r="J2724" s="5">
        <f>VLOOKUP(tabGERAL[[#This Row],[Column1.lances.SugestaoIA]],'DE-PARA'!$A:$B,2,FALSE)</f>
        <v>1</v>
      </c>
      <c r="K2724" s="5">
        <f>VLOOKUP(tabGERAL[[#This Row],[Column1.lances.CorSorteada]],'DE-PARA'!$A:$B,2,FALSE)</f>
        <v>2</v>
      </c>
      <c r="L2724" s="4" t="str">
        <f xml:space="preserve">
IF(tabGERAL[[#This Row],[Column1.lances.'#]]=0,
    TEXT(tabGERAL[[#This Row],[CorSorteada]],"0"),
    IF(LEN(L2723&amp;tabGERAL[[#This Row],[CorSorteada]])&gt;$P$2,
        RIGHT(SUBSTITUTE(L2723&amp;tabGERAL[[#This Row],[CorSorteada]],tabGERAL[[#Headers],[Sequencia]],""),$P$2),
        SUBSTITUTE(L2723&amp;tabGERAL[[#This Row],[CorSorteada]],tabGERAL[[#Headers],[Sequencia]],"")
    )
)</f>
        <v>120112</v>
      </c>
      <c r="M2724" s="4" t="b">
        <f>tabGERAL[[#This Row],[SugestaoIA]]=tabGERAL[[#This Row],[CorSorteada]]</f>
        <v>0</v>
      </c>
    </row>
    <row r="2725" spans="1:13" x14ac:dyDescent="0.25">
      <c r="A2725" t="s">
        <v>102</v>
      </c>
      <c r="B2725" s="1">
        <v>14</v>
      </c>
      <c r="C2725">
        <v>1070.5000000000002</v>
      </c>
      <c r="D2725">
        <v>2.4</v>
      </c>
      <c r="E2725">
        <v>0</v>
      </c>
      <c r="F2725">
        <v>7.1999999999999993</v>
      </c>
      <c r="G2725" t="s">
        <v>17</v>
      </c>
      <c r="H2725" t="s">
        <v>16</v>
      </c>
      <c r="I2725">
        <v>1094.5</v>
      </c>
      <c r="J2725" s="5">
        <f>VLOOKUP(tabGERAL[[#This Row],[Column1.lances.SugestaoIA]],'DE-PARA'!$A:$B,2,FALSE)</f>
        <v>2</v>
      </c>
      <c r="K2725" s="5">
        <f>VLOOKUP(tabGERAL[[#This Row],[Column1.lances.CorSorteada]],'DE-PARA'!$A:$B,2,FALSE)</f>
        <v>0</v>
      </c>
      <c r="L2725" s="4" t="str">
        <f xml:space="preserve">
IF(tabGERAL[[#This Row],[Column1.lances.'#]]=0,
    TEXT(tabGERAL[[#This Row],[CorSorteada]],"0"),
    IF(LEN(L2724&amp;tabGERAL[[#This Row],[CorSorteada]])&gt;$P$2,
        RIGHT(SUBSTITUTE(L2724&amp;tabGERAL[[#This Row],[CorSorteada]],tabGERAL[[#Headers],[Sequencia]],""),$P$2),
        SUBSTITUTE(L2724&amp;tabGERAL[[#This Row],[CorSorteada]],tabGERAL[[#Headers],[Sequencia]],"")
    )
)</f>
        <v>201120</v>
      </c>
      <c r="M2725" s="4" t="b">
        <f>tabGERAL[[#This Row],[SugestaoIA]]=tabGERAL[[#This Row],[CorSorteada]]</f>
        <v>0</v>
      </c>
    </row>
    <row r="2726" spans="1:13" x14ac:dyDescent="0.25">
      <c r="A2726" t="s">
        <v>102</v>
      </c>
      <c r="B2726" s="1">
        <v>15</v>
      </c>
      <c r="C2726">
        <v>1094.5</v>
      </c>
      <c r="D2726">
        <v>1</v>
      </c>
      <c r="E2726">
        <v>0</v>
      </c>
      <c r="F2726">
        <v>5</v>
      </c>
      <c r="G2726" t="s">
        <v>17</v>
      </c>
      <c r="H2726" t="s">
        <v>15</v>
      </c>
      <c r="I2726">
        <v>1098.5</v>
      </c>
      <c r="J2726" s="5">
        <f>VLOOKUP(tabGERAL[[#This Row],[Column1.lances.SugestaoIA]],'DE-PARA'!$A:$B,2,FALSE)</f>
        <v>2</v>
      </c>
      <c r="K2726" s="5">
        <f>VLOOKUP(tabGERAL[[#This Row],[Column1.lances.CorSorteada]],'DE-PARA'!$A:$B,2,FALSE)</f>
        <v>2</v>
      </c>
      <c r="L2726" s="4" t="str">
        <f xml:space="preserve">
IF(tabGERAL[[#This Row],[Column1.lances.'#]]=0,
    TEXT(tabGERAL[[#This Row],[CorSorteada]],"0"),
    IF(LEN(L2725&amp;tabGERAL[[#This Row],[CorSorteada]])&gt;$P$2,
        RIGHT(SUBSTITUTE(L2725&amp;tabGERAL[[#This Row],[CorSorteada]],tabGERAL[[#Headers],[Sequencia]],""),$P$2),
        SUBSTITUTE(L2725&amp;tabGERAL[[#This Row],[CorSorteada]],tabGERAL[[#Headers],[Sequencia]],"")
    )
)</f>
        <v>011202</v>
      </c>
      <c r="M2726" s="4" t="b">
        <f>tabGERAL[[#This Row],[SugestaoIA]]=tabGERAL[[#This Row],[CorSorteada]]</f>
        <v>1</v>
      </c>
    </row>
    <row r="2727" spans="1:13" x14ac:dyDescent="0.25">
      <c r="A2727" t="s">
        <v>102</v>
      </c>
      <c r="B2727" s="1">
        <v>16</v>
      </c>
      <c r="C2727">
        <v>1098.5</v>
      </c>
      <c r="D2727">
        <v>1</v>
      </c>
      <c r="E2727">
        <v>0</v>
      </c>
      <c r="F2727">
        <v>5</v>
      </c>
      <c r="G2727" t="s">
        <v>17</v>
      </c>
      <c r="H2727" t="s">
        <v>16</v>
      </c>
      <c r="I2727">
        <v>1106.5</v>
      </c>
      <c r="J2727" s="5">
        <f>VLOOKUP(tabGERAL[[#This Row],[Column1.lances.SugestaoIA]],'DE-PARA'!$A:$B,2,FALSE)</f>
        <v>2</v>
      </c>
      <c r="K2727" s="5">
        <f>VLOOKUP(tabGERAL[[#This Row],[Column1.lances.CorSorteada]],'DE-PARA'!$A:$B,2,FALSE)</f>
        <v>0</v>
      </c>
      <c r="L2727" s="4" t="str">
        <f xml:space="preserve">
IF(tabGERAL[[#This Row],[Column1.lances.'#]]=0,
    TEXT(tabGERAL[[#This Row],[CorSorteada]],"0"),
    IF(LEN(L2726&amp;tabGERAL[[#This Row],[CorSorteada]])&gt;$P$2,
        RIGHT(SUBSTITUTE(L2726&amp;tabGERAL[[#This Row],[CorSorteada]],tabGERAL[[#Headers],[Sequencia]],""),$P$2),
        SUBSTITUTE(L2726&amp;tabGERAL[[#This Row],[CorSorteada]],tabGERAL[[#Headers],[Sequencia]],"")
    )
)</f>
        <v>112020</v>
      </c>
      <c r="M2727" s="4" t="b">
        <f>tabGERAL[[#This Row],[SugestaoIA]]=tabGERAL[[#This Row],[CorSorteada]]</f>
        <v>0</v>
      </c>
    </row>
    <row r="2728" spans="1:13" x14ac:dyDescent="0.25">
      <c r="A2728" t="s">
        <v>102</v>
      </c>
      <c r="B2728" s="1">
        <v>17</v>
      </c>
      <c r="C2728">
        <v>1106.5</v>
      </c>
      <c r="D2728">
        <v>7.8</v>
      </c>
      <c r="E2728">
        <v>23.4</v>
      </c>
      <c r="F2728">
        <v>0</v>
      </c>
      <c r="G2728" t="s">
        <v>13</v>
      </c>
      <c r="H2728" t="s">
        <v>15</v>
      </c>
      <c r="I2728">
        <v>1075.3</v>
      </c>
      <c r="J2728" s="5">
        <f>VLOOKUP(tabGERAL[[#This Row],[Column1.lances.SugestaoIA]],'DE-PARA'!$A:$B,2,FALSE)</f>
        <v>1</v>
      </c>
      <c r="K2728" s="5">
        <f>VLOOKUP(tabGERAL[[#This Row],[Column1.lances.CorSorteada]],'DE-PARA'!$A:$B,2,FALSE)</f>
        <v>2</v>
      </c>
      <c r="L2728" s="4" t="str">
        <f xml:space="preserve">
IF(tabGERAL[[#This Row],[Column1.lances.'#]]=0,
    TEXT(tabGERAL[[#This Row],[CorSorteada]],"0"),
    IF(LEN(L2727&amp;tabGERAL[[#This Row],[CorSorteada]])&gt;$P$2,
        RIGHT(SUBSTITUTE(L2727&amp;tabGERAL[[#This Row],[CorSorteada]],tabGERAL[[#Headers],[Sequencia]],""),$P$2),
        SUBSTITUTE(L2727&amp;tabGERAL[[#This Row],[CorSorteada]],tabGERAL[[#Headers],[Sequencia]],"")
    )
)</f>
        <v>120202</v>
      </c>
      <c r="M2728" s="4" t="b">
        <f>tabGERAL[[#This Row],[SugestaoIA]]=tabGERAL[[#This Row],[CorSorteada]]</f>
        <v>0</v>
      </c>
    </row>
    <row r="2729" spans="1:13" x14ac:dyDescent="0.25">
      <c r="A2729" t="s">
        <v>102</v>
      </c>
      <c r="B2729" s="1">
        <v>18</v>
      </c>
      <c r="C2729">
        <v>1075.3</v>
      </c>
      <c r="D2729">
        <v>10.199999999999999</v>
      </c>
      <c r="E2729">
        <v>0</v>
      </c>
      <c r="F2729">
        <v>30.6</v>
      </c>
      <c r="G2729" t="s">
        <v>17</v>
      </c>
      <c r="H2729" t="s">
        <v>14</v>
      </c>
      <c r="I2729">
        <v>1034.5</v>
      </c>
      <c r="J2729" s="5">
        <f>VLOOKUP(tabGERAL[[#This Row],[Column1.lances.SugestaoIA]],'DE-PARA'!$A:$B,2,FALSE)</f>
        <v>2</v>
      </c>
      <c r="K2729" s="5">
        <f>VLOOKUP(tabGERAL[[#This Row],[Column1.lances.CorSorteada]],'DE-PARA'!$A:$B,2,FALSE)</f>
        <v>1</v>
      </c>
      <c r="L2729" s="4" t="str">
        <f xml:space="preserve">
IF(tabGERAL[[#This Row],[Column1.lances.'#]]=0,
    TEXT(tabGERAL[[#This Row],[CorSorteada]],"0"),
    IF(LEN(L2728&amp;tabGERAL[[#This Row],[CorSorteada]])&gt;$P$2,
        RIGHT(SUBSTITUTE(L2728&amp;tabGERAL[[#This Row],[CorSorteada]],tabGERAL[[#Headers],[Sequencia]],""),$P$2),
        SUBSTITUTE(L2728&amp;tabGERAL[[#This Row],[CorSorteada]],tabGERAL[[#Headers],[Sequencia]],"")
    )
)</f>
        <v>202021</v>
      </c>
      <c r="M2729" s="4" t="b">
        <f>tabGERAL[[#This Row],[SugestaoIA]]=tabGERAL[[#This Row],[CorSorteada]]</f>
        <v>0</v>
      </c>
    </row>
    <row r="2730" spans="1:13" x14ac:dyDescent="0.25">
      <c r="A2730" t="s">
        <v>102</v>
      </c>
      <c r="B2730" s="1">
        <v>19</v>
      </c>
      <c r="C2730">
        <v>1034.5</v>
      </c>
      <c r="D2730">
        <v>13.3</v>
      </c>
      <c r="E2730">
        <v>0</v>
      </c>
      <c r="F2730">
        <v>39.900000000000006</v>
      </c>
      <c r="G2730" t="s">
        <v>17</v>
      </c>
      <c r="H2730" t="s">
        <v>14</v>
      </c>
      <c r="I2730">
        <v>981.3</v>
      </c>
      <c r="J2730" s="5">
        <f>VLOOKUP(tabGERAL[[#This Row],[Column1.lances.SugestaoIA]],'DE-PARA'!$A:$B,2,FALSE)</f>
        <v>2</v>
      </c>
      <c r="K2730" s="5">
        <f>VLOOKUP(tabGERAL[[#This Row],[Column1.lances.CorSorteada]],'DE-PARA'!$A:$B,2,FALSE)</f>
        <v>1</v>
      </c>
      <c r="L2730" s="4" t="str">
        <f xml:space="preserve">
IF(tabGERAL[[#This Row],[Column1.lances.'#]]=0,
    TEXT(tabGERAL[[#This Row],[CorSorteada]],"0"),
    IF(LEN(L2729&amp;tabGERAL[[#This Row],[CorSorteada]])&gt;$P$2,
        RIGHT(SUBSTITUTE(L2729&amp;tabGERAL[[#This Row],[CorSorteada]],tabGERAL[[#Headers],[Sequencia]],""),$P$2),
        SUBSTITUTE(L2729&amp;tabGERAL[[#This Row],[CorSorteada]],tabGERAL[[#Headers],[Sequencia]],"")
    )
)</f>
        <v>020211</v>
      </c>
      <c r="M2730" s="4" t="b">
        <f>tabGERAL[[#This Row],[SugestaoIA]]=tabGERAL[[#This Row],[CorSorteada]]</f>
        <v>0</v>
      </c>
    </row>
    <row r="2731" spans="1:13" x14ac:dyDescent="0.25">
      <c r="A2731" t="s">
        <v>102</v>
      </c>
      <c r="B2731" s="1">
        <v>20</v>
      </c>
      <c r="C2731">
        <v>981.3</v>
      </c>
      <c r="D2731">
        <v>17.399999999999999</v>
      </c>
      <c r="E2731">
        <v>0</v>
      </c>
      <c r="F2731">
        <v>52.2</v>
      </c>
      <c r="G2731" t="s">
        <v>17</v>
      </c>
      <c r="H2731" t="s">
        <v>14</v>
      </c>
      <c r="I2731">
        <v>911.7</v>
      </c>
      <c r="J2731" s="5">
        <f>VLOOKUP(tabGERAL[[#This Row],[Column1.lances.SugestaoIA]],'DE-PARA'!$A:$B,2,FALSE)</f>
        <v>2</v>
      </c>
      <c r="K2731" s="5">
        <f>VLOOKUP(tabGERAL[[#This Row],[Column1.lances.CorSorteada]],'DE-PARA'!$A:$B,2,FALSE)</f>
        <v>1</v>
      </c>
      <c r="L2731" s="4" t="str">
        <f xml:space="preserve">
IF(tabGERAL[[#This Row],[Column1.lances.'#]]=0,
    TEXT(tabGERAL[[#This Row],[CorSorteada]],"0"),
    IF(LEN(L2730&amp;tabGERAL[[#This Row],[CorSorteada]])&gt;$P$2,
        RIGHT(SUBSTITUTE(L2730&amp;tabGERAL[[#This Row],[CorSorteada]],tabGERAL[[#Headers],[Sequencia]],""),$P$2),
        SUBSTITUTE(L2730&amp;tabGERAL[[#This Row],[CorSorteada]],tabGERAL[[#Headers],[Sequencia]],"")
    )
)</f>
        <v>202111</v>
      </c>
      <c r="M2731" s="4" t="b">
        <f>tabGERAL[[#This Row],[SugestaoIA]]=tabGERAL[[#This Row],[CorSorteada]]</f>
        <v>0</v>
      </c>
    </row>
    <row r="2732" spans="1:13" x14ac:dyDescent="0.25">
      <c r="A2732" t="s">
        <v>102</v>
      </c>
      <c r="B2732" s="1">
        <v>21</v>
      </c>
      <c r="C2732">
        <v>911.7</v>
      </c>
      <c r="D2732">
        <v>22.7</v>
      </c>
      <c r="E2732">
        <v>0</v>
      </c>
      <c r="F2732">
        <v>68.099999999999994</v>
      </c>
      <c r="G2732" t="s">
        <v>17</v>
      </c>
      <c r="H2732" t="s">
        <v>15</v>
      </c>
      <c r="I2732">
        <v>957.1</v>
      </c>
      <c r="J2732" s="5">
        <f>VLOOKUP(tabGERAL[[#This Row],[Column1.lances.SugestaoIA]],'DE-PARA'!$A:$B,2,FALSE)</f>
        <v>2</v>
      </c>
      <c r="K2732" s="5">
        <f>VLOOKUP(tabGERAL[[#This Row],[Column1.lances.CorSorteada]],'DE-PARA'!$A:$B,2,FALSE)</f>
        <v>2</v>
      </c>
      <c r="L2732" s="4" t="str">
        <f xml:space="preserve">
IF(tabGERAL[[#This Row],[Column1.lances.'#]]=0,
    TEXT(tabGERAL[[#This Row],[CorSorteada]],"0"),
    IF(LEN(L2731&amp;tabGERAL[[#This Row],[CorSorteada]])&gt;$P$2,
        RIGHT(SUBSTITUTE(L2731&amp;tabGERAL[[#This Row],[CorSorteada]],tabGERAL[[#Headers],[Sequencia]],""),$P$2),
        SUBSTITUTE(L2731&amp;tabGERAL[[#This Row],[CorSorteada]],tabGERAL[[#Headers],[Sequencia]],"")
    )
)</f>
        <v>021112</v>
      </c>
      <c r="M2732" s="4" t="b">
        <f>tabGERAL[[#This Row],[SugestaoIA]]=tabGERAL[[#This Row],[CorSorteada]]</f>
        <v>1</v>
      </c>
    </row>
    <row r="2733" spans="1:13" x14ac:dyDescent="0.25">
      <c r="A2733" t="s">
        <v>102</v>
      </c>
      <c r="B2733" s="1">
        <v>22</v>
      </c>
      <c r="C2733">
        <v>957.1</v>
      </c>
      <c r="D2733">
        <v>19.2</v>
      </c>
      <c r="E2733">
        <v>0</v>
      </c>
      <c r="F2733">
        <v>57.599999999999994</v>
      </c>
      <c r="G2733" t="s">
        <v>17</v>
      </c>
      <c r="H2733" t="s">
        <v>14</v>
      </c>
      <c r="I2733">
        <v>880.29999999999984</v>
      </c>
      <c r="J2733" s="5">
        <f>VLOOKUP(tabGERAL[[#This Row],[Column1.lances.SugestaoIA]],'DE-PARA'!$A:$B,2,FALSE)</f>
        <v>2</v>
      </c>
      <c r="K2733" s="5">
        <f>VLOOKUP(tabGERAL[[#This Row],[Column1.lances.CorSorteada]],'DE-PARA'!$A:$B,2,FALSE)</f>
        <v>1</v>
      </c>
      <c r="L2733" s="4" t="str">
        <f xml:space="preserve">
IF(tabGERAL[[#This Row],[Column1.lances.'#]]=0,
    TEXT(tabGERAL[[#This Row],[CorSorteada]],"0"),
    IF(LEN(L2732&amp;tabGERAL[[#This Row],[CorSorteada]])&gt;$P$2,
        RIGHT(SUBSTITUTE(L2732&amp;tabGERAL[[#This Row],[CorSorteada]],tabGERAL[[#Headers],[Sequencia]],""),$P$2),
        SUBSTITUTE(L2732&amp;tabGERAL[[#This Row],[CorSorteada]],tabGERAL[[#Headers],[Sequencia]],"")
    )
)</f>
        <v>211121</v>
      </c>
      <c r="M2733" s="4" t="b">
        <f>tabGERAL[[#This Row],[SugestaoIA]]=tabGERAL[[#This Row],[CorSorteada]]</f>
        <v>0</v>
      </c>
    </row>
    <row r="2734" spans="1:13" x14ac:dyDescent="0.25">
      <c r="A2734" t="s">
        <v>102</v>
      </c>
      <c r="B2734" s="1">
        <v>23</v>
      </c>
      <c r="C2734">
        <v>880.29999999999984</v>
      </c>
      <c r="D2734">
        <v>25.1</v>
      </c>
      <c r="E2734">
        <v>0</v>
      </c>
      <c r="F2734">
        <v>75.300000000000011</v>
      </c>
      <c r="G2734" t="s">
        <v>17</v>
      </c>
      <c r="H2734" t="s">
        <v>14</v>
      </c>
      <c r="I2734">
        <v>779.89999999999986</v>
      </c>
      <c r="J2734" s="5">
        <f>VLOOKUP(tabGERAL[[#This Row],[Column1.lances.SugestaoIA]],'DE-PARA'!$A:$B,2,FALSE)</f>
        <v>2</v>
      </c>
      <c r="K2734" s="5">
        <f>VLOOKUP(tabGERAL[[#This Row],[Column1.lances.CorSorteada]],'DE-PARA'!$A:$B,2,FALSE)</f>
        <v>1</v>
      </c>
      <c r="L2734" s="4" t="str">
        <f xml:space="preserve">
IF(tabGERAL[[#This Row],[Column1.lances.'#]]=0,
    TEXT(tabGERAL[[#This Row],[CorSorteada]],"0"),
    IF(LEN(L2733&amp;tabGERAL[[#This Row],[CorSorteada]])&gt;$P$2,
        RIGHT(SUBSTITUTE(L2733&amp;tabGERAL[[#This Row],[CorSorteada]],tabGERAL[[#Headers],[Sequencia]],""),$P$2),
        SUBSTITUTE(L2733&amp;tabGERAL[[#This Row],[CorSorteada]],tabGERAL[[#Headers],[Sequencia]],"")
    )
)</f>
        <v>111211</v>
      </c>
      <c r="M2734" s="4" t="b">
        <f>tabGERAL[[#This Row],[SugestaoIA]]=tabGERAL[[#This Row],[CorSorteada]]</f>
        <v>0</v>
      </c>
    </row>
    <row r="2735" spans="1:13" x14ac:dyDescent="0.25">
      <c r="A2735" t="s">
        <v>102</v>
      </c>
      <c r="B2735" s="1">
        <v>24</v>
      </c>
      <c r="C2735">
        <v>779.89999999999986</v>
      </c>
      <c r="D2735">
        <v>32.9</v>
      </c>
      <c r="E2735">
        <v>0</v>
      </c>
      <c r="F2735">
        <v>98.7</v>
      </c>
      <c r="G2735" t="s">
        <v>17</v>
      </c>
      <c r="H2735" t="s">
        <v>15</v>
      </c>
      <c r="I2735">
        <v>845.69999999999993</v>
      </c>
      <c r="J2735" s="5">
        <f>VLOOKUP(tabGERAL[[#This Row],[Column1.lances.SugestaoIA]],'DE-PARA'!$A:$B,2,FALSE)</f>
        <v>2</v>
      </c>
      <c r="K2735" s="5">
        <f>VLOOKUP(tabGERAL[[#This Row],[Column1.lances.CorSorteada]],'DE-PARA'!$A:$B,2,FALSE)</f>
        <v>2</v>
      </c>
      <c r="L2735" s="4" t="str">
        <f xml:space="preserve">
IF(tabGERAL[[#This Row],[Column1.lances.'#]]=0,
    TEXT(tabGERAL[[#This Row],[CorSorteada]],"0"),
    IF(LEN(L2734&amp;tabGERAL[[#This Row],[CorSorteada]])&gt;$P$2,
        RIGHT(SUBSTITUTE(L2734&amp;tabGERAL[[#This Row],[CorSorteada]],tabGERAL[[#Headers],[Sequencia]],""),$P$2),
        SUBSTITUTE(L2734&amp;tabGERAL[[#This Row],[CorSorteada]],tabGERAL[[#Headers],[Sequencia]],"")
    )
)</f>
        <v>112112</v>
      </c>
      <c r="M2735" s="4" t="b">
        <f>tabGERAL[[#This Row],[SugestaoIA]]=tabGERAL[[#This Row],[CorSorteada]]</f>
        <v>1</v>
      </c>
    </row>
    <row r="2736" spans="1:13" x14ac:dyDescent="0.25">
      <c r="A2736" t="s">
        <v>102</v>
      </c>
      <c r="B2736" s="1">
        <v>25</v>
      </c>
      <c r="C2736">
        <v>845.69999999999993</v>
      </c>
      <c r="D2736">
        <v>27.9</v>
      </c>
      <c r="E2736">
        <v>83.699999999999989</v>
      </c>
      <c r="F2736">
        <v>0</v>
      </c>
      <c r="G2736" t="s">
        <v>13</v>
      </c>
      <c r="H2736" t="s">
        <v>15</v>
      </c>
      <c r="I2736">
        <v>734.09999999999991</v>
      </c>
      <c r="J2736" s="5">
        <f>VLOOKUP(tabGERAL[[#This Row],[Column1.lances.SugestaoIA]],'DE-PARA'!$A:$B,2,FALSE)</f>
        <v>1</v>
      </c>
      <c r="K2736" s="5">
        <f>VLOOKUP(tabGERAL[[#This Row],[Column1.lances.CorSorteada]],'DE-PARA'!$A:$B,2,FALSE)</f>
        <v>2</v>
      </c>
      <c r="L2736" s="4" t="str">
        <f xml:space="preserve">
IF(tabGERAL[[#This Row],[Column1.lances.'#]]=0,
    TEXT(tabGERAL[[#This Row],[CorSorteada]],"0"),
    IF(LEN(L2735&amp;tabGERAL[[#This Row],[CorSorteada]])&gt;$P$2,
        RIGHT(SUBSTITUTE(L2735&amp;tabGERAL[[#This Row],[CorSorteada]],tabGERAL[[#Headers],[Sequencia]],""),$P$2),
        SUBSTITUTE(L2735&amp;tabGERAL[[#This Row],[CorSorteada]],tabGERAL[[#Headers],[Sequencia]],"")
    )
)</f>
        <v>121122</v>
      </c>
      <c r="M2736" s="4" t="b">
        <f>tabGERAL[[#This Row],[SugestaoIA]]=tabGERAL[[#This Row],[CorSorteada]]</f>
        <v>0</v>
      </c>
    </row>
    <row r="2737" spans="1:13" x14ac:dyDescent="0.25">
      <c r="A2737" t="s">
        <v>102</v>
      </c>
      <c r="B2737" s="1">
        <v>26</v>
      </c>
      <c r="C2737">
        <v>734.09999999999991</v>
      </c>
      <c r="D2737">
        <v>36.4</v>
      </c>
      <c r="E2737">
        <v>0</v>
      </c>
      <c r="F2737">
        <v>109.2</v>
      </c>
      <c r="G2737" t="s">
        <v>17</v>
      </c>
      <c r="H2737" t="s">
        <v>15</v>
      </c>
      <c r="I2737">
        <v>806.9</v>
      </c>
      <c r="J2737" s="5">
        <f>VLOOKUP(tabGERAL[[#This Row],[Column1.lances.SugestaoIA]],'DE-PARA'!$A:$B,2,FALSE)</f>
        <v>2</v>
      </c>
      <c r="K2737" s="5">
        <f>VLOOKUP(tabGERAL[[#This Row],[Column1.lances.CorSorteada]],'DE-PARA'!$A:$B,2,FALSE)</f>
        <v>2</v>
      </c>
      <c r="L2737" s="4" t="str">
        <f xml:space="preserve">
IF(tabGERAL[[#This Row],[Column1.lances.'#]]=0,
    TEXT(tabGERAL[[#This Row],[CorSorteada]],"0"),
    IF(LEN(L2736&amp;tabGERAL[[#This Row],[CorSorteada]])&gt;$P$2,
        RIGHT(SUBSTITUTE(L2736&amp;tabGERAL[[#This Row],[CorSorteada]],tabGERAL[[#Headers],[Sequencia]],""),$P$2),
        SUBSTITUTE(L2736&amp;tabGERAL[[#This Row],[CorSorteada]],tabGERAL[[#Headers],[Sequencia]],"")
    )
)</f>
        <v>211222</v>
      </c>
      <c r="M2737" s="4" t="b">
        <f>tabGERAL[[#This Row],[SugestaoIA]]=tabGERAL[[#This Row],[CorSorteada]]</f>
        <v>1</v>
      </c>
    </row>
    <row r="2738" spans="1:13" x14ac:dyDescent="0.25">
      <c r="A2738" t="s">
        <v>102</v>
      </c>
      <c r="B2738" s="1">
        <v>27</v>
      </c>
      <c r="C2738">
        <v>806.9</v>
      </c>
      <c r="D2738">
        <v>30.8</v>
      </c>
      <c r="E2738">
        <v>0</v>
      </c>
      <c r="F2738">
        <v>92.4</v>
      </c>
      <c r="G2738" t="s">
        <v>17</v>
      </c>
      <c r="H2738" t="s">
        <v>15</v>
      </c>
      <c r="I2738">
        <v>868.5</v>
      </c>
      <c r="J2738" s="5">
        <f>VLOOKUP(tabGERAL[[#This Row],[Column1.lances.SugestaoIA]],'DE-PARA'!$A:$B,2,FALSE)</f>
        <v>2</v>
      </c>
      <c r="K2738" s="5">
        <f>VLOOKUP(tabGERAL[[#This Row],[Column1.lances.CorSorteada]],'DE-PARA'!$A:$B,2,FALSE)</f>
        <v>2</v>
      </c>
      <c r="L2738" s="4" t="str">
        <f xml:space="preserve">
IF(tabGERAL[[#This Row],[Column1.lances.'#]]=0,
    TEXT(tabGERAL[[#This Row],[CorSorteada]],"0"),
    IF(LEN(L2737&amp;tabGERAL[[#This Row],[CorSorteada]])&gt;$P$2,
        RIGHT(SUBSTITUTE(L2737&amp;tabGERAL[[#This Row],[CorSorteada]],tabGERAL[[#Headers],[Sequencia]],""),$P$2),
        SUBSTITUTE(L2737&amp;tabGERAL[[#This Row],[CorSorteada]],tabGERAL[[#Headers],[Sequencia]],"")
    )
)</f>
        <v>112222</v>
      </c>
      <c r="M2738" s="4" t="b">
        <f>tabGERAL[[#This Row],[SugestaoIA]]=tabGERAL[[#This Row],[CorSorteada]]</f>
        <v>1</v>
      </c>
    </row>
    <row r="2739" spans="1:13" x14ac:dyDescent="0.25">
      <c r="A2739" t="s">
        <v>102</v>
      </c>
      <c r="B2739" s="1">
        <v>28</v>
      </c>
      <c r="C2739">
        <v>868.5</v>
      </c>
      <c r="D2739">
        <v>26.1</v>
      </c>
      <c r="E2739">
        <v>0</v>
      </c>
      <c r="F2739">
        <v>78.300000000000011</v>
      </c>
      <c r="G2739" t="s">
        <v>17</v>
      </c>
      <c r="H2739" t="s">
        <v>15</v>
      </c>
      <c r="I2739">
        <v>920.7</v>
      </c>
      <c r="J2739" s="5">
        <f>VLOOKUP(tabGERAL[[#This Row],[Column1.lances.SugestaoIA]],'DE-PARA'!$A:$B,2,FALSE)</f>
        <v>2</v>
      </c>
      <c r="K2739" s="5">
        <f>VLOOKUP(tabGERAL[[#This Row],[Column1.lances.CorSorteada]],'DE-PARA'!$A:$B,2,FALSE)</f>
        <v>2</v>
      </c>
      <c r="L2739" s="4" t="str">
        <f xml:space="preserve">
IF(tabGERAL[[#This Row],[Column1.lances.'#]]=0,
    TEXT(tabGERAL[[#This Row],[CorSorteada]],"0"),
    IF(LEN(L2738&amp;tabGERAL[[#This Row],[CorSorteada]])&gt;$P$2,
        RIGHT(SUBSTITUTE(L2738&amp;tabGERAL[[#This Row],[CorSorteada]],tabGERAL[[#Headers],[Sequencia]],""),$P$2),
        SUBSTITUTE(L2738&amp;tabGERAL[[#This Row],[CorSorteada]],tabGERAL[[#Headers],[Sequencia]],"")
    )
)</f>
        <v>122222</v>
      </c>
      <c r="M2739" s="4" t="b">
        <f>tabGERAL[[#This Row],[SugestaoIA]]=tabGERAL[[#This Row],[CorSorteada]]</f>
        <v>1</v>
      </c>
    </row>
    <row r="2740" spans="1:13" x14ac:dyDescent="0.25">
      <c r="A2740" t="s">
        <v>102</v>
      </c>
      <c r="B2740" s="1">
        <v>29</v>
      </c>
      <c r="C2740">
        <v>920.7</v>
      </c>
      <c r="D2740">
        <v>22</v>
      </c>
      <c r="E2740">
        <v>0</v>
      </c>
      <c r="F2740">
        <v>66</v>
      </c>
      <c r="G2740" t="s">
        <v>17</v>
      </c>
      <c r="H2740" t="s">
        <v>14</v>
      </c>
      <c r="I2740">
        <v>832.69999999999993</v>
      </c>
      <c r="J2740" s="5">
        <f>VLOOKUP(tabGERAL[[#This Row],[Column1.lances.SugestaoIA]],'DE-PARA'!$A:$B,2,FALSE)</f>
        <v>2</v>
      </c>
      <c r="K2740" s="5">
        <f>VLOOKUP(tabGERAL[[#This Row],[Column1.lances.CorSorteada]],'DE-PARA'!$A:$B,2,FALSE)</f>
        <v>1</v>
      </c>
      <c r="L2740" s="4" t="str">
        <f xml:space="preserve">
IF(tabGERAL[[#This Row],[Column1.lances.'#]]=0,
    TEXT(tabGERAL[[#This Row],[CorSorteada]],"0"),
    IF(LEN(L2739&amp;tabGERAL[[#This Row],[CorSorteada]])&gt;$P$2,
        RIGHT(SUBSTITUTE(L2739&amp;tabGERAL[[#This Row],[CorSorteada]],tabGERAL[[#Headers],[Sequencia]],""),$P$2),
        SUBSTITUTE(L2739&amp;tabGERAL[[#This Row],[CorSorteada]],tabGERAL[[#Headers],[Sequencia]],"")
    )
)</f>
        <v>222221</v>
      </c>
      <c r="M2740" s="4" t="b">
        <f>tabGERAL[[#This Row],[SugestaoIA]]=tabGERAL[[#This Row],[CorSorteada]]</f>
        <v>0</v>
      </c>
    </row>
    <row r="2741" spans="1:13" x14ac:dyDescent="0.25">
      <c r="A2741" t="s">
        <v>102</v>
      </c>
      <c r="B2741" s="1">
        <v>30</v>
      </c>
      <c r="C2741">
        <v>832.69999999999993</v>
      </c>
      <c r="D2741">
        <v>28.9</v>
      </c>
      <c r="E2741">
        <v>0</v>
      </c>
      <c r="F2741">
        <v>86.699999999999989</v>
      </c>
      <c r="G2741" t="s">
        <v>17</v>
      </c>
      <c r="H2741" t="s">
        <v>15</v>
      </c>
      <c r="I2741">
        <v>890.49999999999989</v>
      </c>
      <c r="J2741" s="5">
        <f>VLOOKUP(tabGERAL[[#This Row],[Column1.lances.SugestaoIA]],'DE-PARA'!$A:$B,2,FALSE)</f>
        <v>2</v>
      </c>
      <c r="K2741" s="5">
        <f>VLOOKUP(tabGERAL[[#This Row],[Column1.lances.CorSorteada]],'DE-PARA'!$A:$B,2,FALSE)</f>
        <v>2</v>
      </c>
      <c r="L2741" s="4" t="str">
        <f xml:space="preserve">
IF(tabGERAL[[#This Row],[Column1.lances.'#]]=0,
    TEXT(tabGERAL[[#This Row],[CorSorteada]],"0"),
    IF(LEN(L2740&amp;tabGERAL[[#This Row],[CorSorteada]])&gt;$P$2,
        RIGHT(SUBSTITUTE(L2740&amp;tabGERAL[[#This Row],[CorSorteada]],tabGERAL[[#Headers],[Sequencia]],""),$P$2),
        SUBSTITUTE(L2740&amp;tabGERAL[[#This Row],[CorSorteada]],tabGERAL[[#Headers],[Sequencia]],"")
    )
)</f>
        <v>222212</v>
      </c>
      <c r="M2741" s="4" t="b">
        <f>tabGERAL[[#This Row],[SugestaoIA]]=tabGERAL[[#This Row],[CorSorteada]]</f>
        <v>1</v>
      </c>
    </row>
    <row r="2742" spans="1:13" x14ac:dyDescent="0.25">
      <c r="A2742" t="s">
        <v>102</v>
      </c>
      <c r="B2742" s="1">
        <v>31</v>
      </c>
      <c r="C2742">
        <v>890.49999999999989</v>
      </c>
      <c r="D2742">
        <v>24.4</v>
      </c>
      <c r="E2742">
        <v>0</v>
      </c>
      <c r="F2742">
        <v>73.199999999999989</v>
      </c>
      <c r="G2742" t="s">
        <v>17</v>
      </c>
      <c r="H2742" t="s">
        <v>15</v>
      </c>
      <c r="I2742">
        <v>939.29999999999984</v>
      </c>
      <c r="J2742" s="5">
        <f>VLOOKUP(tabGERAL[[#This Row],[Column1.lances.SugestaoIA]],'DE-PARA'!$A:$B,2,FALSE)</f>
        <v>2</v>
      </c>
      <c r="K2742" s="5">
        <f>VLOOKUP(tabGERAL[[#This Row],[Column1.lances.CorSorteada]],'DE-PARA'!$A:$B,2,FALSE)</f>
        <v>2</v>
      </c>
      <c r="L2742" s="4" t="str">
        <f xml:space="preserve">
IF(tabGERAL[[#This Row],[Column1.lances.'#]]=0,
    TEXT(tabGERAL[[#This Row],[CorSorteada]],"0"),
    IF(LEN(L2741&amp;tabGERAL[[#This Row],[CorSorteada]])&gt;$P$2,
        RIGHT(SUBSTITUTE(L2741&amp;tabGERAL[[#This Row],[CorSorteada]],tabGERAL[[#Headers],[Sequencia]],""),$P$2),
        SUBSTITUTE(L2741&amp;tabGERAL[[#This Row],[CorSorteada]],tabGERAL[[#Headers],[Sequencia]],"")
    )
)</f>
        <v>222122</v>
      </c>
      <c r="M2742" s="4" t="b">
        <f>tabGERAL[[#This Row],[SugestaoIA]]=tabGERAL[[#This Row],[CorSorteada]]</f>
        <v>1</v>
      </c>
    </row>
    <row r="2743" spans="1:13" x14ac:dyDescent="0.25">
      <c r="A2743" t="s">
        <v>102</v>
      </c>
      <c r="B2743" s="1">
        <v>32</v>
      </c>
      <c r="C2743">
        <v>939.29999999999984</v>
      </c>
      <c r="D2743">
        <v>20.6</v>
      </c>
      <c r="E2743">
        <v>0</v>
      </c>
      <c r="F2743">
        <v>61.8</v>
      </c>
      <c r="G2743" t="s">
        <v>17</v>
      </c>
      <c r="H2743" t="s">
        <v>15</v>
      </c>
      <c r="I2743">
        <v>980.5</v>
      </c>
      <c r="J2743" s="5">
        <f>VLOOKUP(tabGERAL[[#This Row],[Column1.lances.SugestaoIA]],'DE-PARA'!$A:$B,2,FALSE)</f>
        <v>2</v>
      </c>
      <c r="K2743" s="5">
        <f>VLOOKUP(tabGERAL[[#This Row],[Column1.lances.CorSorteada]],'DE-PARA'!$A:$B,2,FALSE)</f>
        <v>2</v>
      </c>
      <c r="L2743" s="4" t="str">
        <f xml:space="preserve">
IF(tabGERAL[[#This Row],[Column1.lances.'#]]=0,
    TEXT(tabGERAL[[#This Row],[CorSorteada]],"0"),
    IF(LEN(L2742&amp;tabGERAL[[#This Row],[CorSorteada]])&gt;$P$2,
        RIGHT(SUBSTITUTE(L2742&amp;tabGERAL[[#This Row],[CorSorteada]],tabGERAL[[#Headers],[Sequencia]],""),$P$2),
        SUBSTITUTE(L2742&amp;tabGERAL[[#This Row],[CorSorteada]],tabGERAL[[#Headers],[Sequencia]],"")
    )
)</f>
        <v>221222</v>
      </c>
      <c r="M2743" s="4" t="b">
        <f>tabGERAL[[#This Row],[SugestaoIA]]=tabGERAL[[#This Row],[CorSorteada]]</f>
        <v>1</v>
      </c>
    </row>
    <row r="2744" spans="1:13" x14ac:dyDescent="0.25">
      <c r="A2744" t="s">
        <v>102</v>
      </c>
      <c r="B2744" s="1">
        <v>33</v>
      </c>
      <c r="C2744">
        <v>980.5</v>
      </c>
      <c r="D2744">
        <v>17.399999999999999</v>
      </c>
      <c r="E2744">
        <v>0</v>
      </c>
      <c r="F2744">
        <v>52.2</v>
      </c>
      <c r="G2744" t="s">
        <v>17</v>
      </c>
      <c r="H2744" t="s">
        <v>14</v>
      </c>
      <c r="I2744">
        <v>910.9</v>
      </c>
      <c r="J2744" s="5">
        <f>VLOOKUP(tabGERAL[[#This Row],[Column1.lances.SugestaoIA]],'DE-PARA'!$A:$B,2,FALSE)</f>
        <v>2</v>
      </c>
      <c r="K2744" s="5">
        <f>VLOOKUP(tabGERAL[[#This Row],[Column1.lances.CorSorteada]],'DE-PARA'!$A:$B,2,FALSE)</f>
        <v>1</v>
      </c>
      <c r="L2744" s="4" t="str">
        <f xml:space="preserve">
IF(tabGERAL[[#This Row],[Column1.lances.'#]]=0,
    TEXT(tabGERAL[[#This Row],[CorSorteada]],"0"),
    IF(LEN(L2743&amp;tabGERAL[[#This Row],[CorSorteada]])&gt;$P$2,
        RIGHT(SUBSTITUTE(L2743&amp;tabGERAL[[#This Row],[CorSorteada]],tabGERAL[[#Headers],[Sequencia]],""),$P$2),
        SUBSTITUTE(L2743&amp;tabGERAL[[#This Row],[CorSorteada]],tabGERAL[[#Headers],[Sequencia]],"")
    )
)</f>
        <v>212221</v>
      </c>
      <c r="M2744" s="4" t="b">
        <f>tabGERAL[[#This Row],[SugestaoIA]]=tabGERAL[[#This Row],[CorSorteada]]</f>
        <v>0</v>
      </c>
    </row>
    <row r="2745" spans="1:13" x14ac:dyDescent="0.25">
      <c r="A2745" t="s">
        <v>102</v>
      </c>
      <c r="B2745" s="1">
        <v>34</v>
      </c>
      <c r="C2745">
        <v>910.9</v>
      </c>
      <c r="D2745">
        <v>22.8</v>
      </c>
      <c r="E2745">
        <v>0</v>
      </c>
      <c r="F2745">
        <v>68.400000000000006</v>
      </c>
      <c r="G2745" t="s">
        <v>17</v>
      </c>
      <c r="H2745" t="s">
        <v>14</v>
      </c>
      <c r="I2745">
        <v>819.69999999999993</v>
      </c>
      <c r="J2745" s="5">
        <f>VLOOKUP(tabGERAL[[#This Row],[Column1.lances.SugestaoIA]],'DE-PARA'!$A:$B,2,FALSE)</f>
        <v>2</v>
      </c>
      <c r="K2745" s="5">
        <f>VLOOKUP(tabGERAL[[#This Row],[Column1.lances.CorSorteada]],'DE-PARA'!$A:$B,2,FALSE)</f>
        <v>1</v>
      </c>
      <c r="L2745" s="4" t="str">
        <f xml:space="preserve">
IF(tabGERAL[[#This Row],[Column1.lances.'#]]=0,
    TEXT(tabGERAL[[#This Row],[CorSorteada]],"0"),
    IF(LEN(L2744&amp;tabGERAL[[#This Row],[CorSorteada]])&gt;$P$2,
        RIGHT(SUBSTITUTE(L2744&amp;tabGERAL[[#This Row],[CorSorteada]],tabGERAL[[#Headers],[Sequencia]],""),$P$2),
        SUBSTITUTE(L2744&amp;tabGERAL[[#This Row],[CorSorteada]],tabGERAL[[#Headers],[Sequencia]],"")
    )
)</f>
        <v>122211</v>
      </c>
      <c r="M2745" s="4" t="b">
        <f>tabGERAL[[#This Row],[SugestaoIA]]=tabGERAL[[#This Row],[CorSorteada]]</f>
        <v>0</v>
      </c>
    </row>
    <row r="2746" spans="1:13" x14ac:dyDescent="0.25">
      <c r="A2746" t="s">
        <v>102</v>
      </c>
      <c r="B2746" s="1">
        <v>35</v>
      </c>
      <c r="C2746">
        <v>819.69999999999993</v>
      </c>
      <c r="D2746">
        <v>29.9</v>
      </c>
      <c r="E2746">
        <v>0</v>
      </c>
      <c r="F2746">
        <v>89.699999999999989</v>
      </c>
      <c r="G2746" t="s">
        <v>17</v>
      </c>
      <c r="H2746" t="s">
        <v>15</v>
      </c>
      <c r="I2746">
        <v>879.49999999999989</v>
      </c>
      <c r="J2746" s="5">
        <f>VLOOKUP(tabGERAL[[#This Row],[Column1.lances.SugestaoIA]],'DE-PARA'!$A:$B,2,FALSE)</f>
        <v>2</v>
      </c>
      <c r="K2746" s="5">
        <f>VLOOKUP(tabGERAL[[#This Row],[Column1.lances.CorSorteada]],'DE-PARA'!$A:$B,2,FALSE)</f>
        <v>2</v>
      </c>
      <c r="L2746" s="4" t="str">
        <f xml:space="preserve">
IF(tabGERAL[[#This Row],[Column1.lances.'#]]=0,
    TEXT(tabGERAL[[#This Row],[CorSorteada]],"0"),
    IF(LEN(L2745&amp;tabGERAL[[#This Row],[CorSorteada]])&gt;$P$2,
        RIGHT(SUBSTITUTE(L2745&amp;tabGERAL[[#This Row],[CorSorteada]],tabGERAL[[#Headers],[Sequencia]],""),$P$2),
        SUBSTITUTE(L2745&amp;tabGERAL[[#This Row],[CorSorteada]],tabGERAL[[#Headers],[Sequencia]],"")
    )
)</f>
        <v>222112</v>
      </c>
      <c r="M2746" s="4" t="b">
        <f>tabGERAL[[#This Row],[SugestaoIA]]=tabGERAL[[#This Row],[CorSorteada]]</f>
        <v>1</v>
      </c>
    </row>
    <row r="2747" spans="1:13" x14ac:dyDescent="0.25">
      <c r="A2747" t="s">
        <v>102</v>
      </c>
      <c r="B2747" s="1">
        <v>36</v>
      </c>
      <c r="C2747">
        <v>879.49999999999989</v>
      </c>
      <c r="D2747">
        <v>25.3</v>
      </c>
      <c r="E2747">
        <v>0</v>
      </c>
      <c r="F2747">
        <v>75.900000000000006</v>
      </c>
      <c r="G2747" t="s">
        <v>17</v>
      </c>
      <c r="H2747" t="s">
        <v>14</v>
      </c>
      <c r="I2747">
        <v>778.3</v>
      </c>
      <c r="J2747" s="5">
        <f>VLOOKUP(tabGERAL[[#This Row],[Column1.lances.SugestaoIA]],'DE-PARA'!$A:$B,2,FALSE)</f>
        <v>2</v>
      </c>
      <c r="K2747" s="5">
        <f>VLOOKUP(tabGERAL[[#This Row],[Column1.lances.CorSorteada]],'DE-PARA'!$A:$B,2,FALSE)</f>
        <v>1</v>
      </c>
      <c r="L2747" s="4" t="str">
        <f xml:space="preserve">
IF(tabGERAL[[#This Row],[Column1.lances.'#]]=0,
    TEXT(tabGERAL[[#This Row],[CorSorteada]],"0"),
    IF(LEN(L2746&amp;tabGERAL[[#This Row],[CorSorteada]])&gt;$P$2,
        RIGHT(SUBSTITUTE(L2746&amp;tabGERAL[[#This Row],[CorSorteada]],tabGERAL[[#Headers],[Sequencia]],""),$P$2),
        SUBSTITUTE(L2746&amp;tabGERAL[[#This Row],[CorSorteada]],tabGERAL[[#Headers],[Sequencia]],"")
    )
)</f>
        <v>221121</v>
      </c>
      <c r="M2747" s="4" t="b">
        <f>tabGERAL[[#This Row],[SugestaoIA]]=tabGERAL[[#This Row],[CorSorteada]]</f>
        <v>0</v>
      </c>
    </row>
    <row r="2748" spans="1:13" x14ac:dyDescent="0.25">
      <c r="A2748" t="s">
        <v>102</v>
      </c>
      <c r="B2748" s="1">
        <v>37</v>
      </c>
      <c r="C2748">
        <v>778.3</v>
      </c>
      <c r="D2748">
        <v>33</v>
      </c>
      <c r="E2748">
        <v>0</v>
      </c>
      <c r="F2748">
        <v>99</v>
      </c>
      <c r="G2748" t="s">
        <v>17</v>
      </c>
      <c r="H2748" t="s">
        <v>14</v>
      </c>
      <c r="I2748">
        <v>646.29999999999995</v>
      </c>
      <c r="J2748" s="5">
        <f>VLOOKUP(tabGERAL[[#This Row],[Column1.lances.SugestaoIA]],'DE-PARA'!$A:$B,2,FALSE)</f>
        <v>2</v>
      </c>
      <c r="K2748" s="5">
        <f>VLOOKUP(tabGERAL[[#This Row],[Column1.lances.CorSorteada]],'DE-PARA'!$A:$B,2,FALSE)</f>
        <v>1</v>
      </c>
      <c r="L2748" s="4" t="str">
        <f xml:space="preserve">
IF(tabGERAL[[#This Row],[Column1.lances.'#]]=0,
    TEXT(tabGERAL[[#This Row],[CorSorteada]],"0"),
    IF(LEN(L2747&amp;tabGERAL[[#This Row],[CorSorteada]])&gt;$P$2,
        RIGHT(SUBSTITUTE(L2747&amp;tabGERAL[[#This Row],[CorSorteada]],tabGERAL[[#Headers],[Sequencia]],""),$P$2),
        SUBSTITUTE(L2747&amp;tabGERAL[[#This Row],[CorSorteada]],tabGERAL[[#Headers],[Sequencia]],"")
    )
)</f>
        <v>211211</v>
      </c>
      <c r="M2748" s="4" t="b">
        <f>tabGERAL[[#This Row],[SugestaoIA]]=tabGERAL[[#This Row],[CorSorteada]]</f>
        <v>0</v>
      </c>
    </row>
    <row r="2749" spans="1:13" x14ac:dyDescent="0.25">
      <c r="A2749" t="s">
        <v>102</v>
      </c>
      <c r="B2749" s="1">
        <v>38</v>
      </c>
      <c r="C2749">
        <v>646.29999999999995</v>
      </c>
      <c r="D2749">
        <v>43.2</v>
      </c>
      <c r="E2749">
        <v>0</v>
      </c>
      <c r="F2749">
        <v>129.60000000000002</v>
      </c>
      <c r="G2749" t="s">
        <v>17</v>
      </c>
      <c r="H2749" t="s">
        <v>14</v>
      </c>
      <c r="I2749">
        <v>473.49999999999989</v>
      </c>
      <c r="J2749" s="5">
        <f>VLOOKUP(tabGERAL[[#This Row],[Column1.lances.SugestaoIA]],'DE-PARA'!$A:$B,2,FALSE)</f>
        <v>2</v>
      </c>
      <c r="K2749" s="5">
        <f>VLOOKUP(tabGERAL[[#This Row],[Column1.lances.CorSorteada]],'DE-PARA'!$A:$B,2,FALSE)</f>
        <v>1</v>
      </c>
      <c r="L2749" s="4" t="str">
        <f xml:space="preserve">
IF(tabGERAL[[#This Row],[Column1.lances.'#]]=0,
    TEXT(tabGERAL[[#This Row],[CorSorteada]],"0"),
    IF(LEN(L2748&amp;tabGERAL[[#This Row],[CorSorteada]])&gt;$P$2,
        RIGHT(SUBSTITUTE(L2748&amp;tabGERAL[[#This Row],[CorSorteada]],tabGERAL[[#Headers],[Sequencia]],""),$P$2),
        SUBSTITUTE(L2748&amp;tabGERAL[[#This Row],[CorSorteada]],tabGERAL[[#Headers],[Sequencia]],"")
    )
)</f>
        <v>112111</v>
      </c>
      <c r="M2749" s="4" t="b">
        <f>tabGERAL[[#This Row],[SugestaoIA]]=tabGERAL[[#This Row],[CorSorteada]]</f>
        <v>0</v>
      </c>
    </row>
    <row r="2750" spans="1:13" x14ac:dyDescent="0.25">
      <c r="A2750" t="s">
        <v>102</v>
      </c>
      <c r="B2750" s="1">
        <v>39</v>
      </c>
      <c r="C2750">
        <v>473.49999999999989</v>
      </c>
      <c r="D2750">
        <v>56.5</v>
      </c>
      <c r="E2750">
        <v>169.5</v>
      </c>
      <c r="F2750">
        <v>0</v>
      </c>
      <c r="G2750" t="s">
        <v>13</v>
      </c>
      <c r="H2750" t="s">
        <v>15</v>
      </c>
      <c r="I2750">
        <v>247.49999999999989</v>
      </c>
      <c r="J2750" s="5">
        <f>VLOOKUP(tabGERAL[[#This Row],[Column1.lances.SugestaoIA]],'DE-PARA'!$A:$B,2,FALSE)</f>
        <v>1</v>
      </c>
      <c r="K2750" s="5">
        <f>VLOOKUP(tabGERAL[[#This Row],[Column1.lances.CorSorteada]],'DE-PARA'!$A:$B,2,FALSE)</f>
        <v>2</v>
      </c>
      <c r="L2750" s="4" t="str">
        <f xml:space="preserve">
IF(tabGERAL[[#This Row],[Column1.lances.'#]]=0,
    TEXT(tabGERAL[[#This Row],[CorSorteada]],"0"),
    IF(LEN(L2749&amp;tabGERAL[[#This Row],[CorSorteada]])&gt;$P$2,
        RIGHT(SUBSTITUTE(L2749&amp;tabGERAL[[#This Row],[CorSorteada]],tabGERAL[[#Headers],[Sequencia]],""),$P$2),
        SUBSTITUTE(L2749&amp;tabGERAL[[#This Row],[CorSorteada]],tabGERAL[[#Headers],[Sequencia]],"")
    )
)</f>
        <v>121112</v>
      </c>
      <c r="M2750" s="4" t="b">
        <f>tabGERAL[[#This Row],[SugestaoIA]]=tabGERAL[[#This Row],[CorSorteada]]</f>
        <v>0</v>
      </c>
    </row>
    <row r="2751" spans="1:13" x14ac:dyDescent="0.25">
      <c r="A2751" t="s">
        <v>103</v>
      </c>
      <c r="B2751" s="1">
        <v>0</v>
      </c>
      <c r="C2751">
        <v>1000</v>
      </c>
      <c r="D2751">
        <v>7.8</v>
      </c>
      <c r="E2751">
        <v>0</v>
      </c>
      <c r="F2751">
        <v>23.4</v>
      </c>
      <c r="G2751" t="s">
        <v>17</v>
      </c>
      <c r="H2751" t="s">
        <v>14</v>
      </c>
      <c r="I2751">
        <v>968.8</v>
      </c>
      <c r="J2751" s="5">
        <f>VLOOKUP(tabGERAL[[#This Row],[Column1.lances.SugestaoIA]],'DE-PARA'!$A:$B,2,FALSE)</f>
        <v>2</v>
      </c>
      <c r="K2751" s="5">
        <f>VLOOKUP(tabGERAL[[#This Row],[Column1.lances.CorSorteada]],'DE-PARA'!$A:$B,2,FALSE)</f>
        <v>1</v>
      </c>
      <c r="L2751" s="4" t="str">
        <f xml:space="preserve">
IF(tabGERAL[[#This Row],[Column1.lances.'#]]=0,
    TEXT(tabGERAL[[#This Row],[CorSorteada]],"0"),
    IF(LEN(L2750&amp;tabGERAL[[#This Row],[CorSorteada]])&gt;$P$2,
        RIGHT(SUBSTITUTE(L2750&amp;tabGERAL[[#This Row],[CorSorteada]],tabGERAL[[#Headers],[Sequencia]],""),$P$2),
        SUBSTITUTE(L2750&amp;tabGERAL[[#This Row],[CorSorteada]],tabGERAL[[#Headers],[Sequencia]],"")
    )
)</f>
        <v>1</v>
      </c>
      <c r="M2751" s="4" t="b">
        <f>tabGERAL[[#This Row],[SugestaoIA]]=tabGERAL[[#This Row],[CorSorteada]]</f>
        <v>0</v>
      </c>
    </row>
    <row r="2752" spans="1:13" x14ac:dyDescent="0.25">
      <c r="A2752" t="s">
        <v>103</v>
      </c>
      <c r="B2752" s="1">
        <v>1</v>
      </c>
      <c r="C2752">
        <v>968.8</v>
      </c>
      <c r="D2752">
        <v>10.1</v>
      </c>
      <c r="E2752">
        <v>0</v>
      </c>
      <c r="F2752">
        <v>30.299999999999997</v>
      </c>
      <c r="G2752" t="s">
        <v>17</v>
      </c>
      <c r="H2752" t="s">
        <v>15</v>
      </c>
      <c r="I2752">
        <v>989</v>
      </c>
      <c r="J2752" s="5">
        <f>VLOOKUP(tabGERAL[[#This Row],[Column1.lances.SugestaoIA]],'DE-PARA'!$A:$B,2,FALSE)</f>
        <v>2</v>
      </c>
      <c r="K2752" s="5">
        <f>VLOOKUP(tabGERAL[[#This Row],[Column1.lances.CorSorteada]],'DE-PARA'!$A:$B,2,FALSE)</f>
        <v>2</v>
      </c>
      <c r="L2752" s="4" t="str">
        <f xml:space="preserve">
IF(tabGERAL[[#This Row],[Column1.lances.'#]]=0,
    TEXT(tabGERAL[[#This Row],[CorSorteada]],"0"),
    IF(LEN(L2751&amp;tabGERAL[[#This Row],[CorSorteada]])&gt;$P$2,
        RIGHT(SUBSTITUTE(L2751&amp;tabGERAL[[#This Row],[CorSorteada]],tabGERAL[[#Headers],[Sequencia]],""),$P$2),
        SUBSTITUTE(L2751&amp;tabGERAL[[#This Row],[CorSorteada]],tabGERAL[[#Headers],[Sequencia]],"")
    )
)</f>
        <v>12</v>
      </c>
      <c r="M2752" s="4" t="b">
        <f>tabGERAL[[#This Row],[SugestaoIA]]=tabGERAL[[#This Row],[CorSorteada]]</f>
        <v>1</v>
      </c>
    </row>
    <row r="2753" spans="1:13" x14ac:dyDescent="0.25">
      <c r="A2753" t="s">
        <v>103</v>
      </c>
      <c r="B2753" s="1">
        <v>2</v>
      </c>
      <c r="C2753">
        <v>989</v>
      </c>
      <c r="D2753">
        <v>8.6</v>
      </c>
      <c r="E2753">
        <v>0</v>
      </c>
      <c r="F2753">
        <v>25.799999999999997</v>
      </c>
      <c r="G2753" t="s">
        <v>17</v>
      </c>
      <c r="H2753" t="s">
        <v>16</v>
      </c>
      <c r="I2753">
        <v>1075.0000000000002</v>
      </c>
      <c r="J2753" s="5">
        <f>VLOOKUP(tabGERAL[[#This Row],[Column1.lances.SugestaoIA]],'DE-PARA'!$A:$B,2,FALSE)</f>
        <v>2</v>
      </c>
      <c r="K2753" s="5">
        <f>VLOOKUP(tabGERAL[[#This Row],[Column1.lances.CorSorteada]],'DE-PARA'!$A:$B,2,FALSE)</f>
        <v>0</v>
      </c>
      <c r="L2753" s="4" t="str">
        <f xml:space="preserve">
IF(tabGERAL[[#This Row],[Column1.lances.'#]]=0,
    TEXT(tabGERAL[[#This Row],[CorSorteada]],"0"),
    IF(LEN(L2752&amp;tabGERAL[[#This Row],[CorSorteada]])&gt;$P$2,
        RIGHT(SUBSTITUTE(L2752&amp;tabGERAL[[#This Row],[CorSorteada]],tabGERAL[[#Headers],[Sequencia]],""),$P$2),
        SUBSTITUTE(L2752&amp;tabGERAL[[#This Row],[CorSorteada]],tabGERAL[[#Headers],[Sequencia]],"")
    )
)</f>
        <v>120</v>
      </c>
      <c r="M2753" s="4" t="b">
        <f>tabGERAL[[#This Row],[SugestaoIA]]=tabGERAL[[#This Row],[CorSorteada]]</f>
        <v>0</v>
      </c>
    </row>
    <row r="2754" spans="1:13" x14ac:dyDescent="0.25">
      <c r="A2754" t="s">
        <v>103</v>
      </c>
      <c r="B2754" s="1">
        <v>3</v>
      </c>
      <c r="C2754">
        <v>1075.0000000000002</v>
      </c>
      <c r="D2754">
        <v>2</v>
      </c>
      <c r="E2754">
        <v>0</v>
      </c>
      <c r="F2754">
        <v>6</v>
      </c>
      <c r="G2754" t="s">
        <v>17</v>
      </c>
      <c r="H2754" t="s">
        <v>15</v>
      </c>
      <c r="I2754">
        <v>1079.0000000000002</v>
      </c>
      <c r="J2754" s="5">
        <f>VLOOKUP(tabGERAL[[#This Row],[Column1.lances.SugestaoIA]],'DE-PARA'!$A:$B,2,FALSE)</f>
        <v>2</v>
      </c>
      <c r="K2754" s="5">
        <f>VLOOKUP(tabGERAL[[#This Row],[Column1.lances.CorSorteada]],'DE-PARA'!$A:$B,2,FALSE)</f>
        <v>2</v>
      </c>
      <c r="L2754" s="4" t="str">
        <f xml:space="preserve">
IF(tabGERAL[[#This Row],[Column1.lances.'#]]=0,
    TEXT(tabGERAL[[#This Row],[CorSorteada]],"0"),
    IF(LEN(L2753&amp;tabGERAL[[#This Row],[CorSorteada]])&gt;$P$2,
        RIGHT(SUBSTITUTE(L2753&amp;tabGERAL[[#This Row],[CorSorteada]],tabGERAL[[#Headers],[Sequencia]],""),$P$2),
        SUBSTITUTE(L2753&amp;tabGERAL[[#This Row],[CorSorteada]],tabGERAL[[#Headers],[Sequencia]],"")
    )
)</f>
        <v>1202</v>
      </c>
      <c r="M2754" s="4" t="b">
        <f>tabGERAL[[#This Row],[SugestaoIA]]=tabGERAL[[#This Row],[CorSorteada]]</f>
        <v>1</v>
      </c>
    </row>
    <row r="2755" spans="1:13" x14ac:dyDescent="0.25">
      <c r="A2755" t="s">
        <v>103</v>
      </c>
      <c r="B2755" s="1">
        <v>4</v>
      </c>
      <c r="C2755">
        <v>1079.0000000000002</v>
      </c>
      <c r="D2755">
        <v>1.7</v>
      </c>
      <c r="E2755">
        <v>0</v>
      </c>
      <c r="F2755">
        <v>5.0999999999999996</v>
      </c>
      <c r="G2755" t="s">
        <v>17</v>
      </c>
      <c r="H2755" t="s">
        <v>15</v>
      </c>
      <c r="I2755">
        <v>1082.4000000000003</v>
      </c>
      <c r="J2755" s="5">
        <f>VLOOKUP(tabGERAL[[#This Row],[Column1.lances.SugestaoIA]],'DE-PARA'!$A:$B,2,FALSE)</f>
        <v>2</v>
      </c>
      <c r="K2755" s="5">
        <f>VLOOKUP(tabGERAL[[#This Row],[Column1.lances.CorSorteada]],'DE-PARA'!$A:$B,2,FALSE)</f>
        <v>2</v>
      </c>
      <c r="L2755" s="4" t="str">
        <f xml:space="preserve">
IF(tabGERAL[[#This Row],[Column1.lances.'#]]=0,
    TEXT(tabGERAL[[#This Row],[CorSorteada]],"0"),
    IF(LEN(L2754&amp;tabGERAL[[#This Row],[CorSorteada]])&gt;$P$2,
        RIGHT(SUBSTITUTE(L2754&amp;tabGERAL[[#This Row],[CorSorteada]],tabGERAL[[#Headers],[Sequencia]],""),$P$2),
        SUBSTITUTE(L2754&amp;tabGERAL[[#This Row],[CorSorteada]],tabGERAL[[#Headers],[Sequencia]],"")
    )
)</f>
        <v>12022</v>
      </c>
      <c r="M2755" s="4" t="b">
        <f>tabGERAL[[#This Row],[SugestaoIA]]=tabGERAL[[#This Row],[CorSorteada]]</f>
        <v>1</v>
      </c>
    </row>
    <row r="2756" spans="1:13" x14ac:dyDescent="0.25">
      <c r="A2756" t="s">
        <v>103</v>
      </c>
      <c r="B2756" s="1">
        <v>5</v>
      </c>
      <c r="C2756">
        <v>1082.4000000000003</v>
      </c>
      <c r="D2756">
        <v>1.4</v>
      </c>
      <c r="E2756">
        <v>5</v>
      </c>
      <c r="F2756">
        <v>0</v>
      </c>
      <c r="G2756" t="s">
        <v>13</v>
      </c>
      <c r="H2756" t="s">
        <v>14</v>
      </c>
      <c r="I2756">
        <v>1086.0000000000002</v>
      </c>
      <c r="J2756" s="5">
        <f>VLOOKUP(tabGERAL[[#This Row],[Column1.lances.SugestaoIA]],'DE-PARA'!$A:$B,2,FALSE)</f>
        <v>1</v>
      </c>
      <c r="K2756" s="5">
        <f>VLOOKUP(tabGERAL[[#This Row],[Column1.lances.CorSorteada]],'DE-PARA'!$A:$B,2,FALSE)</f>
        <v>1</v>
      </c>
      <c r="L2756" s="4" t="str">
        <f xml:space="preserve">
IF(tabGERAL[[#This Row],[Column1.lances.'#]]=0,
    TEXT(tabGERAL[[#This Row],[CorSorteada]],"0"),
    IF(LEN(L2755&amp;tabGERAL[[#This Row],[CorSorteada]])&gt;$P$2,
        RIGHT(SUBSTITUTE(L2755&amp;tabGERAL[[#This Row],[CorSorteada]],tabGERAL[[#Headers],[Sequencia]],""),$P$2),
        SUBSTITUTE(L2755&amp;tabGERAL[[#This Row],[CorSorteada]],tabGERAL[[#Headers],[Sequencia]],"")
    )
)</f>
        <v>120221</v>
      </c>
      <c r="M2756" s="4" t="b">
        <f>tabGERAL[[#This Row],[SugestaoIA]]=tabGERAL[[#This Row],[CorSorteada]]</f>
        <v>1</v>
      </c>
    </row>
    <row r="2757" spans="1:13" x14ac:dyDescent="0.25">
      <c r="A2757" t="s">
        <v>103</v>
      </c>
      <c r="B2757" s="1">
        <v>6</v>
      </c>
      <c r="C2757">
        <v>1086.0000000000002</v>
      </c>
      <c r="D2757">
        <v>1.1000000000000001</v>
      </c>
      <c r="E2757">
        <v>0</v>
      </c>
      <c r="F2757">
        <v>5</v>
      </c>
      <c r="G2757" t="s">
        <v>17</v>
      </c>
      <c r="H2757" t="s">
        <v>15</v>
      </c>
      <c r="I2757">
        <v>1089.9000000000003</v>
      </c>
      <c r="J2757" s="5">
        <f>VLOOKUP(tabGERAL[[#This Row],[Column1.lances.SugestaoIA]],'DE-PARA'!$A:$B,2,FALSE)</f>
        <v>2</v>
      </c>
      <c r="K2757" s="5">
        <f>VLOOKUP(tabGERAL[[#This Row],[Column1.lances.CorSorteada]],'DE-PARA'!$A:$B,2,FALSE)</f>
        <v>2</v>
      </c>
      <c r="L2757" s="4" t="str">
        <f xml:space="preserve">
IF(tabGERAL[[#This Row],[Column1.lances.'#]]=0,
    TEXT(tabGERAL[[#This Row],[CorSorteada]],"0"),
    IF(LEN(L2756&amp;tabGERAL[[#This Row],[CorSorteada]])&gt;$P$2,
        RIGHT(SUBSTITUTE(L2756&amp;tabGERAL[[#This Row],[CorSorteada]],tabGERAL[[#Headers],[Sequencia]],""),$P$2),
        SUBSTITUTE(L2756&amp;tabGERAL[[#This Row],[CorSorteada]],tabGERAL[[#Headers],[Sequencia]],"")
    )
)</f>
        <v>202212</v>
      </c>
      <c r="M2757" s="4" t="b">
        <f>tabGERAL[[#This Row],[SugestaoIA]]=tabGERAL[[#This Row],[CorSorteada]]</f>
        <v>1</v>
      </c>
    </row>
    <row r="2758" spans="1:13" x14ac:dyDescent="0.25">
      <c r="A2758" t="s">
        <v>103</v>
      </c>
      <c r="B2758" s="1">
        <v>7</v>
      </c>
      <c r="C2758">
        <v>1089.9000000000003</v>
      </c>
      <c r="D2758">
        <v>1</v>
      </c>
      <c r="E2758">
        <v>5</v>
      </c>
      <c r="F2758">
        <v>0</v>
      </c>
      <c r="G2758" t="s">
        <v>13</v>
      </c>
      <c r="H2758" t="s">
        <v>15</v>
      </c>
      <c r="I2758">
        <v>1083.9000000000003</v>
      </c>
      <c r="J2758" s="5">
        <f>VLOOKUP(tabGERAL[[#This Row],[Column1.lances.SugestaoIA]],'DE-PARA'!$A:$B,2,FALSE)</f>
        <v>1</v>
      </c>
      <c r="K2758" s="5">
        <f>VLOOKUP(tabGERAL[[#This Row],[Column1.lances.CorSorteada]],'DE-PARA'!$A:$B,2,FALSE)</f>
        <v>2</v>
      </c>
      <c r="L2758" s="4" t="str">
        <f xml:space="preserve">
IF(tabGERAL[[#This Row],[Column1.lances.'#]]=0,
    TEXT(tabGERAL[[#This Row],[CorSorteada]],"0"),
    IF(LEN(L2757&amp;tabGERAL[[#This Row],[CorSorteada]])&gt;$P$2,
        RIGHT(SUBSTITUTE(L2757&amp;tabGERAL[[#This Row],[CorSorteada]],tabGERAL[[#Headers],[Sequencia]],""),$P$2),
        SUBSTITUTE(L2757&amp;tabGERAL[[#This Row],[CorSorteada]],tabGERAL[[#Headers],[Sequencia]],"")
    )
)</f>
        <v>022122</v>
      </c>
      <c r="M2758" s="4" t="b">
        <f>tabGERAL[[#This Row],[SugestaoIA]]=tabGERAL[[#This Row],[CorSorteada]]</f>
        <v>0</v>
      </c>
    </row>
    <row r="2759" spans="1:13" x14ac:dyDescent="0.25">
      <c r="A2759" t="s">
        <v>103</v>
      </c>
      <c r="B2759" s="1">
        <v>8</v>
      </c>
      <c r="C2759">
        <v>1083.9000000000003</v>
      </c>
      <c r="D2759">
        <v>1.3</v>
      </c>
      <c r="E2759">
        <v>0</v>
      </c>
      <c r="F2759">
        <v>5</v>
      </c>
      <c r="G2759" t="s">
        <v>17</v>
      </c>
      <c r="H2759" t="s">
        <v>15</v>
      </c>
      <c r="I2759">
        <v>1087.6000000000004</v>
      </c>
      <c r="J2759" s="5">
        <f>VLOOKUP(tabGERAL[[#This Row],[Column1.lances.SugestaoIA]],'DE-PARA'!$A:$B,2,FALSE)</f>
        <v>2</v>
      </c>
      <c r="K2759" s="5">
        <f>VLOOKUP(tabGERAL[[#This Row],[Column1.lances.CorSorteada]],'DE-PARA'!$A:$B,2,FALSE)</f>
        <v>2</v>
      </c>
      <c r="L2759" s="4" t="str">
        <f xml:space="preserve">
IF(tabGERAL[[#This Row],[Column1.lances.'#]]=0,
    TEXT(tabGERAL[[#This Row],[CorSorteada]],"0"),
    IF(LEN(L2758&amp;tabGERAL[[#This Row],[CorSorteada]])&gt;$P$2,
        RIGHT(SUBSTITUTE(L2758&amp;tabGERAL[[#This Row],[CorSorteada]],tabGERAL[[#Headers],[Sequencia]],""),$P$2),
        SUBSTITUTE(L2758&amp;tabGERAL[[#This Row],[CorSorteada]],tabGERAL[[#Headers],[Sequencia]],"")
    )
)</f>
        <v>221222</v>
      </c>
      <c r="M2759" s="4" t="b">
        <f>tabGERAL[[#This Row],[SugestaoIA]]=tabGERAL[[#This Row],[CorSorteada]]</f>
        <v>1</v>
      </c>
    </row>
    <row r="2760" spans="1:13" x14ac:dyDescent="0.25">
      <c r="A2760" t="s">
        <v>103</v>
      </c>
      <c r="B2760" s="1">
        <v>9</v>
      </c>
      <c r="C2760">
        <v>1087.6000000000004</v>
      </c>
      <c r="D2760">
        <v>1</v>
      </c>
      <c r="E2760">
        <v>0</v>
      </c>
      <c r="F2760">
        <v>5</v>
      </c>
      <c r="G2760" t="s">
        <v>17</v>
      </c>
      <c r="H2760" t="s">
        <v>14</v>
      </c>
      <c r="I2760">
        <v>1081.6000000000004</v>
      </c>
      <c r="J2760" s="5">
        <f>VLOOKUP(tabGERAL[[#This Row],[Column1.lances.SugestaoIA]],'DE-PARA'!$A:$B,2,FALSE)</f>
        <v>2</v>
      </c>
      <c r="K2760" s="5">
        <f>VLOOKUP(tabGERAL[[#This Row],[Column1.lances.CorSorteada]],'DE-PARA'!$A:$B,2,FALSE)</f>
        <v>1</v>
      </c>
      <c r="L2760" s="4" t="str">
        <f xml:space="preserve">
IF(tabGERAL[[#This Row],[Column1.lances.'#]]=0,
    TEXT(tabGERAL[[#This Row],[CorSorteada]],"0"),
    IF(LEN(L2759&amp;tabGERAL[[#This Row],[CorSorteada]])&gt;$P$2,
        RIGHT(SUBSTITUTE(L2759&amp;tabGERAL[[#This Row],[CorSorteada]],tabGERAL[[#Headers],[Sequencia]],""),$P$2),
        SUBSTITUTE(L2759&amp;tabGERAL[[#This Row],[CorSorteada]],tabGERAL[[#Headers],[Sequencia]],"")
    )
)</f>
        <v>212221</v>
      </c>
      <c r="M2760" s="4" t="b">
        <f>tabGERAL[[#This Row],[SugestaoIA]]=tabGERAL[[#This Row],[CorSorteada]]</f>
        <v>0</v>
      </c>
    </row>
    <row r="2761" spans="1:13" x14ac:dyDescent="0.25">
      <c r="A2761" t="s">
        <v>103</v>
      </c>
      <c r="B2761" s="1">
        <v>10</v>
      </c>
      <c r="C2761">
        <v>1081.6000000000004</v>
      </c>
      <c r="D2761">
        <v>1.5</v>
      </c>
      <c r="E2761">
        <v>0</v>
      </c>
      <c r="F2761">
        <v>5</v>
      </c>
      <c r="G2761" t="s">
        <v>17</v>
      </c>
      <c r="H2761" t="s">
        <v>16</v>
      </c>
      <c r="I2761">
        <v>1096.1000000000004</v>
      </c>
      <c r="J2761" s="5">
        <f>VLOOKUP(tabGERAL[[#This Row],[Column1.lances.SugestaoIA]],'DE-PARA'!$A:$B,2,FALSE)</f>
        <v>2</v>
      </c>
      <c r="K2761" s="5">
        <f>VLOOKUP(tabGERAL[[#This Row],[Column1.lances.CorSorteada]],'DE-PARA'!$A:$B,2,FALSE)</f>
        <v>0</v>
      </c>
      <c r="L2761" s="4" t="str">
        <f xml:space="preserve">
IF(tabGERAL[[#This Row],[Column1.lances.'#]]=0,
    TEXT(tabGERAL[[#This Row],[CorSorteada]],"0"),
    IF(LEN(L2760&amp;tabGERAL[[#This Row],[CorSorteada]])&gt;$P$2,
        RIGHT(SUBSTITUTE(L2760&amp;tabGERAL[[#This Row],[CorSorteada]],tabGERAL[[#Headers],[Sequencia]],""),$P$2),
        SUBSTITUTE(L2760&amp;tabGERAL[[#This Row],[CorSorteada]],tabGERAL[[#Headers],[Sequencia]],"")
    )
)</f>
        <v>122210</v>
      </c>
      <c r="M2761" s="4" t="b">
        <f>tabGERAL[[#This Row],[SugestaoIA]]=tabGERAL[[#This Row],[CorSorteada]]</f>
        <v>0</v>
      </c>
    </row>
    <row r="2762" spans="1:13" x14ac:dyDescent="0.25">
      <c r="A2762" t="s">
        <v>103</v>
      </c>
      <c r="B2762" s="1">
        <v>11</v>
      </c>
      <c r="C2762">
        <v>1096.1000000000004</v>
      </c>
      <c r="D2762">
        <v>1</v>
      </c>
      <c r="E2762">
        <v>0</v>
      </c>
      <c r="F2762">
        <v>5</v>
      </c>
      <c r="G2762" t="s">
        <v>17</v>
      </c>
      <c r="H2762" t="s">
        <v>14</v>
      </c>
      <c r="I2762">
        <v>1090.1000000000004</v>
      </c>
      <c r="J2762" s="5">
        <f>VLOOKUP(tabGERAL[[#This Row],[Column1.lances.SugestaoIA]],'DE-PARA'!$A:$B,2,FALSE)</f>
        <v>2</v>
      </c>
      <c r="K2762" s="5">
        <f>VLOOKUP(tabGERAL[[#This Row],[Column1.lances.CorSorteada]],'DE-PARA'!$A:$B,2,FALSE)</f>
        <v>1</v>
      </c>
      <c r="L2762" s="4" t="str">
        <f xml:space="preserve">
IF(tabGERAL[[#This Row],[Column1.lances.'#]]=0,
    TEXT(tabGERAL[[#This Row],[CorSorteada]],"0"),
    IF(LEN(L2761&amp;tabGERAL[[#This Row],[CorSorteada]])&gt;$P$2,
        RIGHT(SUBSTITUTE(L2761&amp;tabGERAL[[#This Row],[CorSorteada]],tabGERAL[[#Headers],[Sequencia]],""),$P$2),
        SUBSTITUTE(L2761&amp;tabGERAL[[#This Row],[CorSorteada]],tabGERAL[[#Headers],[Sequencia]],"")
    )
)</f>
        <v>222101</v>
      </c>
      <c r="M2762" s="4" t="b">
        <f>tabGERAL[[#This Row],[SugestaoIA]]=tabGERAL[[#This Row],[CorSorteada]]</f>
        <v>0</v>
      </c>
    </row>
    <row r="2763" spans="1:13" x14ac:dyDescent="0.25">
      <c r="A2763" t="s">
        <v>103</v>
      </c>
      <c r="B2763" s="1">
        <v>12</v>
      </c>
      <c r="C2763">
        <v>1090.1000000000004</v>
      </c>
      <c r="D2763">
        <v>1</v>
      </c>
      <c r="E2763">
        <v>5</v>
      </c>
      <c r="F2763">
        <v>0</v>
      </c>
      <c r="G2763" t="s">
        <v>13</v>
      </c>
      <c r="H2763" t="s">
        <v>15</v>
      </c>
      <c r="I2763">
        <v>1084.1000000000004</v>
      </c>
      <c r="J2763" s="5">
        <f>VLOOKUP(tabGERAL[[#This Row],[Column1.lances.SugestaoIA]],'DE-PARA'!$A:$B,2,FALSE)</f>
        <v>1</v>
      </c>
      <c r="K2763" s="5">
        <f>VLOOKUP(tabGERAL[[#This Row],[Column1.lances.CorSorteada]],'DE-PARA'!$A:$B,2,FALSE)</f>
        <v>2</v>
      </c>
      <c r="L2763" s="4" t="str">
        <f xml:space="preserve">
IF(tabGERAL[[#This Row],[Column1.lances.'#]]=0,
    TEXT(tabGERAL[[#This Row],[CorSorteada]],"0"),
    IF(LEN(L2762&amp;tabGERAL[[#This Row],[CorSorteada]])&gt;$P$2,
        RIGHT(SUBSTITUTE(L2762&amp;tabGERAL[[#This Row],[CorSorteada]],tabGERAL[[#Headers],[Sequencia]],""),$P$2),
        SUBSTITUTE(L2762&amp;tabGERAL[[#This Row],[CorSorteada]],tabGERAL[[#Headers],[Sequencia]],"")
    )
)</f>
        <v>221012</v>
      </c>
      <c r="M2763" s="4" t="b">
        <f>tabGERAL[[#This Row],[SugestaoIA]]=tabGERAL[[#This Row],[CorSorteada]]</f>
        <v>0</v>
      </c>
    </row>
    <row r="2764" spans="1:13" x14ac:dyDescent="0.25">
      <c r="A2764" t="s">
        <v>103</v>
      </c>
      <c r="B2764" s="1">
        <v>13</v>
      </c>
      <c r="C2764">
        <v>1084.1000000000004</v>
      </c>
      <c r="D2764">
        <v>1.3</v>
      </c>
      <c r="E2764">
        <v>0</v>
      </c>
      <c r="F2764">
        <v>5</v>
      </c>
      <c r="G2764" t="s">
        <v>17</v>
      </c>
      <c r="H2764" t="s">
        <v>15</v>
      </c>
      <c r="I2764">
        <v>1087.8000000000004</v>
      </c>
      <c r="J2764" s="5">
        <f>VLOOKUP(tabGERAL[[#This Row],[Column1.lances.SugestaoIA]],'DE-PARA'!$A:$B,2,FALSE)</f>
        <v>2</v>
      </c>
      <c r="K2764" s="5">
        <f>VLOOKUP(tabGERAL[[#This Row],[Column1.lances.CorSorteada]],'DE-PARA'!$A:$B,2,FALSE)</f>
        <v>2</v>
      </c>
      <c r="L2764" s="4" t="str">
        <f xml:space="preserve">
IF(tabGERAL[[#This Row],[Column1.lances.'#]]=0,
    TEXT(tabGERAL[[#This Row],[CorSorteada]],"0"),
    IF(LEN(L2763&amp;tabGERAL[[#This Row],[CorSorteada]])&gt;$P$2,
        RIGHT(SUBSTITUTE(L2763&amp;tabGERAL[[#This Row],[CorSorteada]],tabGERAL[[#Headers],[Sequencia]],""),$P$2),
        SUBSTITUTE(L2763&amp;tabGERAL[[#This Row],[CorSorteada]],tabGERAL[[#Headers],[Sequencia]],"")
    )
)</f>
        <v>210122</v>
      </c>
      <c r="M2764" s="4" t="b">
        <f>tabGERAL[[#This Row],[SugestaoIA]]=tabGERAL[[#This Row],[CorSorteada]]</f>
        <v>1</v>
      </c>
    </row>
    <row r="2765" spans="1:13" x14ac:dyDescent="0.25">
      <c r="A2765" t="s">
        <v>103</v>
      </c>
      <c r="B2765" s="1">
        <v>14</v>
      </c>
      <c r="C2765">
        <v>1087.8000000000004</v>
      </c>
      <c r="D2765">
        <v>1</v>
      </c>
      <c r="E2765">
        <v>0</v>
      </c>
      <c r="F2765">
        <v>5</v>
      </c>
      <c r="G2765" t="s">
        <v>17</v>
      </c>
      <c r="H2765" t="s">
        <v>14</v>
      </c>
      <c r="I2765">
        <v>1081.8000000000004</v>
      </c>
      <c r="J2765" s="5">
        <f>VLOOKUP(tabGERAL[[#This Row],[Column1.lances.SugestaoIA]],'DE-PARA'!$A:$B,2,FALSE)</f>
        <v>2</v>
      </c>
      <c r="K2765" s="5">
        <f>VLOOKUP(tabGERAL[[#This Row],[Column1.lances.CorSorteada]],'DE-PARA'!$A:$B,2,FALSE)</f>
        <v>1</v>
      </c>
      <c r="L2765" s="4" t="str">
        <f xml:space="preserve">
IF(tabGERAL[[#This Row],[Column1.lances.'#]]=0,
    TEXT(tabGERAL[[#This Row],[CorSorteada]],"0"),
    IF(LEN(L2764&amp;tabGERAL[[#This Row],[CorSorteada]])&gt;$P$2,
        RIGHT(SUBSTITUTE(L2764&amp;tabGERAL[[#This Row],[CorSorteada]],tabGERAL[[#Headers],[Sequencia]],""),$P$2),
        SUBSTITUTE(L2764&amp;tabGERAL[[#This Row],[CorSorteada]],tabGERAL[[#Headers],[Sequencia]],"")
    )
)</f>
        <v>101221</v>
      </c>
      <c r="M2765" s="4" t="b">
        <f>tabGERAL[[#This Row],[SugestaoIA]]=tabGERAL[[#This Row],[CorSorteada]]</f>
        <v>0</v>
      </c>
    </row>
    <row r="2766" spans="1:13" x14ac:dyDescent="0.25">
      <c r="A2766" t="s">
        <v>103</v>
      </c>
      <c r="B2766" s="1">
        <v>15</v>
      </c>
      <c r="C2766">
        <v>1081.8000000000004</v>
      </c>
      <c r="D2766">
        <v>1.4</v>
      </c>
      <c r="E2766">
        <v>0</v>
      </c>
      <c r="F2766">
        <v>5</v>
      </c>
      <c r="G2766" t="s">
        <v>17</v>
      </c>
      <c r="H2766" t="s">
        <v>15</v>
      </c>
      <c r="I2766">
        <v>1085.4000000000003</v>
      </c>
      <c r="J2766" s="5">
        <f>VLOOKUP(tabGERAL[[#This Row],[Column1.lances.SugestaoIA]],'DE-PARA'!$A:$B,2,FALSE)</f>
        <v>2</v>
      </c>
      <c r="K2766" s="5">
        <f>VLOOKUP(tabGERAL[[#This Row],[Column1.lances.CorSorteada]],'DE-PARA'!$A:$B,2,FALSE)</f>
        <v>2</v>
      </c>
      <c r="L2766" s="4" t="str">
        <f xml:space="preserve">
IF(tabGERAL[[#This Row],[Column1.lances.'#]]=0,
    TEXT(tabGERAL[[#This Row],[CorSorteada]],"0"),
    IF(LEN(L2765&amp;tabGERAL[[#This Row],[CorSorteada]])&gt;$P$2,
        RIGHT(SUBSTITUTE(L2765&amp;tabGERAL[[#This Row],[CorSorteada]],tabGERAL[[#Headers],[Sequencia]],""),$P$2),
        SUBSTITUTE(L2765&amp;tabGERAL[[#This Row],[CorSorteada]],tabGERAL[[#Headers],[Sequencia]],"")
    )
)</f>
        <v>012212</v>
      </c>
      <c r="M2766" s="4" t="b">
        <f>tabGERAL[[#This Row],[SugestaoIA]]=tabGERAL[[#This Row],[CorSorteada]]</f>
        <v>1</v>
      </c>
    </row>
    <row r="2767" spans="1:13" x14ac:dyDescent="0.25">
      <c r="A2767" t="s">
        <v>103</v>
      </c>
      <c r="B2767" s="1">
        <v>16</v>
      </c>
      <c r="C2767">
        <v>1085.4000000000003</v>
      </c>
      <c r="D2767">
        <v>1.2</v>
      </c>
      <c r="E2767">
        <v>5</v>
      </c>
      <c r="F2767">
        <v>0</v>
      </c>
      <c r="G2767" t="s">
        <v>13</v>
      </c>
      <c r="H2767" t="s">
        <v>16</v>
      </c>
      <c r="I2767">
        <v>1096.0000000000002</v>
      </c>
      <c r="J2767" s="5">
        <f>VLOOKUP(tabGERAL[[#This Row],[Column1.lances.SugestaoIA]],'DE-PARA'!$A:$B,2,FALSE)</f>
        <v>1</v>
      </c>
      <c r="K2767" s="5">
        <f>VLOOKUP(tabGERAL[[#This Row],[Column1.lances.CorSorteada]],'DE-PARA'!$A:$B,2,FALSE)</f>
        <v>0</v>
      </c>
      <c r="L2767" s="4" t="str">
        <f xml:space="preserve">
IF(tabGERAL[[#This Row],[Column1.lances.'#]]=0,
    TEXT(tabGERAL[[#This Row],[CorSorteada]],"0"),
    IF(LEN(L2766&amp;tabGERAL[[#This Row],[CorSorteada]])&gt;$P$2,
        RIGHT(SUBSTITUTE(L2766&amp;tabGERAL[[#This Row],[CorSorteada]],tabGERAL[[#Headers],[Sequencia]],""),$P$2),
        SUBSTITUTE(L2766&amp;tabGERAL[[#This Row],[CorSorteada]],tabGERAL[[#Headers],[Sequencia]],"")
    )
)</f>
        <v>122120</v>
      </c>
      <c r="M2767" s="4" t="b">
        <f>tabGERAL[[#This Row],[SugestaoIA]]=tabGERAL[[#This Row],[CorSorteada]]</f>
        <v>0</v>
      </c>
    </row>
    <row r="2768" spans="1:13" x14ac:dyDescent="0.25">
      <c r="A2768" t="s">
        <v>103</v>
      </c>
      <c r="B2768" s="1">
        <v>17</v>
      </c>
      <c r="C2768">
        <v>1096.0000000000002</v>
      </c>
      <c r="D2768">
        <v>1</v>
      </c>
      <c r="E2768">
        <v>0</v>
      </c>
      <c r="F2768">
        <v>5</v>
      </c>
      <c r="G2768" t="s">
        <v>17</v>
      </c>
      <c r="H2768" t="s">
        <v>14</v>
      </c>
      <c r="I2768">
        <v>1090.0000000000002</v>
      </c>
      <c r="J2768" s="5">
        <f>VLOOKUP(tabGERAL[[#This Row],[Column1.lances.SugestaoIA]],'DE-PARA'!$A:$B,2,FALSE)</f>
        <v>2</v>
      </c>
      <c r="K2768" s="5">
        <f>VLOOKUP(tabGERAL[[#This Row],[Column1.lances.CorSorteada]],'DE-PARA'!$A:$B,2,FALSE)</f>
        <v>1</v>
      </c>
      <c r="L2768" s="4" t="str">
        <f xml:space="preserve">
IF(tabGERAL[[#This Row],[Column1.lances.'#]]=0,
    TEXT(tabGERAL[[#This Row],[CorSorteada]],"0"),
    IF(LEN(L2767&amp;tabGERAL[[#This Row],[CorSorteada]])&gt;$P$2,
        RIGHT(SUBSTITUTE(L2767&amp;tabGERAL[[#This Row],[CorSorteada]],tabGERAL[[#Headers],[Sequencia]],""),$P$2),
        SUBSTITUTE(L2767&amp;tabGERAL[[#This Row],[CorSorteada]],tabGERAL[[#Headers],[Sequencia]],"")
    )
)</f>
        <v>221201</v>
      </c>
      <c r="M2768" s="4" t="b">
        <f>tabGERAL[[#This Row],[SugestaoIA]]=tabGERAL[[#This Row],[CorSorteada]]</f>
        <v>0</v>
      </c>
    </row>
    <row r="2769" spans="1:13" x14ac:dyDescent="0.25">
      <c r="A2769" t="s">
        <v>103</v>
      </c>
      <c r="B2769" s="1">
        <v>18</v>
      </c>
      <c r="C2769">
        <v>1090.0000000000002</v>
      </c>
      <c r="D2769">
        <v>1</v>
      </c>
      <c r="E2769">
        <v>0</v>
      </c>
      <c r="F2769">
        <v>5</v>
      </c>
      <c r="G2769" t="s">
        <v>17</v>
      </c>
      <c r="H2769" t="s">
        <v>14</v>
      </c>
      <c r="I2769">
        <v>1084.0000000000002</v>
      </c>
      <c r="J2769" s="5">
        <f>VLOOKUP(tabGERAL[[#This Row],[Column1.lances.SugestaoIA]],'DE-PARA'!$A:$B,2,FALSE)</f>
        <v>2</v>
      </c>
      <c r="K2769" s="5">
        <f>VLOOKUP(tabGERAL[[#This Row],[Column1.lances.CorSorteada]],'DE-PARA'!$A:$B,2,FALSE)</f>
        <v>1</v>
      </c>
      <c r="L2769" s="4" t="str">
        <f xml:space="preserve">
IF(tabGERAL[[#This Row],[Column1.lances.'#]]=0,
    TEXT(tabGERAL[[#This Row],[CorSorteada]],"0"),
    IF(LEN(L2768&amp;tabGERAL[[#This Row],[CorSorteada]])&gt;$P$2,
        RIGHT(SUBSTITUTE(L2768&amp;tabGERAL[[#This Row],[CorSorteada]],tabGERAL[[#Headers],[Sequencia]],""),$P$2),
        SUBSTITUTE(L2768&amp;tabGERAL[[#This Row],[CorSorteada]],tabGERAL[[#Headers],[Sequencia]],"")
    )
)</f>
        <v>212011</v>
      </c>
      <c r="M2769" s="4" t="b">
        <f>tabGERAL[[#This Row],[SugestaoIA]]=tabGERAL[[#This Row],[CorSorteada]]</f>
        <v>0</v>
      </c>
    </row>
    <row r="2770" spans="1:13" x14ac:dyDescent="0.25">
      <c r="A2770" t="s">
        <v>103</v>
      </c>
      <c r="B2770" s="1">
        <v>19</v>
      </c>
      <c r="C2770">
        <v>1084.0000000000002</v>
      </c>
      <c r="D2770">
        <v>1.3</v>
      </c>
      <c r="E2770">
        <v>5</v>
      </c>
      <c r="F2770">
        <v>0</v>
      </c>
      <c r="G2770" t="s">
        <v>13</v>
      </c>
      <c r="H2770" t="s">
        <v>15</v>
      </c>
      <c r="I2770">
        <v>1077.7000000000005</v>
      </c>
      <c r="J2770" s="5">
        <f>VLOOKUP(tabGERAL[[#This Row],[Column1.lances.SugestaoIA]],'DE-PARA'!$A:$B,2,FALSE)</f>
        <v>1</v>
      </c>
      <c r="K2770" s="5">
        <f>VLOOKUP(tabGERAL[[#This Row],[Column1.lances.CorSorteada]],'DE-PARA'!$A:$B,2,FALSE)</f>
        <v>2</v>
      </c>
      <c r="L2770" s="4" t="str">
        <f xml:space="preserve">
IF(tabGERAL[[#This Row],[Column1.lances.'#]]=0,
    TEXT(tabGERAL[[#This Row],[CorSorteada]],"0"),
    IF(LEN(L2769&amp;tabGERAL[[#This Row],[CorSorteada]])&gt;$P$2,
        RIGHT(SUBSTITUTE(L2769&amp;tabGERAL[[#This Row],[CorSorteada]],tabGERAL[[#Headers],[Sequencia]],""),$P$2),
        SUBSTITUTE(L2769&amp;tabGERAL[[#This Row],[CorSorteada]],tabGERAL[[#Headers],[Sequencia]],"")
    )
)</f>
        <v>120112</v>
      </c>
      <c r="M2770" s="4" t="b">
        <f>tabGERAL[[#This Row],[SugestaoIA]]=tabGERAL[[#This Row],[CorSorteada]]</f>
        <v>0</v>
      </c>
    </row>
    <row r="2771" spans="1:13" x14ac:dyDescent="0.25">
      <c r="A2771" t="s">
        <v>103</v>
      </c>
      <c r="B2771" s="1">
        <v>20</v>
      </c>
      <c r="C2771">
        <v>1077.7000000000005</v>
      </c>
      <c r="D2771">
        <v>1.8</v>
      </c>
      <c r="E2771">
        <v>0</v>
      </c>
      <c r="F2771">
        <v>5.4</v>
      </c>
      <c r="G2771" t="s">
        <v>17</v>
      </c>
      <c r="H2771" t="s">
        <v>16</v>
      </c>
      <c r="I2771">
        <v>1095.7000000000005</v>
      </c>
      <c r="J2771" s="5">
        <f>VLOOKUP(tabGERAL[[#This Row],[Column1.lances.SugestaoIA]],'DE-PARA'!$A:$B,2,FALSE)</f>
        <v>2</v>
      </c>
      <c r="K2771" s="5">
        <f>VLOOKUP(tabGERAL[[#This Row],[Column1.lances.CorSorteada]],'DE-PARA'!$A:$B,2,FALSE)</f>
        <v>0</v>
      </c>
      <c r="L2771" s="4" t="str">
        <f xml:space="preserve">
IF(tabGERAL[[#This Row],[Column1.lances.'#]]=0,
    TEXT(tabGERAL[[#This Row],[CorSorteada]],"0"),
    IF(LEN(L2770&amp;tabGERAL[[#This Row],[CorSorteada]])&gt;$P$2,
        RIGHT(SUBSTITUTE(L2770&amp;tabGERAL[[#This Row],[CorSorteada]],tabGERAL[[#Headers],[Sequencia]],""),$P$2),
        SUBSTITUTE(L2770&amp;tabGERAL[[#This Row],[CorSorteada]],tabGERAL[[#Headers],[Sequencia]],"")
    )
)</f>
        <v>201120</v>
      </c>
      <c r="M2771" s="4" t="b">
        <f>tabGERAL[[#This Row],[SugestaoIA]]=tabGERAL[[#This Row],[CorSorteada]]</f>
        <v>0</v>
      </c>
    </row>
    <row r="2772" spans="1:13" x14ac:dyDescent="0.25">
      <c r="A2772" t="s">
        <v>103</v>
      </c>
      <c r="B2772" s="1">
        <v>21</v>
      </c>
      <c r="C2772">
        <v>1095.7000000000005</v>
      </c>
      <c r="D2772">
        <v>1</v>
      </c>
      <c r="E2772">
        <v>0</v>
      </c>
      <c r="F2772">
        <v>5</v>
      </c>
      <c r="G2772" t="s">
        <v>17</v>
      </c>
      <c r="H2772" t="s">
        <v>15</v>
      </c>
      <c r="I2772">
        <v>1099.7000000000005</v>
      </c>
      <c r="J2772" s="5">
        <f>VLOOKUP(tabGERAL[[#This Row],[Column1.lances.SugestaoIA]],'DE-PARA'!$A:$B,2,FALSE)</f>
        <v>2</v>
      </c>
      <c r="K2772" s="5">
        <f>VLOOKUP(tabGERAL[[#This Row],[Column1.lances.CorSorteada]],'DE-PARA'!$A:$B,2,FALSE)</f>
        <v>2</v>
      </c>
      <c r="L2772" s="4" t="str">
        <f xml:space="preserve">
IF(tabGERAL[[#This Row],[Column1.lances.'#]]=0,
    TEXT(tabGERAL[[#This Row],[CorSorteada]],"0"),
    IF(LEN(L2771&amp;tabGERAL[[#This Row],[CorSorteada]])&gt;$P$2,
        RIGHT(SUBSTITUTE(L2771&amp;tabGERAL[[#This Row],[CorSorteada]],tabGERAL[[#Headers],[Sequencia]],""),$P$2),
        SUBSTITUTE(L2771&amp;tabGERAL[[#This Row],[CorSorteada]],tabGERAL[[#Headers],[Sequencia]],"")
    )
)</f>
        <v>011202</v>
      </c>
      <c r="M2772" s="4" t="b">
        <f>tabGERAL[[#This Row],[SugestaoIA]]=tabGERAL[[#This Row],[CorSorteada]]</f>
        <v>1</v>
      </c>
    </row>
    <row r="2773" spans="1:13" x14ac:dyDescent="0.25">
      <c r="A2773" t="s">
        <v>103</v>
      </c>
      <c r="B2773" s="1">
        <v>22</v>
      </c>
      <c r="C2773">
        <v>1099.7000000000005</v>
      </c>
      <c r="D2773">
        <v>1</v>
      </c>
      <c r="E2773">
        <v>0</v>
      </c>
      <c r="F2773">
        <v>5</v>
      </c>
      <c r="G2773" t="s">
        <v>17</v>
      </c>
      <c r="H2773" t="s">
        <v>16</v>
      </c>
      <c r="I2773">
        <v>1107.7000000000005</v>
      </c>
      <c r="J2773" s="5">
        <f>VLOOKUP(tabGERAL[[#This Row],[Column1.lances.SugestaoIA]],'DE-PARA'!$A:$B,2,FALSE)</f>
        <v>2</v>
      </c>
      <c r="K2773" s="5">
        <f>VLOOKUP(tabGERAL[[#This Row],[Column1.lances.CorSorteada]],'DE-PARA'!$A:$B,2,FALSE)</f>
        <v>0</v>
      </c>
      <c r="L2773" s="4" t="str">
        <f xml:space="preserve">
IF(tabGERAL[[#This Row],[Column1.lances.'#]]=0,
    TEXT(tabGERAL[[#This Row],[CorSorteada]],"0"),
    IF(LEN(L2772&amp;tabGERAL[[#This Row],[CorSorteada]])&gt;$P$2,
        RIGHT(SUBSTITUTE(L2772&amp;tabGERAL[[#This Row],[CorSorteada]],tabGERAL[[#Headers],[Sequencia]],""),$P$2),
        SUBSTITUTE(L2772&amp;tabGERAL[[#This Row],[CorSorteada]],tabGERAL[[#Headers],[Sequencia]],"")
    )
)</f>
        <v>112020</v>
      </c>
      <c r="M2773" s="4" t="b">
        <f>tabGERAL[[#This Row],[SugestaoIA]]=tabGERAL[[#This Row],[CorSorteada]]</f>
        <v>0</v>
      </c>
    </row>
    <row r="2774" spans="1:13" x14ac:dyDescent="0.25">
      <c r="A2774" t="s">
        <v>103</v>
      </c>
      <c r="B2774" s="1">
        <v>23</v>
      </c>
      <c r="C2774">
        <v>1107.7000000000005</v>
      </c>
      <c r="D2774">
        <v>7.8</v>
      </c>
      <c r="E2774">
        <v>23.4</v>
      </c>
      <c r="F2774">
        <v>0</v>
      </c>
      <c r="G2774" t="s">
        <v>13</v>
      </c>
      <c r="H2774" t="s">
        <v>15</v>
      </c>
      <c r="I2774">
        <v>1076.5000000000002</v>
      </c>
      <c r="J2774" s="5">
        <f>VLOOKUP(tabGERAL[[#This Row],[Column1.lances.SugestaoIA]],'DE-PARA'!$A:$B,2,FALSE)</f>
        <v>1</v>
      </c>
      <c r="K2774" s="5">
        <f>VLOOKUP(tabGERAL[[#This Row],[Column1.lances.CorSorteada]],'DE-PARA'!$A:$B,2,FALSE)</f>
        <v>2</v>
      </c>
      <c r="L2774" s="4" t="str">
        <f xml:space="preserve">
IF(tabGERAL[[#This Row],[Column1.lances.'#]]=0,
    TEXT(tabGERAL[[#This Row],[CorSorteada]],"0"),
    IF(LEN(L2773&amp;tabGERAL[[#This Row],[CorSorteada]])&gt;$P$2,
        RIGHT(SUBSTITUTE(L2773&amp;tabGERAL[[#This Row],[CorSorteada]],tabGERAL[[#Headers],[Sequencia]],""),$P$2),
        SUBSTITUTE(L2773&amp;tabGERAL[[#This Row],[CorSorteada]],tabGERAL[[#Headers],[Sequencia]],"")
    )
)</f>
        <v>120202</v>
      </c>
      <c r="M2774" s="4" t="b">
        <f>tabGERAL[[#This Row],[SugestaoIA]]=tabGERAL[[#This Row],[CorSorteada]]</f>
        <v>0</v>
      </c>
    </row>
    <row r="2775" spans="1:13" x14ac:dyDescent="0.25">
      <c r="A2775" t="s">
        <v>103</v>
      </c>
      <c r="B2775" s="1">
        <v>24</v>
      </c>
      <c r="C2775">
        <v>1076.5000000000002</v>
      </c>
      <c r="D2775">
        <v>10.199999999999999</v>
      </c>
      <c r="E2775">
        <v>0</v>
      </c>
      <c r="F2775">
        <v>30.6</v>
      </c>
      <c r="G2775" t="s">
        <v>17</v>
      </c>
      <c r="H2775" t="s">
        <v>14</v>
      </c>
      <c r="I2775">
        <v>1035.7000000000005</v>
      </c>
      <c r="J2775" s="5">
        <f>VLOOKUP(tabGERAL[[#This Row],[Column1.lances.SugestaoIA]],'DE-PARA'!$A:$B,2,FALSE)</f>
        <v>2</v>
      </c>
      <c r="K2775" s="5">
        <f>VLOOKUP(tabGERAL[[#This Row],[Column1.lances.CorSorteada]],'DE-PARA'!$A:$B,2,FALSE)</f>
        <v>1</v>
      </c>
      <c r="L2775" s="4" t="str">
        <f xml:space="preserve">
IF(tabGERAL[[#This Row],[Column1.lances.'#]]=0,
    TEXT(tabGERAL[[#This Row],[CorSorteada]],"0"),
    IF(LEN(L2774&amp;tabGERAL[[#This Row],[CorSorteada]])&gt;$P$2,
        RIGHT(SUBSTITUTE(L2774&amp;tabGERAL[[#This Row],[CorSorteada]],tabGERAL[[#Headers],[Sequencia]],""),$P$2),
        SUBSTITUTE(L2774&amp;tabGERAL[[#This Row],[CorSorteada]],tabGERAL[[#Headers],[Sequencia]],"")
    )
)</f>
        <v>202021</v>
      </c>
      <c r="M2775" s="4" t="b">
        <f>tabGERAL[[#This Row],[SugestaoIA]]=tabGERAL[[#This Row],[CorSorteada]]</f>
        <v>0</v>
      </c>
    </row>
    <row r="2776" spans="1:13" x14ac:dyDescent="0.25">
      <c r="A2776" t="s">
        <v>103</v>
      </c>
      <c r="B2776" s="1">
        <v>25</v>
      </c>
      <c r="C2776">
        <v>1035.7000000000005</v>
      </c>
      <c r="D2776">
        <v>13.3</v>
      </c>
      <c r="E2776">
        <v>0</v>
      </c>
      <c r="F2776">
        <v>39.900000000000006</v>
      </c>
      <c r="G2776" t="s">
        <v>17</v>
      </c>
      <c r="H2776" t="s">
        <v>14</v>
      </c>
      <c r="I2776">
        <v>982.50000000000045</v>
      </c>
      <c r="J2776" s="5">
        <f>VLOOKUP(tabGERAL[[#This Row],[Column1.lances.SugestaoIA]],'DE-PARA'!$A:$B,2,FALSE)</f>
        <v>2</v>
      </c>
      <c r="K2776" s="5">
        <f>VLOOKUP(tabGERAL[[#This Row],[Column1.lances.CorSorteada]],'DE-PARA'!$A:$B,2,FALSE)</f>
        <v>1</v>
      </c>
      <c r="L2776" s="4" t="str">
        <f xml:space="preserve">
IF(tabGERAL[[#This Row],[Column1.lances.'#]]=0,
    TEXT(tabGERAL[[#This Row],[CorSorteada]],"0"),
    IF(LEN(L2775&amp;tabGERAL[[#This Row],[CorSorteada]])&gt;$P$2,
        RIGHT(SUBSTITUTE(L2775&amp;tabGERAL[[#This Row],[CorSorteada]],tabGERAL[[#Headers],[Sequencia]],""),$P$2),
        SUBSTITUTE(L2775&amp;tabGERAL[[#This Row],[CorSorteada]],tabGERAL[[#Headers],[Sequencia]],"")
    )
)</f>
        <v>020211</v>
      </c>
      <c r="M2776" s="4" t="b">
        <f>tabGERAL[[#This Row],[SugestaoIA]]=tabGERAL[[#This Row],[CorSorteada]]</f>
        <v>0</v>
      </c>
    </row>
    <row r="2777" spans="1:13" x14ac:dyDescent="0.25">
      <c r="A2777" t="s">
        <v>103</v>
      </c>
      <c r="B2777" s="1">
        <v>26</v>
      </c>
      <c r="C2777">
        <v>982.50000000000045</v>
      </c>
      <c r="D2777">
        <v>17.399999999999999</v>
      </c>
      <c r="E2777">
        <v>0</v>
      </c>
      <c r="F2777">
        <v>52.2</v>
      </c>
      <c r="G2777" t="s">
        <v>17</v>
      </c>
      <c r="H2777" t="s">
        <v>14</v>
      </c>
      <c r="I2777">
        <v>912.90000000000043</v>
      </c>
      <c r="J2777" s="5">
        <f>VLOOKUP(tabGERAL[[#This Row],[Column1.lances.SugestaoIA]],'DE-PARA'!$A:$B,2,FALSE)</f>
        <v>2</v>
      </c>
      <c r="K2777" s="5">
        <f>VLOOKUP(tabGERAL[[#This Row],[Column1.lances.CorSorteada]],'DE-PARA'!$A:$B,2,FALSE)</f>
        <v>1</v>
      </c>
      <c r="L2777" s="4" t="str">
        <f xml:space="preserve">
IF(tabGERAL[[#This Row],[Column1.lances.'#]]=0,
    TEXT(tabGERAL[[#This Row],[CorSorteada]],"0"),
    IF(LEN(L2776&amp;tabGERAL[[#This Row],[CorSorteada]])&gt;$P$2,
        RIGHT(SUBSTITUTE(L2776&amp;tabGERAL[[#This Row],[CorSorteada]],tabGERAL[[#Headers],[Sequencia]],""),$P$2),
        SUBSTITUTE(L2776&amp;tabGERAL[[#This Row],[CorSorteada]],tabGERAL[[#Headers],[Sequencia]],"")
    )
)</f>
        <v>202111</v>
      </c>
      <c r="M2777" s="4" t="b">
        <f>tabGERAL[[#This Row],[SugestaoIA]]=tabGERAL[[#This Row],[CorSorteada]]</f>
        <v>0</v>
      </c>
    </row>
    <row r="2778" spans="1:13" x14ac:dyDescent="0.25">
      <c r="A2778" t="s">
        <v>103</v>
      </c>
      <c r="B2778" s="1">
        <v>27</v>
      </c>
      <c r="C2778">
        <v>912.90000000000043</v>
      </c>
      <c r="D2778">
        <v>22.7</v>
      </c>
      <c r="E2778">
        <v>0</v>
      </c>
      <c r="F2778">
        <v>68.099999999999994</v>
      </c>
      <c r="G2778" t="s">
        <v>17</v>
      </c>
      <c r="H2778" t="s">
        <v>15</v>
      </c>
      <c r="I2778">
        <v>958.30000000000018</v>
      </c>
      <c r="J2778" s="5">
        <f>VLOOKUP(tabGERAL[[#This Row],[Column1.lances.SugestaoIA]],'DE-PARA'!$A:$B,2,FALSE)</f>
        <v>2</v>
      </c>
      <c r="K2778" s="5">
        <f>VLOOKUP(tabGERAL[[#This Row],[Column1.lances.CorSorteada]],'DE-PARA'!$A:$B,2,FALSE)</f>
        <v>2</v>
      </c>
      <c r="L2778" s="4" t="str">
        <f xml:space="preserve">
IF(tabGERAL[[#This Row],[Column1.lances.'#]]=0,
    TEXT(tabGERAL[[#This Row],[CorSorteada]],"0"),
    IF(LEN(L2777&amp;tabGERAL[[#This Row],[CorSorteada]])&gt;$P$2,
        RIGHT(SUBSTITUTE(L2777&amp;tabGERAL[[#This Row],[CorSorteada]],tabGERAL[[#Headers],[Sequencia]],""),$P$2),
        SUBSTITUTE(L2777&amp;tabGERAL[[#This Row],[CorSorteada]],tabGERAL[[#Headers],[Sequencia]],"")
    )
)</f>
        <v>021112</v>
      </c>
      <c r="M2778" s="4" t="b">
        <f>tabGERAL[[#This Row],[SugestaoIA]]=tabGERAL[[#This Row],[CorSorteada]]</f>
        <v>1</v>
      </c>
    </row>
    <row r="2779" spans="1:13" x14ac:dyDescent="0.25">
      <c r="A2779" t="s">
        <v>103</v>
      </c>
      <c r="B2779" s="1">
        <v>28</v>
      </c>
      <c r="C2779">
        <v>958.30000000000018</v>
      </c>
      <c r="D2779">
        <v>19.2</v>
      </c>
      <c r="E2779">
        <v>0</v>
      </c>
      <c r="F2779">
        <v>57.599999999999994</v>
      </c>
      <c r="G2779" t="s">
        <v>17</v>
      </c>
      <c r="H2779" t="s">
        <v>14</v>
      </c>
      <c r="I2779">
        <v>881.50000000000011</v>
      </c>
      <c r="J2779" s="5">
        <f>VLOOKUP(tabGERAL[[#This Row],[Column1.lances.SugestaoIA]],'DE-PARA'!$A:$B,2,FALSE)</f>
        <v>2</v>
      </c>
      <c r="K2779" s="5">
        <f>VLOOKUP(tabGERAL[[#This Row],[Column1.lances.CorSorteada]],'DE-PARA'!$A:$B,2,FALSE)</f>
        <v>1</v>
      </c>
      <c r="L2779" s="4" t="str">
        <f xml:space="preserve">
IF(tabGERAL[[#This Row],[Column1.lances.'#]]=0,
    TEXT(tabGERAL[[#This Row],[CorSorteada]],"0"),
    IF(LEN(L2778&amp;tabGERAL[[#This Row],[CorSorteada]])&gt;$P$2,
        RIGHT(SUBSTITUTE(L2778&amp;tabGERAL[[#This Row],[CorSorteada]],tabGERAL[[#Headers],[Sequencia]],""),$P$2),
        SUBSTITUTE(L2778&amp;tabGERAL[[#This Row],[CorSorteada]],tabGERAL[[#Headers],[Sequencia]],"")
    )
)</f>
        <v>211121</v>
      </c>
      <c r="M2779" s="4" t="b">
        <f>tabGERAL[[#This Row],[SugestaoIA]]=tabGERAL[[#This Row],[CorSorteada]]</f>
        <v>0</v>
      </c>
    </row>
    <row r="2780" spans="1:13" x14ac:dyDescent="0.25">
      <c r="A2780" t="s">
        <v>103</v>
      </c>
      <c r="B2780" s="1">
        <v>29</v>
      </c>
      <c r="C2780">
        <v>881.50000000000011</v>
      </c>
      <c r="D2780">
        <v>25.1</v>
      </c>
      <c r="E2780">
        <v>0</v>
      </c>
      <c r="F2780">
        <v>75.300000000000011</v>
      </c>
      <c r="G2780" t="s">
        <v>17</v>
      </c>
      <c r="H2780" t="s">
        <v>14</v>
      </c>
      <c r="I2780">
        <v>781.10000000000014</v>
      </c>
      <c r="J2780" s="5">
        <f>VLOOKUP(tabGERAL[[#This Row],[Column1.lances.SugestaoIA]],'DE-PARA'!$A:$B,2,FALSE)</f>
        <v>2</v>
      </c>
      <c r="K2780" s="5">
        <f>VLOOKUP(tabGERAL[[#This Row],[Column1.lances.CorSorteada]],'DE-PARA'!$A:$B,2,FALSE)</f>
        <v>1</v>
      </c>
      <c r="L2780" s="4" t="str">
        <f xml:space="preserve">
IF(tabGERAL[[#This Row],[Column1.lances.'#]]=0,
    TEXT(tabGERAL[[#This Row],[CorSorteada]],"0"),
    IF(LEN(L2779&amp;tabGERAL[[#This Row],[CorSorteada]])&gt;$P$2,
        RIGHT(SUBSTITUTE(L2779&amp;tabGERAL[[#This Row],[CorSorteada]],tabGERAL[[#Headers],[Sequencia]],""),$P$2),
        SUBSTITUTE(L2779&amp;tabGERAL[[#This Row],[CorSorteada]],tabGERAL[[#Headers],[Sequencia]],"")
    )
)</f>
        <v>111211</v>
      </c>
      <c r="M2780" s="4" t="b">
        <f>tabGERAL[[#This Row],[SugestaoIA]]=tabGERAL[[#This Row],[CorSorteada]]</f>
        <v>0</v>
      </c>
    </row>
    <row r="2781" spans="1:13" x14ac:dyDescent="0.25">
      <c r="A2781" t="s">
        <v>103</v>
      </c>
      <c r="B2781" s="1">
        <v>30</v>
      </c>
      <c r="C2781">
        <v>781.10000000000014</v>
      </c>
      <c r="D2781">
        <v>32.9</v>
      </c>
      <c r="E2781">
        <v>0</v>
      </c>
      <c r="F2781">
        <v>98.7</v>
      </c>
      <c r="G2781" t="s">
        <v>17</v>
      </c>
      <c r="H2781" t="s">
        <v>15</v>
      </c>
      <c r="I2781">
        <v>846.9000000000002</v>
      </c>
      <c r="J2781" s="5">
        <f>VLOOKUP(tabGERAL[[#This Row],[Column1.lances.SugestaoIA]],'DE-PARA'!$A:$B,2,FALSE)</f>
        <v>2</v>
      </c>
      <c r="K2781" s="5">
        <f>VLOOKUP(tabGERAL[[#This Row],[Column1.lances.CorSorteada]],'DE-PARA'!$A:$B,2,FALSE)</f>
        <v>2</v>
      </c>
      <c r="L2781" s="4" t="str">
        <f xml:space="preserve">
IF(tabGERAL[[#This Row],[Column1.lances.'#]]=0,
    TEXT(tabGERAL[[#This Row],[CorSorteada]],"0"),
    IF(LEN(L2780&amp;tabGERAL[[#This Row],[CorSorteada]])&gt;$P$2,
        RIGHT(SUBSTITUTE(L2780&amp;tabGERAL[[#This Row],[CorSorteada]],tabGERAL[[#Headers],[Sequencia]],""),$P$2),
        SUBSTITUTE(L2780&amp;tabGERAL[[#This Row],[CorSorteada]],tabGERAL[[#Headers],[Sequencia]],"")
    )
)</f>
        <v>112112</v>
      </c>
      <c r="M2781" s="4" t="b">
        <f>tabGERAL[[#This Row],[SugestaoIA]]=tabGERAL[[#This Row],[CorSorteada]]</f>
        <v>1</v>
      </c>
    </row>
    <row r="2782" spans="1:13" x14ac:dyDescent="0.25">
      <c r="A2782" t="s">
        <v>103</v>
      </c>
      <c r="B2782" s="1">
        <v>31</v>
      </c>
      <c r="C2782">
        <v>846.9000000000002</v>
      </c>
      <c r="D2782">
        <v>27.9</v>
      </c>
      <c r="E2782">
        <v>83.699999999999989</v>
      </c>
      <c r="F2782">
        <v>0</v>
      </c>
      <c r="G2782" t="s">
        <v>13</v>
      </c>
      <c r="H2782" t="s">
        <v>15</v>
      </c>
      <c r="I2782">
        <v>735.30000000000018</v>
      </c>
      <c r="J2782" s="5">
        <f>VLOOKUP(tabGERAL[[#This Row],[Column1.lances.SugestaoIA]],'DE-PARA'!$A:$B,2,FALSE)</f>
        <v>1</v>
      </c>
      <c r="K2782" s="5">
        <f>VLOOKUP(tabGERAL[[#This Row],[Column1.lances.CorSorteada]],'DE-PARA'!$A:$B,2,FALSE)</f>
        <v>2</v>
      </c>
      <c r="L2782" s="4" t="str">
        <f xml:space="preserve">
IF(tabGERAL[[#This Row],[Column1.lances.'#]]=0,
    TEXT(tabGERAL[[#This Row],[CorSorteada]],"0"),
    IF(LEN(L2781&amp;tabGERAL[[#This Row],[CorSorteada]])&gt;$P$2,
        RIGHT(SUBSTITUTE(L2781&amp;tabGERAL[[#This Row],[CorSorteada]],tabGERAL[[#Headers],[Sequencia]],""),$P$2),
        SUBSTITUTE(L2781&amp;tabGERAL[[#This Row],[CorSorteada]],tabGERAL[[#Headers],[Sequencia]],"")
    )
)</f>
        <v>121122</v>
      </c>
      <c r="M2782" s="4" t="b">
        <f>tabGERAL[[#This Row],[SugestaoIA]]=tabGERAL[[#This Row],[CorSorteada]]</f>
        <v>0</v>
      </c>
    </row>
    <row r="2783" spans="1:13" x14ac:dyDescent="0.25">
      <c r="A2783" t="s">
        <v>103</v>
      </c>
      <c r="B2783" s="1">
        <v>32</v>
      </c>
      <c r="C2783">
        <v>735.30000000000018</v>
      </c>
      <c r="D2783">
        <v>36.4</v>
      </c>
      <c r="E2783">
        <v>0</v>
      </c>
      <c r="F2783">
        <v>109.2</v>
      </c>
      <c r="G2783" t="s">
        <v>17</v>
      </c>
      <c r="H2783" t="s">
        <v>15</v>
      </c>
      <c r="I2783">
        <v>808.10000000000025</v>
      </c>
      <c r="J2783" s="5">
        <f>VLOOKUP(tabGERAL[[#This Row],[Column1.lances.SugestaoIA]],'DE-PARA'!$A:$B,2,FALSE)</f>
        <v>2</v>
      </c>
      <c r="K2783" s="5">
        <f>VLOOKUP(tabGERAL[[#This Row],[Column1.lances.CorSorteada]],'DE-PARA'!$A:$B,2,FALSE)</f>
        <v>2</v>
      </c>
      <c r="L2783" s="4" t="str">
        <f xml:space="preserve">
IF(tabGERAL[[#This Row],[Column1.lances.'#]]=0,
    TEXT(tabGERAL[[#This Row],[CorSorteada]],"0"),
    IF(LEN(L2782&amp;tabGERAL[[#This Row],[CorSorteada]])&gt;$P$2,
        RIGHT(SUBSTITUTE(L2782&amp;tabGERAL[[#This Row],[CorSorteada]],tabGERAL[[#Headers],[Sequencia]],""),$P$2),
        SUBSTITUTE(L2782&amp;tabGERAL[[#This Row],[CorSorteada]],tabGERAL[[#Headers],[Sequencia]],"")
    )
)</f>
        <v>211222</v>
      </c>
      <c r="M2783" s="4" t="b">
        <f>tabGERAL[[#This Row],[SugestaoIA]]=tabGERAL[[#This Row],[CorSorteada]]</f>
        <v>1</v>
      </c>
    </row>
    <row r="2784" spans="1:13" x14ac:dyDescent="0.25">
      <c r="A2784" t="s">
        <v>103</v>
      </c>
      <c r="B2784" s="1">
        <v>33</v>
      </c>
      <c r="C2784">
        <v>808.10000000000025</v>
      </c>
      <c r="D2784">
        <v>30.8</v>
      </c>
      <c r="E2784">
        <v>0</v>
      </c>
      <c r="F2784">
        <v>92.4</v>
      </c>
      <c r="G2784" t="s">
        <v>17</v>
      </c>
      <c r="H2784" t="s">
        <v>15</v>
      </c>
      <c r="I2784">
        <v>869.70000000000027</v>
      </c>
      <c r="J2784" s="5">
        <f>VLOOKUP(tabGERAL[[#This Row],[Column1.lances.SugestaoIA]],'DE-PARA'!$A:$B,2,FALSE)</f>
        <v>2</v>
      </c>
      <c r="K2784" s="5">
        <f>VLOOKUP(tabGERAL[[#This Row],[Column1.lances.CorSorteada]],'DE-PARA'!$A:$B,2,FALSE)</f>
        <v>2</v>
      </c>
      <c r="L2784" s="4" t="str">
        <f xml:space="preserve">
IF(tabGERAL[[#This Row],[Column1.lances.'#]]=0,
    TEXT(tabGERAL[[#This Row],[CorSorteada]],"0"),
    IF(LEN(L2783&amp;tabGERAL[[#This Row],[CorSorteada]])&gt;$P$2,
        RIGHT(SUBSTITUTE(L2783&amp;tabGERAL[[#This Row],[CorSorteada]],tabGERAL[[#Headers],[Sequencia]],""),$P$2),
        SUBSTITUTE(L2783&amp;tabGERAL[[#This Row],[CorSorteada]],tabGERAL[[#Headers],[Sequencia]],"")
    )
)</f>
        <v>112222</v>
      </c>
      <c r="M2784" s="4" t="b">
        <f>tabGERAL[[#This Row],[SugestaoIA]]=tabGERAL[[#This Row],[CorSorteada]]</f>
        <v>1</v>
      </c>
    </row>
    <row r="2785" spans="1:13" x14ac:dyDescent="0.25">
      <c r="A2785" t="s">
        <v>103</v>
      </c>
      <c r="B2785" s="1">
        <v>34</v>
      </c>
      <c r="C2785">
        <v>869.70000000000027</v>
      </c>
      <c r="D2785">
        <v>26.1</v>
      </c>
      <c r="E2785">
        <v>0</v>
      </c>
      <c r="F2785">
        <v>78.300000000000011</v>
      </c>
      <c r="G2785" t="s">
        <v>17</v>
      </c>
      <c r="H2785" t="s">
        <v>15</v>
      </c>
      <c r="I2785">
        <v>921.9000000000002</v>
      </c>
      <c r="J2785" s="5">
        <f>VLOOKUP(tabGERAL[[#This Row],[Column1.lances.SugestaoIA]],'DE-PARA'!$A:$B,2,FALSE)</f>
        <v>2</v>
      </c>
      <c r="K2785" s="5">
        <f>VLOOKUP(tabGERAL[[#This Row],[Column1.lances.CorSorteada]],'DE-PARA'!$A:$B,2,FALSE)</f>
        <v>2</v>
      </c>
      <c r="L2785" s="4" t="str">
        <f xml:space="preserve">
IF(tabGERAL[[#This Row],[Column1.lances.'#]]=0,
    TEXT(tabGERAL[[#This Row],[CorSorteada]],"0"),
    IF(LEN(L2784&amp;tabGERAL[[#This Row],[CorSorteada]])&gt;$P$2,
        RIGHT(SUBSTITUTE(L2784&amp;tabGERAL[[#This Row],[CorSorteada]],tabGERAL[[#Headers],[Sequencia]],""),$P$2),
        SUBSTITUTE(L2784&amp;tabGERAL[[#This Row],[CorSorteada]],tabGERAL[[#Headers],[Sequencia]],"")
    )
)</f>
        <v>122222</v>
      </c>
      <c r="M2785" s="4" t="b">
        <f>tabGERAL[[#This Row],[SugestaoIA]]=tabGERAL[[#This Row],[CorSorteada]]</f>
        <v>1</v>
      </c>
    </row>
    <row r="2786" spans="1:13" x14ac:dyDescent="0.25">
      <c r="A2786" t="s">
        <v>103</v>
      </c>
      <c r="B2786" s="1">
        <v>35</v>
      </c>
      <c r="C2786">
        <v>921.9000000000002</v>
      </c>
      <c r="D2786">
        <v>22</v>
      </c>
      <c r="E2786">
        <v>0</v>
      </c>
      <c r="F2786">
        <v>66</v>
      </c>
      <c r="G2786" t="s">
        <v>17</v>
      </c>
      <c r="H2786" t="s">
        <v>14</v>
      </c>
      <c r="I2786">
        <v>833.9000000000002</v>
      </c>
      <c r="J2786" s="5">
        <f>VLOOKUP(tabGERAL[[#This Row],[Column1.lances.SugestaoIA]],'DE-PARA'!$A:$B,2,FALSE)</f>
        <v>2</v>
      </c>
      <c r="K2786" s="5">
        <f>VLOOKUP(tabGERAL[[#This Row],[Column1.lances.CorSorteada]],'DE-PARA'!$A:$B,2,FALSE)</f>
        <v>1</v>
      </c>
      <c r="L2786" s="4" t="str">
        <f xml:space="preserve">
IF(tabGERAL[[#This Row],[Column1.lances.'#]]=0,
    TEXT(tabGERAL[[#This Row],[CorSorteada]],"0"),
    IF(LEN(L2785&amp;tabGERAL[[#This Row],[CorSorteada]])&gt;$P$2,
        RIGHT(SUBSTITUTE(L2785&amp;tabGERAL[[#This Row],[CorSorteada]],tabGERAL[[#Headers],[Sequencia]],""),$P$2),
        SUBSTITUTE(L2785&amp;tabGERAL[[#This Row],[CorSorteada]],tabGERAL[[#Headers],[Sequencia]],"")
    )
)</f>
        <v>222221</v>
      </c>
      <c r="M2786" s="4" t="b">
        <f>tabGERAL[[#This Row],[SugestaoIA]]=tabGERAL[[#This Row],[CorSorteada]]</f>
        <v>0</v>
      </c>
    </row>
    <row r="2787" spans="1:13" x14ac:dyDescent="0.25">
      <c r="A2787" t="s">
        <v>103</v>
      </c>
      <c r="B2787" s="1">
        <v>36</v>
      </c>
      <c r="C2787">
        <v>833.9000000000002</v>
      </c>
      <c r="D2787">
        <v>28.9</v>
      </c>
      <c r="E2787">
        <v>0</v>
      </c>
      <c r="F2787">
        <v>86.699999999999989</v>
      </c>
      <c r="G2787" t="s">
        <v>17</v>
      </c>
      <c r="H2787" t="s">
        <v>15</v>
      </c>
      <c r="I2787">
        <v>891.70000000000016</v>
      </c>
      <c r="J2787" s="5">
        <f>VLOOKUP(tabGERAL[[#This Row],[Column1.lances.SugestaoIA]],'DE-PARA'!$A:$B,2,FALSE)</f>
        <v>2</v>
      </c>
      <c r="K2787" s="5">
        <f>VLOOKUP(tabGERAL[[#This Row],[Column1.lances.CorSorteada]],'DE-PARA'!$A:$B,2,FALSE)</f>
        <v>2</v>
      </c>
      <c r="L2787" s="4" t="str">
        <f xml:space="preserve">
IF(tabGERAL[[#This Row],[Column1.lances.'#]]=0,
    TEXT(tabGERAL[[#This Row],[CorSorteada]],"0"),
    IF(LEN(L2786&amp;tabGERAL[[#This Row],[CorSorteada]])&gt;$P$2,
        RIGHT(SUBSTITUTE(L2786&amp;tabGERAL[[#This Row],[CorSorteada]],tabGERAL[[#Headers],[Sequencia]],""),$P$2),
        SUBSTITUTE(L2786&amp;tabGERAL[[#This Row],[CorSorteada]],tabGERAL[[#Headers],[Sequencia]],"")
    )
)</f>
        <v>222212</v>
      </c>
      <c r="M2787" s="4" t="b">
        <f>tabGERAL[[#This Row],[SugestaoIA]]=tabGERAL[[#This Row],[CorSorteada]]</f>
        <v>1</v>
      </c>
    </row>
    <row r="2788" spans="1:13" x14ac:dyDescent="0.25">
      <c r="A2788" t="s">
        <v>103</v>
      </c>
      <c r="B2788" s="1">
        <v>37</v>
      </c>
      <c r="C2788">
        <v>891.70000000000016</v>
      </c>
      <c r="D2788">
        <v>24.4</v>
      </c>
      <c r="E2788">
        <v>0</v>
      </c>
      <c r="F2788">
        <v>73.199999999999989</v>
      </c>
      <c r="G2788" t="s">
        <v>17</v>
      </c>
      <c r="H2788" t="s">
        <v>15</v>
      </c>
      <c r="I2788">
        <v>940.5</v>
      </c>
      <c r="J2788" s="5">
        <f>VLOOKUP(tabGERAL[[#This Row],[Column1.lances.SugestaoIA]],'DE-PARA'!$A:$B,2,FALSE)</f>
        <v>2</v>
      </c>
      <c r="K2788" s="5">
        <f>VLOOKUP(tabGERAL[[#This Row],[Column1.lances.CorSorteada]],'DE-PARA'!$A:$B,2,FALSE)</f>
        <v>2</v>
      </c>
      <c r="L2788" s="4" t="str">
        <f xml:space="preserve">
IF(tabGERAL[[#This Row],[Column1.lances.'#]]=0,
    TEXT(tabGERAL[[#This Row],[CorSorteada]],"0"),
    IF(LEN(L2787&amp;tabGERAL[[#This Row],[CorSorteada]])&gt;$P$2,
        RIGHT(SUBSTITUTE(L2787&amp;tabGERAL[[#This Row],[CorSorteada]],tabGERAL[[#Headers],[Sequencia]],""),$P$2),
        SUBSTITUTE(L2787&amp;tabGERAL[[#This Row],[CorSorteada]],tabGERAL[[#Headers],[Sequencia]],"")
    )
)</f>
        <v>222122</v>
      </c>
      <c r="M2788" s="4" t="b">
        <f>tabGERAL[[#This Row],[SugestaoIA]]=tabGERAL[[#This Row],[CorSorteada]]</f>
        <v>1</v>
      </c>
    </row>
    <row r="2789" spans="1:13" x14ac:dyDescent="0.25">
      <c r="A2789" t="s">
        <v>103</v>
      </c>
      <c r="B2789" s="1">
        <v>38</v>
      </c>
      <c r="C2789">
        <v>940.5</v>
      </c>
      <c r="D2789">
        <v>20.6</v>
      </c>
      <c r="E2789">
        <v>0</v>
      </c>
      <c r="F2789">
        <v>61.8</v>
      </c>
      <c r="G2789" t="s">
        <v>17</v>
      </c>
      <c r="H2789" t="s">
        <v>15</v>
      </c>
      <c r="I2789">
        <v>981.70000000000016</v>
      </c>
      <c r="J2789" s="5">
        <f>VLOOKUP(tabGERAL[[#This Row],[Column1.lances.SugestaoIA]],'DE-PARA'!$A:$B,2,FALSE)</f>
        <v>2</v>
      </c>
      <c r="K2789" s="5">
        <f>VLOOKUP(tabGERAL[[#This Row],[Column1.lances.CorSorteada]],'DE-PARA'!$A:$B,2,FALSE)</f>
        <v>2</v>
      </c>
      <c r="L2789" s="4" t="str">
        <f xml:space="preserve">
IF(tabGERAL[[#This Row],[Column1.lances.'#]]=0,
    TEXT(tabGERAL[[#This Row],[CorSorteada]],"0"),
    IF(LEN(L2788&amp;tabGERAL[[#This Row],[CorSorteada]])&gt;$P$2,
        RIGHT(SUBSTITUTE(L2788&amp;tabGERAL[[#This Row],[CorSorteada]],tabGERAL[[#Headers],[Sequencia]],""),$P$2),
        SUBSTITUTE(L2788&amp;tabGERAL[[#This Row],[CorSorteada]],tabGERAL[[#Headers],[Sequencia]],"")
    )
)</f>
        <v>221222</v>
      </c>
      <c r="M2789" s="4" t="b">
        <f>tabGERAL[[#This Row],[SugestaoIA]]=tabGERAL[[#This Row],[CorSorteada]]</f>
        <v>1</v>
      </c>
    </row>
    <row r="2790" spans="1:13" x14ac:dyDescent="0.25">
      <c r="A2790" t="s">
        <v>103</v>
      </c>
      <c r="B2790" s="1">
        <v>39</v>
      </c>
      <c r="C2790">
        <v>981.70000000000016</v>
      </c>
      <c r="D2790">
        <v>17.399999999999999</v>
      </c>
      <c r="E2790">
        <v>0</v>
      </c>
      <c r="F2790">
        <v>52.2</v>
      </c>
      <c r="G2790" t="s">
        <v>17</v>
      </c>
      <c r="H2790" t="s">
        <v>14</v>
      </c>
      <c r="I2790">
        <v>912.1</v>
      </c>
      <c r="J2790" s="5">
        <f>VLOOKUP(tabGERAL[[#This Row],[Column1.lances.SugestaoIA]],'DE-PARA'!$A:$B,2,FALSE)</f>
        <v>2</v>
      </c>
      <c r="K2790" s="5">
        <f>VLOOKUP(tabGERAL[[#This Row],[Column1.lances.CorSorteada]],'DE-PARA'!$A:$B,2,FALSE)</f>
        <v>1</v>
      </c>
      <c r="L2790" s="4" t="str">
        <f xml:space="preserve">
IF(tabGERAL[[#This Row],[Column1.lances.'#]]=0,
    TEXT(tabGERAL[[#This Row],[CorSorteada]],"0"),
    IF(LEN(L2789&amp;tabGERAL[[#This Row],[CorSorteada]])&gt;$P$2,
        RIGHT(SUBSTITUTE(L2789&amp;tabGERAL[[#This Row],[CorSorteada]],tabGERAL[[#Headers],[Sequencia]],""),$P$2),
        SUBSTITUTE(L2789&amp;tabGERAL[[#This Row],[CorSorteada]],tabGERAL[[#Headers],[Sequencia]],"")
    )
)</f>
        <v>212221</v>
      </c>
      <c r="M2790" s="4" t="b">
        <f>tabGERAL[[#This Row],[SugestaoIA]]=tabGERAL[[#This Row],[CorSorteada]]</f>
        <v>0</v>
      </c>
    </row>
    <row r="2791" spans="1:13" x14ac:dyDescent="0.25">
      <c r="A2791" t="s">
        <v>103</v>
      </c>
      <c r="B2791" s="1">
        <v>40</v>
      </c>
      <c r="C2791">
        <v>912.1</v>
      </c>
      <c r="D2791">
        <v>22.8</v>
      </c>
      <c r="E2791">
        <v>0</v>
      </c>
      <c r="F2791">
        <v>68.400000000000006</v>
      </c>
      <c r="G2791" t="s">
        <v>17</v>
      </c>
      <c r="H2791" t="s">
        <v>14</v>
      </c>
      <c r="I2791">
        <v>820.9000000000002</v>
      </c>
      <c r="J2791" s="5">
        <f>VLOOKUP(tabGERAL[[#This Row],[Column1.lances.SugestaoIA]],'DE-PARA'!$A:$B,2,FALSE)</f>
        <v>2</v>
      </c>
      <c r="K2791" s="5">
        <f>VLOOKUP(tabGERAL[[#This Row],[Column1.lances.CorSorteada]],'DE-PARA'!$A:$B,2,FALSE)</f>
        <v>1</v>
      </c>
      <c r="L2791" s="4" t="str">
        <f xml:space="preserve">
IF(tabGERAL[[#This Row],[Column1.lances.'#]]=0,
    TEXT(tabGERAL[[#This Row],[CorSorteada]],"0"),
    IF(LEN(L2790&amp;tabGERAL[[#This Row],[CorSorteada]])&gt;$P$2,
        RIGHT(SUBSTITUTE(L2790&amp;tabGERAL[[#This Row],[CorSorteada]],tabGERAL[[#Headers],[Sequencia]],""),$P$2),
        SUBSTITUTE(L2790&amp;tabGERAL[[#This Row],[CorSorteada]],tabGERAL[[#Headers],[Sequencia]],"")
    )
)</f>
        <v>122211</v>
      </c>
      <c r="M2791" s="4" t="b">
        <f>tabGERAL[[#This Row],[SugestaoIA]]=tabGERAL[[#This Row],[CorSorteada]]</f>
        <v>0</v>
      </c>
    </row>
    <row r="2792" spans="1:13" x14ac:dyDescent="0.25">
      <c r="A2792" t="s">
        <v>103</v>
      </c>
      <c r="B2792" s="1">
        <v>41</v>
      </c>
      <c r="C2792">
        <v>820.9000000000002</v>
      </c>
      <c r="D2792">
        <v>29.9</v>
      </c>
      <c r="E2792">
        <v>0</v>
      </c>
      <c r="F2792">
        <v>89.699999999999989</v>
      </c>
      <c r="G2792" t="s">
        <v>17</v>
      </c>
      <c r="H2792" t="s">
        <v>15</v>
      </c>
      <c r="I2792">
        <v>880.70000000000016</v>
      </c>
      <c r="J2792" s="5">
        <f>VLOOKUP(tabGERAL[[#This Row],[Column1.lances.SugestaoIA]],'DE-PARA'!$A:$B,2,FALSE)</f>
        <v>2</v>
      </c>
      <c r="K2792" s="5">
        <f>VLOOKUP(tabGERAL[[#This Row],[Column1.lances.CorSorteada]],'DE-PARA'!$A:$B,2,FALSE)</f>
        <v>2</v>
      </c>
      <c r="L2792" s="4" t="str">
        <f xml:space="preserve">
IF(tabGERAL[[#This Row],[Column1.lances.'#]]=0,
    TEXT(tabGERAL[[#This Row],[CorSorteada]],"0"),
    IF(LEN(L2791&amp;tabGERAL[[#This Row],[CorSorteada]])&gt;$P$2,
        RIGHT(SUBSTITUTE(L2791&amp;tabGERAL[[#This Row],[CorSorteada]],tabGERAL[[#Headers],[Sequencia]],""),$P$2),
        SUBSTITUTE(L2791&amp;tabGERAL[[#This Row],[CorSorteada]],tabGERAL[[#Headers],[Sequencia]],"")
    )
)</f>
        <v>222112</v>
      </c>
      <c r="M2792" s="4" t="b">
        <f>tabGERAL[[#This Row],[SugestaoIA]]=tabGERAL[[#This Row],[CorSorteada]]</f>
        <v>1</v>
      </c>
    </row>
    <row r="2793" spans="1:13" x14ac:dyDescent="0.25">
      <c r="A2793" t="s">
        <v>103</v>
      </c>
      <c r="B2793" s="1">
        <v>42</v>
      </c>
      <c r="C2793">
        <v>880.70000000000016</v>
      </c>
      <c r="D2793">
        <v>25.3</v>
      </c>
      <c r="E2793">
        <v>0</v>
      </c>
      <c r="F2793">
        <v>75.900000000000006</v>
      </c>
      <c r="G2793" t="s">
        <v>17</v>
      </c>
      <c r="H2793" t="s">
        <v>14</v>
      </c>
      <c r="I2793">
        <v>779.50000000000023</v>
      </c>
      <c r="J2793" s="5">
        <f>VLOOKUP(tabGERAL[[#This Row],[Column1.lances.SugestaoIA]],'DE-PARA'!$A:$B,2,FALSE)</f>
        <v>2</v>
      </c>
      <c r="K2793" s="5">
        <f>VLOOKUP(tabGERAL[[#This Row],[Column1.lances.CorSorteada]],'DE-PARA'!$A:$B,2,FALSE)</f>
        <v>1</v>
      </c>
      <c r="L2793" s="4" t="str">
        <f xml:space="preserve">
IF(tabGERAL[[#This Row],[Column1.lances.'#]]=0,
    TEXT(tabGERAL[[#This Row],[CorSorteada]],"0"),
    IF(LEN(L2792&amp;tabGERAL[[#This Row],[CorSorteada]])&gt;$P$2,
        RIGHT(SUBSTITUTE(L2792&amp;tabGERAL[[#This Row],[CorSorteada]],tabGERAL[[#Headers],[Sequencia]],""),$P$2),
        SUBSTITUTE(L2792&amp;tabGERAL[[#This Row],[CorSorteada]],tabGERAL[[#Headers],[Sequencia]],"")
    )
)</f>
        <v>221121</v>
      </c>
      <c r="M2793" s="4" t="b">
        <f>tabGERAL[[#This Row],[SugestaoIA]]=tabGERAL[[#This Row],[CorSorteada]]</f>
        <v>0</v>
      </c>
    </row>
    <row r="2794" spans="1:13" x14ac:dyDescent="0.25">
      <c r="A2794" t="s">
        <v>103</v>
      </c>
      <c r="B2794" s="1">
        <v>43</v>
      </c>
      <c r="C2794">
        <v>779.50000000000023</v>
      </c>
      <c r="D2794">
        <v>33</v>
      </c>
      <c r="E2794">
        <v>0</v>
      </c>
      <c r="F2794">
        <v>99</v>
      </c>
      <c r="G2794" t="s">
        <v>17</v>
      </c>
      <c r="H2794" t="s">
        <v>14</v>
      </c>
      <c r="I2794">
        <v>647.50000000000023</v>
      </c>
      <c r="J2794" s="5">
        <f>VLOOKUP(tabGERAL[[#This Row],[Column1.lances.SugestaoIA]],'DE-PARA'!$A:$B,2,FALSE)</f>
        <v>2</v>
      </c>
      <c r="K2794" s="5">
        <f>VLOOKUP(tabGERAL[[#This Row],[Column1.lances.CorSorteada]],'DE-PARA'!$A:$B,2,FALSE)</f>
        <v>1</v>
      </c>
      <c r="L2794" s="4" t="str">
        <f xml:space="preserve">
IF(tabGERAL[[#This Row],[Column1.lances.'#]]=0,
    TEXT(tabGERAL[[#This Row],[CorSorteada]],"0"),
    IF(LEN(L2793&amp;tabGERAL[[#This Row],[CorSorteada]])&gt;$P$2,
        RIGHT(SUBSTITUTE(L2793&amp;tabGERAL[[#This Row],[CorSorteada]],tabGERAL[[#Headers],[Sequencia]],""),$P$2),
        SUBSTITUTE(L2793&amp;tabGERAL[[#This Row],[CorSorteada]],tabGERAL[[#Headers],[Sequencia]],"")
    )
)</f>
        <v>211211</v>
      </c>
      <c r="M2794" s="4" t="b">
        <f>tabGERAL[[#This Row],[SugestaoIA]]=tabGERAL[[#This Row],[CorSorteada]]</f>
        <v>0</v>
      </c>
    </row>
    <row r="2795" spans="1:13" x14ac:dyDescent="0.25">
      <c r="A2795" t="s">
        <v>103</v>
      </c>
      <c r="B2795" s="1">
        <v>44</v>
      </c>
      <c r="C2795">
        <v>647.50000000000023</v>
      </c>
      <c r="D2795">
        <v>43.2</v>
      </c>
      <c r="E2795">
        <v>0</v>
      </c>
      <c r="F2795">
        <v>129.60000000000002</v>
      </c>
      <c r="G2795" t="s">
        <v>17</v>
      </c>
      <c r="H2795" t="s">
        <v>14</v>
      </c>
      <c r="I2795">
        <v>474.70000000000016</v>
      </c>
      <c r="J2795" s="5">
        <f>VLOOKUP(tabGERAL[[#This Row],[Column1.lances.SugestaoIA]],'DE-PARA'!$A:$B,2,FALSE)</f>
        <v>2</v>
      </c>
      <c r="K2795" s="5">
        <f>VLOOKUP(tabGERAL[[#This Row],[Column1.lances.CorSorteada]],'DE-PARA'!$A:$B,2,FALSE)</f>
        <v>1</v>
      </c>
      <c r="L2795" s="4" t="str">
        <f xml:space="preserve">
IF(tabGERAL[[#This Row],[Column1.lances.'#]]=0,
    TEXT(tabGERAL[[#This Row],[CorSorteada]],"0"),
    IF(LEN(L2794&amp;tabGERAL[[#This Row],[CorSorteada]])&gt;$P$2,
        RIGHT(SUBSTITUTE(L2794&amp;tabGERAL[[#This Row],[CorSorteada]],tabGERAL[[#Headers],[Sequencia]],""),$P$2),
        SUBSTITUTE(L2794&amp;tabGERAL[[#This Row],[CorSorteada]],tabGERAL[[#Headers],[Sequencia]],"")
    )
)</f>
        <v>112111</v>
      </c>
      <c r="M2795" s="4" t="b">
        <f>tabGERAL[[#This Row],[SugestaoIA]]=tabGERAL[[#This Row],[CorSorteada]]</f>
        <v>0</v>
      </c>
    </row>
    <row r="2796" spans="1:13" x14ac:dyDescent="0.25">
      <c r="A2796" t="s">
        <v>103</v>
      </c>
      <c r="B2796" s="1">
        <v>45</v>
      </c>
      <c r="C2796">
        <v>474.70000000000016</v>
      </c>
      <c r="D2796">
        <v>56.5</v>
      </c>
      <c r="E2796">
        <v>169.5</v>
      </c>
      <c r="F2796">
        <v>0</v>
      </c>
      <c r="G2796" t="s">
        <v>13</v>
      </c>
      <c r="H2796" t="s">
        <v>15</v>
      </c>
      <c r="I2796">
        <v>248.70000000000016</v>
      </c>
      <c r="J2796" s="5">
        <f>VLOOKUP(tabGERAL[[#This Row],[Column1.lances.SugestaoIA]],'DE-PARA'!$A:$B,2,FALSE)</f>
        <v>1</v>
      </c>
      <c r="K2796" s="5">
        <f>VLOOKUP(tabGERAL[[#This Row],[Column1.lances.CorSorteada]],'DE-PARA'!$A:$B,2,FALSE)</f>
        <v>2</v>
      </c>
      <c r="L2796" s="4" t="str">
        <f xml:space="preserve">
IF(tabGERAL[[#This Row],[Column1.lances.'#]]=0,
    TEXT(tabGERAL[[#This Row],[CorSorteada]],"0"),
    IF(LEN(L2795&amp;tabGERAL[[#This Row],[CorSorteada]])&gt;$P$2,
        RIGHT(SUBSTITUTE(L2795&amp;tabGERAL[[#This Row],[CorSorteada]],tabGERAL[[#Headers],[Sequencia]],""),$P$2),
        SUBSTITUTE(L2795&amp;tabGERAL[[#This Row],[CorSorteada]],tabGERAL[[#Headers],[Sequencia]],"")
    )
)</f>
        <v>121112</v>
      </c>
      <c r="M2796" s="4" t="b">
        <f>tabGERAL[[#This Row],[SugestaoIA]]=tabGERAL[[#This Row],[CorSorteada]]</f>
        <v>0</v>
      </c>
    </row>
    <row r="2797" spans="1:13" x14ac:dyDescent="0.25">
      <c r="A2797" t="s">
        <v>104</v>
      </c>
      <c r="B2797" s="1">
        <v>0</v>
      </c>
      <c r="C2797">
        <v>1000</v>
      </c>
      <c r="D2797">
        <v>7.8</v>
      </c>
      <c r="E2797">
        <v>0</v>
      </c>
      <c r="F2797">
        <v>23.4</v>
      </c>
      <c r="G2797" t="s">
        <v>17</v>
      </c>
      <c r="H2797" t="s">
        <v>14</v>
      </c>
      <c r="I2797">
        <v>968.8</v>
      </c>
      <c r="J2797" s="5">
        <f>VLOOKUP(tabGERAL[[#This Row],[Column1.lances.SugestaoIA]],'DE-PARA'!$A:$B,2,FALSE)</f>
        <v>2</v>
      </c>
      <c r="K2797" s="5">
        <f>VLOOKUP(tabGERAL[[#This Row],[Column1.lances.CorSorteada]],'DE-PARA'!$A:$B,2,FALSE)</f>
        <v>1</v>
      </c>
      <c r="L2797" s="4" t="str">
        <f xml:space="preserve">
IF(tabGERAL[[#This Row],[Column1.lances.'#]]=0,
    TEXT(tabGERAL[[#This Row],[CorSorteada]],"0"),
    IF(LEN(L2796&amp;tabGERAL[[#This Row],[CorSorteada]])&gt;$P$2,
        RIGHT(SUBSTITUTE(L2796&amp;tabGERAL[[#This Row],[CorSorteada]],tabGERAL[[#Headers],[Sequencia]],""),$P$2),
        SUBSTITUTE(L2796&amp;tabGERAL[[#This Row],[CorSorteada]],tabGERAL[[#Headers],[Sequencia]],"")
    )
)</f>
        <v>1</v>
      </c>
      <c r="M2797" s="4" t="b">
        <f>tabGERAL[[#This Row],[SugestaoIA]]=tabGERAL[[#This Row],[CorSorteada]]</f>
        <v>0</v>
      </c>
    </row>
    <row r="2798" spans="1:13" x14ac:dyDescent="0.25">
      <c r="A2798" t="s">
        <v>104</v>
      </c>
      <c r="B2798" s="1">
        <v>1</v>
      </c>
      <c r="C2798">
        <v>968.8</v>
      </c>
      <c r="D2798">
        <v>10.1</v>
      </c>
      <c r="E2798">
        <v>0</v>
      </c>
      <c r="F2798">
        <v>30.299999999999997</v>
      </c>
      <c r="G2798" t="s">
        <v>17</v>
      </c>
      <c r="H2798" t="s">
        <v>14</v>
      </c>
      <c r="I2798">
        <v>928.4</v>
      </c>
      <c r="J2798" s="5">
        <f>VLOOKUP(tabGERAL[[#This Row],[Column1.lances.SugestaoIA]],'DE-PARA'!$A:$B,2,FALSE)</f>
        <v>2</v>
      </c>
      <c r="K2798" s="5">
        <f>VLOOKUP(tabGERAL[[#This Row],[Column1.lances.CorSorteada]],'DE-PARA'!$A:$B,2,FALSE)</f>
        <v>1</v>
      </c>
      <c r="L2798" s="4" t="str">
        <f xml:space="preserve">
IF(tabGERAL[[#This Row],[Column1.lances.'#]]=0,
    TEXT(tabGERAL[[#This Row],[CorSorteada]],"0"),
    IF(LEN(L2797&amp;tabGERAL[[#This Row],[CorSorteada]])&gt;$P$2,
        RIGHT(SUBSTITUTE(L2797&amp;tabGERAL[[#This Row],[CorSorteada]],tabGERAL[[#Headers],[Sequencia]],""),$P$2),
        SUBSTITUTE(L2797&amp;tabGERAL[[#This Row],[CorSorteada]],tabGERAL[[#Headers],[Sequencia]],"")
    )
)</f>
        <v>11</v>
      </c>
      <c r="M2798" s="4" t="b">
        <f>tabGERAL[[#This Row],[SugestaoIA]]=tabGERAL[[#This Row],[CorSorteada]]</f>
        <v>0</v>
      </c>
    </row>
    <row r="2799" spans="1:13" x14ac:dyDescent="0.25">
      <c r="A2799" t="s">
        <v>104</v>
      </c>
      <c r="B2799" s="1">
        <v>2</v>
      </c>
      <c r="C2799">
        <v>928.4</v>
      </c>
      <c r="D2799">
        <v>13.3</v>
      </c>
      <c r="E2799">
        <v>39.900000000000006</v>
      </c>
      <c r="F2799">
        <v>0</v>
      </c>
      <c r="G2799" t="s">
        <v>13</v>
      </c>
      <c r="H2799" t="s">
        <v>15</v>
      </c>
      <c r="I2799">
        <v>875.20000000000016</v>
      </c>
      <c r="J2799" s="5">
        <f>VLOOKUP(tabGERAL[[#This Row],[Column1.lances.SugestaoIA]],'DE-PARA'!$A:$B,2,FALSE)</f>
        <v>1</v>
      </c>
      <c r="K2799" s="5">
        <f>VLOOKUP(tabGERAL[[#This Row],[Column1.lances.CorSorteada]],'DE-PARA'!$A:$B,2,FALSE)</f>
        <v>2</v>
      </c>
      <c r="L2799" s="4" t="str">
        <f xml:space="preserve">
IF(tabGERAL[[#This Row],[Column1.lances.'#]]=0,
    TEXT(tabGERAL[[#This Row],[CorSorteada]],"0"),
    IF(LEN(L2798&amp;tabGERAL[[#This Row],[CorSorteada]])&gt;$P$2,
        RIGHT(SUBSTITUTE(L2798&amp;tabGERAL[[#This Row],[CorSorteada]],tabGERAL[[#Headers],[Sequencia]],""),$P$2),
        SUBSTITUTE(L2798&amp;tabGERAL[[#This Row],[CorSorteada]],tabGERAL[[#Headers],[Sequencia]],"")
    )
)</f>
        <v>112</v>
      </c>
      <c r="M2799" s="4" t="b">
        <f>tabGERAL[[#This Row],[SugestaoIA]]=tabGERAL[[#This Row],[CorSorteada]]</f>
        <v>0</v>
      </c>
    </row>
    <row r="2800" spans="1:13" x14ac:dyDescent="0.25">
      <c r="A2800" t="s">
        <v>104</v>
      </c>
      <c r="B2800" s="1">
        <v>3</v>
      </c>
      <c r="C2800">
        <v>875.20000000000016</v>
      </c>
      <c r="D2800">
        <v>17.3</v>
      </c>
      <c r="E2800">
        <v>0</v>
      </c>
      <c r="F2800">
        <v>51.900000000000006</v>
      </c>
      <c r="G2800" t="s">
        <v>17</v>
      </c>
      <c r="H2800" t="s">
        <v>14</v>
      </c>
      <c r="I2800">
        <v>806.00000000000023</v>
      </c>
      <c r="J2800" s="5">
        <f>VLOOKUP(tabGERAL[[#This Row],[Column1.lances.SugestaoIA]],'DE-PARA'!$A:$B,2,FALSE)</f>
        <v>2</v>
      </c>
      <c r="K2800" s="5">
        <f>VLOOKUP(tabGERAL[[#This Row],[Column1.lances.CorSorteada]],'DE-PARA'!$A:$B,2,FALSE)</f>
        <v>1</v>
      </c>
      <c r="L2800" s="4" t="str">
        <f xml:space="preserve">
IF(tabGERAL[[#This Row],[Column1.lances.'#]]=0,
    TEXT(tabGERAL[[#This Row],[CorSorteada]],"0"),
    IF(LEN(L2799&amp;tabGERAL[[#This Row],[CorSorteada]])&gt;$P$2,
        RIGHT(SUBSTITUTE(L2799&amp;tabGERAL[[#This Row],[CorSorteada]],tabGERAL[[#Headers],[Sequencia]],""),$P$2),
        SUBSTITUTE(L2799&amp;tabGERAL[[#This Row],[CorSorteada]],tabGERAL[[#Headers],[Sequencia]],"")
    )
)</f>
        <v>1121</v>
      </c>
      <c r="M2800" s="4" t="b">
        <f>tabGERAL[[#This Row],[SugestaoIA]]=tabGERAL[[#This Row],[CorSorteada]]</f>
        <v>0</v>
      </c>
    </row>
    <row r="2801" spans="1:13" x14ac:dyDescent="0.25">
      <c r="A2801" t="s">
        <v>104</v>
      </c>
      <c r="B2801" s="1">
        <v>4</v>
      </c>
      <c r="C2801">
        <v>806.00000000000023</v>
      </c>
      <c r="D2801">
        <v>22.7</v>
      </c>
      <c r="E2801">
        <v>0</v>
      </c>
      <c r="F2801">
        <v>68.099999999999994</v>
      </c>
      <c r="G2801" t="s">
        <v>17</v>
      </c>
      <c r="H2801" t="s">
        <v>14</v>
      </c>
      <c r="I2801">
        <v>715.20000000000016</v>
      </c>
      <c r="J2801" s="5">
        <f>VLOOKUP(tabGERAL[[#This Row],[Column1.lances.SugestaoIA]],'DE-PARA'!$A:$B,2,FALSE)</f>
        <v>2</v>
      </c>
      <c r="K2801" s="5">
        <f>VLOOKUP(tabGERAL[[#This Row],[Column1.lances.CorSorteada]],'DE-PARA'!$A:$B,2,FALSE)</f>
        <v>1</v>
      </c>
      <c r="L2801" s="4" t="str">
        <f xml:space="preserve">
IF(tabGERAL[[#This Row],[Column1.lances.'#]]=0,
    TEXT(tabGERAL[[#This Row],[CorSorteada]],"0"),
    IF(LEN(L2800&amp;tabGERAL[[#This Row],[CorSorteada]])&gt;$P$2,
        RIGHT(SUBSTITUTE(L2800&amp;tabGERAL[[#This Row],[CorSorteada]],tabGERAL[[#Headers],[Sequencia]],""),$P$2),
        SUBSTITUTE(L2800&amp;tabGERAL[[#This Row],[CorSorteada]],tabGERAL[[#Headers],[Sequencia]],"")
    )
)</f>
        <v>11211</v>
      </c>
      <c r="M2801" s="4" t="b">
        <f>tabGERAL[[#This Row],[SugestaoIA]]=tabGERAL[[#This Row],[CorSorteada]]</f>
        <v>0</v>
      </c>
    </row>
    <row r="2802" spans="1:13" x14ac:dyDescent="0.25">
      <c r="A2802" t="s">
        <v>104</v>
      </c>
      <c r="B2802" s="1">
        <v>5</v>
      </c>
      <c r="C2802">
        <v>715.20000000000016</v>
      </c>
      <c r="D2802">
        <v>29.6</v>
      </c>
      <c r="E2802">
        <v>0</v>
      </c>
      <c r="F2802">
        <v>88.800000000000011</v>
      </c>
      <c r="G2802" t="s">
        <v>17</v>
      </c>
      <c r="H2802" t="s">
        <v>15</v>
      </c>
      <c r="I2802">
        <v>774.4000000000002</v>
      </c>
      <c r="J2802" s="5">
        <f>VLOOKUP(tabGERAL[[#This Row],[Column1.lances.SugestaoIA]],'DE-PARA'!$A:$B,2,FALSE)</f>
        <v>2</v>
      </c>
      <c r="K2802" s="5">
        <f>VLOOKUP(tabGERAL[[#This Row],[Column1.lances.CorSorteada]],'DE-PARA'!$A:$B,2,FALSE)</f>
        <v>2</v>
      </c>
      <c r="L2802" s="4" t="str">
        <f xml:space="preserve">
IF(tabGERAL[[#This Row],[Column1.lances.'#]]=0,
    TEXT(tabGERAL[[#This Row],[CorSorteada]],"0"),
    IF(LEN(L2801&amp;tabGERAL[[#This Row],[CorSorteada]])&gt;$P$2,
        RIGHT(SUBSTITUTE(L2801&amp;tabGERAL[[#This Row],[CorSorteada]],tabGERAL[[#Headers],[Sequencia]],""),$P$2),
        SUBSTITUTE(L2801&amp;tabGERAL[[#This Row],[CorSorteada]],tabGERAL[[#Headers],[Sequencia]],"")
    )
)</f>
        <v>112112</v>
      </c>
      <c r="M2802" s="4" t="b">
        <f>tabGERAL[[#This Row],[SugestaoIA]]=tabGERAL[[#This Row],[CorSorteada]]</f>
        <v>1</v>
      </c>
    </row>
    <row r="2803" spans="1:13" x14ac:dyDescent="0.25">
      <c r="A2803" t="s">
        <v>104</v>
      </c>
      <c r="B2803" s="1">
        <v>6</v>
      </c>
      <c r="C2803">
        <v>774.4000000000002</v>
      </c>
      <c r="D2803">
        <v>25.1</v>
      </c>
      <c r="E2803">
        <v>75.300000000000011</v>
      </c>
      <c r="F2803">
        <v>0</v>
      </c>
      <c r="G2803" t="s">
        <v>13</v>
      </c>
      <c r="H2803" t="s">
        <v>15</v>
      </c>
      <c r="I2803">
        <v>674.00000000000023</v>
      </c>
      <c r="J2803" s="5">
        <f>VLOOKUP(tabGERAL[[#This Row],[Column1.lances.SugestaoIA]],'DE-PARA'!$A:$B,2,FALSE)</f>
        <v>1</v>
      </c>
      <c r="K2803" s="5">
        <f>VLOOKUP(tabGERAL[[#This Row],[Column1.lances.CorSorteada]],'DE-PARA'!$A:$B,2,FALSE)</f>
        <v>2</v>
      </c>
      <c r="L2803" s="4" t="str">
        <f xml:space="preserve">
IF(tabGERAL[[#This Row],[Column1.lances.'#]]=0,
    TEXT(tabGERAL[[#This Row],[CorSorteada]],"0"),
    IF(LEN(L2802&amp;tabGERAL[[#This Row],[CorSorteada]])&gt;$P$2,
        RIGHT(SUBSTITUTE(L2802&amp;tabGERAL[[#This Row],[CorSorteada]],tabGERAL[[#Headers],[Sequencia]],""),$P$2),
        SUBSTITUTE(L2802&amp;tabGERAL[[#This Row],[CorSorteada]],tabGERAL[[#Headers],[Sequencia]],"")
    )
)</f>
        <v>121122</v>
      </c>
      <c r="M2803" s="4" t="b">
        <f>tabGERAL[[#This Row],[SugestaoIA]]=tabGERAL[[#This Row],[CorSorteada]]</f>
        <v>0</v>
      </c>
    </row>
    <row r="2804" spans="1:13" x14ac:dyDescent="0.25">
      <c r="A2804" t="s">
        <v>104</v>
      </c>
      <c r="B2804" s="1">
        <v>7</v>
      </c>
      <c r="C2804">
        <v>674.00000000000023</v>
      </c>
      <c r="D2804">
        <v>32.9</v>
      </c>
      <c r="E2804">
        <v>0</v>
      </c>
      <c r="F2804">
        <v>98.7</v>
      </c>
      <c r="G2804" t="s">
        <v>17</v>
      </c>
      <c r="H2804" t="s">
        <v>14</v>
      </c>
      <c r="I2804">
        <v>542.40000000000032</v>
      </c>
      <c r="J2804" s="5">
        <f>VLOOKUP(tabGERAL[[#This Row],[Column1.lances.SugestaoIA]],'DE-PARA'!$A:$B,2,FALSE)</f>
        <v>2</v>
      </c>
      <c r="K2804" s="5">
        <f>VLOOKUP(tabGERAL[[#This Row],[Column1.lances.CorSorteada]],'DE-PARA'!$A:$B,2,FALSE)</f>
        <v>1</v>
      </c>
      <c r="L2804" s="4" t="str">
        <f xml:space="preserve">
IF(tabGERAL[[#This Row],[Column1.lances.'#]]=0,
    TEXT(tabGERAL[[#This Row],[CorSorteada]],"0"),
    IF(LEN(L2803&amp;tabGERAL[[#This Row],[CorSorteada]])&gt;$P$2,
        RIGHT(SUBSTITUTE(L2803&amp;tabGERAL[[#This Row],[CorSorteada]],tabGERAL[[#Headers],[Sequencia]],""),$P$2),
        SUBSTITUTE(L2803&amp;tabGERAL[[#This Row],[CorSorteada]],tabGERAL[[#Headers],[Sequencia]],"")
    )
)</f>
        <v>211221</v>
      </c>
      <c r="M2804" s="4" t="b">
        <f>tabGERAL[[#This Row],[SugestaoIA]]=tabGERAL[[#This Row],[CorSorteada]]</f>
        <v>0</v>
      </c>
    </row>
    <row r="2805" spans="1:13" x14ac:dyDescent="0.25">
      <c r="A2805" t="s">
        <v>104</v>
      </c>
      <c r="B2805" s="1">
        <v>8</v>
      </c>
      <c r="C2805">
        <v>542.40000000000032</v>
      </c>
      <c r="D2805">
        <v>43</v>
      </c>
      <c r="E2805">
        <v>0</v>
      </c>
      <c r="F2805">
        <v>129</v>
      </c>
      <c r="G2805" t="s">
        <v>17</v>
      </c>
      <c r="H2805" t="s">
        <v>14</v>
      </c>
      <c r="I2805">
        <v>370.40000000000032</v>
      </c>
      <c r="J2805" s="5">
        <f>VLOOKUP(tabGERAL[[#This Row],[Column1.lances.SugestaoIA]],'DE-PARA'!$A:$B,2,FALSE)</f>
        <v>2</v>
      </c>
      <c r="K2805" s="5">
        <f>VLOOKUP(tabGERAL[[#This Row],[Column1.lances.CorSorteada]],'DE-PARA'!$A:$B,2,FALSE)</f>
        <v>1</v>
      </c>
      <c r="L2805" s="4" t="str">
        <f xml:space="preserve">
IF(tabGERAL[[#This Row],[Column1.lances.'#]]=0,
    TEXT(tabGERAL[[#This Row],[CorSorteada]],"0"),
    IF(LEN(L2804&amp;tabGERAL[[#This Row],[CorSorteada]])&gt;$P$2,
        RIGHT(SUBSTITUTE(L2804&amp;tabGERAL[[#This Row],[CorSorteada]],tabGERAL[[#Headers],[Sequencia]],""),$P$2),
        SUBSTITUTE(L2804&amp;tabGERAL[[#This Row],[CorSorteada]],tabGERAL[[#Headers],[Sequencia]],"")
    )
)</f>
        <v>112211</v>
      </c>
      <c r="M2805" s="4" t="b">
        <f>tabGERAL[[#This Row],[SugestaoIA]]=tabGERAL[[#This Row],[CorSorteada]]</f>
        <v>0</v>
      </c>
    </row>
    <row r="2806" spans="1:13" x14ac:dyDescent="0.25">
      <c r="A2806" t="s">
        <v>104</v>
      </c>
      <c r="B2806" s="1">
        <v>9</v>
      </c>
      <c r="C2806">
        <v>370.40000000000032</v>
      </c>
      <c r="D2806">
        <v>56.2</v>
      </c>
      <c r="E2806">
        <v>168.60000000000002</v>
      </c>
      <c r="F2806">
        <v>0</v>
      </c>
      <c r="G2806" t="s">
        <v>13</v>
      </c>
      <c r="H2806" t="s">
        <v>15</v>
      </c>
      <c r="I2806">
        <v>145.60000000000031</v>
      </c>
      <c r="J2806" s="5">
        <f>VLOOKUP(tabGERAL[[#This Row],[Column1.lances.SugestaoIA]],'DE-PARA'!$A:$B,2,FALSE)</f>
        <v>1</v>
      </c>
      <c r="K2806" s="5">
        <f>VLOOKUP(tabGERAL[[#This Row],[Column1.lances.CorSorteada]],'DE-PARA'!$A:$B,2,FALSE)</f>
        <v>2</v>
      </c>
      <c r="L2806" s="4" t="str">
        <f xml:space="preserve">
IF(tabGERAL[[#This Row],[Column1.lances.'#]]=0,
    TEXT(tabGERAL[[#This Row],[CorSorteada]],"0"),
    IF(LEN(L2805&amp;tabGERAL[[#This Row],[CorSorteada]])&gt;$P$2,
        RIGHT(SUBSTITUTE(L2805&amp;tabGERAL[[#This Row],[CorSorteada]],tabGERAL[[#Headers],[Sequencia]],""),$P$2),
        SUBSTITUTE(L2805&amp;tabGERAL[[#This Row],[CorSorteada]],tabGERAL[[#Headers],[Sequencia]],"")
    )
)</f>
        <v>122112</v>
      </c>
      <c r="M2806" s="4" t="b">
        <f>tabGERAL[[#This Row],[SugestaoIA]]=tabGERAL[[#This Row],[CorSorteada]]</f>
        <v>0</v>
      </c>
    </row>
    <row r="2807" spans="1:13" x14ac:dyDescent="0.25">
      <c r="A2807" t="s">
        <v>105</v>
      </c>
      <c r="B2807" s="1">
        <v>0</v>
      </c>
      <c r="C2807">
        <v>1000</v>
      </c>
      <c r="D2807">
        <v>7.8</v>
      </c>
      <c r="E2807">
        <v>23.4</v>
      </c>
      <c r="F2807">
        <v>0</v>
      </c>
      <c r="G2807" t="s">
        <v>13</v>
      </c>
      <c r="H2807" t="s">
        <v>15</v>
      </c>
      <c r="I2807">
        <v>968.8</v>
      </c>
      <c r="J2807" s="5">
        <f>VLOOKUP(tabGERAL[[#This Row],[Column1.lances.SugestaoIA]],'DE-PARA'!$A:$B,2,FALSE)</f>
        <v>1</v>
      </c>
      <c r="K2807" s="5">
        <f>VLOOKUP(tabGERAL[[#This Row],[Column1.lances.CorSorteada]],'DE-PARA'!$A:$B,2,FALSE)</f>
        <v>2</v>
      </c>
      <c r="L2807" s="4" t="str">
        <f xml:space="preserve">
IF(tabGERAL[[#This Row],[Column1.lances.'#]]=0,
    TEXT(tabGERAL[[#This Row],[CorSorteada]],"0"),
    IF(LEN(L2806&amp;tabGERAL[[#This Row],[CorSorteada]])&gt;$P$2,
        RIGHT(SUBSTITUTE(L2806&amp;tabGERAL[[#This Row],[CorSorteada]],tabGERAL[[#Headers],[Sequencia]],""),$P$2),
        SUBSTITUTE(L2806&amp;tabGERAL[[#This Row],[CorSorteada]],tabGERAL[[#Headers],[Sequencia]],"")
    )
)</f>
        <v>2</v>
      </c>
      <c r="M2807" s="4" t="b">
        <f>tabGERAL[[#This Row],[SugestaoIA]]=tabGERAL[[#This Row],[CorSorteada]]</f>
        <v>0</v>
      </c>
    </row>
    <row r="2808" spans="1:13" x14ac:dyDescent="0.25">
      <c r="A2808" t="s">
        <v>105</v>
      </c>
      <c r="B2808" s="1">
        <v>1</v>
      </c>
      <c r="C2808">
        <v>968.8</v>
      </c>
      <c r="D2808">
        <v>10.1</v>
      </c>
      <c r="E2808">
        <v>0</v>
      </c>
      <c r="F2808">
        <v>30.299999999999997</v>
      </c>
      <c r="G2808" t="s">
        <v>17</v>
      </c>
      <c r="H2808" t="s">
        <v>15</v>
      </c>
      <c r="I2808">
        <v>989</v>
      </c>
      <c r="J2808" s="5">
        <f>VLOOKUP(tabGERAL[[#This Row],[Column1.lances.SugestaoIA]],'DE-PARA'!$A:$B,2,FALSE)</f>
        <v>2</v>
      </c>
      <c r="K2808" s="5">
        <f>VLOOKUP(tabGERAL[[#This Row],[Column1.lances.CorSorteada]],'DE-PARA'!$A:$B,2,FALSE)</f>
        <v>2</v>
      </c>
      <c r="L2808" s="4" t="str">
        <f xml:space="preserve">
IF(tabGERAL[[#This Row],[Column1.lances.'#]]=0,
    TEXT(tabGERAL[[#This Row],[CorSorteada]],"0"),
    IF(LEN(L2807&amp;tabGERAL[[#This Row],[CorSorteada]])&gt;$P$2,
        RIGHT(SUBSTITUTE(L2807&amp;tabGERAL[[#This Row],[CorSorteada]],tabGERAL[[#Headers],[Sequencia]],""),$P$2),
        SUBSTITUTE(L2807&amp;tabGERAL[[#This Row],[CorSorteada]],tabGERAL[[#Headers],[Sequencia]],"")
    )
)</f>
        <v>22</v>
      </c>
      <c r="M2808" s="4" t="b">
        <f>tabGERAL[[#This Row],[SugestaoIA]]=tabGERAL[[#This Row],[CorSorteada]]</f>
        <v>1</v>
      </c>
    </row>
    <row r="2809" spans="1:13" x14ac:dyDescent="0.25">
      <c r="A2809" t="s">
        <v>105</v>
      </c>
      <c r="B2809" s="1">
        <v>2</v>
      </c>
      <c r="C2809">
        <v>989</v>
      </c>
      <c r="D2809">
        <v>8.6</v>
      </c>
      <c r="E2809">
        <v>0</v>
      </c>
      <c r="F2809">
        <v>25.799999999999997</v>
      </c>
      <c r="G2809" t="s">
        <v>17</v>
      </c>
      <c r="H2809" t="s">
        <v>15</v>
      </c>
      <c r="I2809">
        <v>1006.2000000000002</v>
      </c>
      <c r="J2809" s="5">
        <f>VLOOKUP(tabGERAL[[#This Row],[Column1.lances.SugestaoIA]],'DE-PARA'!$A:$B,2,FALSE)</f>
        <v>2</v>
      </c>
      <c r="K2809" s="5">
        <f>VLOOKUP(tabGERAL[[#This Row],[Column1.lances.CorSorteada]],'DE-PARA'!$A:$B,2,FALSE)</f>
        <v>2</v>
      </c>
      <c r="L2809" s="4" t="str">
        <f xml:space="preserve">
IF(tabGERAL[[#This Row],[Column1.lances.'#]]=0,
    TEXT(tabGERAL[[#This Row],[CorSorteada]],"0"),
    IF(LEN(L2808&amp;tabGERAL[[#This Row],[CorSorteada]])&gt;$P$2,
        RIGHT(SUBSTITUTE(L2808&amp;tabGERAL[[#This Row],[CorSorteada]],tabGERAL[[#Headers],[Sequencia]],""),$P$2),
        SUBSTITUTE(L2808&amp;tabGERAL[[#This Row],[CorSorteada]],tabGERAL[[#Headers],[Sequencia]],"")
    )
)</f>
        <v>222</v>
      </c>
      <c r="M2809" s="4" t="b">
        <f>tabGERAL[[#This Row],[SugestaoIA]]=tabGERAL[[#This Row],[CorSorteada]]</f>
        <v>1</v>
      </c>
    </row>
    <row r="2810" spans="1:13" x14ac:dyDescent="0.25">
      <c r="A2810" t="s">
        <v>105</v>
      </c>
      <c r="B2810" s="1">
        <v>3</v>
      </c>
      <c r="C2810">
        <v>1006.2000000000002</v>
      </c>
      <c r="D2810">
        <v>7.3</v>
      </c>
      <c r="E2810">
        <v>0</v>
      </c>
      <c r="F2810">
        <v>21.9</v>
      </c>
      <c r="G2810" t="s">
        <v>17</v>
      </c>
      <c r="H2810" t="s">
        <v>15</v>
      </c>
      <c r="I2810">
        <v>1020.8000000000002</v>
      </c>
      <c r="J2810" s="5">
        <f>VLOOKUP(tabGERAL[[#This Row],[Column1.lances.SugestaoIA]],'DE-PARA'!$A:$B,2,FALSE)</f>
        <v>2</v>
      </c>
      <c r="K2810" s="5">
        <f>VLOOKUP(tabGERAL[[#This Row],[Column1.lances.CorSorteada]],'DE-PARA'!$A:$B,2,FALSE)</f>
        <v>2</v>
      </c>
      <c r="L2810" s="4" t="str">
        <f xml:space="preserve">
IF(tabGERAL[[#This Row],[Column1.lances.'#]]=0,
    TEXT(tabGERAL[[#This Row],[CorSorteada]],"0"),
    IF(LEN(L2809&amp;tabGERAL[[#This Row],[CorSorteada]])&gt;$P$2,
        RIGHT(SUBSTITUTE(L2809&amp;tabGERAL[[#This Row],[CorSorteada]],tabGERAL[[#Headers],[Sequencia]],""),$P$2),
        SUBSTITUTE(L2809&amp;tabGERAL[[#This Row],[CorSorteada]],tabGERAL[[#Headers],[Sequencia]],"")
    )
)</f>
        <v>2222</v>
      </c>
      <c r="M2810" s="4" t="b">
        <f>tabGERAL[[#This Row],[SugestaoIA]]=tabGERAL[[#This Row],[CorSorteada]]</f>
        <v>1</v>
      </c>
    </row>
    <row r="2811" spans="1:13" x14ac:dyDescent="0.25">
      <c r="A2811" t="s">
        <v>105</v>
      </c>
      <c r="B2811" s="1">
        <v>4</v>
      </c>
      <c r="C2811">
        <v>1020.8000000000002</v>
      </c>
      <c r="D2811">
        <v>6.2</v>
      </c>
      <c r="E2811">
        <v>0</v>
      </c>
      <c r="F2811">
        <v>18.600000000000001</v>
      </c>
      <c r="G2811" t="s">
        <v>17</v>
      </c>
      <c r="H2811" t="s">
        <v>15</v>
      </c>
      <c r="I2811">
        <v>1033.2</v>
      </c>
      <c r="J2811" s="5">
        <f>VLOOKUP(tabGERAL[[#This Row],[Column1.lances.SugestaoIA]],'DE-PARA'!$A:$B,2,FALSE)</f>
        <v>2</v>
      </c>
      <c r="K2811" s="5">
        <f>VLOOKUP(tabGERAL[[#This Row],[Column1.lances.CorSorteada]],'DE-PARA'!$A:$B,2,FALSE)</f>
        <v>2</v>
      </c>
      <c r="L2811" s="4" t="str">
        <f xml:space="preserve">
IF(tabGERAL[[#This Row],[Column1.lances.'#]]=0,
    TEXT(tabGERAL[[#This Row],[CorSorteada]],"0"),
    IF(LEN(L2810&amp;tabGERAL[[#This Row],[CorSorteada]])&gt;$P$2,
        RIGHT(SUBSTITUTE(L2810&amp;tabGERAL[[#This Row],[CorSorteada]],tabGERAL[[#Headers],[Sequencia]],""),$P$2),
        SUBSTITUTE(L2810&amp;tabGERAL[[#This Row],[CorSorteada]],tabGERAL[[#Headers],[Sequencia]],"")
    )
)</f>
        <v>22222</v>
      </c>
      <c r="M2811" s="4" t="b">
        <f>tabGERAL[[#This Row],[SugestaoIA]]=tabGERAL[[#This Row],[CorSorteada]]</f>
        <v>1</v>
      </c>
    </row>
    <row r="2812" spans="1:13" x14ac:dyDescent="0.25">
      <c r="A2812" t="s">
        <v>105</v>
      </c>
      <c r="B2812" s="1">
        <v>5</v>
      </c>
      <c r="C2812">
        <v>1033.2</v>
      </c>
      <c r="D2812">
        <v>5.2</v>
      </c>
      <c r="E2812">
        <v>0</v>
      </c>
      <c r="F2812">
        <v>15.6</v>
      </c>
      <c r="G2812" t="s">
        <v>17</v>
      </c>
      <c r="H2812" t="s">
        <v>14</v>
      </c>
      <c r="I2812">
        <v>1012.4</v>
      </c>
      <c r="J2812" s="5">
        <f>VLOOKUP(tabGERAL[[#This Row],[Column1.lances.SugestaoIA]],'DE-PARA'!$A:$B,2,FALSE)</f>
        <v>2</v>
      </c>
      <c r="K2812" s="5">
        <f>VLOOKUP(tabGERAL[[#This Row],[Column1.lances.CorSorteada]],'DE-PARA'!$A:$B,2,FALSE)</f>
        <v>1</v>
      </c>
      <c r="L2812" s="4" t="str">
        <f xml:space="preserve">
IF(tabGERAL[[#This Row],[Column1.lances.'#]]=0,
    TEXT(tabGERAL[[#This Row],[CorSorteada]],"0"),
    IF(LEN(L2811&amp;tabGERAL[[#This Row],[CorSorteada]])&gt;$P$2,
        RIGHT(SUBSTITUTE(L2811&amp;tabGERAL[[#This Row],[CorSorteada]],tabGERAL[[#Headers],[Sequencia]],""),$P$2),
        SUBSTITUTE(L2811&amp;tabGERAL[[#This Row],[CorSorteada]],tabGERAL[[#Headers],[Sequencia]],"")
    )
)</f>
        <v>222221</v>
      </c>
      <c r="M2812" s="4" t="b">
        <f>tabGERAL[[#This Row],[SugestaoIA]]=tabGERAL[[#This Row],[CorSorteada]]</f>
        <v>0</v>
      </c>
    </row>
    <row r="2813" spans="1:13" x14ac:dyDescent="0.25">
      <c r="A2813" t="s">
        <v>105</v>
      </c>
      <c r="B2813" s="1">
        <v>6</v>
      </c>
      <c r="C2813">
        <v>1012.4</v>
      </c>
      <c r="D2813">
        <v>6.8</v>
      </c>
      <c r="E2813">
        <v>0</v>
      </c>
      <c r="F2813">
        <v>20.399999999999999</v>
      </c>
      <c r="G2813" t="s">
        <v>17</v>
      </c>
      <c r="H2813" t="s">
        <v>15</v>
      </c>
      <c r="I2813">
        <v>1026</v>
      </c>
      <c r="J2813" s="5">
        <f>VLOOKUP(tabGERAL[[#This Row],[Column1.lances.SugestaoIA]],'DE-PARA'!$A:$B,2,FALSE)</f>
        <v>2</v>
      </c>
      <c r="K2813" s="5">
        <f>VLOOKUP(tabGERAL[[#This Row],[Column1.lances.CorSorteada]],'DE-PARA'!$A:$B,2,FALSE)</f>
        <v>2</v>
      </c>
      <c r="L2813" s="4" t="str">
        <f xml:space="preserve">
IF(tabGERAL[[#This Row],[Column1.lances.'#]]=0,
    TEXT(tabGERAL[[#This Row],[CorSorteada]],"0"),
    IF(LEN(L2812&amp;tabGERAL[[#This Row],[CorSorteada]])&gt;$P$2,
        RIGHT(SUBSTITUTE(L2812&amp;tabGERAL[[#This Row],[CorSorteada]],tabGERAL[[#Headers],[Sequencia]],""),$P$2),
        SUBSTITUTE(L2812&amp;tabGERAL[[#This Row],[CorSorteada]],tabGERAL[[#Headers],[Sequencia]],"")
    )
)</f>
        <v>222212</v>
      </c>
      <c r="M2813" s="4" t="b">
        <f>tabGERAL[[#This Row],[SugestaoIA]]=tabGERAL[[#This Row],[CorSorteada]]</f>
        <v>1</v>
      </c>
    </row>
    <row r="2814" spans="1:13" x14ac:dyDescent="0.25">
      <c r="A2814" t="s">
        <v>105</v>
      </c>
      <c r="B2814" s="1">
        <v>7</v>
      </c>
      <c r="C2814">
        <v>1026</v>
      </c>
      <c r="D2814">
        <v>5.8</v>
      </c>
      <c r="E2814">
        <v>0</v>
      </c>
      <c r="F2814">
        <v>17.399999999999999</v>
      </c>
      <c r="G2814" t="s">
        <v>17</v>
      </c>
      <c r="H2814" t="s">
        <v>16</v>
      </c>
      <c r="I2814">
        <v>1084</v>
      </c>
      <c r="J2814" s="5">
        <f>VLOOKUP(tabGERAL[[#This Row],[Column1.lances.SugestaoIA]],'DE-PARA'!$A:$B,2,FALSE)</f>
        <v>2</v>
      </c>
      <c r="K2814" s="5">
        <f>VLOOKUP(tabGERAL[[#This Row],[Column1.lances.CorSorteada]],'DE-PARA'!$A:$B,2,FALSE)</f>
        <v>0</v>
      </c>
      <c r="L2814" s="4" t="str">
        <f xml:space="preserve">
IF(tabGERAL[[#This Row],[Column1.lances.'#]]=0,
    TEXT(tabGERAL[[#This Row],[CorSorteada]],"0"),
    IF(LEN(L2813&amp;tabGERAL[[#This Row],[CorSorteada]])&gt;$P$2,
        RIGHT(SUBSTITUTE(L2813&amp;tabGERAL[[#This Row],[CorSorteada]],tabGERAL[[#Headers],[Sequencia]],""),$P$2),
        SUBSTITUTE(L2813&amp;tabGERAL[[#This Row],[CorSorteada]],tabGERAL[[#Headers],[Sequencia]],"")
    )
)</f>
        <v>222120</v>
      </c>
      <c r="M2814" s="4" t="b">
        <f>tabGERAL[[#This Row],[SugestaoIA]]=tabGERAL[[#This Row],[CorSorteada]]</f>
        <v>0</v>
      </c>
    </row>
    <row r="2815" spans="1:13" x14ac:dyDescent="0.25">
      <c r="A2815" t="s">
        <v>105</v>
      </c>
      <c r="B2815" s="1">
        <v>8</v>
      </c>
      <c r="C2815">
        <v>1084</v>
      </c>
      <c r="D2815">
        <v>1.3</v>
      </c>
      <c r="E2815">
        <v>0</v>
      </c>
      <c r="F2815">
        <v>5</v>
      </c>
      <c r="G2815" t="s">
        <v>17</v>
      </c>
      <c r="H2815" t="s">
        <v>15</v>
      </c>
      <c r="I2815">
        <v>1087.7</v>
      </c>
      <c r="J2815" s="5">
        <f>VLOOKUP(tabGERAL[[#This Row],[Column1.lances.SugestaoIA]],'DE-PARA'!$A:$B,2,FALSE)</f>
        <v>2</v>
      </c>
      <c r="K2815" s="5">
        <f>VLOOKUP(tabGERAL[[#This Row],[Column1.lances.CorSorteada]],'DE-PARA'!$A:$B,2,FALSE)</f>
        <v>2</v>
      </c>
      <c r="L2815" s="4" t="str">
        <f xml:space="preserve">
IF(tabGERAL[[#This Row],[Column1.lances.'#]]=0,
    TEXT(tabGERAL[[#This Row],[CorSorteada]],"0"),
    IF(LEN(L2814&amp;tabGERAL[[#This Row],[CorSorteada]])&gt;$P$2,
        RIGHT(SUBSTITUTE(L2814&amp;tabGERAL[[#This Row],[CorSorteada]],tabGERAL[[#Headers],[Sequencia]],""),$P$2),
        SUBSTITUTE(L2814&amp;tabGERAL[[#This Row],[CorSorteada]],tabGERAL[[#Headers],[Sequencia]],"")
    )
)</f>
        <v>221202</v>
      </c>
      <c r="M2815" s="4" t="b">
        <f>tabGERAL[[#This Row],[SugestaoIA]]=tabGERAL[[#This Row],[CorSorteada]]</f>
        <v>1</v>
      </c>
    </row>
    <row r="2816" spans="1:13" x14ac:dyDescent="0.25">
      <c r="A2816" t="s">
        <v>105</v>
      </c>
      <c r="B2816" s="1">
        <v>9</v>
      </c>
      <c r="C2816">
        <v>1087.7</v>
      </c>
      <c r="D2816">
        <v>1</v>
      </c>
      <c r="E2816">
        <v>0</v>
      </c>
      <c r="F2816">
        <v>5</v>
      </c>
      <c r="G2816" t="s">
        <v>17</v>
      </c>
      <c r="H2816" t="s">
        <v>15</v>
      </c>
      <c r="I2816">
        <v>1091.7</v>
      </c>
      <c r="J2816" s="5">
        <f>VLOOKUP(tabGERAL[[#This Row],[Column1.lances.SugestaoIA]],'DE-PARA'!$A:$B,2,FALSE)</f>
        <v>2</v>
      </c>
      <c r="K2816" s="5">
        <f>VLOOKUP(tabGERAL[[#This Row],[Column1.lances.CorSorteada]],'DE-PARA'!$A:$B,2,FALSE)</f>
        <v>2</v>
      </c>
      <c r="L2816" s="4" t="str">
        <f xml:space="preserve">
IF(tabGERAL[[#This Row],[Column1.lances.'#]]=0,
    TEXT(tabGERAL[[#This Row],[CorSorteada]],"0"),
    IF(LEN(L2815&amp;tabGERAL[[#This Row],[CorSorteada]])&gt;$P$2,
        RIGHT(SUBSTITUTE(L2815&amp;tabGERAL[[#This Row],[CorSorteada]],tabGERAL[[#Headers],[Sequencia]],""),$P$2),
        SUBSTITUTE(L2815&amp;tabGERAL[[#This Row],[CorSorteada]],tabGERAL[[#Headers],[Sequencia]],"")
    )
)</f>
        <v>212022</v>
      </c>
      <c r="M2816" s="4" t="b">
        <f>tabGERAL[[#This Row],[SugestaoIA]]=tabGERAL[[#This Row],[CorSorteada]]</f>
        <v>1</v>
      </c>
    </row>
    <row r="2817" spans="1:13" x14ac:dyDescent="0.25">
      <c r="A2817" t="s">
        <v>105</v>
      </c>
      <c r="B2817" s="1">
        <v>10</v>
      </c>
      <c r="C2817">
        <v>1091.7</v>
      </c>
      <c r="D2817">
        <v>1</v>
      </c>
      <c r="E2817">
        <v>5</v>
      </c>
      <c r="F2817">
        <v>0</v>
      </c>
      <c r="G2817" t="s">
        <v>13</v>
      </c>
      <c r="H2817" t="s">
        <v>14</v>
      </c>
      <c r="I2817">
        <v>1095.7</v>
      </c>
      <c r="J2817" s="5">
        <f>VLOOKUP(tabGERAL[[#This Row],[Column1.lances.SugestaoIA]],'DE-PARA'!$A:$B,2,FALSE)</f>
        <v>1</v>
      </c>
      <c r="K2817" s="5">
        <f>VLOOKUP(tabGERAL[[#This Row],[Column1.lances.CorSorteada]],'DE-PARA'!$A:$B,2,FALSE)</f>
        <v>1</v>
      </c>
      <c r="L2817" s="4" t="str">
        <f xml:space="preserve">
IF(tabGERAL[[#This Row],[Column1.lances.'#]]=0,
    TEXT(tabGERAL[[#This Row],[CorSorteada]],"0"),
    IF(LEN(L2816&amp;tabGERAL[[#This Row],[CorSorteada]])&gt;$P$2,
        RIGHT(SUBSTITUTE(L2816&amp;tabGERAL[[#This Row],[CorSorteada]],tabGERAL[[#Headers],[Sequencia]],""),$P$2),
        SUBSTITUTE(L2816&amp;tabGERAL[[#This Row],[CorSorteada]],tabGERAL[[#Headers],[Sequencia]],"")
    )
)</f>
        <v>120221</v>
      </c>
      <c r="M2817" s="4" t="b">
        <f>tabGERAL[[#This Row],[SugestaoIA]]=tabGERAL[[#This Row],[CorSorteada]]</f>
        <v>1</v>
      </c>
    </row>
    <row r="2818" spans="1:13" x14ac:dyDescent="0.25">
      <c r="A2818" t="s">
        <v>105</v>
      </c>
      <c r="B2818" s="1">
        <v>11</v>
      </c>
      <c r="C2818">
        <v>1095.7</v>
      </c>
      <c r="D2818">
        <v>1</v>
      </c>
      <c r="E2818">
        <v>0</v>
      </c>
      <c r="F2818">
        <v>5</v>
      </c>
      <c r="G2818" t="s">
        <v>17</v>
      </c>
      <c r="H2818" t="s">
        <v>15</v>
      </c>
      <c r="I2818">
        <v>1099.7</v>
      </c>
      <c r="J2818" s="5">
        <f>VLOOKUP(tabGERAL[[#This Row],[Column1.lances.SugestaoIA]],'DE-PARA'!$A:$B,2,FALSE)</f>
        <v>2</v>
      </c>
      <c r="K2818" s="5">
        <f>VLOOKUP(tabGERAL[[#This Row],[Column1.lances.CorSorteada]],'DE-PARA'!$A:$B,2,FALSE)</f>
        <v>2</v>
      </c>
      <c r="L2818" s="4" t="str">
        <f xml:space="preserve">
IF(tabGERAL[[#This Row],[Column1.lances.'#]]=0,
    TEXT(tabGERAL[[#This Row],[CorSorteada]],"0"),
    IF(LEN(L2817&amp;tabGERAL[[#This Row],[CorSorteada]])&gt;$P$2,
        RIGHT(SUBSTITUTE(L2817&amp;tabGERAL[[#This Row],[CorSorteada]],tabGERAL[[#Headers],[Sequencia]],""),$P$2),
        SUBSTITUTE(L2817&amp;tabGERAL[[#This Row],[CorSorteada]],tabGERAL[[#Headers],[Sequencia]],"")
    )
)</f>
        <v>202212</v>
      </c>
      <c r="M2818" s="4" t="b">
        <f>tabGERAL[[#This Row],[SugestaoIA]]=tabGERAL[[#This Row],[CorSorteada]]</f>
        <v>1</v>
      </c>
    </row>
    <row r="2819" spans="1:13" x14ac:dyDescent="0.25">
      <c r="A2819" t="s">
        <v>105</v>
      </c>
      <c r="B2819" s="1">
        <v>12</v>
      </c>
      <c r="C2819">
        <v>1099.7</v>
      </c>
      <c r="D2819">
        <v>1</v>
      </c>
      <c r="E2819">
        <v>5</v>
      </c>
      <c r="F2819">
        <v>0</v>
      </c>
      <c r="G2819" t="s">
        <v>13</v>
      </c>
      <c r="H2819" t="s">
        <v>15</v>
      </c>
      <c r="I2819">
        <v>1093.7</v>
      </c>
      <c r="J2819" s="5">
        <f>VLOOKUP(tabGERAL[[#This Row],[Column1.lances.SugestaoIA]],'DE-PARA'!$A:$B,2,FALSE)</f>
        <v>1</v>
      </c>
      <c r="K2819" s="5">
        <f>VLOOKUP(tabGERAL[[#This Row],[Column1.lances.CorSorteada]],'DE-PARA'!$A:$B,2,FALSE)</f>
        <v>2</v>
      </c>
      <c r="L2819" s="4" t="str">
        <f xml:space="preserve">
IF(tabGERAL[[#This Row],[Column1.lances.'#]]=0,
    TEXT(tabGERAL[[#This Row],[CorSorteada]],"0"),
    IF(LEN(L2818&amp;tabGERAL[[#This Row],[CorSorteada]])&gt;$P$2,
        RIGHT(SUBSTITUTE(L2818&amp;tabGERAL[[#This Row],[CorSorteada]],tabGERAL[[#Headers],[Sequencia]],""),$P$2),
        SUBSTITUTE(L2818&amp;tabGERAL[[#This Row],[CorSorteada]],tabGERAL[[#Headers],[Sequencia]],"")
    )
)</f>
        <v>022122</v>
      </c>
      <c r="M2819" s="4" t="b">
        <f>tabGERAL[[#This Row],[SugestaoIA]]=tabGERAL[[#This Row],[CorSorteada]]</f>
        <v>0</v>
      </c>
    </row>
    <row r="2820" spans="1:13" x14ac:dyDescent="0.25">
      <c r="A2820" t="s">
        <v>105</v>
      </c>
      <c r="B2820" s="1">
        <v>13</v>
      </c>
      <c r="C2820">
        <v>1093.7</v>
      </c>
      <c r="D2820">
        <v>1</v>
      </c>
      <c r="E2820">
        <v>0</v>
      </c>
      <c r="F2820">
        <v>5</v>
      </c>
      <c r="G2820" t="s">
        <v>17</v>
      </c>
      <c r="H2820" t="s">
        <v>15</v>
      </c>
      <c r="I2820">
        <v>1097.7</v>
      </c>
      <c r="J2820" s="5">
        <f>VLOOKUP(tabGERAL[[#This Row],[Column1.lances.SugestaoIA]],'DE-PARA'!$A:$B,2,FALSE)</f>
        <v>2</v>
      </c>
      <c r="K2820" s="5">
        <f>VLOOKUP(tabGERAL[[#This Row],[Column1.lances.CorSorteada]],'DE-PARA'!$A:$B,2,FALSE)</f>
        <v>2</v>
      </c>
      <c r="L2820" s="4" t="str">
        <f xml:space="preserve">
IF(tabGERAL[[#This Row],[Column1.lances.'#]]=0,
    TEXT(tabGERAL[[#This Row],[CorSorteada]],"0"),
    IF(LEN(L2819&amp;tabGERAL[[#This Row],[CorSorteada]])&gt;$P$2,
        RIGHT(SUBSTITUTE(L2819&amp;tabGERAL[[#This Row],[CorSorteada]],tabGERAL[[#Headers],[Sequencia]],""),$P$2),
        SUBSTITUTE(L2819&amp;tabGERAL[[#This Row],[CorSorteada]],tabGERAL[[#Headers],[Sequencia]],"")
    )
)</f>
        <v>221222</v>
      </c>
      <c r="M2820" s="4" t="b">
        <f>tabGERAL[[#This Row],[SugestaoIA]]=tabGERAL[[#This Row],[CorSorteada]]</f>
        <v>1</v>
      </c>
    </row>
    <row r="2821" spans="1:13" x14ac:dyDescent="0.25">
      <c r="A2821" t="s">
        <v>105</v>
      </c>
      <c r="B2821" s="1">
        <v>14</v>
      </c>
      <c r="C2821">
        <v>1097.7</v>
      </c>
      <c r="D2821">
        <v>1</v>
      </c>
      <c r="E2821">
        <v>0</v>
      </c>
      <c r="F2821">
        <v>5</v>
      </c>
      <c r="G2821" t="s">
        <v>17</v>
      </c>
      <c r="H2821" t="s">
        <v>14</v>
      </c>
      <c r="I2821">
        <v>1091.7</v>
      </c>
      <c r="J2821" s="5">
        <f>VLOOKUP(tabGERAL[[#This Row],[Column1.lances.SugestaoIA]],'DE-PARA'!$A:$B,2,FALSE)</f>
        <v>2</v>
      </c>
      <c r="K2821" s="5">
        <f>VLOOKUP(tabGERAL[[#This Row],[Column1.lances.CorSorteada]],'DE-PARA'!$A:$B,2,FALSE)</f>
        <v>1</v>
      </c>
      <c r="L2821" s="4" t="str">
        <f xml:space="preserve">
IF(tabGERAL[[#This Row],[Column1.lances.'#]]=0,
    TEXT(tabGERAL[[#This Row],[CorSorteada]],"0"),
    IF(LEN(L2820&amp;tabGERAL[[#This Row],[CorSorteada]])&gt;$P$2,
        RIGHT(SUBSTITUTE(L2820&amp;tabGERAL[[#This Row],[CorSorteada]],tabGERAL[[#Headers],[Sequencia]],""),$P$2),
        SUBSTITUTE(L2820&amp;tabGERAL[[#This Row],[CorSorteada]],tabGERAL[[#Headers],[Sequencia]],"")
    )
)</f>
        <v>212221</v>
      </c>
      <c r="M2821" s="4" t="b">
        <f>tabGERAL[[#This Row],[SugestaoIA]]=tabGERAL[[#This Row],[CorSorteada]]</f>
        <v>0</v>
      </c>
    </row>
    <row r="2822" spans="1:13" x14ac:dyDescent="0.25">
      <c r="A2822" t="s">
        <v>105</v>
      </c>
      <c r="B2822" s="1">
        <v>15</v>
      </c>
      <c r="C2822">
        <v>1091.7</v>
      </c>
      <c r="D2822">
        <v>1</v>
      </c>
      <c r="E2822">
        <v>0</v>
      </c>
      <c r="F2822">
        <v>5</v>
      </c>
      <c r="G2822" t="s">
        <v>17</v>
      </c>
      <c r="H2822" t="s">
        <v>16</v>
      </c>
      <c r="I2822">
        <v>1099.7</v>
      </c>
      <c r="J2822" s="5">
        <f>VLOOKUP(tabGERAL[[#This Row],[Column1.lances.SugestaoIA]],'DE-PARA'!$A:$B,2,FALSE)</f>
        <v>2</v>
      </c>
      <c r="K2822" s="5">
        <f>VLOOKUP(tabGERAL[[#This Row],[Column1.lances.CorSorteada]],'DE-PARA'!$A:$B,2,FALSE)</f>
        <v>0</v>
      </c>
      <c r="L2822" s="4" t="str">
        <f xml:space="preserve">
IF(tabGERAL[[#This Row],[Column1.lances.'#]]=0,
    TEXT(tabGERAL[[#This Row],[CorSorteada]],"0"),
    IF(LEN(L2821&amp;tabGERAL[[#This Row],[CorSorteada]])&gt;$P$2,
        RIGHT(SUBSTITUTE(L2821&amp;tabGERAL[[#This Row],[CorSorteada]],tabGERAL[[#Headers],[Sequencia]],""),$P$2),
        SUBSTITUTE(L2821&amp;tabGERAL[[#This Row],[CorSorteada]],tabGERAL[[#Headers],[Sequencia]],"")
    )
)</f>
        <v>122210</v>
      </c>
      <c r="M2822" s="4" t="b">
        <f>tabGERAL[[#This Row],[SugestaoIA]]=tabGERAL[[#This Row],[CorSorteada]]</f>
        <v>0</v>
      </c>
    </row>
    <row r="2823" spans="1:13" x14ac:dyDescent="0.25">
      <c r="A2823" t="s">
        <v>105</v>
      </c>
      <c r="B2823" s="1">
        <v>16</v>
      </c>
      <c r="C2823">
        <v>1099.7</v>
      </c>
      <c r="D2823">
        <v>1</v>
      </c>
      <c r="E2823">
        <v>0</v>
      </c>
      <c r="F2823">
        <v>5</v>
      </c>
      <c r="G2823" t="s">
        <v>17</v>
      </c>
      <c r="H2823" t="s">
        <v>14</v>
      </c>
      <c r="I2823">
        <v>1093.7</v>
      </c>
      <c r="J2823" s="5">
        <f>VLOOKUP(tabGERAL[[#This Row],[Column1.lances.SugestaoIA]],'DE-PARA'!$A:$B,2,FALSE)</f>
        <v>2</v>
      </c>
      <c r="K2823" s="5">
        <f>VLOOKUP(tabGERAL[[#This Row],[Column1.lances.CorSorteada]],'DE-PARA'!$A:$B,2,FALSE)</f>
        <v>1</v>
      </c>
      <c r="L2823" s="4" t="str">
        <f xml:space="preserve">
IF(tabGERAL[[#This Row],[Column1.lances.'#]]=0,
    TEXT(tabGERAL[[#This Row],[CorSorteada]],"0"),
    IF(LEN(L2822&amp;tabGERAL[[#This Row],[CorSorteada]])&gt;$P$2,
        RIGHT(SUBSTITUTE(L2822&amp;tabGERAL[[#This Row],[CorSorteada]],tabGERAL[[#Headers],[Sequencia]],""),$P$2),
        SUBSTITUTE(L2822&amp;tabGERAL[[#This Row],[CorSorteada]],tabGERAL[[#Headers],[Sequencia]],"")
    )
)</f>
        <v>222101</v>
      </c>
      <c r="M2823" s="4" t="b">
        <f>tabGERAL[[#This Row],[SugestaoIA]]=tabGERAL[[#This Row],[CorSorteada]]</f>
        <v>0</v>
      </c>
    </row>
    <row r="2824" spans="1:13" x14ac:dyDescent="0.25">
      <c r="A2824" t="s">
        <v>105</v>
      </c>
      <c r="B2824" s="1">
        <v>17</v>
      </c>
      <c r="C2824">
        <v>1093.7</v>
      </c>
      <c r="D2824">
        <v>1</v>
      </c>
      <c r="E2824">
        <v>5</v>
      </c>
      <c r="F2824">
        <v>0</v>
      </c>
      <c r="G2824" t="s">
        <v>13</v>
      </c>
      <c r="H2824" t="s">
        <v>15</v>
      </c>
      <c r="I2824">
        <v>1087.7</v>
      </c>
      <c r="J2824" s="5">
        <f>VLOOKUP(tabGERAL[[#This Row],[Column1.lances.SugestaoIA]],'DE-PARA'!$A:$B,2,FALSE)</f>
        <v>1</v>
      </c>
      <c r="K2824" s="5">
        <f>VLOOKUP(tabGERAL[[#This Row],[Column1.lances.CorSorteada]],'DE-PARA'!$A:$B,2,FALSE)</f>
        <v>2</v>
      </c>
      <c r="L2824" s="4" t="str">
        <f xml:space="preserve">
IF(tabGERAL[[#This Row],[Column1.lances.'#]]=0,
    TEXT(tabGERAL[[#This Row],[CorSorteada]],"0"),
    IF(LEN(L2823&amp;tabGERAL[[#This Row],[CorSorteada]])&gt;$P$2,
        RIGHT(SUBSTITUTE(L2823&amp;tabGERAL[[#This Row],[CorSorteada]],tabGERAL[[#Headers],[Sequencia]],""),$P$2),
        SUBSTITUTE(L2823&amp;tabGERAL[[#This Row],[CorSorteada]],tabGERAL[[#Headers],[Sequencia]],"")
    )
)</f>
        <v>221012</v>
      </c>
      <c r="M2824" s="4" t="b">
        <f>tabGERAL[[#This Row],[SugestaoIA]]=tabGERAL[[#This Row],[CorSorteada]]</f>
        <v>0</v>
      </c>
    </row>
    <row r="2825" spans="1:13" x14ac:dyDescent="0.25">
      <c r="A2825" t="s">
        <v>105</v>
      </c>
      <c r="B2825" s="1">
        <v>18</v>
      </c>
      <c r="C2825">
        <v>1087.7</v>
      </c>
      <c r="D2825">
        <v>1</v>
      </c>
      <c r="E2825">
        <v>0</v>
      </c>
      <c r="F2825">
        <v>5</v>
      </c>
      <c r="G2825" t="s">
        <v>17</v>
      </c>
      <c r="H2825" t="s">
        <v>15</v>
      </c>
      <c r="I2825">
        <v>1091.7</v>
      </c>
      <c r="J2825" s="5">
        <f>VLOOKUP(tabGERAL[[#This Row],[Column1.lances.SugestaoIA]],'DE-PARA'!$A:$B,2,FALSE)</f>
        <v>2</v>
      </c>
      <c r="K2825" s="5">
        <f>VLOOKUP(tabGERAL[[#This Row],[Column1.lances.CorSorteada]],'DE-PARA'!$A:$B,2,FALSE)</f>
        <v>2</v>
      </c>
      <c r="L2825" s="4" t="str">
        <f xml:space="preserve">
IF(tabGERAL[[#This Row],[Column1.lances.'#]]=0,
    TEXT(tabGERAL[[#This Row],[CorSorteada]],"0"),
    IF(LEN(L2824&amp;tabGERAL[[#This Row],[CorSorteada]])&gt;$P$2,
        RIGHT(SUBSTITUTE(L2824&amp;tabGERAL[[#This Row],[CorSorteada]],tabGERAL[[#Headers],[Sequencia]],""),$P$2),
        SUBSTITUTE(L2824&amp;tabGERAL[[#This Row],[CorSorteada]],tabGERAL[[#Headers],[Sequencia]],"")
    )
)</f>
        <v>210122</v>
      </c>
      <c r="M2825" s="4" t="b">
        <f>tabGERAL[[#This Row],[SugestaoIA]]=tabGERAL[[#This Row],[CorSorteada]]</f>
        <v>1</v>
      </c>
    </row>
    <row r="2826" spans="1:13" x14ac:dyDescent="0.25">
      <c r="A2826" t="s">
        <v>105</v>
      </c>
      <c r="B2826" s="1">
        <v>19</v>
      </c>
      <c r="C2826">
        <v>1091.7</v>
      </c>
      <c r="D2826">
        <v>1</v>
      </c>
      <c r="E2826">
        <v>0</v>
      </c>
      <c r="F2826">
        <v>5</v>
      </c>
      <c r="G2826" t="s">
        <v>17</v>
      </c>
      <c r="H2826" t="s">
        <v>14</v>
      </c>
      <c r="I2826">
        <v>1085.7</v>
      </c>
      <c r="J2826" s="5">
        <f>VLOOKUP(tabGERAL[[#This Row],[Column1.lances.SugestaoIA]],'DE-PARA'!$A:$B,2,FALSE)</f>
        <v>2</v>
      </c>
      <c r="K2826" s="5">
        <f>VLOOKUP(tabGERAL[[#This Row],[Column1.lances.CorSorteada]],'DE-PARA'!$A:$B,2,FALSE)</f>
        <v>1</v>
      </c>
      <c r="L2826" s="4" t="str">
        <f xml:space="preserve">
IF(tabGERAL[[#This Row],[Column1.lances.'#]]=0,
    TEXT(tabGERAL[[#This Row],[CorSorteada]],"0"),
    IF(LEN(L2825&amp;tabGERAL[[#This Row],[CorSorteada]])&gt;$P$2,
        RIGHT(SUBSTITUTE(L2825&amp;tabGERAL[[#This Row],[CorSorteada]],tabGERAL[[#Headers],[Sequencia]],""),$P$2),
        SUBSTITUTE(L2825&amp;tabGERAL[[#This Row],[CorSorteada]],tabGERAL[[#Headers],[Sequencia]],"")
    )
)</f>
        <v>101221</v>
      </c>
      <c r="M2826" s="4" t="b">
        <f>tabGERAL[[#This Row],[SugestaoIA]]=tabGERAL[[#This Row],[CorSorteada]]</f>
        <v>0</v>
      </c>
    </row>
    <row r="2827" spans="1:13" x14ac:dyDescent="0.25">
      <c r="A2827" t="s">
        <v>105</v>
      </c>
      <c r="B2827" s="1">
        <v>20</v>
      </c>
      <c r="C2827">
        <v>1085.7</v>
      </c>
      <c r="D2827">
        <v>1.1000000000000001</v>
      </c>
      <c r="E2827">
        <v>0</v>
      </c>
      <c r="F2827">
        <v>5</v>
      </c>
      <c r="G2827" t="s">
        <v>17</v>
      </c>
      <c r="H2827" t="s">
        <v>15</v>
      </c>
      <c r="I2827">
        <v>1089.5999999999999</v>
      </c>
      <c r="J2827" s="5">
        <f>VLOOKUP(tabGERAL[[#This Row],[Column1.lances.SugestaoIA]],'DE-PARA'!$A:$B,2,FALSE)</f>
        <v>2</v>
      </c>
      <c r="K2827" s="5">
        <f>VLOOKUP(tabGERAL[[#This Row],[Column1.lances.CorSorteada]],'DE-PARA'!$A:$B,2,FALSE)</f>
        <v>2</v>
      </c>
      <c r="L2827" s="4" t="str">
        <f xml:space="preserve">
IF(tabGERAL[[#This Row],[Column1.lances.'#]]=0,
    TEXT(tabGERAL[[#This Row],[CorSorteada]],"0"),
    IF(LEN(L2826&amp;tabGERAL[[#This Row],[CorSorteada]])&gt;$P$2,
        RIGHT(SUBSTITUTE(L2826&amp;tabGERAL[[#This Row],[CorSorteada]],tabGERAL[[#Headers],[Sequencia]],""),$P$2),
        SUBSTITUTE(L2826&amp;tabGERAL[[#This Row],[CorSorteada]],tabGERAL[[#Headers],[Sequencia]],"")
    )
)</f>
        <v>012212</v>
      </c>
      <c r="M2827" s="4" t="b">
        <f>tabGERAL[[#This Row],[SugestaoIA]]=tabGERAL[[#This Row],[CorSorteada]]</f>
        <v>1</v>
      </c>
    </row>
    <row r="2828" spans="1:13" x14ac:dyDescent="0.25">
      <c r="A2828" t="s">
        <v>105</v>
      </c>
      <c r="B2828" s="1">
        <v>21</v>
      </c>
      <c r="C2828">
        <v>1089.5999999999999</v>
      </c>
      <c r="D2828">
        <v>1</v>
      </c>
      <c r="E2828">
        <v>5</v>
      </c>
      <c r="F2828">
        <v>0</v>
      </c>
      <c r="G2828" t="s">
        <v>13</v>
      </c>
      <c r="H2828" t="s">
        <v>16</v>
      </c>
      <c r="I2828">
        <v>1097.5999999999999</v>
      </c>
      <c r="J2828" s="5">
        <f>VLOOKUP(tabGERAL[[#This Row],[Column1.lances.SugestaoIA]],'DE-PARA'!$A:$B,2,FALSE)</f>
        <v>1</v>
      </c>
      <c r="K2828" s="5">
        <f>VLOOKUP(tabGERAL[[#This Row],[Column1.lances.CorSorteada]],'DE-PARA'!$A:$B,2,FALSE)</f>
        <v>0</v>
      </c>
      <c r="L2828" s="4" t="str">
        <f xml:space="preserve">
IF(tabGERAL[[#This Row],[Column1.lances.'#]]=0,
    TEXT(tabGERAL[[#This Row],[CorSorteada]],"0"),
    IF(LEN(L2827&amp;tabGERAL[[#This Row],[CorSorteada]])&gt;$P$2,
        RIGHT(SUBSTITUTE(L2827&amp;tabGERAL[[#This Row],[CorSorteada]],tabGERAL[[#Headers],[Sequencia]],""),$P$2),
        SUBSTITUTE(L2827&amp;tabGERAL[[#This Row],[CorSorteada]],tabGERAL[[#Headers],[Sequencia]],"")
    )
)</f>
        <v>122120</v>
      </c>
      <c r="M2828" s="4" t="b">
        <f>tabGERAL[[#This Row],[SugestaoIA]]=tabGERAL[[#This Row],[CorSorteada]]</f>
        <v>0</v>
      </c>
    </row>
    <row r="2829" spans="1:13" x14ac:dyDescent="0.25">
      <c r="A2829" t="s">
        <v>105</v>
      </c>
      <c r="B2829" s="1">
        <v>22</v>
      </c>
      <c r="C2829">
        <v>1097.5999999999999</v>
      </c>
      <c r="D2829">
        <v>1</v>
      </c>
      <c r="E2829">
        <v>0</v>
      </c>
      <c r="F2829">
        <v>5</v>
      </c>
      <c r="G2829" t="s">
        <v>17</v>
      </c>
      <c r="H2829" t="s">
        <v>14</v>
      </c>
      <c r="I2829">
        <v>1091.5999999999999</v>
      </c>
      <c r="J2829" s="5">
        <f>VLOOKUP(tabGERAL[[#This Row],[Column1.lances.SugestaoIA]],'DE-PARA'!$A:$B,2,FALSE)</f>
        <v>2</v>
      </c>
      <c r="K2829" s="5">
        <f>VLOOKUP(tabGERAL[[#This Row],[Column1.lances.CorSorteada]],'DE-PARA'!$A:$B,2,FALSE)</f>
        <v>1</v>
      </c>
      <c r="L2829" s="4" t="str">
        <f xml:space="preserve">
IF(tabGERAL[[#This Row],[Column1.lances.'#]]=0,
    TEXT(tabGERAL[[#This Row],[CorSorteada]],"0"),
    IF(LEN(L2828&amp;tabGERAL[[#This Row],[CorSorteada]])&gt;$P$2,
        RIGHT(SUBSTITUTE(L2828&amp;tabGERAL[[#This Row],[CorSorteada]],tabGERAL[[#Headers],[Sequencia]],""),$P$2),
        SUBSTITUTE(L2828&amp;tabGERAL[[#This Row],[CorSorteada]],tabGERAL[[#Headers],[Sequencia]],"")
    )
)</f>
        <v>221201</v>
      </c>
      <c r="M2829" s="4" t="b">
        <f>tabGERAL[[#This Row],[SugestaoIA]]=tabGERAL[[#This Row],[CorSorteada]]</f>
        <v>0</v>
      </c>
    </row>
    <row r="2830" spans="1:13" x14ac:dyDescent="0.25">
      <c r="A2830" t="s">
        <v>105</v>
      </c>
      <c r="B2830" s="1">
        <v>23</v>
      </c>
      <c r="C2830">
        <v>1091.5999999999999</v>
      </c>
      <c r="D2830">
        <v>1</v>
      </c>
      <c r="E2830">
        <v>0</v>
      </c>
      <c r="F2830">
        <v>5</v>
      </c>
      <c r="G2830" t="s">
        <v>17</v>
      </c>
      <c r="H2830" t="s">
        <v>14</v>
      </c>
      <c r="I2830">
        <v>1085.5999999999999</v>
      </c>
      <c r="J2830" s="5">
        <f>VLOOKUP(tabGERAL[[#This Row],[Column1.lances.SugestaoIA]],'DE-PARA'!$A:$B,2,FALSE)</f>
        <v>2</v>
      </c>
      <c r="K2830" s="5">
        <f>VLOOKUP(tabGERAL[[#This Row],[Column1.lances.CorSorteada]],'DE-PARA'!$A:$B,2,FALSE)</f>
        <v>1</v>
      </c>
      <c r="L2830" s="4" t="str">
        <f xml:space="preserve">
IF(tabGERAL[[#This Row],[Column1.lances.'#]]=0,
    TEXT(tabGERAL[[#This Row],[CorSorteada]],"0"),
    IF(LEN(L2829&amp;tabGERAL[[#This Row],[CorSorteada]])&gt;$P$2,
        RIGHT(SUBSTITUTE(L2829&amp;tabGERAL[[#This Row],[CorSorteada]],tabGERAL[[#Headers],[Sequencia]],""),$P$2),
        SUBSTITUTE(L2829&amp;tabGERAL[[#This Row],[CorSorteada]],tabGERAL[[#Headers],[Sequencia]],"")
    )
)</f>
        <v>212011</v>
      </c>
      <c r="M2830" s="4" t="b">
        <f>tabGERAL[[#This Row],[SugestaoIA]]=tabGERAL[[#This Row],[CorSorteada]]</f>
        <v>0</v>
      </c>
    </row>
    <row r="2831" spans="1:13" x14ac:dyDescent="0.25">
      <c r="A2831" t="s">
        <v>105</v>
      </c>
      <c r="B2831" s="1">
        <v>24</v>
      </c>
      <c r="C2831">
        <v>1085.5999999999999</v>
      </c>
      <c r="D2831">
        <v>1.2</v>
      </c>
      <c r="E2831">
        <v>5</v>
      </c>
      <c r="F2831">
        <v>0</v>
      </c>
      <c r="G2831" t="s">
        <v>13</v>
      </c>
      <c r="H2831" t="s">
        <v>15</v>
      </c>
      <c r="I2831">
        <v>1079.4000000000001</v>
      </c>
      <c r="J2831" s="5">
        <f>VLOOKUP(tabGERAL[[#This Row],[Column1.lances.SugestaoIA]],'DE-PARA'!$A:$B,2,FALSE)</f>
        <v>1</v>
      </c>
      <c r="K2831" s="5">
        <f>VLOOKUP(tabGERAL[[#This Row],[Column1.lances.CorSorteada]],'DE-PARA'!$A:$B,2,FALSE)</f>
        <v>2</v>
      </c>
      <c r="L2831" s="4" t="str">
        <f xml:space="preserve">
IF(tabGERAL[[#This Row],[Column1.lances.'#]]=0,
    TEXT(tabGERAL[[#This Row],[CorSorteada]],"0"),
    IF(LEN(L2830&amp;tabGERAL[[#This Row],[CorSorteada]])&gt;$P$2,
        RIGHT(SUBSTITUTE(L2830&amp;tabGERAL[[#This Row],[CorSorteada]],tabGERAL[[#Headers],[Sequencia]],""),$P$2),
        SUBSTITUTE(L2830&amp;tabGERAL[[#This Row],[CorSorteada]],tabGERAL[[#Headers],[Sequencia]],"")
    )
)</f>
        <v>120112</v>
      </c>
      <c r="M2831" s="4" t="b">
        <f>tabGERAL[[#This Row],[SugestaoIA]]=tabGERAL[[#This Row],[CorSorteada]]</f>
        <v>0</v>
      </c>
    </row>
    <row r="2832" spans="1:13" x14ac:dyDescent="0.25">
      <c r="A2832" t="s">
        <v>105</v>
      </c>
      <c r="B2832" s="1">
        <v>25</v>
      </c>
      <c r="C2832">
        <v>1079.4000000000001</v>
      </c>
      <c r="D2832">
        <v>1.6</v>
      </c>
      <c r="E2832">
        <v>0</v>
      </c>
      <c r="F2832">
        <v>5</v>
      </c>
      <c r="G2832" t="s">
        <v>17</v>
      </c>
      <c r="H2832" t="s">
        <v>16</v>
      </c>
      <c r="I2832">
        <v>1095.2000000000005</v>
      </c>
      <c r="J2832" s="5">
        <f>VLOOKUP(tabGERAL[[#This Row],[Column1.lances.SugestaoIA]],'DE-PARA'!$A:$B,2,FALSE)</f>
        <v>2</v>
      </c>
      <c r="K2832" s="5">
        <f>VLOOKUP(tabGERAL[[#This Row],[Column1.lances.CorSorteada]],'DE-PARA'!$A:$B,2,FALSE)</f>
        <v>0</v>
      </c>
      <c r="L2832" s="4" t="str">
        <f xml:space="preserve">
IF(tabGERAL[[#This Row],[Column1.lances.'#]]=0,
    TEXT(tabGERAL[[#This Row],[CorSorteada]],"0"),
    IF(LEN(L2831&amp;tabGERAL[[#This Row],[CorSorteada]])&gt;$P$2,
        RIGHT(SUBSTITUTE(L2831&amp;tabGERAL[[#This Row],[CorSorteada]],tabGERAL[[#Headers],[Sequencia]],""),$P$2),
        SUBSTITUTE(L2831&amp;tabGERAL[[#This Row],[CorSorteada]],tabGERAL[[#Headers],[Sequencia]],"")
    )
)</f>
        <v>201120</v>
      </c>
      <c r="M2832" s="4" t="b">
        <f>tabGERAL[[#This Row],[SugestaoIA]]=tabGERAL[[#This Row],[CorSorteada]]</f>
        <v>0</v>
      </c>
    </row>
    <row r="2833" spans="1:13" x14ac:dyDescent="0.25">
      <c r="A2833" t="s">
        <v>105</v>
      </c>
      <c r="B2833" s="1">
        <v>26</v>
      </c>
      <c r="C2833">
        <v>1095.2000000000005</v>
      </c>
      <c r="D2833">
        <v>1</v>
      </c>
      <c r="E2833">
        <v>0</v>
      </c>
      <c r="F2833">
        <v>5</v>
      </c>
      <c r="G2833" t="s">
        <v>17</v>
      </c>
      <c r="H2833" t="s">
        <v>15</v>
      </c>
      <c r="I2833">
        <v>1099.2000000000005</v>
      </c>
      <c r="J2833" s="5">
        <f>VLOOKUP(tabGERAL[[#This Row],[Column1.lances.SugestaoIA]],'DE-PARA'!$A:$B,2,FALSE)</f>
        <v>2</v>
      </c>
      <c r="K2833" s="5">
        <f>VLOOKUP(tabGERAL[[#This Row],[Column1.lances.CorSorteada]],'DE-PARA'!$A:$B,2,FALSE)</f>
        <v>2</v>
      </c>
      <c r="L2833" s="4" t="str">
        <f xml:space="preserve">
IF(tabGERAL[[#This Row],[Column1.lances.'#]]=0,
    TEXT(tabGERAL[[#This Row],[CorSorteada]],"0"),
    IF(LEN(L2832&amp;tabGERAL[[#This Row],[CorSorteada]])&gt;$P$2,
        RIGHT(SUBSTITUTE(L2832&amp;tabGERAL[[#This Row],[CorSorteada]],tabGERAL[[#Headers],[Sequencia]],""),$P$2),
        SUBSTITUTE(L2832&amp;tabGERAL[[#This Row],[CorSorteada]],tabGERAL[[#Headers],[Sequencia]],"")
    )
)</f>
        <v>011202</v>
      </c>
      <c r="M2833" s="4" t="b">
        <f>tabGERAL[[#This Row],[SugestaoIA]]=tabGERAL[[#This Row],[CorSorteada]]</f>
        <v>1</v>
      </c>
    </row>
    <row r="2834" spans="1:13" x14ac:dyDescent="0.25">
      <c r="A2834" t="s">
        <v>105</v>
      </c>
      <c r="B2834" s="1">
        <v>27</v>
      </c>
      <c r="C2834">
        <v>1099.2000000000005</v>
      </c>
      <c r="D2834">
        <v>1</v>
      </c>
      <c r="E2834">
        <v>0</v>
      </c>
      <c r="F2834">
        <v>5</v>
      </c>
      <c r="G2834" t="s">
        <v>17</v>
      </c>
      <c r="H2834" t="s">
        <v>16</v>
      </c>
      <c r="I2834">
        <v>1107.2000000000005</v>
      </c>
      <c r="J2834" s="5">
        <f>VLOOKUP(tabGERAL[[#This Row],[Column1.lances.SugestaoIA]],'DE-PARA'!$A:$B,2,FALSE)</f>
        <v>2</v>
      </c>
      <c r="K2834" s="5">
        <f>VLOOKUP(tabGERAL[[#This Row],[Column1.lances.CorSorteada]],'DE-PARA'!$A:$B,2,FALSE)</f>
        <v>0</v>
      </c>
      <c r="L2834" s="4" t="str">
        <f xml:space="preserve">
IF(tabGERAL[[#This Row],[Column1.lances.'#]]=0,
    TEXT(tabGERAL[[#This Row],[CorSorteada]],"0"),
    IF(LEN(L2833&amp;tabGERAL[[#This Row],[CorSorteada]])&gt;$P$2,
        RIGHT(SUBSTITUTE(L2833&amp;tabGERAL[[#This Row],[CorSorteada]],tabGERAL[[#Headers],[Sequencia]],""),$P$2),
        SUBSTITUTE(L2833&amp;tabGERAL[[#This Row],[CorSorteada]],tabGERAL[[#Headers],[Sequencia]],"")
    )
)</f>
        <v>112020</v>
      </c>
      <c r="M2834" s="4" t="b">
        <f>tabGERAL[[#This Row],[SugestaoIA]]=tabGERAL[[#This Row],[CorSorteada]]</f>
        <v>0</v>
      </c>
    </row>
    <row r="2835" spans="1:13" x14ac:dyDescent="0.25">
      <c r="A2835" t="s">
        <v>105</v>
      </c>
      <c r="B2835" s="1">
        <v>28</v>
      </c>
      <c r="C2835">
        <v>1107.2000000000005</v>
      </c>
      <c r="D2835">
        <v>7.8</v>
      </c>
      <c r="E2835">
        <v>23.4</v>
      </c>
      <c r="F2835">
        <v>0</v>
      </c>
      <c r="G2835" t="s">
        <v>13</v>
      </c>
      <c r="H2835" t="s">
        <v>15</v>
      </c>
      <c r="I2835">
        <v>1076.0000000000002</v>
      </c>
      <c r="J2835" s="5">
        <f>VLOOKUP(tabGERAL[[#This Row],[Column1.lances.SugestaoIA]],'DE-PARA'!$A:$B,2,FALSE)</f>
        <v>1</v>
      </c>
      <c r="K2835" s="5">
        <f>VLOOKUP(tabGERAL[[#This Row],[Column1.lances.CorSorteada]],'DE-PARA'!$A:$B,2,FALSE)</f>
        <v>2</v>
      </c>
      <c r="L2835" s="4" t="str">
        <f xml:space="preserve">
IF(tabGERAL[[#This Row],[Column1.lances.'#]]=0,
    TEXT(tabGERAL[[#This Row],[CorSorteada]],"0"),
    IF(LEN(L2834&amp;tabGERAL[[#This Row],[CorSorteada]])&gt;$P$2,
        RIGHT(SUBSTITUTE(L2834&amp;tabGERAL[[#This Row],[CorSorteada]],tabGERAL[[#Headers],[Sequencia]],""),$P$2),
        SUBSTITUTE(L2834&amp;tabGERAL[[#This Row],[CorSorteada]],tabGERAL[[#Headers],[Sequencia]],"")
    )
)</f>
        <v>120202</v>
      </c>
      <c r="M2835" s="4" t="b">
        <f>tabGERAL[[#This Row],[SugestaoIA]]=tabGERAL[[#This Row],[CorSorteada]]</f>
        <v>0</v>
      </c>
    </row>
    <row r="2836" spans="1:13" x14ac:dyDescent="0.25">
      <c r="A2836" t="s">
        <v>105</v>
      </c>
      <c r="B2836" s="1">
        <v>29</v>
      </c>
      <c r="C2836">
        <v>1076.0000000000002</v>
      </c>
      <c r="D2836">
        <v>10.199999999999999</v>
      </c>
      <c r="E2836">
        <v>0</v>
      </c>
      <c r="F2836">
        <v>30.6</v>
      </c>
      <c r="G2836" t="s">
        <v>17</v>
      </c>
      <c r="H2836" t="s">
        <v>14</v>
      </c>
      <c r="I2836">
        <v>1035.2000000000005</v>
      </c>
      <c r="J2836" s="5">
        <f>VLOOKUP(tabGERAL[[#This Row],[Column1.lances.SugestaoIA]],'DE-PARA'!$A:$B,2,FALSE)</f>
        <v>2</v>
      </c>
      <c r="K2836" s="5">
        <f>VLOOKUP(tabGERAL[[#This Row],[Column1.lances.CorSorteada]],'DE-PARA'!$A:$B,2,FALSE)</f>
        <v>1</v>
      </c>
      <c r="L2836" s="4" t="str">
        <f xml:space="preserve">
IF(tabGERAL[[#This Row],[Column1.lances.'#]]=0,
    TEXT(tabGERAL[[#This Row],[CorSorteada]],"0"),
    IF(LEN(L2835&amp;tabGERAL[[#This Row],[CorSorteada]])&gt;$P$2,
        RIGHT(SUBSTITUTE(L2835&amp;tabGERAL[[#This Row],[CorSorteada]],tabGERAL[[#Headers],[Sequencia]],""),$P$2),
        SUBSTITUTE(L2835&amp;tabGERAL[[#This Row],[CorSorteada]],tabGERAL[[#Headers],[Sequencia]],"")
    )
)</f>
        <v>202021</v>
      </c>
      <c r="M2836" s="4" t="b">
        <f>tabGERAL[[#This Row],[SugestaoIA]]=tabGERAL[[#This Row],[CorSorteada]]</f>
        <v>0</v>
      </c>
    </row>
    <row r="2837" spans="1:13" x14ac:dyDescent="0.25">
      <c r="A2837" t="s">
        <v>105</v>
      </c>
      <c r="B2837" s="1">
        <v>30</v>
      </c>
      <c r="C2837">
        <v>1035.2000000000005</v>
      </c>
      <c r="D2837">
        <v>13.3</v>
      </c>
      <c r="E2837">
        <v>0</v>
      </c>
      <c r="F2837">
        <v>39.900000000000006</v>
      </c>
      <c r="G2837" t="s">
        <v>17</v>
      </c>
      <c r="H2837" t="s">
        <v>14</v>
      </c>
      <c r="I2837">
        <v>982.00000000000045</v>
      </c>
      <c r="J2837" s="5">
        <f>VLOOKUP(tabGERAL[[#This Row],[Column1.lances.SugestaoIA]],'DE-PARA'!$A:$B,2,FALSE)</f>
        <v>2</v>
      </c>
      <c r="K2837" s="5">
        <f>VLOOKUP(tabGERAL[[#This Row],[Column1.lances.CorSorteada]],'DE-PARA'!$A:$B,2,FALSE)</f>
        <v>1</v>
      </c>
      <c r="L2837" s="4" t="str">
        <f xml:space="preserve">
IF(tabGERAL[[#This Row],[Column1.lances.'#]]=0,
    TEXT(tabGERAL[[#This Row],[CorSorteada]],"0"),
    IF(LEN(L2836&amp;tabGERAL[[#This Row],[CorSorteada]])&gt;$P$2,
        RIGHT(SUBSTITUTE(L2836&amp;tabGERAL[[#This Row],[CorSorteada]],tabGERAL[[#Headers],[Sequencia]],""),$P$2),
        SUBSTITUTE(L2836&amp;tabGERAL[[#This Row],[CorSorteada]],tabGERAL[[#Headers],[Sequencia]],"")
    )
)</f>
        <v>020211</v>
      </c>
      <c r="M2837" s="4" t="b">
        <f>tabGERAL[[#This Row],[SugestaoIA]]=tabGERAL[[#This Row],[CorSorteada]]</f>
        <v>0</v>
      </c>
    </row>
    <row r="2838" spans="1:13" x14ac:dyDescent="0.25">
      <c r="A2838" t="s">
        <v>105</v>
      </c>
      <c r="B2838" s="1">
        <v>31</v>
      </c>
      <c r="C2838">
        <v>982.00000000000045</v>
      </c>
      <c r="D2838">
        <v>17.399999999999999</v>
      </c>
      <c r="E2838">
        <v>0</v>
      </c>
      <c r="F2838">
        <v>52.2</v>
      </c>
      <c r="G2838" t="s">
        <v>17</v>
      </c>
      <c r="H2838" t="s">
        <v>14</v>
      </c>
      <c r="I2838">
        <v>912.40000000000043</v>
      </c>
      <c r="J2838" s="5">
        <f>VLOOKUP(tabGERAL[[#This Row],[Column1.lances.SugestaoIA]],'DE-PARA'!$A:$B,2,FALSE)</f>
        <v>2</v>
      </c>
      <c r="K2838" s="5">
        <f>VLOOKUP(tabGERAL[[#This Row],[Column1.lances.CorSorteada]],'DE-PARA'!$A:$B,2,FALSE)</f>
        <v>1</v>
      </c>
      <c r="L2838" s="4" t="str">
        <f xml:space="preserve">
IF(tabGERAL[[#This Row],[Column1.lances.'#]]=0,
    TEXT(tabGERAL[[#This Row],[CorSorteada]],"0"),
    IF(LEN(L2837&amp;tabGERAL[[#This Row],[CorSorteada]])&gt;$P$2,
        RIGHT(SUBSTITUTE(L2837&amp;tabGERAL[[#This Row],[CorSorteada]],tabGERAL[[#Headers],[Sequencia]],""),$P$2),
        SUBSTITUTE(L2837&amp;tabGERAL[[#This Row],[CorSorteada]],tabGERAL[[#Headers],[Sequencia]],"")
    )
)</f>
        <v>202111</v>
      </c>
      <c r="M2838" s="4" t="b">
        <f>tabGERAL[[#This Row],[SugestaoIA]]=tabGERAL[[#This Row],[CorSorteada]]</f>
        <v>0</v>
      </c>
    </row>
    <row r="2839" spans="1:13" x14ac:dyDescent="0.25">
      <c r="A2839" t="s">
        <v>105</v>
      </c>
      <c r="B2839" s="1">
        <v>32</v>
      </c>
      <c r="C2839">
        <v>912.40000000000043</v>
      </c>
      <c r="D2839">
        <v>22.7</v>
      </c>
      <c r="E2839">
        <v>0</v>
      </c>
      <c r="F2839">
        <v>68.099999999999994</v>
      </c>
      <c r="G2839" t="s">
        <v>17</v>
      </c>
      <c r="H2839" t="s">
        <v>15</v>
      </c>
      <c r="I2839">
        <v>957.80000000000018</v>
      </c>
      <c r="J2839" s="5">
        <f>VLOOKUP(tabGERAL[[#This Row],[Column1.lances.SugestaoIA]],'DE-PARA'!$A:$B,2,FALSE)</f>
        <v>2</v>
      </c>
      <c r="K2839" s="5">
        <f>VLOOKUP(tabGERAL[[#This Row],[Column1.lances.CorSorteada]],'DE-PARA'!$A:$B,2,FALSE)</f>
        <v>2</v>
      </c>
      <c r="L2839" s="4" t="str">
        <f xml:space="preserve">
IF(tabGERAL[[#This Row],[Column1.lances.'#]]=0,
    TEXT(tabGERAL[[#This Row],[CorSorteada]],"0"),
    IF(LEN(L2838&amp;tabGERAL[[#This Row],[CorSorteada]])&gt;$P$2,
        RIGHT(SUBSTITUTE(L2838&amp;tabGERAL[[#This Row],[CorSorteada]],tabGERAL[[#Headers],[Sequencia]],""),$P$2),
        SUBSTITUTE(L2838&amp;tabGERAL[[#This Row],[CorSorteada]],tabGERAL[[#Headers],[Sequencia]],"")
    )
)</f>
        <v>021112</v>
      </c>
      <c r="M2839" s="4" t="b">
        <f>tabGERAL[[#This Row],[SugestaoIA]]=tabGERAL[[#This Row],[CorSorteada]]</f>
        <v>1</v>
      </c>
    </row>
    <row r="2840" spans="1:13" x14ac:dyDescent="0.25">
      <c r="A2840" t="s">
        <v>105</v>
      </c>
      <c r="B2840" s="1">
        <v>33</v>
      </c>
      <c r="C2840">
        <v>957.80000000000018</v>
      </c>
      <c r="D2840">
        <v>19.2</v>
      </c>
      <c r="E2840">
        <v>0</v>
      </c>
      <c r="F2840">
        <v>57.599999999999994</v>
      </c>
      <c r="G2840" t="s">
        <v>17</v>
      </c>
      <c r="H2840" t="s">
        <v>14</v>
      </c>
      <c r="I2840">
        <v>881.00000000000011</v>
      </c>
      <c r="J2840" s="5">
        <f>VLOOKUP(tabGERAL[[#This Row],[Column1.lances.SugestaoIA]],'DE-PARA'!$A:$B,2,FALSE)</f>
        <v>2</v>
      </c>
      <c r="K2840" s="5">
        <f>VLOOKUP(tabGERAL[[#This Row],[Column1.lances.CorSorteada]],'DE-PARA'!$A:$B,2,FALSE)</f>
        <v>1</v>
      </c>
      <c r="L2840" s="4" t="str">
        <f xml:space="preserve">
IF(tabGERAL[[#This Row],[Column1.lances.'#]]=0,
    TEXT(tabGERAL[[#This Row],[CorSorteada]],"0"),
    IF(LEN(L2839&amp;tabGERAL[[#This Row],[CorSorteada]])&gt;$P$2,
        RIGHT(SUBSTITUTE(L2839&amp;tabGERAL[[#This Row],[CorSorteada]],tabGERAL[[#Headers],[Sequencia]],""),$P$2),
        SUBSTITUTE(L2839&amp;tabGERAL[[#This Row],[CorSorteada]],tabGERAL[[#Headers],[Sequencia]],"")
    )
)</f>
        <v>211121</v>
      </c>
      <c r="M2840" s="4" t="b">
        <f>tabGERAL[[#This Row],[SugestaoIA]]=tabGERAL[[#This Row],[CorSorteada]]</f>
        <v>0</v>
      </c>
    </row>
    <row r="2841" spans="1:13" x14ac:dyDescent="0.25">
      <c r="A2841" t="s">
        <v>105</v>
      </c>
      <c r="B2841" s="1">
        <v>34</v>
      </c>
      <c r="C2841">
        <v>881.00000000000011</v>
      </c>
      <c r="D2841">
        <v>25.1</v>
      </c>
      <c r="E2841">
        <v>0</v>
      </c>
      <c r="F2841">
        <v>75.300000000000011</v>
      </c>
      <c r="G2841" t="s">
        <v>17</v>
      </c>
      <c r="H2841" t="s">
        <v>14</v>
      </c>
      <c r="I2841">
        <v>780.60000000000014</v>
      </c>
      <c r="J2841" s="5">
        <f>VLOOKUP(tabGERAL[[#This Row],[Column1.lances.SugestaoIA]],'DE-PARA'!$A:$B,2,FALSE)</f>
        <v>2</v>
      </c>
      <c r="K2841" s="5">
        <f>VLOOKUP(tabGERAL[[#This Row],[Column1.lances.CorSorteada]],'DE-PARA'!$A:$B,2,FALSE)</f>
        <v>1</v>
      </c>
      <c r="L2841" s="4" t="str">
        <f xml:space="preserve">
IF(tabGERAL[[#This Row],[Column1.lances.'#]]=0,
    TEXT(tabGERAL[[#This Row],[CorSorteada]],"0"),
    IF(LEN(L2840&amp;tabGERAL[[#This Row],[CorSorteada]])&gt;$P$2,
        RIGHT(SUBSTITUTE(L2840&amp;tabGERAL[[#This Row],[CorSorteada]],tabGERAL[[#Headers],[Sequencia]],""),$P$2),
        SUBSTITUTE(L2840&amp;tabGERAL[[#This Row],[CorSorteada]],tabGERAL[[#Headers],[Sequencia]],"")
    )
)</f>
        <v>111211</v>
      </c>
      <c r="M2841" s="4" t="b">
        <f>tabGERAL[[#This Row],[SugestaoIA]]=tabGERAL[[#This Row],[CorSorteada]]</f>
        <v>0</v>
      </c>
    </row>
    <row r="2842" spans="1:13" x14ac:dyDescent="0.25">
      <c r="A2842" t="s">
        <v>105</v>
      </c>
      <c r="B2842" s="1">
        <v>35</v>
      </c>
      <c r="C2842">
        <v>780.60000000000014</v>
      </c>
      <c r="D2842">
        <v>32.9</v>
      </c>
      <c r="E2842">
        <v>0</v>
      </c>
      <c r="F2842">
        <v>98.7</v>
      </c>
      <c r="G2842" t="s">
        <v>17</v>
      </c>
      <c r="H2842" t="s">
        <v>15</v>
      </c>
      <c r="I2842">
        <v>846.4000000000002</v>
      </c>
      <c r="J2842" s="5">
        <f>VLOOKUP(tabGERAL[[#This Row],[Column1.lances.SugestaoIA]],'DE-PARA'!$A:$B,2,FALSE)</f>
        <v>2</v>
      </c>
      <c r="K2842" s="5">
        <f>VLOOKUP(tabGERAL[[#This Row],[Column1.lances.CorSorteada]],'DE-PARA'!$A:$B,2,FALSE)</f>
        <v>2</v>
      </c>
      <c r="L2842" s="4" t="str">
        <f xml:space="preserve">
IF(tabGERAL[[#This Row],[Column1.lances.'#]]=0,
    TEXT(tabGERAL[[#This Row],[CorSorteada]],"0"),
    IF(LEN(L2841&amp;tabGERAL[[#This Row],[CorSorteada]])&gt;$P$2,
        RIGHT(SUBSTITUTE(L2841&amp;tabGERAL[[#This Row],[CorSorteada]],tabGERAL[[#Headers],[Sequencia]],""),$P$2),
        SUBSTITUTE(L2841&amp;tabGERAL[[#This Row],[CorSorteada]],tabGERAL[[#Headers],[Sequencia]],"")
    )
)</f>
        <v>112112</v>
      </c>
      <c r="M2842" s="4" t="b">
        <f>tabGERAL[[#This Row],[SugestaoIA]]=tabGERAL[[#This Row],[CorSorteada]]</f>
        <v>1</v>
      </c>
    </row>
    <row r="2843" spans="1:13" x14ac:dyDescent="0.25">
      <c r="A2843" t="s">
        <v>105</v>
      </c>
      <c r="B2843" s="1">
        <v>36</v>
      </c>
      <c r="C2843">
        <v>846.4000000000002</v>
      </c>
      <c r="D2843">
        <v>27.9</v>
      </c>
      <c r="E2843">
        <v>83.699999999999989</v>
      </c>
      <c r="F2843">
        <v>0</v>
      </c>
      <c r="G2843" t="s">
        <v>13</v>
      </c>
      <c r="H2843" t="s">
        <v>15</v>
      </c>
      <c r="I2843">
        <v>734.80000000000018</v>
      </c>
      <c r="J2843" s="5">
        <f>VLOOKUP(tabGERAL[[#This Row],[Column1.lances.SugestaoIA]],'DE-PARA'!$A:$B,2,FALSE)</f>
        <v>1</v>
      </c>
      <c r="K2843" s="5">
        <f>VLOOKUP(tabGERAL[[#This Row],[Column1.lances.CorSorteada]],'DE-PARA'!$A:$B,2,FALSE)</f>
        <v>2</v>
      </c>
      <c r="L2843" s="4" t="str">
        <f xml:space="preserve">
IF(tabGERAL[[#This Row],[Column1.lances.'#]]=0,
    TEXT(tabGERAL[[#This Row],[CorSorteada]],"0"),
    IF(LEN(L2842&amp;tabGERAL[[#This Row],[CorSorteada]])&gt;$P$2,
        RIGHT(SUBSTITUTE(L2842&amp;tabGERAL[[#This Row],[CorSorteada]],tabGERAL[[#Headers],[Sequencia]],""),$P$2),
        SUBSTITUTE(L2842&amp;tabGERAL[[#This Row],[CorSorteada]],tabGERAL[[#Headers],[Sequencia]],"")
    )
)</f>
        <v>121122</v>
      </c>
      <c r="M2843" s="4" t="b">
        <f>tabGERAL[[#This Row],[SugestaoIA]]=tabGERAL[[#This Row],[CorSorteada]]</f>
        <v>0</v>
      </c>
    </row>
    <row r="2844" spans="1:13" x14ac:dyDescent="0.25">
      <c r="A2844" t="s">
        <v>105</v>
      </c>
      <c r="B2844" s="1">
        <v>37</v>
      </c>
      <c r="C2844">
        <v>734.80000000000018</v>
      </c>
      <c r="D2844">
        <v>36.4</v>
      </c>
      <c r="E2844">
        <v>0</v>
      </c>
      <c r="F2844">
        <v>109.2</v>
      </c>
      <c r="G2844" t="s">
        <v>17</v>
      </c>
      <c r="H2844" t="s">
        <v>15</v>
      </c>
      <c r="I2844">
        <v>807.60000000000025</v>
      </c>
      <c r="J2844" s="5">
        <f>VLOOKUP(tabGERAL[[#This Row],[Column1.lances.SugestaoIA]],'DE-PARA'!$A:$B,2,FALSE)</f>
        <v>2</v>
      </c>
      <c r="K2844" s="5">
        <f>VLOOKUP(tabGERAL[[#This Row],[Column1.lances.CorSorteada]],'DE-PARA'!$A:$B,2,FALSE)</f>
        <v>2</v>
      </c>
      <c r="L2844" s="4" t="str">
        <f xml:space="preserve">
IF(tabGERAL[[#This Row],[Column1.lances.'#]]=0,
    TEXT(tabGERAL[[#This Row],[CorSorteada]],"0"),
    IF(LEN(L2843&amp;tabGERAL[[#This Row],[CorSorteada]])&gt;$P$2,
        RIGHT(SUBSTITUTE(L2843&amp;tabGERAL[[#This Row],[CorSorteada]],tabGERAL[[#Headers],[Sequencia]],""),$P$2),
        SUBSTITUTE(L2843&amp;tabGERAL[[#This Row],[CorSorteada]],tabGERAL[[#Headers],[Sequencia]],"")
    )
)</f>
        <v>211222</v>
      </c>
      <c r="M2844" s="4" t="b">
        <f>tabGERAL[[#This Row],[SugestaoIA]]=tabGERAL[[#This Row],[CorSorteada]]</f>
        <v>1</v>
      </c>
    </row>
    <row r="2845" spans="1:13" x14ac:dyDescent="0.25">
      <c r="A2845" t="s">
        <v>105</v>
      </c>
      <c r="B2845" s="1">
        <v>38</v>
      </c>
      <c r="C2845">
        <v>807.60000000000025</v>
      </c>
      <c r="D2845">
        <v>30.8</v>
      </c>
      <c r="E2845">
        <v>0</v>
      </c>
      <c r="F2845">
        <v>92.4</v>
      </c>
      <c r="G2845" t="s">
        <v>17</v>
      </c>
      <c r="H2845" t="s">
        <v>15</v>
      </c>
      <c r="I2845">
        <v>869.20000000000027</v>
      </c>
      <c r="J2845" s="5">
        <f>VLOOKUP(tabGERAL[[#This Row],[Column1.lances.SugestaoIA]],'DE-PARA'!$A:$B,2,FALSE)</f>
        <v>2</v>
      </c>
      <c r="K2845" s="5">
        <f>VLOOKUP(tabGERAL[[#This Row],[Column1.lances.CorSorteada]],'DE-PARA'!$A:$B,2,FALSE)</f>
        <v>2</v>
      </c>
      <c r="L2845" s="4" t="str">
        <f xml:space="preserve">
IF(tabGERAL[[#This Row],[Column1.lances.'#]]=0,
    TEXT(tabGERAL[[#This Row],[CorSorteada]],"0"),
    IF(LEN(L2844&amp;tabGERAL[[#This Row],[CorSorteada]])&gt;$P$2,
        RIGHT(SUBSTITUTE(L2844&amp;tabGERAL[[#This Row],[CorSorteada]],tabGERAL[[#Headers],[Sequencia]],""),$P$2),
        SUBSTITUTE(L2844&amp;tabGERAL[[#This Row],[CorSorteada]],tabGERAL[[#Headers],[Sequencia]],"")
    )
)</f>
        <v>112222</v>
      </c>
      <c r="M2845" s="4" t="b">
        <f>tabGERAL[[#This Row],[SugestaoIA]]=tabGERAL[[#This Row],[CorSorteada]]</f>
        <v>1</v>
      </c>
    </row>
    <row r="2846" spans="1:13" x14ac:dyDescent="0.25">
      <c r="A2846" t="s">
        <v>105</v>
      </c>
      <c r="B2846" s="1">
        <v>39</v>
      </c>
      <c r="C2846">
        <v>869.20000000000027</v>
      </c>
      <c r="D2846">
        <v>26.1</v>
      </c>
      <c r="E2846">
        <v>0</v>
      </c>
      <c r="F2846">
        <v>78.300000000000011</v>
      </c>
      <c r="G2846" t="s">
        <v>17</v>
      </c>
      <c r="H2846" t="s">
        <v>15</v>
      </c>
      <c r="I2846">
        <v>921.4000000000002</v>
      </c>
      <c r="J2846" s="5">
        <f>VLOOKUP(tabGERAL[[#This Row],[Column1.lances.SugestaoIA]],'DE-PARA'!$A:$B,2,FALSE)</f>
        <v>2</v>
      </c>
      <c r="K2846" s="5">
        <f>VLOOKUP(tabGERAL[[#This Row],[Column1.lances.CorSorteada]],'DE-PARA'!$A:$B,2,FALSE)</f>
        <v>2</v>
      </c>
      <c r="L2846" s="4" t="str">
        <f xml:space="preserve">
IF(tabGERAL[[#This Row],[Column1.lances.'#]]=0,
    TEXT(tabGERAL[[#This Row],[CorSorteada]],"0"),
    IF(LEN(L2845&amp;tabGERAL[[#This Row],[CorSorteada]])&gt;$P$2,
        RIGHT(SUBSTITUTE(L2845&amp;tabGERAL[[#This Row],[CorSorteada]],tabGERAL[[#Headers],[Sequencia]],""),$P$2),
        SUBSTITUTE(L2845&amp;tabGERAL[[#This Row],[CorSorteada]],tabGERAL[[#Headers],[Sequencia]],"")
    )
)</f>
        <v>122222</v>
      </c>
      <c r="M2846" s="4" t="b">
        <f>tabGERAL[[#This Row],[SugestaoIA]]=tabGERAL[[#This Row],[CorSorteada]]</f>
        <v>1</v>
      </c>
    </row>
    <row r="2847" spans="1:13" x14ac:dyDescent="0.25">
      <c r="A2847" t="s">
        <v>105</v>
      </c>
      <c r="B2847" s="1">
        <v>40</v>
      </c>
      <c r="C2847">
        <v>921.4000000000002</v>
      </c>
      <c r="D2847">
        <v>22</v>
      </c>
      <c r="E2847">
        <v>0</v>
      </c>
      <c r="F2847">
        <v>66</v>
      </c>
      <c r="G2847" t="s">
        <v>17</v>
      </c>
      <c r="H2847" t="s">
        <v>14</v>
      </c>
      <c r="I2847">
        <v>833.4000000000002</v>
      </c>
      <c r="J2847" s="5">
        <f>VLOOKUP(tabGERAL[[#This Row],[Column1.lances.SugestaoIA]],'DE-PARA'!$A:$B,2,FALSE)</f>
        <v>2</v>
      </c>
      <c r="K2847" s="5">
        <f>VLOOKUP(tabGERAL[[#This Row],[Column1.lances.CorSorteada]],'DE-PARA'!$A:$B,2,FALSE)</f>
        <v>1</v>
      </c>
      <c r="L2847" s="4" t="str">
        <f xml:space="preserve">
IF(tabGERAL[[#This Row],[Column1.lances.'#]]=0,
    TEXT(tabGERAL[[#This Row],[CorSorteada]],"0"),
    IF(LEN(L2846&amp;tabGERAL[[#This Row],[CorSorteada]])&gt;$P$2,
        RIGHT(SUBSTITUTE(L2846&amp;tabGERAL[[#This Row],[CorSorteada]],tabGERAL[[#Headers],[Sequencia]],""),$P$2),
        SUBSTITUTE(L2846&amp;tabGERAL[[#This Row],[CorSorteada]],tabGERAL[[#Headers],[Sequencia]],"")
    )
)</f>
        <v>222221</v>
      </c>
      <c r="M2847" s="4" t="b">
        <f>tabGERAL[[#This Row],[SugestaoIA]]=tabGERAL[[#This Row],[CorSorteada]]</f>
        <v>0</v>
      </c>
    </row>
    <row r="2848" spans="1:13" x14ac:dyDescent="0.25">
      <c r="A2848" t="s">
        <v>105</v>
      </c>
      <c r="B2848" s="1">
        <v>41</v>
      </c>
      <c r="C2848">
        <v>833.4000000000002</v>
      </c>
      <c r="D2848">
        <v>28.9</v>
      </c>
      <c r="E2848">
        <v>0</v>
      </c>
      <c r="F2848">
        <v>86.699999999999989</v>
      </c>
      <c r="G2848" t="s">
        <v>17</v>
      </c>
      <c r="H2848" t="s">
        <v>15</v>
      </c>
      <c r="I2848">
        <v>891.20000000000016</v>
      </c>
      <c r="J2848" s="5">
        <f>VLOOKUP(tabGERAL[[#This Row],[Column1.lances.SugestaoIA]],'DE-PARA'!$A:$B,2,FALSE)</f>
        <v>2</v>
      </c>
      <c r="K2848" s="5">
        <f>VLOOKUP(tabGERAL[[#This Row],[Column1.lances.CorSorteada]],'DE-PARA'!$A:$B,2,FALSE)</f>
        <v>2</v>
      </c>
      <c r="L2848" s="4" t="str">
        <f xml:space="preserve">
IF(tabGERAL[[#This Row],[Column1.lances.'#]]=0,
    TEXT(tabGERAL[[#This Row],[CorSorteada]],"0"),
    IF(LEN(L2847&amp;tabGERAL[[#This Row],[CorSorteada]])&gt;$P$2,
        RIGHT(SUBSTITUTE(L2847&amp;tabGERAL[[#This Row],[CorSorteada]],tabGERAL[[#Headers],[Sequencia]],""),$P$2),
        SUBSTITUTE(L2847&amp;tabGERAL[[#This Row],[CorSorteada]],tabGERAL[[#Headers],[Sequencia]],"")
    )
)</f>
        <v>222212</v>
      </c>
      <c r="M2848" s="4" t="b">
        <f>tabGERAL[[#This Row],[SugestaoIA]]=tabGERAL[[#This Row],[CorSorteada]]</f>
        <v>1</v>
      </c>
    </row>
    <row r="2849" spans="1:13" x14ac:dyDescent="0.25">
      <c r="A2849" t="s">
        <v>105</v>
      </c>
      <c r="B2849" s="1">
        <v>42</v>
      </c>
      <c r="C2849">
        <v>891.20000000000016</v>
      </c>
      <c r="D2849">
        <v>24.4</v>
      </c>
      <c r="E2849">
        <v>0</v>
      </c>
      <c r="F2849">
        <v>73.199999999999989</v>
      </c>
      <c r="G2849" t="s">
        <v>17</v>
      </c>
      <c r="H2849" t="s">
        <v>15</v>
      </c>
      <c r="I2849">
        <v>940</v>
      </c>
      <c r="J2849" s="5">
        <f>VLOOKUP(tabGERAL[[#This Row],[Column1.lances.SugestaoIA]],'DE-PARA'!$A:$B,2,FALSE)</f>
        <v>2</v>
      </c>
      <c r="K2849" s="5">
        <f>VLOOKUP(tabGERAL[[#This Row],[Column1.lances.CorSorteada]],'DE-PARA'!$A:$B,2,FALSE)</f>
        <v>2</v>
      </c>
      <c r="L2849" s="4" t="str">
        <f xml:space="preserve">
IF(tabGERAL[[#This Row],[Column1.lances.'#]]=0,
    TEXT(tabGERAL[[#This Row],[CorSorteada]],"0"),
    IF(LEN(L2848&amp;tabGERAL[[#This Row],[CorSorteada]])&gt;$P$2,
        RIGHT(SUBSTITUTE(L2848&amp;tabGERAL[[#This Row],[CorSorteada]],tabGERAL[[#Headers],[Sequencia]],""),$P$2),
        SUBSTITUTE(L2848&amp;tabGERAL[[#This Row],[CorSorteada]],tabGERAL[[#Headers],[Sequencia]],"")
    )
)</f>
        <v>222122</v>
      </c>
      <c r="M2849" s="4" t="b">
        <f>tabGERAL[[#This Row],[SugestaoIA]]=tabGERAL[[#This Row],[CorSorteada]]</f>
        <v>1</v>
      </c>
    </row>
    <row r="2850" spans="1:13" x14ac:dyDescent="0.25">
      <c r="A2850" t="s">
        <v>105</v>
      </c>
      <c r="B2850" s="1">
        <v>43</v>
      </c>
      <c r="C2850">
        <v>940</v>
      </c>
      <c r="D2850">
        <v>20.6</v>
      </c>
      <c r="E2850">
        <v>0</v>
      </c>
      <c r="F2850">
        <v>61.8</v>
      </c>
      <c r="G2850" t="s">
        <v>17</v>
      </c>
      <c r="H2850" t="s">
        <v>15</v>
      </c>
      <c r="I2850">
        <v>981.20000000000016</v>
      </c>
      <c r="J2850" s="5">
        <f>VLOOKUP(tabGERAL[[#This Row],[Column1.lances.SugestaoIA]],'DE-PARA'!$A:$B,2,FALSE)</f>
        <v>2</v>
      </c>
      <c r="K2850" s="5">
        <f>VLOOKUP(tabGERAL[[#This Row],[Column1.lances.CorSorteada]],'DE-PARA'!$A:$B,2,FALSE)</f>
        <v>2</v>
      </c>
      <c r="L2850" s="4" t="str">
        <f xml:space="preserve">
IF(tabGERAL[[#This Row],[Column1.lances.'#]]=0,
    TEXT(tabGERAL[[#This Row],[CorSorteada]],"0"),
    IF(LEN(L2849&amp;tabGERAL[[#This Row],[CorSorteada]])&gt;$P$2,
        RIGHT(SUBSTITUTE(L2849&amp;tabGERAL[[#This Row],[CorSorteada]],tabGERAL[[#Headers],[Sequencia]],""),$P$2),
        SUBSTITUTE(L2849&amp;tabGERAL[[#This Row],[CorSorteada]],tabGERAL[[#Headers],[Sequencia]],"")
    )
)</f>
        <v>221222</v>
      </c>
      <c r="M2850" s="4" t="b">
        <f>tabGERAL[[#This Row],[SugestaoIA]]=tabGERAL[[#This Row],[CorSorteada]]</f>
        <v>1</v>
      </c>
    </row>
    <row r="2851" spans="1:13" x14ac:dyDescent="0.25">
      <c r="A2851" t="s">
        <v>105</v>
      </c>
      <c r="B2851" s="1">
        <v>44</v>
      </c>
      <c r="C2851">
        <v>981.20000000000016</v>
      </c>
      <c r="D2851">
        <v>17.399999999999999</v>
      </c>
      <c r="E2851">
        <v>0</v>
      </c>
      <c r="F2851">
        <v>52.2</v>
      </c>
      <c r="G2851" t="s">
        <v>17</v>
      </c>
      <c r="H2851" t="s">
        <v>14</v>
      </c>
      <c r="I2851">
        <v>911.6</v>
      </c>
      <c r="J2851" s="5">
        <f>VLOOKUP(tabGERAL[[#This Row],[Column1.lances.SugestaoIA]],'DE-PARA'!$A:$B,2,FALSE)</f>
        <v>2</v>
      </c>
      <c r="K2851" s="5">
        <f>VLOOKUP(tabGERAL[[#This Row],[Column1.lances.CorSorteada]],'DE-PARA'!$A:$B,2,FALSE)</f>
        <v>1</v>
      </c>
      <c r="L2851" s="4" t="str">
        <f xml:space="preserve">
IF(tabGERAL[[#This Row],[Column1.lances.'#]]=0,
    TEXT(tabGERAL[[#This Row],[CorSorteada]],"0"),
    IF(LEN(L2850&amp;tabGERAL[[#This Row],[CorSorteada]])&gt;$P$2,
        RIGHT(SUBSTITUTE(L2850&amp;tabGERAL[[#This Row],[CorSorteada]],tabGERAL[[#Headers],[Sequencia]],""),$P$2),
        SUBSTITUTE(L2850&amp;tabGERAL[[#This Row],[CorSorteada]],tabGERAL[[#Headers],[Sequencia]],"")
    )
)</f>
        <v>212221</v>
      </c>
      <c r="M2851" s="4" t="b">
        <f>tabGERAL[[#This Row],[SugestaoIA]]=tabGERAL[[#This Row],[CorSorteada]]</f>
        <v>0</v>
      </c>
    </row>
    <row r="2852" spans="1:13" x14ac:dyDescent="0.25">
      <c r="A2852" t="s">
        <v>105</v>
      </c>
      <c r="B2852" s="1">
        <v>45</v>
      </c>
      <c r="C2852">
        <v>911.6</v>
      </c>
      <c r="D2852">
        <v>22.8</v>
      </c>
      <c r="E2852">
        <v>0</v>
      </c>
      <c r="F2852">
        <v>68.400000000000006</v>
      </c>
      <c r="G2852" t="s">
        <v>17</v>
      </c>
      <c r="H2852" t="s">
        <v>14</v>
      </c>
      <c r="I2852">
        <v>820.4000000000002</v>
      </c>
      <c r="J2852" s="5">
        <f>VLOOKUP(tabGERAL[[#This Row],[Column1.lances.SugestaoIA]],'DE-PARA'!$A:$B,2,FALSE)</f>
        <v>2</v>
      </c>
      <c r="K2852" s="5">
        <f>VLOOKUP(tabGERAL[[#This Row],[Column1.lances.CorSorteada]],'DE-PARA'!$A:$B,2,FALSE)</f>
        <v>1</v>
      </c>
      <c r="L2852" s="4" t="str">
        <f xml:space="preserve">
IF(tabGERAL[[#This Row],[Column1.lances.'#]]=0,
    TEXT(tabGERAL[[#This Row],[CorSorteada]],"0"),
    IF(LEN(L2851&amp;tabGERAL[[#This Row],[CorSorteada]])&gt;$P$2,
        RIGHT(SUBSTITUTE(L2851&amp;tabGERAL[[#This Row],[CorSorteada]],tabGERAL[[#Headers],[Sequencia]],""),$P$2),
        SUBSTITUTE(L2851&amp;tabGERAL[[#This Row],[CorSorteada]],tabGERAL[[#Headers],[Sequencia]],"")
    )
)</f>
        <v>122211</v>
      </c>
      <c r="M2852" s="4" t="b">
        <f>tabGERAL[[#This Row],[SugestaoIA]]=tabGERAL[[#This Row],[CorSorteada]]</f>
        <v>0</v>
      </c>
    </row>
    <row r="2853" spans="1:13" x14ac:dyDescent="0.25">
      <c r="A2853" t="s">
        <v>105</v>
      </c>
      <c r="B2853" s="1">
        <v>46</v>
      </c>
      <c r="C2853">
        <v>820.4000000000002</v>
      </c>
      <c r="D2853">
        <v>29.9</v>
      </c>
      <c r="E2853">
        <v>0</v>
      </c>
      <c r="F2853">
        <v>89.699999999999989</v>
      </c>
      <c r="G2853" t="s">
        <v>17</v>
      </c>
      <c r="H2853" t="s">
        <v>15</v>
      </c>
      <c r="I2853">
        <v>880.20000000000016</v>
      </c>
      <c r="J2853" s="5">
        <f>VLOOKUP(tabGERAL[[#This Row],[Column1.lances.SugestaoIA]],'DE-PARA'!$A:$B,2,FALSE)</f>
        <v>2</v>
      </c>
      <c r="K2853" s="5">
        <f>VLOOKUP(tabGERAL[[#This Row],[Column1.lances.CorSorteada]],'DE-PARA'!$A:$B,2,FALSE)</f>
        <v>2</v>
      </c>
      <c r="L2853" s="4" t="str">
        <f xml:space="preserve">
IF(tabGERAL[[#This Row],[Column1.lances.'#]]=0,
    TEXT(tabGERAL[[#This Row],[CorSorteada]],"0"),
    IF(LEN(L2852&amp;tabGERAL[[#This Row],[CorSorteada]])&gt;$P$2,
        RIGHT(SUBSTITUTE(L2852&amp;tabGERAL[[#This Row],[CorSorteada]],tabGERAL[[#Headers],[Sequencia]],""),$P$2),
        SUBSTITUTE(L2852&amp;tabGERAL[[#This Row],[CorSorteada]],tabGERAL[[#Headers],[Sequencia]],"")
    )
)</f>
        <v>222112</v>
      </c>
      <c r="M2853" s="4" t="b">
        <f>tabGERAL[[#This Row],[SugestaoIA]]=tabGERAL[[#This Row],[CorSorteada]]</f>
        <v>1</v>
      </c>
    </row>
    <row r="2854" spans="1:13" x14ac:dyDescent="0.25">
      <c r="A2854" t="s">
        <v>105</v>
      </c>
      <c r="B2854" s="1">
        <v>47</v>
      </c>
      <c r="C2854">
        <v>880.20000000000016</v>
      </c>
      <c r="D2854">
        <v>25.3</v>
      </c>
      <c r="E2854">
        <v>0</v>
      </c>
      <c r="F2854">
        <v>75.900000000000006</v>
      </c>
      <c r="G2854" t="s">
        <v>17</v>
      </c>
      <c r="H2854" t="s">
        <v>14</v>
      </c>
      <c r="I2854">
        <v>779.00000000000023</v>
      </c>
      <c r="J2854" s="5">
        <f>VLOOKUP(tabGERAL[[#This Row],[Column1.lances.SugestaoIA]],'DE-PARA'!$A:$B,2,FALSE)</f>
        <v>2</v>
      </c>
      <c r="K2854" s="5">
        <f>VLOOKUP(tabGERAL[[#This Row],[Column1.lances.CorSorteada]],'DE-PARA'!$A:$B,2,FALSE)</f>
        <v>1</v>
      </c>
      <c r="L2854" s="4" t="str">
        <f xml:space="preserve">
IF(tabGERAL[[#This Row],[Column1.lances.'#]]=0,
    TEXT(tabGERAL[[#This Row],[CorSorteada]],"0"),
    IF(LEN(L2853&amp;tabGERAL[[#This Row],[CorSorteada]])&gt;$P$2,
        RIGHT(SUBSTITUTE(L2853&amp;tabGERAL[[#This Row],[CorSorteada]],tabGERAL[[#Headers],[Sequencia]],""),$P$2),
        SUBSTITUTE(L2853&amp;tabGERAL[[#This Row],[CorSorteada]],tabGERAL[[#Headers],[Sequencia]],"")
    )
)</f>
        <v>221121</v>
      </c>
      <c r="M2854" s="4" t="b">
        <f>tabGERAL[[#This Row],[SugestaoIA]]=tabGERAL[[#This Row],[CorSorteada]]</f>
        <v>0</v>
      </c>
    </row>
    <row r="2855" spans="1:13" x14ac:dyDescent="0.25">
      <c r="A2855" t="s">
        <v>105</v>
      </c>
      <c r="B2855" s="1">
        <v>48</v>
      </c>
      <c r="C2855">
        <v>779.00000000000023</v>
      </c>
      <c r="D2855">
        <v>33</v>
      </c>
      <c r="E2855">
        <v>0</v>
      </c>
      <c r="F2855">
        <v>99</v>
      </c>
      <c r="G2855" t="s">
        <v>17</v>
      </c>
      <c r="H2855" t="s">
        <v>14</v>
      </c>
      <c r="I2855">
        <v>647.00000000000023</v>
      </c>
      <c r="J2855" s="5">
        <f>VLOOKUP(tabGERAL[[#This Row],[Column1.lances.SugestaoIA]],'DE-PARA'!$A:$B,2,FALSE)</f>
        <v>2</v>
      </c>
      <c r="K2855" s="5">
        <f>VLOOKUP(tabGERAL[[#This Row],[Column1.lances.CorSorteada]],'DE-PARA'!$A:$B,2,FALSE)</f>
        <v>1</v>
      </c>
      <c r="L2855" s="4" t="str">
        <f xml:space="preserve">
IF(tabGERAL[[#This Row],[Column1.lances.'#]]=0,
    TEXT(tabGERAL[[#This Row],[CorSorteada]],"0"),
    IF(LEN(L2854&amp;tabGERAL[[#This Row],[CorSorteada]])&gt;$P$2,
        RIGHT(SUBSTITUTE(L2854&amp;tabGERAL[[#This Row],[CorSorteada]],tabGERAL[[#Headers],[Sequencia]],""),$P$2),
        SUBSTITUTE(L2854&amp;tabGERAL[[#This Row],[CorSorteada]],tabGERAL[[#Headers],[Sequencia]],"")
    )
)</f>
        <v>211211</v>
      </c>
      <c r="M2855" s="4" t="b">
        <f>tabGERAL[[#This Row],[SugestaoIA]]=tabGERAL[[#This Row],[CorSorteada]]</f>
        <v>0</v>
      </c>
    </row>
    <row r="2856" spans="1:13" x14ac:dyDescent="0.25">
      <c r="A2856" t="s">
        <v>105</v>
      </c>
      <c r="B2856" s="1">
        <v>49</v>
      </c>
      <c r="C2856">
        <v>647.00000000000023</v>
      </c>
      <c r="D2856">
        <v>43.2</v>
      </c>
      <c r="E2856">
        <v>0</v>
      </c>
      <c r="F2856">
        <v>129.60000000000002</v>
      </c>
      <c r="G2856" t="s">
        <v>17</v>
      </c>
      <c r="H2856" t="s">
        <v>14</v>
      </c>
      <c r="I2856">
        <v>474.20000000000016</v>
      </c>
      <c r="J2856" s="5">
        <f>VLOOKUP(tabGERAL[[#This Row],[Column1.lances.SugestaoIA]],'DE-PARA'!$A:$B,2,FALSE)</f>
        <v>2</v>
      </c>
      <c r="K2856" s="5">
        <f>VLOOKUP(tabGERAL[[#This Row],[Column1.lances.CorSorteada]],'DE-PARA'!$A:$B,2,FALSE)</f>
        <v>1</v>
      </c>
      <c r="L2856" s="4" t="str">
        <f xml:space="preserve">
IF(tabGERAL[[#This Row],[Column1.lances.'#]]=0,
    TEXT(tabGERAL[[#This Row],[CorSorteada]],"0"),
    IF(LEN(L2855&amp;tabGERAL[[#This Row],[CorSorteada]])&gt;$P$2,
        RIGHT(SUBSTITUTE(L2855&amp;tabGERAL[[#This Row],[CorSorteada]],tabGERAL[[#Headers],[Sequencia]],""),$P$2),
        SUBSTITUTE(L2855&amp;tabGERAL[[#This Row],[CorSorteada]],tabGERAL[[#Headers],[Sequencia]],"")
    )
)</f>
        <v>112111</v>
      </c>
      <c r="M2856" s="4" t="b">
        <f>tabGERAL[[#This Row],[SugestaoIA]]=tabGERAL[[#This Row],[CorSorteada]]</f>
        <v>0</v>
      </c>
    </row>
    <row r="2857" spans="1:13" x14ac:dyDescent="0.25">
      <c r="A2857" t="s">
        <v>105</v>
      </c>
      <c r="B2857" s="1">
        <v>50</v>
      </c>
      <c r="C2857">
        <v>474.20000000000016</v>
      </c>
      <c r="D2857">
        <v>56.5</v>
      </c>
      <c r="E2857">
        <v>169.5</v>
      </c>
      <c r="F2857">
        <v>0</v>
      </c>
      <c r="G2857" t="s">
        <v>13</v>
      </c>
      <c r="H2857" t="s">
        <v>15</v>
      </c>
      <c r="I2857">
        <v>248.20000000000016</v>
      </c>
      <c r="J2857" s="5">
        <f>VLOOKUP(tabGERAL[[#This Row],[Column1.lances.SugestaoIA]],'DE-PARA'!$A:$B,2,FALSE)</f>
        <v>1</v>
      </c>
      <c r="K2857" s="5">
        <f>VLOOKUP(tabGERAL[[#This Row],[Column1.lances.CorSorteada]],'DE-PARA'!$A:$B,2,FALSE)</f>
        <v>2</v>
      </c>
      <c r="L2857" s="4" t="str">
        <f xml:space="preserve">
IF(tabGERAL[[#This Row],[Column1.lances.'#]]=0,
    TEXT(tabGERAL[[#This Row],[CorSorteada]],"0"),
    IF(LEN(L2856&amp;tabGERAL[[#This Row],[CorSorteada]])&gt;$P$2,
        RIGHT(SUBSTITUTE(L2856&amp;tabGERAL[[#This Row],[CorSorteada]],tabGERAL[[#Headers],[Sequencia]],""),$P$2),
        SUBSTITUTE(L2856&amp;tabGERAL[[#This Row],[CorSorteada]],tabGERAL[[#Headers],[Sequencia]],"")
    )
)</f>
        <v>121112</v>
      </c>
      <c r="M2857" s="4" t="b">
        <f>tabGERAL[[#This Row],[SugestaoIA]]=tabGERAL[[#This Row],[CorSorteada]]</f>
        <v>0</v>
      </c>
    </row>
    <row r="2858" spans="1:13" x14ac:dyDescent="0.25">
      <c r="A2858" t="s">
        <v>106</v>
      </c>
      <c r="B2858" s="1">
        <v>0</v>
      </c>
      <c r="C2858">
        <v>1000</v>
      </c>
      <c r="D2858">
        <v>7.8</v>
      </c>
      <c r="E2858">
        <v>0</v>
      </c>
      <c r="F2858">
        <v>23.4</v>
      </c>
      <c r="G2858" t="s">
        <v>17</v>
      </c>
      <c r="H2858" t="s">
        <v>14</v>
      </c>
      <c r="I2858">
        <v>968.8</v>
      </c>
      <c r="J2858" s="5">
        <f>VLOOKUP(tabGERAL[[#This Row],[Column1.lances.SugestaoIA]],'DE-PARA'!$A:$B,2,FALSE)</f>
        <v>2</v>
      </c>
      <c r="K2858" s="5">
        <f>VLOOKUP(tabGERAL[[#This Row],[Column1.lances.CorSorteada]],'DE-PARA'!$A:$B,2,FALSE)</f>
        <v>1</v>
      </c>
      <c r="L2858" s="4" t="str">
        <f xml:space="preserve">
IF(tabGERAL[[#This Row],[Column1.lances.'#]]=0,
    TEXT(tabGERAL[[#This Row],[CorSorteada]],"0"),
    IF(LEN(L2857&amp;tabGERAL[[#This Row],[CorSorteada]])&gt;$P$2,
        RIGHT(SUBSTITUTE(L2857&amp;tabGERAL[[#This Row],[CorSorteada]],tabGERAL[[#Headers],[Sequencia]],""),$P$2),
        SUBSTITUTE(L2857&amp;tabGERAL[[#This Row],[CorSorteada]],tabGERAL[[#Headers],[Sequencia]],"")
    )
)</f>
        <v>1</v>
      </c>
      <c r="M2858" s="4" t="b">
        <f>tabGERAL[[#This Row],[SugestaoIA]]=tabGERAL[[#This Row],[CorSorteada]]</f>
        <v>0</v>
      </c>
    </row>
    <row r="2859" spans="1:13" x14ac:dyDescent="0.25">
      <c r="A2859" t="s">
        <v>106</v>
      </c>
      <c r="B2859" s="1">
        <v>1</v>
      </c>
      <c r="C2859">
        <v>968.8</v>
      </c>
      <c r="D2859">
        <v>10.1</v>
      </c>
      <c r="E2859">
        <v>0</v>
      </c>
      <c r="F2859">
        <v>30.299999999999997</v>
      </c>
      <c r="G2859" t="s">
        <v>17</v>
      </c>
      <c r="H2859" t="s">
        <v>14</v>
      </c>
      <c r="I2859">
        <v>928.4</v>
      </c>
      <c r="J2859" s="5">
        <f>VLOOKUP(tabGERAL[[#This Row],[Column1.lances.SugestaoIA]],'DE-PARA'!$A:$B,2,FALSE)</f>
        <v>2</v>
      </c>
      <c r="K2859" s="5">
        <f>VLOOKUP(tabGERAL[[#This Row],[Column1.lances.CorSorteada]],'DE-PARA'!$A:$B,2,FALSE)</f>
        <v>1</v>
      </c>
      <c r="L2859" s="4" t="str">
        <f xml:space="preserve">
IF(tabGERAL[[#This Row],[Column1.lances.'#]]=0,
    TEXT(tabGERAL[[#This Row],[CorSorteada]],"0"),
    IF(LEN(L2858&amp;tabGERAL[[#This Row],[CorSorteada]])&gt;$P$2,
        RIGHT(SUBSTITUTE(L2858&amp;tabGERAL[[#This Row],[CorSorteada]],tabGERAL[[#Headers],[Sequencia]],""),$P$2),
        SUBSTITUTE(L2858&amp;tabGERAL[[#This Row],[CorSorteada]],tabGERAL[[#Headers],[Sequencia]],"")
    )
)</f>
        <v>11</v>
      </c>
      <c r="M2859" s="4" t="b">
        <f>tabGERAL[[#This Row],[SugestaoIA]]=tabGERAL[[#This Row],[CorSorteada]]</f>
        <v>0</v>
      </c>
    </row>
    <row r="2860" spans="1:13" x14ac:dyDescent="0.25">
      <c r="A2860" t="s">
        <v>106</v>
      </c>
      <c r="B2860" s="1">
        <v>2</v>
      </c>
      <c r="C2860">
        <v>928.4</v>
      </c>
      <c r="D2860">
        <v>13.3</v>
      </c>
      <c r="E2860">
        <v>39.900000000000006</v>
      </c>
      <c r="F2860">
        <v>0</v>
      </c>
      <c r="G2860" t="s">
        <v>13</v>
      </c>
      <c r="H2860" t="s">
        <v>15</v>
      </c>
      <c r="I2860">
        <v>875.20000000000016</v>
      </c>
      <c r="J2860" s="5">
        <f>VLOOKUP(tabGERAL[[#This Row],[Column1.lances.SugestaoIA]],'DE-PARA'!$A:$B,2,FALSE)</f>
        <v>1</v>
      </c>
      <c r="K2860" s="5">
        <f>VLOOKUP(tabGERAL[[#This Row],[Column1.lances.CorSorteada]],'DE-PARA'!$A:$B,2,FALSE)</f>
        <v>2</v>
      </c>
      <c r="L2860" s="4" t="str">
        <f xml:space="preserve">
IF(tabGERAL[[#This Row],[Column1.lances.'#]]=0,
    TEXT(tabGERAL[[#This Row],[CorSorteada]],"0"),
    IF(LEN(L2859&amp;tabGERAL[[#This Row],[CorSorteada]])&gt;$P$2,
        RIGHT(SUBSTITUTE(L2859&amp;tabGERAL[[#This Row],[CorSorteada]],tabGERAL[[#Headers],[Sequencia]],""),$P$2),
        SUBSTITUTE(L2859&amp;tabGERAL[[#This Row],[CorSorteada]],tabGERAL[[#Headers],[Sequencia]],"")
    )
)</f>
        <v>112</v>
      </c>
      <c r="M2860" s="4" t="b">
        <f>tabGERAL[[#This Row],[SugestaoIA]]=tabGERAL[[#This Row],[CorSorteada]]</f>
        <v>0</v>
      </c>
    </row>
    <row r="2861" spans="1:13" x14ac:dyDescent="0.25">
      <c r="A2861" t="s">
        <v>106</v>
      </c>
      <c r="B2861" s="1">
        <v>3</v>
      </c>
      <c r="C2861">
        <v>875.20000000000016</v>
      </c>
      <c r="D2861">
        <v>17.3</v>
      </c>
      <c r="E2861">
        <v>0</v>
      </c>
      <c r="F2861">
        <v>51.900000000000006</v>
      </c>
      <c r="G2861" t="s">
        <v>17</v>
      </c>
      <c r="H2861" t="s">
        <v>14</v>
      </c>
      <c r="I2861">
        <v>806.00000000000023</v>
      </c>
      <c r="J2861" s="5">
        <f>VLOOKUP(tabGERAL[[#This Row],[Column1.lances.SugestaoIA]],'DE-PARA'!$A:$B,2,FALSE)</f>
        <v>2</v>
      </c>
      <c r="K2861" s="5">
        <f>VLOOKUP(tabGERAL[[#This Row],[Column1.lances.CorSorteada]],'DE-PARA'!$A:$B,2,FALSE)</f>
        <v>1</v>
      </c>
      <c r="L2861" s="4" t="str">
        <f xml:space="preserve">
IF(tabGERAL[[#This Row],[Column1.lances.'#]]=0,
    TEXT(tabGERAL[[#This Row],[CorSorteada]],"0"),
    IF(LEN(L2860&amp;tabGERAL[[#This Row],[CorSorteada]])&gt;$P$2,
        RIGHT(SUBSTITUTE(L2860&amp;tabGERAL[[#This Row],[CorSorteada]],tabGERAL[[#Headers],[Sequencia]],""),$P$2),
        SUBSTITUTE(L2860&amp;tabGERAL[[#This Row],[CorSorteada]],tabGERAL[[#Headers],[Sequencia]],"")
    )
)</f>
        <v>1121</v>
      </c>
      <c r="M2861" s="4" t="b">
        <f>tabGERAL[[#This Row],[SugestaoIA]]=tabGERAL[[#This Row],[CorSorteada]]</f>
        <v>0</v>
      </c>
    </row>
    <row r="2862" spans="1:13" x14ac:dyDescent="0.25">
      <c r="A2862" t="s">
        <v>106</v>
      </c>
      <c r="B2862" s="1">
        <v>4</v>
      </c>
      <c r="C2862">
        <v>806.00000000000023</v>
      </c>
      <c r="D2862">
        <v>22.7</v>
      </c>
      <c r="E2862">
        <v>0</v>
      </c>
      <c r="F2862">
        <v>68.099999999999994</v>
      </c>
      <c r="G2862" t="s">
        <v>17</v>
      </c>
      <c r="H2862" t="s">
        <v>14</v>
      </c>
      <c r="I2862">
        <v>715.20000000000016</v>
      </c>
      <c r="J2862" s="5">
        <f>VLOOKUP(tabGERAL[[#This Row],[Column1.lances.SugestaoIA]],'DE-PARA'!$A:$B,2,FALSE)</f>
        <v>2</v>
      </c>
      <c r="K2862" s="5">
        <f>VLOOKUP(tabGERAL[[#This Row],[Column1.lances.CorSorteada]],'DE-PARA'!$A:$B,2,FALSE)</f>
        <v>1</v>
      </c>
      <c r="L2862" s="4" t="str">
        <f xml:space="preserve">
IF(tabGERAL[[#This Row],[Column1.lances.'#]]=0,
    TEXT(tabGERAL[[#This Row],[CorSorteada]],"0"),
    IF(LEN(L2861&amp;tabGERAL[[#This Row],[CorSorteada]])&gt;$P$2,
        RIGHT(SUBSTITUTE(L2861&amp;tabGERAL[[#This Row],[CorSorteada]],tabGERAL[[#Headers],[Sequencia]],""),$P$2),
        SUBSTITUTE(L2861&amp;tabGERAL[[#This Row],[CorSorteada]],tabGERAL[[#Headers],[Sequencia]],"")
    )
)</f>
        <v>11211</v>
      </c>
      <c r="M2862" s="4" t="b">
        <f>tabGERAL[[#This Row],[SugestaoIA]]=tabGERAL[[#This Row],[CorSorteada]]</f>
        <v>0</v>
      </c>
    </row>
    <row r="2863" spans="1:13" x14ac:dyDescent="0.25">
      <c r="A2863" t="s">
        <v>106</v>
      </c>
      <c r="B2863" s="1">
        <v>5</v>
      </c>
      <c r="C2863">
        <v>715.20000000000016</v>
      </c>
      <c r="D2863">
        <v>29.6</v>
      </c>
      <c r="E2863">
        <v>0</v>
      </c>
      <c r="F2863">
        <v>88.800000000000011</v>
      </c>
      <c r="G2863" t="s">
        <v>17</v>
      </c>
      <c r="H2863" t="s">
        <v>15</v>
      </c>
      <c r="I2863">
        <v>774.4000000000002</v>
      </c>
      <c r="J2863" s="5">
        <f>VLOOKUP(tabGERAL[[#This Row],[Column1.lances.SugestaoIA]],'DE-PARA'!$A:$B,2,FALSE)</f>
        <v>2</v>
      </c>
      <c r="K2863" s="5">
        <f>VLOOKUP(tabGERAL[[#This Row],[Column1.lances.CorSorteada]],'DE-PARA'!$A:$B,2,FALSE)</f>
        <v>2</v>
      </c>
      <c r="L2863" s="4" t="str">
        <f xml:space="preserve">
IF(tabGERAL[[#This Row],[Column1.lances.'#]]=0,
    TEXT(tabGERAL[[#This Row],[CorSorteada]],"0"),
    IF(LEN(L2862&amp;tabGERAL[[#This Row],[CorSorteada]])&gt;$P$2,
        RIGHT(SUBSTITUTE(L2862&amp;tabGERAL[[#This Row],[CorSorteada]],tabGERAL[[#Headers],[Sequencia]],""),$P$2),
        SUBSTITUTE(L2862&amp;tabGERAL[[#This Row],[CorSorteada]],tabGERAL[[#Headers],[Sequencia]],"")
    )
)</f>
        <v>112112</v>
      </c>
      <c r="M2863" s="4" t="b">
        <f>tabGERAL[[#This Row],[SugestaoIA]]=tabGERAL[[#This Row],[CorSorteada]]</f>
        <v>1</v>
      </c>
    </row>
    <row r="2864" spans="1:13" x14ac:dyDescent="0.25">
      <c r="A2864" t="s">
        <v>106</v>
      </c>
      <c r="B2864" s="1">
        <v>6</v>
      </c>
      <c r="C2864">
        <v>774.4000000000002</v>
      </c>
      <c r="D2864">
        <v>25.1</v>
      </c>
      <c r="E2864">
        <v>75.300000000000011</v>
      </c>
      <c r="F2864">
        <v>0</v>
      </c>
      <c r="G2864" t="s">
        <v>13</v>
      </c>
      <c r="H2864" t="s">
        <v>15</v>
      </c>
      <c r="I2864">
        <v>674.00000000000023</v>
      </c>
      <c r="J2864" s="5">
        <f>VLOOKUP(tabGERAL[[#This Row],[Column1.lances.SugestaoIA]],'DE-PARA'!$A:$B,2,FALSE)</f>
        <v>1</v>
      </c>
      <c r="K2864" s="5">
        <f>VLOOKUP(tabGERAL[[#This Row],[Column1.lances.CorSorteada]],'DE-PARA'!$A:$B,2,FALSE)</f>
        <v>2</v>
      </c>
      <c r="L2864" s="4" t="str">
        <f xml:space="preserve">
IF(tabGERAL[[#This Row],[Column1.lances.'#]]=0,
    TEXT(tabGERAL[[#This Row],[CorSorteada]],"0"),
    IF(LEN(L2863&amp;tabGERAL[[#This Row],[CorSorteada]])&gt;$P$2,
        RIGHT(SUBSTITUTE(L2863&amp;tabGERAL[[#This Row],[CorSorteada]],tabGERAL[[#Headers],[Sequencia]],""),$P$2),
        SUBSTITUTE(L2863&amp;tabGERAL[[#This Row],[CorSorteada]],tabGERAL[[#Headers],[Sequencia]],"")
    )
)</f>
        <v>121122</v>
      </c>
      <c r="M2864" s="4" t="b">
        <f>tabGERAL[[#This Row],[SugestaoIA]]=tabGERAL[[#This Row],[CorSorteada]]</f>
        <v>0</v>
      </c>
    </row>
    <row r="2865" spans="1:13" x14ac:dyDescent="0.25">
      <c r="A2865" t="s">
        <v>106</v>
      </c>
      <c r="B2865" s="1">
        <v>7</v>
      </c>
      <c r="C2865">
        <v>674.00000000000023</v>
      </c>
      <c r="D2865">
        <v>32.9</v>
      </c>
      <c r="E2865">
        <v>0</v>
      </c>
      <c r="F2865">
        <v>98.7</v>
      </c>
      <c r="G2865" t="s">
        <v>17</v>
      </c>
      <c r="H2865" t="s">
        <v>14</v>
      </c>
      <c r="I2865">
        <v>542.40000000000032</v>
      </c>
      <c r="J2865" s="5">
        <f>VLOOKUP(tabGERAL[[#This Row],[Column1.lances.SugestaoIA]],'DE-PARA'!$A:$B,2,FALSE)</f>
        <v>2</v>
      </c>
      <c r="K2865" s="5">
        <f>VLOOKUP(tabGERAL[[#This Row],[Column1.lances.CorSorteada]],'DE-PARA'!$A:$B,2,FALSE)</f>
        <v>1</v>
      </c>
      <c r="L2865" s="4" t="str">
        <f xml:space="preserve">
IF(tabGERAL[[#This Row],[Column1.lances.'#]]=0,
    TEXT(tabGERAL[[#This Row],[CorSorteada]],"0"),
    IF(LEN(L2864&amp;tabGERAL[[#This Row],[CorSorteada]])&gt;$P$2,
        RIGHT(SUBSTITUTE(L2864&amp;tabGERAL[[#This Row],[CorSorteada]],tabGERAL[[#Headers],[Sequencia]],""),$P$2),
        SUBSTITUTE(L2864&amp;tabGERAL[[#This Row],[CorSorteada]],tabGERAL[[#Headers],[Sequencia]],"")
    )
)</f>
        <v>211221</v>
      </c>
      <c r="M2865" s="4" t="b">
        <f>tabGERAL[[#This Row],[SugestaoIA]]=tabGERAL[[#This Row],[CorSorteada]]</f>
        <v>0</v>
      </c>
    </row>
    <row r="2866" spans="1:13" x14ac:dyDescent="0.25">
      <c r="A2866" t="s">
        <v>106</v>
      </c>
      <c r="B2866" s="1">
        <v>8</v>
      </c>
      <c r="C2866">
        <v>542.40000000000032</v>
      </c>
      <c r="D2866">
        <v>43</v>
      </c>
      <c r="E2866">
        <v>0</v>
      </c>
      <c r="F2866">
        <v>129</v>
      </c>
      <c r="G2866" t="s">
        <v>17</v>
      </c>
      <c r="H2866" t="s">
        <v>14</v>
      </c>
      <c r="I2866">
        <v>370.40000000000032</v>
      </c>
      <c r="J2866" s="5">
        <f>VLOOKUP(tabGERAL[[#This Row],[Column1.lances.SugestaoIA]],'DE-PARA'!$A:$B,2,FALSE)</f>
        <v>2</v>
      </c>
      <c r="K2866" s="5">
        <f>VLOOKUP(tabGERAL[[#This Row],[Column1.lances.CorSorteada]],'DE-PARA'!$A:$B,2,FALSE)</f>
        <v>1</v>
      </c>
      <c r="L2866" s="4" t="str">
        <f xml:space="preserve">
IF(tabGERAL[[#This Row],[Column1.lances.'#]]=0,
    TEXT(tabGERAL[[#This Row],[CorSorteada]],"0"),
    IF(LEN(L2865&amp;tabGERAL[[#This Row],[CorSorteada]])&gt;$P$2,
        RIGHT(SUBSTITUTE(L2865&amp;tabGERAL[[#This Row],[CorSorteada]],tabGERAL[[#Headers],[Sequencia]],""),$P$2),
        SUBSTITUTE(L2865&amp;tabGERAL[[#This Row],[CorSorteada]],tabGERAL[[#Headers],[Sequencia]],"")
    )
)</f>
        <v>112211</v>
      </c>
      <c r="M2866" s="4" t="b">
        <f>tabGERAL[[#This Row],[SugestaoIA]]=tabGERAL[[#This Row],[CorSorteada]]</f>
        <v>0</v>
      </c>
    </row>
    <row r="2867" spans="1:13" x14ac:dyDescent="0.25">
      <c r="A2867" t="s">
        <v>106</v>
      </c>
      <c r="B2867" s="1">
        <v>9</v>
      </c>
      <c r="C2867">
        <v>370.40000000000032</v>
      </c>
      <c r="D2867">
        <v>56.2</v>
      </c>
      <c r="E2867">
        <v>168.60000000000002</v>
      </c>
      <c r="F2867">
        <v>0</v>
      </c>
      <c r="G2867" t="s">
        <v>13</v>
      </c>
      <c r="H2867" t="s">
        <v>15</v>
      </c>
      <c r="I2867">
        <v>145.60000000000031</v>
      </c>
      <c r="J2867" s="5">
        <f>VLOOKUP(tabGERAL[[#This Row],[Column1.lances.SugestaoIA]],'DE-PARA'!$A:$B,2,FALSE)</f>
        <v>1</v>
      </c>
      <c r="K2867" s="5">
        <f>VLOOKUP(tabGERAL[[#This Row],[Column1.lances.CorSorteada]],'DE-PARA'!$A:$B,2,FALSE)</f>
        <v>2</v>
      </c>
      <c r="L2867" s="4" t="str">
        <f xml:space="preserve">
IF(tabGERAL[[#This Row],[Column1.lances.'#]]=0,
    TEXT(tabGERAL[[#This Row],[CorSorteada]],"0"),
    IF(LEN(L2866&amp;tabGERAL[[#This Row],[CorSorteada]])&gt;$P$2,
        RIGHT(SUBSTITUTE(L2866&amp;tabGERAL[[#This Row],[CorSorteada]],tabGERAL[[#Headers],[Sequencia]],""),$P$2),
        SUBSTITUTE(L2866&amp;tabGERAL[[#This Row],[CorSorteada]],tabGERAL[[#Headers],[Sequencia]],"")
    )
)</f>
        <v>122112</v>
      </c>
      <c r="M2867" s="4" t="b">
        <f>tabGERAL[[#This Row],[SugestaoIA]]=tabGERAL[[#This Row],[CorSorteada]]</f>
        <v>0</v>
      </c>
    </row>
    <row r="2868" spans="1:13" x14ac:dyDescent="0.25">
      <c r="A2868" t="s">
        <v>107</v>
      </c>
      <c r="B2868" s="1">
        <v>0</v>
      </c>
      <c r="C2868">
        <v>1000</v>
      </c>
      <c r="D2868">
        <v>7.8</v>
      </c>
      <c r="E2868">
        <v>0</v>
      </c>
      <c r="F2868">
        <v>23.4</v>
      </c>
      <c r="G2868" t="s">
        <v>17</v>
      </c>
      <c r="H2868" t="s">
        <v>15</v>
      </c>
      <c r="I2868">
        <v>1015.6</v>
      </c>
      <c r="J2868" s="5">
        <f>VLOOKUP(tabGERAL[[#This Row],[Column1.lances.SugestaoIA]],'DE-PARA'!$A:$B,2,FALSE)</f>
        <v>2</v>
      </c>
      <c r="K2868" s="5">
        <f>VLOOKUP(tabGERAL[[#This Row],[Column1.lances.CorSorteada]],'DE-PARA'!$A:$B,2,FALSE)</f>
        <v>2</v>
      </c>
      <c r="L2868" s="4" t="str">
        <f xml:space="preserve">
IF(tabGERAL[[#This Row],[Column1.lances.'#]]=0,
    TEXT(tabGERAL[[#This Row],[CorSorteada]],"0"),
    IF(LEN(L2867&amp;tabGERAL[[#This Row],[CorSorteada]])&gt;$P$2,
        RIGHT(SUBSTITUTE(L2867&amp;tabGERAL[[#This Row],[CorSorteada]],tabGERAL[[#Headers],[Sequencia]],""),$P$2),
        SUBSTITUTE(L2867&amp;tabGERAL[[#This Row],[CorSorteada]],tabGERAL[[#Headers],[Sequencia]],"")
    )
)</f>
        <v>2</v>
      </c>
      <c r="M2868" s="4" t="b">
        <f>tabGERAL[[#This Row],[SugestaoIA]]=tabGERAL[[#This Row],[CorSorteada]]</f>
        <v>1</v>
      </c>
    </row>
    <row r="2869" spans="1:13" x14ac:dyDescent="0.25">
      <c r="A2869" t="s">
        <v>107</v>
      </c>
      <c r="B2869" s="1">
        <v>1</v>
      </c>
      <c r="C2869">
        <v>1015.6</v>
      </c>
      <c r="D2869">
        <v>6.6</v>
      </c>
      <c r="E2869">
        <v>0</v>
      </c>
      <c r="F2869">
        <v>19.799999999999997</v>
      </c>
      <c r="G2869" t="s">
        <v>17</v>
      </c>
      <c r="H2869" t="s">
        <v>14</v>
      </c>
      <c r="I2869">
        <v>989.2</v>
      </c>
      <c r="J2869" s="5">
        <f>VLOOKUP(tabGERAL[[#This Row],[Column1.lances.SugestaoIA]],'DE-PARA'!$A:$B,2,FALSE)</f>
        <v>2</v>
      </c>
      <c r="K2869" s="5">
        <f>VLOOKUP(tabGERAL[[#This Row],[Column1.lances.CorSorteada]],'DE-PARA'!$A:$B,2,FALSE)</f>
        <v>1</v>
      </c>
      <c r="L2869" s="4" t="str">
        <f xml:space="preserve">
IF(tabGERAL[[#This Row],[Column1.lances.'#]]=0,
    TEXT(tabGERAL[[#This Row],[CorSorteada]],"0"),
    IF(LEN(L2868&amp;tabGERAL[[#This Row],[CorSorteada]])&gt;$P$2,
        RIGHT(SUBSTITUTE(L2868&amp;tabGERAL[[#This Row],[CorSorteada]],tabGERAL[[#Headers],[Sequencia]],""),$P$2),
        SUBSTITUTE(L2868&amp;tabGERAL[[#This Row],[CorSorteada]],tabGERAL[[#Headers],[Sequencia]],"")
    )
)</f>
        <v>21</v>
      </c>
      <c r="M2869" s="4" t="b">
        <f>tabGERAL[[#This Row],[SugestaoIA]]=tabGERAL[[#This Row],[CorSorteada]]</f>
        <v>0</v>
      </c>
    </row>
    <row r="2870" spans="1:13" x14ac:dyDescent="0.25">
      <c r="A2870" t="s">
        <v>107</v>
      </c>
      <c r="B2870" s="1">
        <v>2</v>
      </c>
      <c r="C2870">
        <v>989.2</v>
      </c>
      <c r="D2870">
        <v>8.6</v>
      </c>
      <c r="E2870">
        <v>0</v>
      </c>
      <c r="F2870">
        <v>25.799999999999997</v>
      </c>
      <c r="G2870" t="s">
        <v>17</v>
      </c>
      <c r="H2870" t="s">
        <v>14</v>
      </c>
      <c r="I2870">
        <v>954.8</v>
      </c>
      <c r="J2870" s="5">
        <f>VLOOKUP(tabGERAL[[#This Row],[Column1.lances.SugestaoIA]],'DE-PARA'!$A:$B,2,FALSE)</f>
        <v>2</v>
      </c>
      <c r="K2870" s="5">
        <f>VLOOKUP(tabGERAL[[#This Row],[Column1.lances.CorSorteada]],'DE-PARA'!$A:$B,2,FALSE)</f>
        <v>1</v>
      </c>
      <c r="L2870" s="4" t="str">
        <f xml:space="preserve">
IF(tabGERAL[[#This Row],[Column1.lances.'#]]=0,
    TEXT(tabGERAL[[#This Row],[CorSorteada]],"0"),
    IF(LEN(L2869&amp;tabGERAL[[#This Row],[CorSorteada]])&gt;$P$2,
        RIGHT(SUBSTITUTE(L2869&amp;tabGERAL[[#This Row],[CorSorteada]],tabGERAL[[#Headers],[Sequencia]],""),$P$2),
        SUBSTITUTE(L2869&amp;tabGERAL[[#This Row],[CorSorteada]],tabGERAL[[#Headers],[Sequencia]],"")
    )
)</f>
        <v>211</v>
      </c>
      <c r="M2870" s="4" t="b">
        <f>tabGERAL[[#This Row],[SugestaoIA]]=tabGERAL[[#This Row],[CorSorteada]]</f>
        <v>0</v>
      </c>
    </row>
    <row r="2871" spans="1:13" x14ac:dyDescent="0.25">
      <c r="A2871" t="s">
        <v>107</v>
      </c>
      <c r="B2871" s="1">
        <v>3</v>
      </c>
      <c r="C2871">
        <v>954.8</v>
      </c>
      <c r="D2871">
        <v>11.2</v>
      </c>
      <c r="E2871">
        <v>0</v>
      </c>
      <c r="F2871">
        <v>33.599999999999994</v>
      </c>
      <c r="G2871" t="s">
        <v>17</v>
      </c>
      <c r="H2871" t="s">
        <v>14</v>
      </c>
      <c r="I2871">
        <v>910</v>
      </c>
      <c r="J2871" s="5">
        <f>VLOOKUP(tabGERAL[[#This Row],[Column1.lances.SugestaoIA]],'DE-PARA'!$A:$B,2,FALSE)</f>
        <v>2</v>
      </c>
      <c r="K2871" s="5">
        <f>VLOOKUP(tabGERAL[[#This Row],[Column1.lances.CorSorteada]],'DE-PARA'!$A:$B,2,FALSE)</f>
        <v>1</v>
      </c>
      <c r="L2871" s="4" t="str">
        <f xml:space="preserve">
IF(tabGERAL[[#This Row],[Column1.lances.'#]]=0,
    TEXT(tabGERAL[[#This Row],[CorSorteada]],"0"),
    IF(LEN(L2870&amp;tabGERAL[[#This Row],[CorSorteada]])&gt;$P$2,
        RIGHT(SUBSTITUTE(L2870&amp;tabGERAL[[#This Row],[CorSorteada]],tabGERAL[[#Headers],[Sequencia]],""),$P$2),
        SUBSTITUTE(L2870&amp;tabGERAL[[#This Row],[CorSorteada]],tabGERAL[[#Headers],[Sequencia]],"")
    )
)</f>
        <v>2111</v>
      </c>
      <c r="M2871" s="4" t="b">
        <f>tabGERAL[[#This Row],[SugestaoIA]]=tabGERAL[[#This Row],[CorSorteada]]</f>
        <v>0</v>
      </c>
    </row>
    <row r="2872" spans="1:13" x14ac:dyDescent="0.25">
      <c r="A2872" t="s">
        <v>107</v>
      </c>
      <c r="B2872" s="1">
        <v>4</v>
      </c>
      <c r="C2872">
        <v>910</v>
      </c>
      <c r="D2872">
        <v>14.7</v>
      </c>
      <c r="E2872">
        <v>44.099999999999994</v>
      </c>
      <c r="F2872">
        <v>0</v>
      </c>
      <c r="G2872" t="s">
        <v>13</v>
      </c>
      <c r="H2872" t="s">
        <v>15</v>
      </c>
      <c r="I2872">
        <v>851.19999999999993</v>
      </c>
      <c r="J2872" s="5">
        <f>VLOOKUP(tabGERAL[[#This Row],[Column1.lances.SugestaoIA]],'DE-PARA'!$A:$B,2,FALSE)</f>
        <v>1</v>
      </c>
      <c r="K2872" s="5">
        <f>VLOOKUP(tabGERAL[[#This Row],[Column1.lances.CorSorteada]],'DE-PARA'!$A:$B,2,FALSE)</f>
        <v>2</v>
      </c>
      <c r="L2872" s="4" t="str">
        <f xml:space="preserve">
IF(tabGERAL[[#This Row],[Column1.lances.'#]]=0,
    TEXT(tabGERAL[[#This Row],[CorSorteada]],"0"),
    IF(LEN(L2871&amp;tabGERAL[[#This Row],[CorSorteada]])&gt;$P$2,
        RIGHT(SUBSTITUTE(L2871&amp;tabGERAL[[#This Row],[CorSorteada]],tabGERAL[[#Headers],[Sequencia]],""),$P$2),
        SUBSTITUTE(L2871&amp;tabGERAL[[#This Row],[CorSorteada]],tabGERAL[[#Headers],[Sequencia]],"")
    )
)</f>
        <v>21112</v>
      </c>
      <c r="M2872" s="4" t="b">
        <f>tabGERAL[[#This Row],[SugestaoIA]]=tabGERAL[[#This Row],[CorSorteada]]</f>
        <v>0</v>
      </c>
    </row>
    <row r="2873" spans="1:13" x14ac:dyDescent="0.25">
      <c r="A2873" t="s">
        <v>107</v>
      </c>
      <c r="B2873" s="1">
        <v>5</v>
      </c>
      <c r="C2873">
        <v>851.19999999999993</v>
      </c>
      <c r="D2873">
        <v>19.2</v>
      </c>
      <c r="E2873">
        <v>0</v>
      </c>
      <c r="F2873">
        <v>57.599999999999994</v>
      </c>
      <c r="G2873" t="s">
        <v>17</v>
      </c>
      <c r="H2873" t="s">
        <v>14</v>
      </c>
      <c r="I2873">
        <v>774.39999999999986</v>
      </c>
      <c r="J2873" s="5">
        <f>VLOOKUP(tabGERAL[[#This Row],[Column1.lances.SugestaoIA]],'DE-PARA'!$A:$B,2,FALSE)</f>
        <v>2</v>
      </c>
      <c r="K2873" s="5">
        <f>VLOOKUP(tabGERAL[[#This Row],[Column1.lances.CorSorteada]],'DE-PARA'!$A:$B,2,FALSE)</f>
        <v>1</v>
      </c>
      <c r="L2873" s="4" t="str">
        <f xml:space="preserve">
IF(tabGERAL[[#This Row],[Column1.lances.'#]]=0,
    TEXT(tabGERAL[[#This Row],[CorSorteada]],"0"),
    IF(LEN(L2872&amp;tabGERAL[[#This Row],[CorSorteada]])&gt;$P$2,
        RIGHT(SUBSTITUTE(L2872&amp;tabGERAL[[#This Row],[CorSorteada]],tabGERAL[[#Headers],[Sequencia]],""),$P$2),
        SUBSTITUTE(L2872&amp;tabGERAL[[#This Row],[CorSorteada]],tabGERAL[[#Headers],[Sequencia]],"")
    )
)</f>
        <v>211121</v>
      </c>
      <c r="M2873" s="4" t="b">
        <f>tabGERAL[[#This Row],[SugestaoIA]]=tabGERAL[[#This Row],[CorSorteada]]</f>
        <v>0</v>
      </c>
    </row>
    <row r="2874" spans="1:13" x14ac:dyDescent="0.25">
      <c r="A2874" t="s">
        <v>107</v>
      </c>
      <c r="B2874" s="1">
        <v>6</v>
      </c>
      <c r="C2874">
        <v>774.39999999999986</v>
      </c>
      <c r="D2874">
        <v>25.1</v>
      </c>
      <c r="E2874">
        <v>0</v>
      </c>
      <c r="F2874">
        <v>75.300000000000011</v>
      </c>
      <c r="G2874" t="s">
        <v>17</v>
      </c>
      <c r="H2874" t="s">
        <v>14</v>
      </c>
      <c r="I2874">
        <v>673.99999999999977</v>
      </c>
      <c r="J2874" s="5">
        <f>VLOOKUP(tabGERAL[[#This Row],[Column1.lances.SugestaoIA]],'DE-PARA'!$A:$B,2,FALSE)</f>
        <v>2</v>
      </c>
      <c r="K2874" s="5">
        <f>VLOOKUP(tabGERAL[[#This Row],[Column1.lances.CorSorteada]],'DE-PARA'!$A:$B,2,FALSE)</f>
        <v>1</v>
      </c>
      <c r="L2874" s="4" t="str">
        <f xml:space="preserve">
IF(tabGERAL[[#This Row],[Column1.lances.'#]]=0,
    TEXT(tabGERAL[[#This Row],[CorSorteada]],"0"),
    IF(LEN(L2873&amp;tabGERAL[[#This Row],[CorSorteada]])&gt;$P$2,
        RIGHT(SUBSTITUTE(L2873&amp;tabGERAL[[#This Row],[CorSorteada]],tabGERAL[[#Headers],[Sequencia]],""),$P$2),
        SUBSTITUTE(L2873&amp;tabGERAL[[#This Row],[CorSorteada]],tabGERAL[[#Headers],[Sequencia]],"")
    )
)</f>
        <v>111211</v>
      </c>
      <c r="M2874" s="4" t="b">
        <f>tabGERAL[[#This Row],[SugestaoIA]]=tabGERAL[[#This Row],[CorSorteada]]</f>
        <v>0</v>
      </c>
    </row>
    <row r="2875" spans="1:13" x14ac:dyDescent="0.25">
      <c r="A2875" t="s">
        <v>107</v>
      </c>
      <c r="B2875" s="1">
        <v>7</v>
      </c>
      <c r="C2875">
        <v>673.99999999999977</v>
      </c>
      <c r="D2875">
        <v>32.9</v>
      </c>
      <c r="E2875">
        <v>0</v>
      </c>
      <c r="F2875">
        <v>98.7</v>
      </c>
      <c r="G2875" t="s">
        <v>17</v>
      </c>
      <c r="H2875" t="s">
        <v>15</v>
      </c>
      <c r="I2875">
        <v>739.79999999999984</v>
      </c>
      <c r="J2875" s="5">
        <f>VLOOKUP(tabGERAL[[#This Row],[Column1.lances.SugestaoIA]],'DE-PARA'!$A:$B,2,FALSE)</f>
        <v>2</v>
      </c>
      <c r="K2875" s="5">
        <f>VLOOKUP(tabGERAL[[#This Row],[Column1.lances.CorSorteada]],'DE-PARA'!$A:$B,2,FALSE)</f>
        <v>2</v>
      </c>
      <c r="L2875" s="4" t="str">
        <f xml:space="preserve">
IF(tabGERAL[[#This Row],[Column1.lances.'#]]=0,
    TEXT(tabGERAL[[#This Row],[CorSorteada]],"0"),
    IF(LEN(L2874&amp;tabGERAL[[#This Row],[CorSorteada]])&gt;$P$2,
        RIGHT(SUBSTITUTE(L2874&amp;tabGERAL[[#This Row],[CorSorteada]],tabGERAL[[#Headers],[Sequencia]],""),$P$2),
        SUBSTITUTE(L2874&amp;tabGERAL[[#This Row],[CorSorteada]],tabGERAL[[#Headers],[Sequencia]],"")
    )
)</f>
        <v>112112</v>
      </c>
      <c r="M2875" s="4" t="b">
        <f>tabGERAL[[#This Row],[SugestaoIA]]=tabGERAL[[#This Row],[CorSorteada]]</f>
        <v>1</v>
      </c>
    </row>
    <row r="2876" spans="1:13" x14ac:dyDescent="0.25">
      <c r="A2876" t="s">
        <v>107</v>
      </c>
      <c r="B2876" s="1">
        <v>8</v>
      </c>
      <c r="C2876">
        <v>739.79999999999984</v>
      </c>
      <c r="D2876">
        <v>27.8</v>
      </c>
      <c r="E2876">
        <v>83.4</v>
      </c>
      <c r="F2876">
        <v>0</v>
      </c>
      <c r="G2876" t="s">
        <v>13</v>
      </c>
      <c r="H2876" t="s">
        <v>15</v>
      </c>
      <c r="I2876">
        <v>628.59999999999991</v>
      </c>
      <c r="J2876" s="5">
        <f>VLOOKUP(tabGERAL[[#This Row],[Column1.lances.SugestaoIA]],'DE-PARA'!$A:$B,2,FALSE)</f>
        <v>1</v>
      </c>
      <c r="K2876" s="5">
        <f>VLOOKUP(tabGERAL[[#This Row],[Column1.lances.CorSorteada]],'DE-PARA'!$A:$B,2,FALSE)</f>
        <v>2</v>
      </c>
      <c r="L2876" s="4" t="str">
        <f xml:space="preserve">
IF(tabGERAL[[#This Row],[Column1.lances.'#]]=0,
    TEXT(tabGERAL[[#This Row],[CorSorteada]],"0"),
    IF(LEN(L2875&amp;tabGERAL[[#This Row],[CorSorteada]])&gt;$P$2,
        RIGHT(SUBSTITUTE(L2875&amp;tabGERAL[[#This Row],[CorSorteada]],tabGERAL[[#Headers],[Sequencia]],""),$P$2),
        SUBSTITUTE(L2875&amp;tabGERAL[[#This Row],[CorSorteada]],tabGERAL[[#Headers],[Sequencia]],"")
    )
)</f>
        <v>121122</v>
      </c>
      <c r="M2876" s="4" t="b">
        <f>tabGERAL[[#This Row],[SugestaoIA]]=tabGERAL[[#This Row],[CorSorteada]]</f>
        <v>0</v>
      </c>
    </row>
    <row r="2877" spans="1:13" x14ac:dyDescent="0.25">
      <c r="A2877" t="s">
        <v>107</v>
      </c>
      <c r="B2877" s="1">
        <v>9</v>
      </c>
      <c r="C2877">
        <v>628.59999999999991</v>
      </c>
      <c r="D2877">
        <v>36.4</v>
      </c>
      <c r="E2877">
        <v>0</v>
      </c>
      <c r="F2877">
        <v>109.2</v>
      </c>
      <c r="G2877" t="s">
        <v>17</v>
      </c>
      <c r="H2877" t="s">
        <v>14</v>
      </c>
      <c r="I2877">
        <v>482.99999999999994</v>
      </c>
      <c r="J2877" s="5">
        <f>VLOOKUP(tabGERAL[[#This Row],[Column1.lances.SugestaoIA]],'DE-PARA'!$A:$B,2,FALSE)</f>
        <v>2</v>
      </c>
      <c r="K2877" s="5">
        <f>VLOOKUP(tabGERAL[[#This Row],[Column1.lances.CorSorteada]],'DE-PARA'!$A:$B,2,FALSE)</f>
        <v>1</v>
      </c>
      <c r="L2877" s="4" t="str">
        <f xml:space="preserve">
IF(tabGERAL[[#This Row],[Column1.lances.'#]]=0,
    TEXT(tabGERAL[[#This Row],[CorSorteada]],"0"),
    IF(LEN(L2876&amp;tabGERAL[[#This Row],[CorSorteada]])&gt;$P$2,
        RIGHT(SUBSTITUTE(L2876&amp;tabGERAL[[#This Row],[CorSorteada]],tabGERAL[[#Headers],[Sequencia]],""),$P$2),
        SUBSTITUTE(L2876&amp;tabGERAL[[#This Row],[CorSorteada]],tabGERAL[[#Headers],[Sequencia]],"")
    )
)</f>
        <v>211221</v>
      </c>
      <c r="M2877" s="4" t="b">
        <f>tabGERAL[[#This Row],[SugestaoIA]]=tabGERAL[[#This Row],[CorSorteada]]</f>
        <v>0</v>
      </c>
    </row>
    <row r="2878" spans="1:13" x14ac:dyDescent="0.25">
      <c r="A2878" t="s">
        <v>107</v>
      </c>
      <c r="B2878" s="1">
        <v>10</v>
      </c>
      <c r="C2878">
        <v>482.99999999999994</v>
      </c>
      <c r="D2878">
        <v>47.6</v>
      </c>
      <c r="E2878">
        <v>0</v>
      </c>
      <c r="F2878">
        <v>142.80000000000001</v>
      </c>
      <c r="G2878" t="s">
        <v>17</v>
      </c>
      <c r="H2878" t="s">
        <v>14</v>
      </c>
      <c r="I2878">
        <v>292.59999999999991</v>
      </c>
      <c r="J2878" s="5">
        <f>VLOOKUP(tabGERAL[[#This Row],[Column1.lances.SugestaoIA]],'DE-PARA'!$A:$B,2,FALSE)</f>
        <v>2</v>
      </c>
      <c r="K2878" s="5">
        <f>VLOOKUP(tabGERAL[[#This Row],[Column1.lances.CorSorteada]],'DE-PARA'!$A:$B,2,FALSE)</f>
        <v>1</v>
      </c>
      <c r="L2878" s="4" t="str">
        <f xml:space="preserve">
IF(tabGERAL[[#This Row],[Column1.lances.'#]]=0,
    TEXT(tabGERAL[[#This Row],[CorSorteada]],"0"),
    IF(LEN(L2877&amp;tabGERAL[[#This Row],[CorSorteada]])&gt;$P$2,
        RIGHT(SUBSTITUTE(L2877&amp;tabGERAL[[#This Row],[CorSorteada]],tabGERAL[[#Headers],[Sequencia]],""),$P$2),
        SUBSTITUTE(L2877&amp;tabGERAL[[#This Row],[CorSorteada]],tabGERAL[[#Headers],[Sequencia]],"")
    )
)</f>
        <v>112211</v>
      </c>
      <c r="M2878" s="4" t="b">
        <f>tabGERAL[[#This Row],[SugestaoIA]]=tabGERAL[[#This Row],[CorSorteada]]</f>
        <v>0</v>
      </c>
    </row>
    <row r="2879" spans="1:13" x14ac:dyDescent="0.25">
      <c r="A2879" t="s">
        <v>108</v>
      </c>
      <c r="B2879" s="1">
        <v>0</v>
      </c>
      <c r="C2879">
        <v>1000</v>
      </c>
      <c r="D2879">
        <v>7.8</v>
      </c>
      <c r="E2879">
        <v>0</v>
      </c>
      <c r="F2879">
        <v>23.4</v>
      </c>
      <c r="G2879" t="s">
        <v>17</v>
      </c>
      <c r="H2879" t="s">
        <v>14</v>
      </c>
      <c r="I2879">
        <v>968.8</v>
      </c>
      <c r="J2879" s="5">
        <f>VLOOKUP(tabGERAL[[#This Row],[Column1.lances.SugestaoIA]],'DE-PARA'!$A:$B,2,FALSE)</f>
        <v>2</v>
      </c>
      <c r="K2879" s="5">
        <f>VLOOKUP(tabGERAL[[#This Row],[Column1.lances.CorSorteada]],'DE-PARA'!$A:$B,2,FALSE)</f>
        <v>1</v>
      </c>
      <c r="L2879" s="4" t="str">
        <f xml:space="preserve">
IF(tabGERAL[[#This Row],[Column1.lances.'#]]=0,
    TEXT(tabGERAL[[#This Row],[CorSorteada]],"0"),
    IF(LEN(L2878&amp;tabGERAL[[#This Row],[CorSorteada]])&gt;$P$2,
        RIGHT(SUBSTITUTE(L2878&amp;tabGERAL[[#This Row],[CorSorteada]],tabGERAL[[#Headers],[Sequencia]],""),$P$2),
        SUBSTITUTE(L2878&amp;tabGERAL[[#This Row],[CorSorteada]],tabGERAL[[#Headers],[Sequencia]],"")
    )
)</f>
        <v>1</v>
      </c>
      <c r="M2879" s="4" t="b">
        <f>tabGERAL[[#This Row],[SugestaoIA]]=tabGERAL[[#This Row],[CorSorteada]]</f>
        <v>0</v>
      </c>
    </row>
    <row r="2880" spans="1:13" x14ac:dyDescent="0.25">
      <c r="A2880" t="s">
        <v>108</v>
      </c>
      <c r="B2880" s="1">
        <v>1</v>
      </c>
      <c r="C2880">
        <v>968.8</v>
      </c>
      <c r="D2880">
        <v>10.1</v>
      </c>
      <c r="E2880">
        <v>0</v>
      </c>
      <c r="F2880">
        <v>30.299999999999997</v>
      </c>
      <c r="G2880" t="s">
        <v>17</v>
      </c>
      <c r="H2880" t="s">
        <v>15</v>
      </c>
      <c r="I2880">
        <v>989</v>
      </c>
      <c r="J2880" s="5">
        <f>VLOOKUP(tabGERAL[[#This Row],[Column1.lances.SugestaoIA]],'DE-PARA'!$A:$B,2,FALSE)</f>
        <v>2</v>
      </c>
      <c r="K2880" s="5">
        <f>VLOOKUP(tabGERAL[[#This Row],[Column1.lances.CorSorteada]],'DE-PARA'!$A:$B,2,FALSE)</f>
        <v>2</v>
      </c>
      <c r="L2880" s="4" t="str">
        <f xml:space="preserve">
IF(tabGERAL[[#This Row],[Column1.lances.'#]]=0,
    TEXT(tabGERAL[[#This Row],[CorSorteada]],"0"),
    IF(LEN(L2879&amp;tabGERAL[[#This Row],[CorSorteada]])&gt;$P$2,
        RIGHT(SUBSTITUTE(L2879&amp;tabGERAL[[#This Row],[CorSorteada]],tabGERAL[[#Headers],[Sequencia]],""),$P$2),
        SUBSTITUTE(L2879&amp;tabGERAL[[#This Row],[CorSorteada]],tabGERAL[[#Headers],[Sequencia]],"")
    )
)</f>
        <v>12</v>
      </c>
      <c r="M2880" s="4" t="b">
        <f>tabGERAL[[#This Row],[SugestaoIA]]=tabGERAL[[#This Row],[CorSorteada]]</f>
        <v>1</v>
      </c>
    </row>
    <row r="2881" spans="1:13" x14ac:dyDescent="0.25">
      <c r="A2881" t="s">
        <v>108</v>
      </c>
      <c r="B2881" s="1">
        <v>2</v>
      </c>
      <c r="C2881">
        <v>989</v>
      </c>
      <c r="D2881">
        <v>8.6</v>
      </c>
      <c r="E2881">
        <v>25.799999999999997</v>
      </c>
      <c r="F2881">
        <v>0</v>
      </c>
      <c r="G2881" t="s">
        <v>13</v>
      </c>
      <c r="H2881" t="s">
        <v>16</v>
      </c>
      <c r="I2881">
        <v>1075.0000000000002</v>
      </c>
      <c r="J2881" s="5">
        <f>VLOOKUP(tabGERAL[[#This Row],[Column1.lances.SugestaoIA]],'DE-PARA'!$A:$B,2,FALSE)</f>
        <v>1</v>
      </c>
      <c r="K2881" s="5">
        <f>VLOOKUP(tabGERAL[[#This Row],[Column1.lances.CorSorteada]],'DE-PARA'!$A:$B,2,FALSE)</f>
        <v>0</v>
      </c>
      <c r="L2881" s="4" t="str">
        <f xml:space="preserve">
IF(tabGERAL[[#This Row],[Column1.lances.'#]]=0,
    TEXT(tabGERAL[[#This Row],[CorSorteada]],"0"),
    IF(LEN(L2880&amp;tabGERAL[[#This Row],[CorSorteada]])&gt;$P$2,
        RIGHT(SUBSTITUTE(L2880&amp;tabGERAL[[#This Row],[CorSorteada]],tabGERAL[[#Headers],[Sequencia]],""),$P$2),
        SUBSTITUTE(L2880&amp;tabGERAL[[#This Row],[CorSorteada]],tabGERAL[[#Headers],[Sequencia]],"")
    )
)</f>
        <v>120</v>
      </c>
      <c r="M2881" s="4" t="b">
        <f>tabGERAL[[#This Row],[SugestaoIA]]=tabGERAL[[#This Row],[CorSorteada]]</f>
        <v>0</v>
      </c>
    </row>
    <row r="2882" spans="1:13" x14ac:dyDescent="0.25">
      <c r="A2882" t="s">
        <v>108</v>
      </c>
      <c r="B2882" s="1">
        <v>3</v>
      </c>
      <c r="C2882">
        <v>1075.0000000000002</v>
      </c>
      <c r="D2882">
        <v>2</v>
      </c>
      <c r="E2882">
        <v>0</v>
      </c>
      <c r="F2882">
        <v>6</v>
      </c>
      <c r="G2882" t="s">
        <v>17</v>
      </c>
      <c r="H2882" t="s">
        <v>14</v>
      </c>
      <c r="I2882">
        <v>1067.0000000000002</v>
      </c>
      <c r="J2882" s="5">
        <f>VLOOKUP(tabGERAL[[#This Row],[Column1.lances.SugestaoIA]],'DE-PARA'!$A:$B,2,FALSE)</f>
        <v>2</v>
      </c>
      <c r="K2882" s="5">
        <f>VLOOKUP(tabGERAL[[#This Row],[Column1.lances.CorSorteada]],'DE-PARA'!$A:$B,2,FALSE)</f>
        <v>1</v>
      </c>
      <c r="L2882" s="4" t="str">
        <f xml:space="preserve">
IF(tabGERAL[[#This Row],[Column1.lances.'#]]=0,
    TEXT(tabGERAL[[#This Row],[CorSorteada]],"0"),
    IF(LEN(L2881&amp;tabGERAL[[#This Row],[CorSorteada]])&gt;$P$2,
        RIGHT(SUBSTITUTE(L2881&amp;tabGERAL[[#This Row],[CorSorteada]],tabGERAL[[#Headers],[Sequencia]],""),$P$2),
        SUBSTITUTE(L2881&amp;tabGERAL[[#This Row],[CorSorteada]],tabGERAL[[#Headers],[Sequencia]],"")
    )
)</f>
        <v>1201</v>
      </c>
      <c r="M2882" s="4" t="b">
        <f>tabGERAL[[#This Row],[SugestaoIA]]=tabGERAL[[#This Row],[CorSorteada]]</f>
        <v>0</v>
      </c>
    </row>
    <row r="2883" spans="1:13" x14ac:dyDescent="0.25">
      <c r="A2883" t="s">
        <v>108</v>
      </c>
      <c r="B2883" s="1">
        <v>4</v>
      </c>
      <c r="C2883">
        <v>1067.0000000000002</v>
      </c>
      <c r="D2883">
        <v>2.6</v>
      </c>
      <c r="E2883">
        <v>0</v>
      </c>
      <c r="F2883">
        <v>7.8000000000000007</v>
      </c>
      <c r="G2883" t="s">
        <v>17</v>
      </c>
      <c r="H2883" t="s">
        <v>14</v>
      </c>
      <c r="I2883">
        <v>1056.6000000000004</v>
      </c>
      <c r="J2883" s="5">
        <f>VLOOKUP(tabGERAL[[#This Row],[Column1.lances.SugestaoIA]],'DE-PARA'!$A:$B,2,FALSE)</f>
        <v>2</v>
      </c>
      <c r="K2883" s="5">
        <f>VLOOKUP(tabGERAL[[#This Row],[Column1.lances.CorSorteada]],'DE-PARA'!$A:$B,2,FALSE)</f>
        <v>1</v>
      </c>
      <c r="L2883" s="4" t="str">
        <f xml:space="preserve">
IF(tabGERAL[[#This Row],[Column1.lances.'#]]=0,
    TEXT(tabGERAL[[#This Row],[CorSorteada]],"0"),
    IF(LEN(L2882&amp;tabGERAL[[#This Row],[CorSorteada]])&gt;$P$2,
        RIGHT(SUBSTITUTE(L2882&amp;tabGERAL[[#This Row],[CorSorteada]],tabGERAL[[#Headers],[Sequencia]],""),$P$2),
        SUBSTITUTE(L2882&amp;tabGERAL[[#This Row],[CorSorteada]],tabGERAL[[#Headers],[Sequencia]],"")
    )
)</f>
        <v>12011</v>
      </c>
      <c r="M2883" s="4" t="b">
        <f>tabGERAL[[#This Row],[SugestaoIA]]=tabGERAL[[#This Row],[CorSorteada]]</f>
        <v>0</v>
      </c>
    </row>
    <row r="2884" spans="1:13" x14ac:dyDescent="0.25">
      <c r="A2884" t="s">
        <v>108</v>
      </c>
      <c r="B2884" s="1">
        <v>5</v>
      </c>
      <c r="C2884">
        <v>1056.6000000000004</v>
      </c>
      <c r="D2884">
        <v>3.4</v>
      </c>
      <c r="E2884">
        <v>10.199999999999999</v>
      </c>
      <c r="F2884">
        <v>0</v>
      </c>
      <c r="G2884" t="s">
        <v>13</v>
      </c>
      <c r="H2884" t="s">
        <v>15</v>
      </c>
      <c r="I2884">
        <v>1043.0000000000002</v>
      </c>
      <c r="J2884" s="5">
        <f>VLOOKUP(tabGERAL[[#This Row],[Column1.lances.SugestaoIA]],'DE-PARA'!$A:$B,2,FALSE)</f>
        <v>1</v>
      </c>
      <c r="K2884" s="5">
        <f>VLOOKUP(tabGERAL[[#This Row],[Column1.lances.CorSorteada]],'DE-PARA'!$A:$B,2,FALSE)</f>
        <v>2</v>
      </c>
      <c r="L2884" s="4" t="str">
        <f xml:space="preserve">
IF(tabGERAL[[#This Row],[Column1.lances.'#]]=0,
    TEXT(tabGERAL[[#This Row],[CorSorteada]],"0"),
    IF(LEN(L2883&amp;tabGERAL[[#This Row],[CorSorteada]])&gt;$P$2,
        RIGHT(SUBSTITUTE(L2883&amp;tabGERAL[[#This Row],[CorSorteada]],tabGERAL[[#Headers],[Sequencia]],""),$P$2),
        SUBSTITUTE(L2883&amp;tabGERAL[[#This Row],[CorSorteada]],tabGERAL[[#Headers],[Sequencia]],"")
    )
)</f>
        <v>120112</v>
      </c>
      <c r="M2884" s="4" t="b">
        <f>tabGERAL[[#This Row],[SugestaoIA]]=tabGERAL[[#This Row],[CorSorteada]]</f>
        <v>0</v>
      </c>
    </row>
    <row r="2885" spans="1:13" x14ac:dyDescent="0.25">
      <c r="A2885" t="s">
        <v>108</v>
      </c>
      <c r="B2885" s="1">
        <v>6</v>
      </c>
      <c r="C2885">
        <v>1043.0000000000002</v>
      </c>
      <c r="D2885">
        <v>4.5</v>
      </c>
      <c r="E2885">
        <v>0</v>
      </c>
      <c r="F2885">
        <v>13.5</v>
      </c>
      <c r="G2885" t="s">
        <v>17</v>
      </c>
      <c r="H2885" t="s">
        <v>16</v>
      </c>
      <c r="I2885">
        <v>1088.0000000000002</v>
      </c>
      <c r="J2885" s="5">
        <f>VLOOKUP(tabGERAL[[#This Row],[Column1.lances.SugestaoIA]],'DE-PARA'!$A:$B,2,FALSE)</f>
        <v>2</v>
      </c>
      <c r="K2885" s="5">
        <f>VLOOKUP(tabGERAL[[#This Row],[Column1.lances.CorSorteada]],'DE-PARA'!$A:$B,2,FALSE)</f>
        <v>0</v>
      </c>
      <c r="L2885" s="4" t="str">
        <f xml:space="preserve">
IF(tabGERAL[[#This Row],[Column1.lances.'#]]=0,
    TEXT(tabGERAL[[#This Row],[CorSorteada]],"0"),
    IF(LEN(L2884&amp;tabGERAL[[#This Row],[CorSorteada]])&gt;$P$2,
        RIGHT(SUBSTITUTE(L2884&amp;tabGERAL[[#This Row],[CorSorteada]],tabGERAL[[#Headers],[Sequencia]],""),$P$2),
        SUBSTITUTE(L2884&amp;tabGERAL[[#This Row],[CorSorteada]],tabGERAL[[#Headers],[Sequencia]],"")
    )
)</f>
        <v>201120</v>
      </c>
      <c r="M2885" s="4" t="b">
        <f>tabGERAL[[#This Row],[SugestaoIA]]=tabGERAL[[#This Row],[CorSorteada]]</f>
        <v>0</v>
      </c>
    </row>
    <row r="2886" spans="1:13" x14ac:dyDescent="0.25">
      <c r="A2886" t="s">
        <v>108</v>
      </c>
      <c r="B2886" s="1">
        <v>7</v>
      </c>
      <c r="C2886">
        <v>1088.0000000000002</v>
      </c>
      <c r="D2886">
        <v>1</v>
      </c>
      <c r="E2886">
        <v>0</v>
      </c>
      <c r="F2886">
        <v>5</v>
      </c>
      <c r="G2886" t="s">
        <v>17</v>
      </c>
      <c r="H2886" t="s">
        <v>15</v>
      </c>
      <c r="I2886">
        <v>1092.0000000000002</v>
      </c>
      <c r="J2886" s="5">
        <f>VLOOKUP(tabGERAL[[#This Row],[Column1.lances.SugestaoIA]],'DE-PARA'!$A:$B,2,FALSE)</f>
        <v>2</v>
      </c>
      <c r="K2886" s="5">
        <f>VLOOKUP(tabGERAL[[#This Row],[Column1.lances.CorSorteada]],'DE-PARA'!$A:$B,2,FALSE)</f>
        <v>2</v>
      </c>
      <c r="L2886" s="4" t="str">
        <f xml:space="preserve">
IF(tabGERAL[[#This Row],[Column1.lances.'#]]=0,
    TEXT(tabGERAL[[#This Row],[CorSorteada]],"0"),
    IF(LEN(L2885&amp;tabGERAL[[#This Row],[CorSorteada]])&gt;$P$2,
        RIGHT(SUBSTITUTE(L2885&amp;tabGERAL[[#This Row],[CorSorteada]],tabGERAL[[#Headers],[Sequencia]],""),$P$2),
        SUBSTITUTE(L2885&amp;tabGERAL[[#This Row],[CorSorteada]],tabGERAL[[#Headers],[Sequencia]],"")
    )
)</f>
        <v>011202</v>
      </c>
      <c r="M2886" s="4" t="b">
        <f>tabGERAL[[#This Row],[SugestaoIA]]=tabGERAL[[#This Row],[CorSorteada]]</f>
        <v>1</v>
      </c>
    </row>
    <row r="2887" spans="1:13" x14ac:dyDescent="0.25">
      <c r="A2887" t="s">
        <v>108</v>
      </c>
      <c r="B2887" s="1">
        <v>8</v>
      </c>
      <c r="C2887">
        <v>1092.0000000000002</v>
      </c>
      <c r="D2887">
        <v>1</v>
      </c>
      <c r="E2887">
        <v>0</v>
      </c>
      <c r="F2887">
        <v>5</v>
      </c>
      <c r="G2887" t="s">
        <v>17</v>
      </c>
      <c r="H2887" t="s">
        <v>16</v>
      </c>
      <c r="I2887">
        <v>1100.0000000000002</v>
      </c>
      <c r="J2887" s="5">
        <f>VLOOKUP(tabGERAL[[#This Row],[Column1.lances.SugestaoIA]],'DE-PARA'!$A:$B,2,FALSE)</f>
        <v>2</v>
      </c>
      <c r="K2887" s="5">
        <f>VLOOKUP(tabGERAL[[#This Row],[Column1.lances.CorSorteada]],'DE-PARA'!$A:$B,2,FALSE)</f>
        <v>0</v>
      </c>
      <c r="L2887" s="4" t="str">
        <f xml:space="preserve">
IF(tabGERAL[[#This Row],[Column1.lances.'#]]=0,
    TEXT(tabGERAL[[#This Row],[CorSorteada]],"0"),
    IF(LEN(L2886&amp;tabGERAL[[#This Row],[CorSorteada]])&gt;$P$2,
        RIGHT(SUBSTITUTE(L2886&amp;tabGERAL[[#This Row],[CorSorteada]],tabGERAL[[#Headers],[Sequencia]],""),$P$2),
        SUBSTITUTE(L2886&amp;tabGERAL[[#This Row],[CorSorteada]],tabGERAL[[#Headers],[Sequencia]],"")
    )
)</f>
        <v>112020</v>
      </c>
      <c r="M2887" s="4" t="b">
        <f>tabGERAL[[#This Row],[SugestaoIA]]=tabGERAL[[#This Row],[CorSorteada]]</f>
        <v>0</v>
      </c>
    </row>
    <row r="2888" spans="1:13" x14ac:dyDescent="0.25">
      <c r="A2888" t="s">
        <v>108</v>
      </c>
      <c r="B2888" s="1">
        <v>9</v>
      </c>
      <c r="C2888">
        <v>1100.0000000000002</v>
      </c>
      <c r="D2888">
        <v>7.8</v>
      </c>
      <c r="E2888">
        <v>23.4</v>
      </c>
      <c r="F2888">
        <v>0</v>
      </c>
      <c r="G2888" t="s">
        <v>13</v>
      </c>
      <c r="H2888" t="s">
        <v>15</v>
      </c>
      <c r="I2888">
        <v>1068.8000000000002</v>
      </c>
      <c r="J2888" s="5">
        <f>VLOOKUP(tabGERAL[[#This Row],[Column1.lances.SugestaoIA]],'DE-PARA'!$A:$B,2,FALSE)</f>
        <v>1</v>
      </c>
      <c r="K2888" s="5">
        <f>VLOOKUP(tabGERAL[[#This Row],[Column1.lances.CorSorteada]],'DE-PARA'!$A:$B,2,FALSE)</f>
        <v>2</v>
      </c>
      <c r="L2888" s="4" t="str">
        <f xml:space="preserve">
IF(tabGERAL[[#This Row],[Column1.lances.'#]]=0,
    TEXT(tabGERAL[[#This Row],[CorSorteada]],"0"),
    IF(LEN(L2887&amp;tabGERAL[[#This Row],[CorSorteada]])&gt;$P$2,
        RIGHT(SUBSTITUTE(L2887&amp;tabGERAL[[#This Row],[CorSorteada]],tabGERAL[[#Headers],[Sequencia]],""),$P$2),
        SUBSTITUTE(L2887&amp;tabGERAL[[#This Row],[CorSorteada]],tabGERAL[[#Headers],[Sequencia]],"")
    )
)</f>
        <v>120202</v>
      </c>
      <c r="M2888" s="4" t="b">
        <f>tabGERAL[[#This Row],[SugestaoIA]]=tabGERAL[[#This Row],[CorSorteada]]</f>
        <v>0</v>
      </c>
    </row>
    <row r="2889" spans="1:13" x14ac:dyDescent="0.25">
      <c r="A2889" t="s">
        <v>108</v>
      </c>
      <c r="B2889" s="1">
        <v>10</v>
      </c>
      <c r="C2889">
        <v>1068.8000000000002</v>
      </c>
      <c r="D2889">
        <v>10.199999999999999</v>
      </c>
      <c r="E2889">
        <v>0</v>
      </c>
      <c r="F2889">
        <v>30.6</v>
      </c>
      <c r="G2889" t="s">
        <v>17</v>
      </c>
      <c r="H2889" t="s">
        <v>14</v>
      </c>
      <c r="I2889">
        <v>1028.0000000000002</v>
      </c>
      <c r="J2889" s="5">
        <f>VLOOKUP(tabGERAL[[#This Row],[Column1.lances.SugestaoIA]],'DE-PARA'!$A:$B,2,FALSE)</f>
        <v>2</v>
      </c>
      <c r="K2889" s="5">
        <f>VLOOKUP(tabGERAL[[#This Row],[Column1.lances.CorSorteada]],'DE-PARA'!$A:$B,2,FALSE)</f>
        <v>1</v>
      </c>
      <c r="L2889" s="4" t="str">
        <f xml:space="preserve">
IF(tabGERAL[[#This Row],[Column1.lances.'#]]=0,
    TEXT(tabGERAL[[#This Row],[CorSorteada]],"0"),
    IF(LEN(L2888&amp;tabGERAL[[#This Row],[CorSorteada]])&gt;$P$2,
        RIGHT(SUBSTITUTE(L2888&amp;tabGERAL[[#This Row],[CorSorteada]],tabGERAL[[#Headers],[Sequencia]],""),$P$2),
        SUBSTITUTE(L2888&amp;tabGERAL[[#This Row],[CorSorteada]],tabGERAL[[#Headers],[Sequencia]],"")
    )
)</f>
        <v>202021</v>
      </c>
      <c r="M2889" s="4" t="b">
        <f>tabGERAL[[#This Row],[SugestaoIA]]=tabGERAL[[#This Row],[CorSorteada]]</f>
        <v>0</v>
      </c>
    </row>
    <row r="2890" spans="1:13" x14ac:dyDescent="0.25">
      <c r="A2890" t="s">
        <v>108</v>
      </c>
      <c r="B2890" s="1">
        <v>11</v>
      </c>
      <c r="C2890">
        <v>1028.0000000000002</v>
      </c>
      <c r="D2890">
        <v>13.3</v>
      </c>
      <c r="E2890">
        <v>0</v>
      </c>
      <c r="F2890">
        <v>39.900000000000006</v>
      </c>
      <c r="G2890" t="s">
        <v>17</v>
      </c>
      <c r="H2890" t="s">
        <v>14</v>
      </c>
      <c r="I2890">
        <v>974.80000000000041</v>
      </c>
      <c r="J2890" s="5">
        <f>VLOOKUP(tabGERAL[[#This Row],[Column1.lances.SugestaoIA]],'DE-PARA'!$A:$B,2,FALSE)</f>
        <v>2</v>
      </c>
      <c r="K2890" s="5">
        <f>VLOOKUP(tabGERAL[[#This Row],[Column1.lances.CorSorteada]],'DE-PARA'!$A:$B,2,FALSE)</f>
        <v>1</v>
      </c>
      <c r="L2890" s="4" t="str">
        <f xml:space="preserve">
IF(tabGERAL[[#This Row],[Column1.lances.'#]]=0,
    TEXT(tabGERAL[[#This Row],[CorSorteada]],"0"),
    IF(LEN(L2889&amp;tabGERAL[[#This Row],[CorSorteada]])&gt;$P$2,
        RIGHT(SUBSTITUTE(L2889&amp;tabGERAL[[#This Row],[CorSorteada]],tabGERAL[[#Headers],[Sequencia]],""),$P$2),
        SUBSTITUTE(L2889&amp;tabGERAL[[#This Row],[CorSorteada]],tabGERAL[[#Headers],[Sequencia]],"")
    )
)</f>
        <v>020211</v>
      </c>
      <c r="M2890" s="4" t="b">
        <f>tabGERAL[[#This Row],[SugestaoIA]]=tabGERAL[[#This Row],[CorSorteada]]</f>
        <v>0</v>
      </c>
    </row>
    <row r="2891" spans="1:13" x14ac:dyDescent="0.25">
      <c r="A2891" t="s">
        <v>108</v>
      </c>
      <c r="B2891" s="1">
        <v>12</v>
      </c>
      <c r="C2891">
        <v>974.80000000000041</v>
      </c>
      <c r="D2891">
        <v>17.399999999999999</v>
      </c>
      <c r="E2891">
        <v>0</v>
      </c>
      <c r="F2891">
        <v>52.2</v>
      </c>
      <c r="G2891" t="s">
        <v>17</v>
      </c>
      <c r="H2891" t="s">
        <v>14</v>
      </c>
      <c r="I2891">
        <v>905.20000000000039</v>
      </c>
      <c r="J2891" s="5">
        <f>VLOOKUP(tabGERAL[[#This Row],[Column1.lances.SugestaoIA]],'DE-PARA'!$A:$B,2,FALSE)</f>
        <v>2</v>
      </c>
      <c r="K2891" s="5">
        <f>VLOOKUP(tabGERAL[[#This Row],[Column1.lances.CorSorteada]],'DE-PARA'!$A:$B,2,FALSE)</f>
        <v>1</v>
      </c>
      <c r="L2891" s="4" t="str">
        <f xml:space="preserve">
IF(tabGERAL[[#This Row],[Column1.lances.'#]]=0,
    TEXT(tabGERAL[[#This Row],[CorSorteada]],"0"),
    IF(LEN(L2890&amp;tabGERAL[[#This Row],[CorSorteada]])&gt;$P$2,
        RIGHT(SUBSTITUTE(L2890&amp;tabGERAL[[#This Row],[CorSorteada]],tabGERAL[[#Headers],[Sequencia]],""),$P$2),
        SUBSTITUTE(L2890&amp;tabGERAL[[#This Row],[CorSorteada]],tabGERAL[[#Headers],[Sequencia]],"")
    )
)</f>
        <v>202111</v>
      </c>
      <c r="M2891" s="4" t="b">
        <f>tabGERAL[[#This Row],[SugestaoIA]]=tabGERAL[[#This Row],[CorSorteada]]</f>
        <v>0</v>
      </c>
    </row>
    <row r="2892" spans="1:13" x14ac:dyDescent="0.25">
      <c r="A2892" t="s">
        <v>108</v>
      </c>
      <c r="B2892" s="1">
        <v>13</v>
      </c>
      <c r="C2892">
        <v>905.20000000000039</v>
      </c>
      <c r="D2892">
        <v>22.7</v>
      </c>
      <c r="E2892">
        <v>0</v>
      </c>
      <c r="F2892">
        <v>68.099999999999994</v>
      </c>
      <c r="G2892" t="s">
        <v>17</v>
      </c>
      <c r="H2892" t="s">
        <v>15</v>
      </c>
      <c r="I2892">
        <v>950.6</v>
      </c>
      <c r="J2892" s="5">
        <f>VLOOKUP(tabGERAL[[#This Row],[Column1.lances.SugestaoIA]],'DE-PARA'!$A:$B,2,FALSE)</f>
        <v>2</v>
      </c>
      <c r="K2892" s="5">
        <f>VLOOKUP(tabGERAL[[#This Row],[Column1.lances.CorSorteada]],'DE-PARA'!$A:$B,2,FALSE)</f>
        <v>2</v>
      </c>
      <c r="L2892" s="4" t="str">
        <f xml:space="preserve">
IF(tabGERAL[[#This Row],[Column1.lances.'#]]=0,
    TEXT(tabGERAL[[#This Row],[CorSorteada]],"0"),
    IF(LEN(L2891&amp;tabGERAL[[#This Row],[CorSorteada]])&gt;$P$2,
        RIGHT(SUBSTITUTE(L2891&amp;tabGERAL[[#This Row],[CorSorteada]],tabGERAL[[#Headers],[Sequencia]],""),$P$2),
        SUBSTITUTE(L2891&amp;tabGERAL[[#This Row],[CorSorteada]],tabGERAL[[#Headers],[Sequencia]],"")
    )
)</f>
        <v>021112</v>
      </c>
      <c r="M2892" s="4" t="b">
        <f>tabGERAL[[#This Row],[SugestaoIA]]=tabGERAL[[#This Row],[CorSorteada]]</f>
        <v>1</v>
      </c>
    </row>
    <row r="2893" spans="1:13" x14ac:dyDescent="0.25">
      <c r="A2893" t="s">
        <v>108</v>
      </c>
      <c r="B2893" s="1">
        <v>14</v>
      </c>
      <c r="C2893">
        <v>950.6</v>
      </c>
      <c r="D2893">
        <v>19.2</v>
      </c>
      <c r="E2893">
        <v>0</v>
      </c>
      <c r="F2893">
        <v>57.599999999999994</v>
      </c>
      <c r="G2893" t="s">
        <v>17</v>
      </c>
      <c r="H2893" t="s">
        <v>14</v>
      </c>
      <c r="I2893">
        <v>873.80000000000007</v>
      </c>
      <c r="J2893" s="5">
        <f>VLOOKUP(tabGERAL[[#This Row],[Column1.lances.SugestaoIA]],'DE-PARA'!$A:$B,2,FALSE)</f>
        <v>2</v>
      </c>
      <c r="K2893" s="5">
        <f>VLOOKUP(tabGERAL[[#This Row],[Column1.lances.CorSorteada]],'DE-PARA'!$A:$B,2,FALSE)</f>
        <v>1</v>
      </c>
      <c r="L2893" s="4" t="str">
        <f xml:space="preserve">
IF(tabGERAL[[#This Row],[Column1.lances.'#]]=0,
    TEXT(tabGERAL[[#This Row],[CorSorteada]],"0"),
    IF(LEN(L2892&amp;tabGERAL[[#This Row],[CorSorteada]])&gt;$P$2,
        RIGHT(SUBSTITUTE(L2892&amp;tabGERAL[[#This Row],[CorSorteada]],tabGERAL[[#Headers],[Sequencia]],""),$P$2),
        SUBSTITUTE(L2892&amp;tabGERAL[[#This Row],[CorSorteada]],tabGERAL[[#Headers],[Sequencia]],"")
    )
)</f>
        <v>211121</v>
      </c>
      <c r="M2893" s="4" t="b">
        <f>tabGERAL[[#This Row],[SugestaoIA]]=tabGERAL[[#This Row],[CorSorteada]]</f>
        <v>0</v>
      </c>
    </row>
    <row r="2894" spans="1:13" x14ac:dyDescent="0.25">
      <c r="A2894" t="s">
        <v>108</v>
      </c>
      <c r="B2894" s="1">
        <v>15</v>
      </c>
      <c r="C2894">
        <v>873.80000000000007</v>
      </c>
      <c r="D2894">
        <v>25.1</v>
      </c>
      <c r="E2894">
        <v>0</v>
      </c>
      <c r="F2894">
        <v>75.300000000000011</v>
      </c>
      <c r="G2894" t="s">
        <v>17</v>
      </c>
      <c r="H2894" t="s">
        <v>14</v>
      </c>
      <c r="I2894">
        <v>773.40000000000009</v>
      </c>
      <c r="J2894" s="5">
        <f>VLOOKUP(tabGERAL[[#This Row],[Column1.lances.SugestaoIA]],'DE-PARA'!$A:$B,2,FALSE)</f>
        <v>2</v>
      </c>
      <c r="K2894" s="5">
        <f>VLOOKUP(tabGERAL[[#This Row],[Column1.lances.CorSorteada]],'DE-PARA'!$A:$B,2,FALSE)</f>
        <v>1</v>
      </c>
      <c r="L2894" s="4" t="str">
        <f xml:space="preserve">
IF(tabGERAL[[#This Row],[Column1.lances.'#]]=0,
    TEXT(tabGERAL[[#This Row],[CorSorteada]],"0"),
    IF(LEN(L2893&amp;tabGERAL[[#This Row],[CorSorteada]])&gt;$P$2,
        RIGHT(SUBSTITUTE(L2893&amp;tabGERAL[[#This Row],[CorSorteada]],tabGERAL[[#Headers],[Sequencia]],""),$P$2),
        SUBSTITUTE(L2893&amp;tabGERAL[[#This Row],[CorSorteada]],tabGERAL[[#Headers],[Sequencia]],"")
    )
)</f>
        <v>111211</v>
      </c>
      <c r="M2894" s="4" t="b">
        <f>tabGERAL[[#This Row],[SugestaoIA]]=tabGERAL[[#This Row],[CorSorteada]]</f>
        <v>0</v>
      </c>
    </row>
    <row r="2895" spans="1:13" x14ac:dyDescent="0.25">
      <c r="A2895" t="s">
        <v>108</v>
      </c>
      <c r="B2895" s="1">
        <v>16</v>
      </c>
      <c r="C2895">
        <v>773.40000000000009</v>
      </c>
      <c r="D2895">
        <v>32.9</v>
      </c>
      <c r="E2895">
        <v>0</v>
      </c>
      <c r="F2895">
        <v>98.7</v>
      </c>
      <c r="G2895" t="s">
        <v>17</v>
      </c>
      <c r="H2895" t="s">
        <v>15</v>
      </c>
      <c r="I2895">
        <v>839.20000000000016</v>
      </c>
      <c r="J2895" s="5">
        <f>VLOOKUP(tabGERAL[[#This Row],[Column1.lances.SugestaoIA]],'DE-PARA'!$A:$B,2,FALSE)</f>
        <v>2</v>
      </c>
      <c r="K2895" s="5">
        <f>VLOOKUP(tabGERAL[[#This Row],[Column1.lances.CorSorteada]],'DE-PARA'!$A:$B,2,FALSE)</f>
        <v>2</v>
      </c>
      <c r="L2895" s="4" t="str">
        <f xml:space="preserve">
IF(tabGERAL[[#This Row],[Column1.lances.'#]]=0,
    TEXT(tabGERAL[[#This Row],[CorSorteada]],"0"),
    IF(LEN(L2894&amp;tabGERAL[[#This Row],[CorSorteada]])&gt;$P$2,
        RIGHT(SUBSTITUTE(L2894&amp;tabGERAL[[#This Row],[CorSorteada]],tabGERAL[[#Headers],[Sequencia]],""),$P$2),
        SUBSTITUTE(L2894&amp;tabGERAL[[#This Row],[CorSorteada]],tabGERAL[[#Headers],[Sequencia]],"")
    )
)</f>
        <v>112112</v>
      </c>
      <c r="M2895" s="4" t="b">
        <f>tabGERAL[[#This Row],[SugestaoIA]]=tabGERAL[[#This Row],[CorSorteada]]</f>
        <v>1</v>
      </c>
    </row>
    <row r="2896" spans="1:13" x14ac:dyDescent="0.25">
      <c r="A2896" t="s">
        <v>108</v>
      </c>
      <c r="B2896" s="1">
        <v>17</v>
      </c>
      <c r="C2896">
        <v>839.20000000000016</v>
      </c>
      <c r="D2896">
        <v>27.9</v>
      </c>
      <c r="E2896">
        <v>83.699999999999989</v>
      </c>
      <c r="F2896">
        <v>0</v>
      </c>
      <c r="G2896" t="s">
        <v>13</v>
      </c>
      <c r="H2896" t="s">
        <v>15</v>
      </c>
      <c r="I2896">
        <v>727.60000000000014</v>
      </c>
      <c r="J2896" s="5">
        <f>VLOOKUP(tabGERAL[[#This Row],[Column1.lances.SugestaoIA]],'DE-PARA'!$A:$B,2,FALSE)</f>
        <v>1</v>
      </c>
      <c r="K2896" s="5">
        <f>VLOOKUP(tabGERAL[[#This Row],[Column1.lances.CorSorteada]],'DE-PARA'!$A:$B,2,FALSE)</f>
        <v>2</v>
      </c>
      <c r="L2896" s="4" t="str">
        <f xml:space="preserve">
IF(tabGERAL[[#This Row],[Column1.lances.'#]]=0,
    TEXT(tabGERAL[[#This Row],[CorSorteada]],"0"),
    IF(LEN(L2895&amp;tabGERAL[[#This Row],[CorSorteada]])&gt;$P$2,
        RIGHT(SUBSTITUTE(L2895&amp;tabGERAL[[#This Row],[CorSorteada]],tabGERAL[[#Headers],[Sequencia]],""),$P$2),
        SUBSTITUTE(L2895&amp;tabGERAL[[#This Row],[CorSorteada]],tabGERAL[[#Headers],[Sequencia]],"")
    )
)</f>
        <v>121122</v>
      </c>
      <c r="M2896" s="4" t="b">
        <f>tabGERAL[[#This Row],[SugestaoIA]]=tabGERAL[[#This Row],[CorSorteada]]</f>
        <v>0</v>
      </c>
    </row>
    <row r="2897" spans="1:13" x14ac:dyDescent="0.25">
      <c r="A2897" t="s">
        <v>108</v>
      </c>
      <c r="B2897" s="1">
        <v>18</v>
      </c>
      <c r="C2897">
        <v>727.60000000000014</v>
      </c>
      <c r="D2897">
        <v>36.4</v>
      </c>
      <c r="E2897">
        <v>0</v>
      </c>
      <c r="F2897">
        <v>109.2</v>
      </c>
      <c r="G2897" t="s">
        <v>17</v>
      </c>
      <c r="H2897" t="s">
        <v>15</v>
      </c>
      <c r="I2897">
        <v>800.4000000000002</v>
      </c>
      <c r="J2897" s="5">
        <f>VLOOKUP(tabGERAL[[#This Row],[Column1.lances.SugestaoIA]],'DE-PARA'!$A:$B,2,FALSE)</f>
        <v>2</v>
      </c>
      <c r="K2897" s="5">
        <f>VLOOKUP(tabGERAL[[#This Row],[Column1.lances.CorSorteada]],'DE-PARA'!$A:$B,2,FALSE)</f>
        <v>2</v>
      </c>
      <c r="L2897" s="4" t="str">
        <f xml:space="preserve">
IF(tabGERAL[[#This Row],[Column1.lances.'#]]=0,
    TEXT(tabGERAL[[#This Row],[CorSorteada]],"0"),
    IF(LEN(L2896&amp;tabGERAL[[#This Row],[CorSorteada]])&gt;$P$2,
        RIGHT(SUBSTITUTE(L2896&amp;tabGERAL[[#This Row],[CorSorteada]],tabGERAL[[#Headers],[Sequencia]],""),$P$2),
        SUBSTITUTE(L2896&amp;tabGERAL[[#This Row],[CorSorteada]],tabGERAL[[#Headers],[Sequencia]],"")
    )
)</f>
        <v>211222</v>
      </c>
      <c r="M2897" s="4" t="b">
        <f>tabGERAL[[#This Row],[SugestaoIA]]=tabGERAL[[#This Row],[CorSorteada]]</f>
        <v>1</v>
      </c>
    </row>
    <row r="2898" spans="1:13" x14ac:dyDescent="0.25">
      <c r="A2898" t="s">
        <v>108</v>
      </c>
      <c r="B2898" s="1">
        <v>19</v>
      </c>
      <c r="C2898">
        <v>800.4000000000002</v>
      </c>
      <c r="D2898">
        <v>30.8</v>
      </c>
      <c r="E2898">
        <v>0</v>
      </c>
      <c r="F2898">
        <v>92.4</v>
      </c>
      <c r="G2898" t="s">
        <v>17</v>
      </c>
      <c r="H2898" t="s">
        <v>15</v>
      </c>
      <c r="I2898">
        <v>862.00000000000023</v>
      </c>
      <c r="J2898" s="5">
        <f>VLOOKUP(tabGERAL[[#This Row],[Column1.lances.SugestaoIA]],'DE-PARA'!$A:$B,2,FALSE)</f>
        <v>2</v>
      </c>
      <c r="K2898" s="5">
        <f>VLOOKUP(tabGERAL[[#This Row],[Column1.lances.CorSorteada]],'DE-PARA'!$A:$B,2,FALSE)</f>
        <v>2</v>
      </c>
      <c r="L2898" s="4" t="str">
        <f xml:space="preserve">
IF(tabGERAL[[#This Row],[Column1.lances.'#]]=0,
    TEXT(tabGERAL[[#This Row],[CorSorteada]],"0"),
    IF(LEN(L2897&amp;tabGERAL[[#This Row],[CorSorteada]])&gt;$P$2,
        RIGHT(SUBSTITUTE(L2897&amp;tabGERAL[[#This Row],[CorSorteada]],tabGERAL[[#Headers],[Sequencia]],""),$P$2),
        SUBSTITUTE(L2897&amp;tabGERAL[[#This Row],[CorSorteada]],tabGERAL[[#Headers],[Sequencia]],"")
    )
)</f>
        <v>112222</v>
      </c>
      <c r="M2898" s="4" t="b">
        <f>tabGERAL[[#This Row],[SugestaoIA]]=tabGERAL[[#This Row],[CorSorteada]]</f>
        <v>1</v>
      </c>
    </row>
    <row r="2899" spans="1:13" x14ac:dyDescent="0.25">
      <c r="A2899" t="s">
        <v>108</v>
      </c>
      <c r="B2899" s="1">
        <v>20</v>
      </c>
      <c r="C2899">
        <v>862.00000000000023</v>
      </c>
      <c r="D2899">
        <v>26.1</v>
      </c>
      <c r="E2899">
        <v>0</v>
      </c>
      <c r="F2899">
        <v>78.300000000000011</v>
      </c>
      <c r="G2899" t="s">
        <v>17</v>
      </c>
      <c r="H2899" t="s">
        <v>15</v>
      </c>
      <c r="I2899">
        <v>914.20000000000016</v>
      </c>
      <c r="J2899" s="5">
        <f>VLOOKUP(tabGERAL[[#This Row],[Column1.lances.SugestaoIA]],'DE-PARA'!$A:$B,2,FALSE)</f>
        <v>2</v>
      </c>
      <c r="K2899" s="5">
        <f>VLOOKUP(tabGERAL[[#This Row],[Column1.lances.CorSorteada]],'DE-PARA'!$A:$B,2,FALSE)</f>
        <v>2</v>
      </c>
      <c r="L2899" s="4" t="str">
        <f xml:space="preserve">
IF(tabGERAL[[#This Row],[Column1.lances.'#]]=0,
    TEXT(tabGERAL[[#This Row],[CorSorteada]],"0"),
    IF(LEN(L2898&amp;tabGERAL[[#This Row],[CorSorteada]])&gt;$P$2,
        RIGHT(SUBSTITUTE(L2898&amp;tabGERAL[[#This Row],[CorSorteada]],tabGERAL[[#Headers],[Sequencia]],""),$P$2),
        SUBSTITUTE(L2898&amp;tabGERAL[[#This Row],[CorSorteada]],tabGERAL[[#Headers],[Sequencia]],"")
    )
)</f>
        <v>122222</v>
      </c>
      <c r="M2899" s="4" t="b">
        <f>tabGERAL[[#This Row],[SugestaoIA]]=tabGERAL[[#This Row],[CorSorteada]]</f>
        <v>1</v>
      </c>
    </row>
    <row r="2900" spans="1:13" x14ac:dyDescent="0.25">
      <c r="A2900" t="s">
        <v>108</v>
      </c>
      <c r="B2900" s="1">
        <v>21</v>
      </c>
      <c r="C2900">
        <v>914.20000000000016</v>
      </c>
      <c r="D2900">
        <v>22</v>
      </c>
      <c r="E2900">
        <v>0</v>
      </c>
      <c r="F2900">
        <v>66</v>
      </c>
      <c r="G2900" t="s">
        <v>17</v>
      </c>
      <c r="H2900" t="s">
        <v>14</v>
      </c>
      <c r="I2900">
        <v>826.20000000000016</v>
      </c>
      <c r="J2900" s="5">
        <f>VLOOKUP(tabGERAL[[#This Row],[Column1.lances.SugestaoIA]],'DE-PARA'!$A:$B,2,FALSE)</f>
        <v>2</v>
      </c>
      <c r="K2900" s="5">
        <f>VLOOKUP(tabGERAL[[#This Row],[Column1.lances.CorSorteada]],'DE-PARA'!$A:$B,2,FALSE)</f>
        <v>1</v>
      </c>
      <c r="L2900" s="4" t="str">
        <f xml:space="preserve">
IF(tabGERAL[[#This Row],[Column1.lances.'#]]=0,
    TEXT(tabGERAL[[#This Row],[CorSorteada]],"0"),
    IF(LEN(L2899&amp;tabGERAL[[#This Row],[CorSorteada]])&gt;$P$2,
        RIGHT(SUBSTITUTE(L2899&amp;tabGERAL[[#This Row],[CorSorteada]],tabGERAL[[#Headers],[Sequencia]],""),$P$2),
        SUBSTITUTE(L2899&amp;tabGERAL[[#This Row],[CorSorteada]],tabGERAL[[#Headers],[Sequencia]],"")
    )
)</f>
        <v>222221</v>
      </c>
      <c r="M2900" s="4" t="b">
        <f>tabGERAL[[#This Row],[SugestaoIA]]=tabGERAL[[#This Row],[CorSorteada]]</f>
        <v>0</v>
      </c>
    </row>
    <row r="2901" spans="1:13" x14ac:dyDescent="0.25">
      <c r="A2901" t="s">
        <v>108</v>
      </c>
      <c r="B2901" s="1">
        <v>22</v>
      </c>
      <c r="C2901">
        <v>826.20000000000016</v>
      </c>
      <c r="D2901">
        <v>28.9</v>
      </c>
      <c r="E2901">
        <v>0</v>
      </c>
      <c r="F2901">
        <v>86.699999999999989</v>
      </c>
      <c r="G2901" t="s">
        <v>17</v>
      </c>
      <c r="H2901" t="s">
        <v>15</v>
      </c>
      <c r="I2901">
        <v>884.00000000000011</v>
      </c>
      <c r="J2901" s="5">
        <f>VLOOKUP(tabGERAL[[#This Row],[Column1.lances.SugestaoIA]],'DE-PARA'!$A:$B,2,FALSE)</f>
        <v>2</v>
      </c>
      <c r="K2901" s="5">
        <f>VLOOKUP(tabGERAL[[#This Row],[Column1.lances.CorSorteada]],'DE-PARA'!$A:$B,2,FALSE)</f>
        <v>2</v>
      </c>
      <c r="L2901" s="4" t="str">
        <f xml:space="preserve">
IF(tabGERAL[[#This Row],[Column1.lances.'#]]=0,
    TEXT(tabGERAL[[#This Row],[CorSorteada]],"0"),
    IF(LEN(L2900&amp;tabGERAL[[#This Row],[CorSorteada]])&gt;$P$2,
        RIGHT(SUBSTITUTE(L2900&amp;tabGERAL[[#This Row],[CorSorteada]],tabGERAL[[#Headers],[Sequencia]],""),$P$2),
        SUBSTITUTE(L2900&amp;tabGERAL[[#This Row],[CorSorteada]],tabGERAL[[#Headers],[Sequencia]],"")
    )
)</f>
        <v>222212</v>
      </c>
      <c r="M2901" s="4" t="b">
        <f>tabGERAL[[#This Row],[SugestaoIA]]=tabGERAL[[#This Row],[CorSorteada]]</f>
        <v>1</v>
      </c>
    </row>
    <row r="2902" spans="1:13" x14ac:dyDescent="0.25">
      <c r="A2902" t="s">
        <v>108</v>
      </c>
      <c r="B2902" s="1">
        <v>23</v>
      </c>
      <c r="C2902">
        <v>884.00000000000011</v>
      </c>
      <c r="D2902">
        <v>24.4</v>
      </c>
      <c r="E2902">
        <v>0</v>
      </c>
      <c r="F2902">
        <v>73.199999999999989</v>
      </c>
      <c r="G2902" t="s">
        <v>17</v>
      </c>
      <c r="H2902" t="s">
        <v>15</v>
      </c>
      <c r="I2902">
        <v>932.8</v>
      </c>
      <c r="J2902" s="5">
        <f>VLOOKUP(tabGERAL[[#This Row],[Column1.lances.SugestaoIA]],'DE-PARA'!$A:$B,2,FALSE)</f>
        <v>2</v>
      </c>
      <c r="K2902" s="5">
        <f>VLOOKUP(tabGERAL[[#This Row],[Column1.lances.CorSorteada]],'DE-PARA'!$A:$B,2,FALSE)</f>
        <v>2</v>
      </c>
      <c r="L2902" s="4" t="str">
        <f xml:space="preserve">
IF(tabGERAL[[#This Row],[Column1.lances.'#]]=0,
    TEXT(tabGERAL[[#This Row],[CorSorteada]],"0"),
    IF(LEN(L2901&amp;tabGERAL[[#This Row],[CorSorteada]])&gt;$P$2,
        RIGHT(SUBSTITUTE(L2901&amp;tabGERAL[[#This Row],[CorSorteada]],tabGERAL[[#Headers],[Sequencia]],""),$P$2),
        SUBSTITUTE(L2901&amp;tabGERAL[[#This Row],[CorSorteada]],tabGERAL[[#Headers],[Sequencia]],"")
    )
)</f>
        <v>222122</v>
      </c>
      <c r="M2902" s="4" t="b">
        <f>tabGERAL[[#This Row],[SugestaoIA]]=tabGERAL[[#This Row],[CorSorteada]]</f>
        <v>1</v>
      </c>
    </row>
    <row r="2903" spans="1:13" x14ac:dyDescent="0.25">
      <c r="A2903" t="s">
        <v>108</v>
      </c>
      <c r="B2903" s="1">
        <v>24</v>
      </c>
      <c r="C2903">
        <v>932.8</v>
      </c>
      <c r="D2903">
        <v>20.6</v>
      </c>
      <c r="E2903">
        <v>0</v>
      </c>
      <c r="F2903">
        <v>61.8</v>
      </c>
      <c r="G2903" t="s">
        <v>17</v>
      </c>
      <c r="H2903" t="s">
        <v>15</v>
      </c>
      <c r="I2903">
        <v>974</v>
      </c>
      <c r="J2903" s="5">
        <f>VLOOKUP(tabGERAL[[#This Row],[Column1.lances.SugestaoIA]],'DE-PARA'!$A:$B,2,FALSE)</f>
        <v>2</v>
      </c>
      <c r="K2903" s="5">
        <f>VLOOKUP(tabGERAL[[#This Row],[Column1.lances.CorSorteada]],'DE-PARA'!$A:$B,2,FALSE)</f>
        <v>2</v>
      </c>
      <c r="L2903" s="4" t="str">
        <f xml:space="preserve">
IF(tabGERAL[[#This Row],[Column1.lances.'#]]=0,
    TEXT(tabGERAL[[#This Row],[CorSorteada]],"0"),
    IF(LEN(L2902&amp;tabGERAL[[#This Row],[CorSorteada]])&gt;$P$2,
        RIGHT(SUBSTITUTE(L2902&amp;tabGERAL[[#This Row],[CorSorteada]],tabGERAL[[#Headers],[Sequencia]],""),$P$2),
        SUBSTITUTE(L2902&amp;tabGERAL[[#This Row],[CorSorteada]],tabGERAL[[#Headers],[Sequencia]],"")
    )
)</f>
        <v>221222</v>
      </c>
      <c r="M2903" s="4" t="b">
        <f>tabGERAL[[#This Row],[SugestaoIA]]=tabGERAL[[#This Row],[CorSorteada]]</f>
        <v>1</v>
      </c>
    </row>
    <row r="2904" spans="1:13" x14ac:dyDescent="0.25">
      <c r="A2904" t="s">
        <v>108</v>
      </c>
      <c r="B2904" s="1">
        <v>25</v>
      </c>
      <c r="C2904">
        <v>974</v>
      </c>
      <c r="D2904">
        <v>17.399999999999999</v>
      </c>
      <c r="E2904">
        <v>0</v>
      </c>
      <c r="F2904">
        <v>52.2</v>
      </c>
      <c r="G2904" t="s">
        <v>17</v>
      </c>
      <c r="H2904" t="s">
        <v>14</v>
      </c>
      <c r="I2904">
        <v>904.4</v>
      </c>
      <c r="J2904" s="5">
        <f>VLOOKUP(tabGERAL[[#This Row],[Column1.lances.SugestaoIA]],'DE-PARA'!$A:$B,2,FALSE)</f>
        <v>2</v>
      </c>
      <c r="K2904" s="5">
        <f>VLOOKUP(tabGERAL[[#This Row],[Column1.lances.CorSorteada]],'DE-PARA'!$A:$B,2,FALSE)</f>
        <v>1</v>
      </c>
      <c r="L2904" s="4" t="str">
        <f xml:space="preserve">
IF(tabGERAL[[#This Row],[Column1.lances.'#]]=0,
    TEXT(tabGERAL[[#This Row],[CorSorteada]],"0"),
    IF(LEN(L2903&amp;tabGERAL[[#This Row],[CorSorteada]])&gt;$P$2,
        RIGHT(SUBSTITUTE(L2903&amp;tabGERAL[[#This Row],[CorSorteada]],tabGERAL[[#Headers],[Sequencia]],""),$P$2),
        SUBSTITUTE(L2903&amp;tabGERAL[[#This Row],[CorSorteada]],tabGERAL[[#Headers],[Sequencia]],"")
    )
)</f>
        <v>212221</v>
      </c>
      <c r="M2904" s="4" t="b">
        <f>tabGERAL[[#This Row],[SugestaoIA]]=tabGERAL[[#This Row],[CorSorteada]]</f>
        <v>0</v>
      </c>
    </row>
    <row r="2905" spans="1:13" x14ac:dyDescent="0.25">
      <c r="A2905" t="s">
        <v>108</v>
      </c>
      <c r="B2905" s="1">
        <v>26</v>
      </c>
      <c r="C2905">
        <v>904.4</v>
      </c>
      <c r="D2905">
        <v>22.8</v>
      </c>
      <c r="E2905">
        <v>0</v>
      </c>
      <c r="F2905">
        <v>68.400000000000006</v>
      </c>
      <c r="G2905" t="s">
        <v>17</v>
      </c>
      <c r="H2905" t="s">
        <v>14</v>
      </c>
      <c r="I2905">
        <v>813.20000000000016</v>
      </c>
      <c r="J2905" s="5">
        <f>VLOOKUP(tabGERAL[[#This Row],[Column1.lances.SugestaoIA]],'DE-PARA'!$A:$B,2,FALSE)</f>
        <v>2</v>
      </c>
      <c r="K2905" s="5">
        <f>VLOOKUP(tabGERAL[[#This Row],[Column1.lances.CorSorteada]],'DE-PARA'!$A:$B,2,FALSE)</f>
        <v>1</v>
      </c>
      <c r="L2905" s="4" t="str">
        <f xml:space="preserve">
IF(tabGERAL[[#This Row],[Column1.lances.'#]]=0,
    TEXT(tabGERAL[[#This Row],[CorSorteada]],"0"),
    IF(LEN(L2904&amp;tabGERAL[[#This Row],[CorSorteada]])&gt;$P$2,
        RIGHT(SUBSTITUTE(L2904&amp;tabGERAL[[#This Row],[CorSorteada]],tabGERAL[[#Headers],[Sequencia]],""),$P$2),
        SUBSTITUTE(L2904&amp;tabGERAL[[#This Row],[CorSorteada]],tabGERAL[[#Headers],[Sequencia]],"")
    )
)</f>
        <v>122211</v>
      </c>
      <c r="M2905" s="4" t="b">
        <f>tabGERAL[[#This Row],[SugestaoIA]]=tabGERAL[[#This Row],[CorSorteada]]</f>
        <v>0</v>
      </c>
    </row>
    <row r="2906" spans="1:13" x14ac:dyDescent="0.25">
      <c r="A2906" t="s">
        <v>108</v>
      </c>
      <c r="B2906" s="1">
        <v>27</v>
      </c>
      <c r="C2906">
        <v>813.20000000000016</v>
      </c>
      <c r="D2906">
        <v>29.9</v>
      </c>
      <c r="E2906">
        <v>0</v>
      </c>
      <c r="F2906">
        <v>89.699999999999989</v>
      </c>
      <c r="G2906" t="s">
        <v>17</v>
      </c>
      <c r="H2906" t="s">
        <v>15</v>
      </c>
      <c r="I2906">
        <v>873.00000000000011</v>
      </c>
      <c r="J2906" s="5">
        <f>VLOOKUP(tabGERAL[[#This Row],[Column1.lances.SugestaoIA]],'DE-PARA'!$A:$B,2,FALSE)</f>
        <v>2</v>
      </c>
      <c r="K2906" s="5">
        <f>VLOOKUP(tabGERAL[[#This Row],[Column1.lances.CorSorteada]],'DE-PARA'!$A:$B,2,FALSE)</f>
        <v>2</v>
      </c>
      <c r="L2906" s="4" t="str">
        <f xml:space="preserve">
IF(tabGERAL[[#This Row],[Column1.lances.'#]]=0,
    TEXT(tabGERAL[[#This Row],[CorSorteada]],"0"),
    IF(LEN(L2905&amp;tabGERAL[[#This Row],[CorSorteada]])&gt;$P$2,
        RIGHT(SUBSTITUTE(L2905&amp;tabGERAL[[#This Row],[CorSorteada]],tabGERAL[[#Headers],[Sequencia]],""),$P$2),
        SUBSTITUTE(L2905&amp;tabGERAL[[#This Row],[CorSorteada]],tabGERAL[[#Headers],[Sequencia]],"")
    )
)</f>
        <v>222112</v>
      </c>
      <c r="M2906" s="4" t="b">
        <f>tabGERAL[[#This Row],[SugestaoIA]]=tabGERAL[[#This Row],[CorSorteada]]</f>
        <v>1</v>
      </c>
    </row>
    <row r="2907" spans="1:13" x14ac:dyDescent="0.25">
      <c r="A2907" t="s">
        <v>108</v>
      </c>
      <c r="B2907" s="1">
        <v>28</v>
      </c>
      <c r="C2907">
        <v>873.00000000000011</v>
      </c>
      <c r="D2907">
        <v>25.3</v>
      </c>
      <c r="E2907">
        <v>0</v>
      </c>
      <c r="F2907">
        <v>75.900000000000006</v>
      </c>
      <c r="G2907" t="s">
        <v>17</v>
      </c>
      <c r="H2907" t="s">
        <v>14</v>
      </c>
      <c r="I2907">
        <v>771.80000000000018</v>
      </c>
      <c r="J2907" s="5">
        <f>VLOOKUP(tabGERAL[[#This Row],[Column1.lances.SugestaoIA]],'DE-PARA'!$A:$B,2,FALSE)</f>
        <v>2</v>
      </c>
      <c r="K2907" s="5">
        <f>VLOOKUP(tabGERAL[[#This Row],[Column1.lances.CorSorteada]],'DE-PARA'!$A:$B,2,FALSE)</f>
        <v>1</v>
      </c>
      <c r="L2907" s="4" t="str">
        <f xml:space="preserve">
IF(tabGERAL[[#This Row],[Column1.lances.'#]]=0,
    TEXT(tabGERAL[[#This Row],[CorSorteada]],"0"),
    IF(LEN(L2906&amp;tabGERAL[[#This Row],[CorSorteada]])&gt;$P$2,
        RIGHT(SUBSTITUTE(L2906&amp;tabGERAL[[#This Row],[CorSorteada]],tabGERAL[[#Headers],[Sequencia]],""),$P$2),
        SUBSTITUTE(L2906&amp;tabGERAL[[#This Row],[CorSorteada]],tabGERAL[[#Headers],[Sequencia]],"")
    )
)</f>
        <v>221121</v>
      </c>
      <c r="M2907" s="4" t="b">
        <f>tabGERAL[[#This Row],[SugestaoIA]]=tabGERAL[[#This Row],[CorSorteada]]</f>
        <v>0</v>
      </c>
    </row>
    <row r="2908" spans="1:13" x14ac:dyDescent="0.25">
      <c r="A2908" t="s">
        <v>108</v>
      </c>
      <c r="B2908" s="1">
        <v>29</v>
      </c>
      <c r="C2908">
        <v>771.80000000000018</v>
      </c>
      <c r="D2908">
        <v>33</v>
      </c>
      <c r="E2908">
        <v>0</v>
      </c>
      <c r="F2908">
        <v>99</v>
      </c>
      <c r="G2908" t="s">
        <v>17</v>
      </c>
      <c r="H2908" t="s">
        <v>14</v>
      </c>
      <c r="I2908">
        <v>639.80000000000018</v>
      </c>
      <c r="J2908" s="5">
        <f>VLOOKUP(tabGERAL[[#This Row],[Column1.lances.SugestaoIA]],'DE-PARA'!$A:$B,2,FALSE)</f>
        <v>2</v>
      </c>
      <c r="K2908" s="5">
        <f>VLOOKUP(tabGERAL[[#This Row],[Column1.lances.CorSorteada]],'DE-PARA'!$A:$B,2,FALSE)</f>
        <v>1</v>
      </c>
      <c r="L2908" s="4" t="str">
        <f xml:space="preserve">
IF(tabGERAL[[#This Row],[Column1.lances.'#]]=0,
    TEXT(tabGERAL[[#This Row],[CorSorteada]],"0"),
    IF(LEN(L2907&amp;tabGERAL[[#This Row],[CorSorteada]])&gt;$P$2,
        RIGHT(SUBSTITUTE(L2907&amp;tabGERAL[[#This Row],[CorSorteada]],tabGERAL[[#Headers],[Sequencia]],""),$P$2),
        SUBSTITUTE(L2907&amp;tabGERAL[[#This Row],[CorSorteada]],tabGERAL[[#Headers],[Sequencia]],"")
    )
)</f>
        <v>211211</v>
      </c>
      <c r="M2908" s="4" t="b">
        <f>tabGERAL[[#This Row],[SugestaoIA]]=tabGERAL[[#This Row],[CorSorteada]]</f>
        <v>0</v>
      </c>
    </row>
    <row r="2909" spans="1:13" x14ac:dyDescent="0.25">
      <c r="A2909" t="s">
        <v>108</v>
      </c>
      <c r="B2909" s="1">
        <v>30</v>
      </c>
      <c r="C2909">
        <v>639.80000000000018</v>
      </c>
      <c r="D2909">
        <v>43.2</v>
      </c>
      <c r="E2909">
        <v>0</v>
      </c>
      <c r="F2909">
        <v>129.60000000000002</v>
      </c>
      <c r="G2909" t="s">
        <v>17</v>
      </c>
      <c r="H2909" t="s">
        <v>14</v>
      </c>
      <c r="I2909">
        <v>467.00000000000011</v>
      </c>
      <c r="J2909" s="5">
        <f>VLOOKUP(tabGERAL[[#This Row],[Column1.lances.SugestaoIA]],'DE-PARA'!$A:$B,2,FALSE)</f>
        <v>2</v>
      </c>
      <c r="K2909" s="5">
        <f>VLOOKUP(tabGERAL[[#This Row],[Column1.lances.CorSorteada]],'DE-PARA'!$A:$B,2,FALSE)</f>
        <v>1</v>
      </c>
      <c r="L2909" s="4" t="str">
        <f xml:space="preserve">
IF(tabGERAL[[#This Row],[Column1.lances.'#]]=0,
    TEXT(tabGERAL[[#This Row],[CorSorteada]],"0"),
    IF(LEN(L2908&amp;tabGERAL[[#This Row],[CorSorteada]])&gt;$P$2,
        RIGHT(SUBSTITUTE(L2908&amp;tabGERAL[[#This Row],[CorSorteada]],tabGERAL[[#Headers],[Sequencia]],""),$P$2),
        SUBSTITUTE(L2908&amp;tabGERAL[[#This Row],[CorSorteada]],tabGERAL[[#Headers],[Sequencia]],"")
    )
)</f>
        <v>112111</v>
      </c>
      <c r="M2909" s="4" t="b">
        <f>tabGERAL[[#This Row],[SugestaoIA]]=tabGERAL[[#This Row],[CorSorteada]]</f>
        <v>0</v>
      </c>
    </row>
    <row r="2910" spans="1:13" x14ac:dyDescent="0.25">
      <c r="A2910" t="s">
        <v>108</v>
      </c>
      <c r="B2910" s="1">
        <v>31</v>
      </c>
      <c r="C2910">
        <v>467.00000000000011</v>
      </c>
      <c r="D2910">
        <v>56.5</v>
      </c>
      <c r="E2910">
        <v>169.5</v>
      </c>
      <c r="F2910">
        <v>0</v>
      </c>
      <c r="G2910" t="s">
        <v>13</v>
      </c>
      <c r="H2910" t="s">
        <v>15</v>
      </c>
      <c r="I2910">
        <v>241.00000000000011</v>
      </c>
      <c r="J2910" s="5">
        <f>VLOOKUP(tabGERAL[[#This Row],[Column1.lances.SugestaoIA]],'DE-PARA'!$A:$B,2,FALSE)</f>
        <v>1</v>
      </c>
      <c r="K2910" s="5">
        <f>VLOOKUP(tabGERAL[[#This Row],[Column1.lances.CorSorteada]],'DE-PARA'!$A:$B,2,FALSE)</f>
        <v>2</v>
      </c>
      <c r="L2910" s="4" t="str">
        <f xml:space="preserve">
IF(tabGERAL[[#This Row],[Column1.lances.'#]]=0,
    TEXT(tabGERAL[[#This Row],[CorSorteada]],"0"),
    IF(LEN(L2909&amp;tabGERAL[[#This Row],[CorSorteada]])&gt;$P$2,
        RIGHT(SUBSTITUTE(L2909&amp;tabGERAL[[#This Row],[CorSorteada]],tabGERAL[[#Headers],[Sequencia]],""),$P$2),
        SUBSTITUTE(L2909&amp;tabGERAL[[#This Row],[CorSorteada]],tabGERAL[[#Headers],[Sequencia]],"")
    )
)</f>
        <v>121112</v>
      </c>
      <c r="M2910" s="4" t="b">
        <f>tabGERAL[[#This Row],[SugestaoIA]]=tabGERAL[[#This Row],[CorSorteada]]</f>
        <v>0</v>
      </c>
    </row>
    <row r="2911" spans="1:13" x14ac:dyDescent="0.25">
      <c r="A2911" t="s">
        <v>109</v>
      </c>
      <c r="B2911" s="1">
        <v>0</v>
      </c>
      <c r="C2911">
        <v>1000</v>
      </c>
      <c r="D2911">
        <v>7.8</v>
      </c>
      <c r="E2911">
        <v>0</v>
      </c>
      <c r="F2911">
        <v>23.4</v>
      </c>
      <c r="G2911" t="s">
        <v>17</v>
      </c>
      <c r="H2911" t="s">
        <v>14</v>
      </c>
      <c r="I2911">
        <v>968.8</v>
      </c>
      <c r="J2911" s="5">
        <f>VLOOKUP(tabGERAL[[#This Row],[Column1.lances.SugestaoIA]],'DE-PARA'!$A:$B,2,FALSE)</f>
        <v>2</v>
      </c>
      <c r="K2911" s="5">
        <f>VLOOKUP(tabGERAL[[#This Row],[Column1.lances.CorSorteada]],'DE-PARA'!$A:$B,2,FALSE)</f>
        <v>1</v>
      </c>
      <c r="L2911" s="4" t="str">
        <f xml:space="preserve">
IF(tabGERAL[[#This Row],[Column1.lances.'#]]=0,
    TEXT(tabGERAL[[#This Row],[CorSorteada]],"0"),
    IF(LEN(L2910&amp;tabGERAL[[#This Row],[CorSorteada]])&gt;$P$2,
        RIGHT(SUBSTITUTE(L2910&amp;tabGERAL[[#This Row],[CorSorteada]],tabGERAL[[#Headers],[Sequencia]],""),$P$2),
        SUBSTITUTE(L2910&amp;tabGERAL[[#This Row],[CorSorteada]],tabGERAL[[#Headers],[Sequencia]],"")
    )
)</f>
        <v>1</v>
      </c>
      <c r="M2911" s="4" t="b">
        <f>tabGERAL[[#This Row],[SugestaoIA]]=tabGERAL[[#This Row],[CorSorteada]]</f>
        <v>0</v>
      </c>
    </row>
    <row r="2912" spans="1:13" x14ac:dyDescent="0.25">
      <c r="A2912" t="s">
        <v>109</v>
      </c>
      <c r="B2912" s="1">
        <v>1</v>
      </c>
      <c r="C2912">
        <v>968.8</v>
      </c>
      <c r="D2912">
        <v>10.1</v>
      </c>
      <c r="E2912">
        <v>0</v>
      </c>
      <c r="F2912">
        <v>30.299999999999997</v>
      </c>
      <c r="G2912" t="s">
        <v>17</v>
      </c>
      <c r="H2912" t="s">
        <v>14</v>
      </c>
      <c r="I2912">
        <v>928.4</v>
      </c>
      <c r="J2912" s="5">
        <f>VLOOKUP(tabGERAL[[#This Row],[Column1.lances.SugestaoIA]],'DE-PARA'!$A:$B,2,FALSE)</f>
        <v>2</v>
      </c>
      <c r="K2912" s="5">
        <f>VLOOKUP(tabGERAL[[#This Row],[Column1.lances.CorSorteada]],'DE-PARA'!$A:$B,2,FALSE)</f>
        <v>1</v>
      </c>
      <c r="L2912" s="4" t="str">
        <f xml:space="preserve">
IF(tabGERAL[[#This Row],[Column1.lances.'#]]=0,
    TEXT(tabGERAL[[#This Row],[CorSorteada]],"0"),
    IF(LEN(L2911&amp;tabGERAL[[#This Row],[CorSorteada]])&gt;$P$2,
        RIGHT(SUBSTITUTE(L2911&amp;tabGERAL[[#This Row],[CorSorteada]],tabGERAL[[#Headers],[Sequencia]],""),$P$2),
        SUBSTITUTE(L2911&amp;tabGERAL[[#This Row],[CorSorteada]],tabGERAL[[#Headers],[Sequencia]],"")
    )
)</f>
        <v>11</v>
      </c>
      <c r="M2912" s="4" t="b">
        <f>tabGERAL[[#This Row],[SugestaoIA]]=tabGERAL[[#This Row],[CorSorteada]]</f>
        <v>0</v>
      </c>
    </row>
    <row r="2913" spans="1:13" x14ac:dyDescent="0.25">
      <c r="A2913" t="s">
        <v>109</v>
      </c>
      <c r="B2913" s="1">
        <v>2</v>
      </c>
      <c r="C2913">
        <v>928.4</v>
      </c>
      <c r="D2913">
        <v>13.3</v>
      </c>
      <c r="E2913">
        <v>0</v>
      </c>
      <c r="F2913">
        <v>39.900000000000006</v>
      </c>
      <c r="G2913" t="s">
        <v>17</v>
      </c>
      <c r="H2913" t="s">
        <v>15</v>
      </c>
      <c r="I2913">
        <v>955</v>
      </c>
      <c r="J2913" s="5">
        <f>VLOOKUP(tabGERAL[[#This Row],[Column1.lances.SugestaoIA]],'DE-PARA'!$A:$B,2,FALSE)</f>
        <v>2</v>
      </c>
      <c r="K2913" s="5">
        <f>VLOOKUP(tabGERAL[[#This Row],[Column1.lances.CorSorteada]],'DE-PARA'!$A:$B,2,FALSE)</f>
        <v>2</v>
      </c>
      <c r="L2913" s="4" t="str">
        <f xml:space="preserve">
IF(tabGERAL[[#This Row],[Column1.lances.'#]]=0,
    TEXT(tabGERAL[[#This Row],[CorSorteada]],"0"),
    IF(LEN(L2912&amp;tabGERAL[[#This Row],[CorSorteada]])&gt;$P$2,
        RIGHT(SUBSTITUTE(L2912&amp;tabGERAL[[#This Row],[CorSorteada]],tabGERAL[[#Headers],[Sequencia]],""),$P$2),
        SUBSTITUTE(L2912&amp;tabGERAL[[#This Row],[CorSorteada]],tabGERAL[[#Headers],[Sequencia]],"")
    )
)</f>
        <v>112</v>
      </c>
      <c r="M2913" s="4" t="b">
        <f>tabGERAL[[#This Row],[SugestaoIA]]=tabGERAL[[#This Row],[CorSorteada]]</f>
        <v>1</v>
      </c>
    </row>
    <row r="2914" spans="1:13" x14ac:dyDescent="0.25">
      <c r="A2914" t="s">
        <v>109</v>
      </c>
      <c r="B2914" s="1">
        <v>3</v>
      </c>
      <c r="C2914">
        <v>955</v>
      </c>
      <c r="D2914">
        <v>11.2</v>
      </c>
      <c r="E2914">
        <v>0</v>
      </c>
      <c r="F2914">
        <v>33.599999999999994</v>
      </c>
      <c r="G2914" t="s">
        <v>17</v>
      </c>
      <c r="H2914" t="s">
        <v>14</v>
      </c>
      <c r="I2914">
        <v>910.2</v>
      </c>
      <c r="J2914" s="5">
        <f>VLOOKUP(tabGERAL[[#This Row],[Column1.lances.SugestaoIA]],'DE-PARA'!$A:$B,2,FALSE)</f>
        <v>2</v>
      </c>
      <c r="K2914" s="5">
        <f>VLOOKUP(tabGERAL[[#This Row],[Column1.lances.CorSorteada]],'DE-PARA'!$A:$B,2,FALSE)</f>
        <v>1</v>
      </c>
      <c r="L2914" s="4" t="str">
        <f xml:space="preserve">
IF(tabGERAL[[#This Row],[Column1.lances.'#]]=0,
    TEXT(tabGERAL[[#This Row],[CorSorteada]],"0"),
    IF(LEN(L2913&amp;tabGERAL[[#This Row],[CorSorteada]])&gt;$P$2,
        RIGHT(SUBSTITUTE(L2913&amp;tabGERAL[[#This Row],[CorSorteada]],tabGERAL[[#Headers],[Sequencia]],""),$P$2),
        SUBSTITUTE(L2913&amp;tabGERAL[[#This Row],[CorSorteada]],tabGERAL[[#Headers],[Sequencia]],"")
    )
)</f>
        <v>1121</v>
      </c>
      <c r="M2914" s="4" t="b">
        <f>tabGERAL[[#This Row],[SugestaoIA]]=tabGERAL[[#This Row],[CorSorteada]]</f>
        <v>0</v>
      </c>
    </row>
    <row r="2915" spans="1:13" x14ac:dyDescent="0.25">
      <c r="A2915" t="s">
        <v>109</v>
      </c>
      <c r="B2915" s="1">
        <v>4</v>
      </c>
      <c r="C2915">
        <v>910.2</v>
      </c>
      <c r="D2915">
        <v>14.7</v>
      </c>
      <c r="E2915">
        <v>0</v>
      </c>
      <c r="F2915">
        <v>44.099999999999994</v>
      </c>
      <c r="G2915" t="s">
        <v>17</v>
      </c>
      <c r="H2915" t="s">
        <v>14</v>
      </c>
      <c r="I2915">
        <v>851.4</v>
      </c>
      <c r="J2915" s="5">
        <f>VLOOKUP(tabGERAL[[#This Row],[Column1.lances.SugestaoIA]],'DE-PARA'!$A:$B,2,FALSE)</f>
        <v>2</v>
      </c>
      <c r="K2915" s="5">
        <f>VLOOKUP(tabGERAL[[#This Row],[Column1.lances.CorSorteada]],'DE-PARA'!$A:$B,2,FALSE)</f>
        <v>1</v>
      </c>
      <c r="L2915" s="4" t="str">
        <f xml:space="preserve">
IF(tabGERAL[[#This Row],[Column1.lances.'#]]=0,
    TEXT(tabGERAL[[#This Row],[CorSorteada]],"0"),
    IF(LEN(L2914&amp;tabGERAL[[#This Row],[CorSorteada]])&gt;$P$2,
        RIGHT(SUBSTITUTE(L2914&amp;tabGERAL[[#This Row],[CorSorteada]],tabGERAL[[#Headers],[Sequencia]],""),$P$2),
        SUBSTITUTE(L2914&amp;tabGERAL[[#This Row],[CorSorteada]],tabGERAL[[#Headers],[Sequencia]],"")
    )
)</f>
        <v>11211</v>
      </c>
      <c r="M2915" s="4" t="b">
        <f>tabGERAL[[#This Row],[SugestaoIA]]=tabGERAL[[#This Row],[CorSorteada]]</f>
        <v>0</v>
      </c>
    </row>
    <row r="2916" spans="1:13" x14ac:dyDescent="0.25">
      <c r="A2916" t="s">
        <v>109</v>
      </c>
      <c r="B2916" s="1">
        <v>5</v>
      </c>
      <c r="C2916">
        <v>851.4</v>
      </c>
      <c r="D2916">
        <v>19.2</v>
      </c>
      <c r="E2916">
        <v>0</v>
      </c>
      <c r="F2916">
        <v>57.599999999999994</v>
      </c>
      <c r="G2916" t="s">
        <v>17</v>
      </c>
      <c r="H2916" t="s">
        <v>15</v>
      </c>
      <c r="I2916">
        <v>889.8</v>
      </c>
      <c r="J2916" s="5">
        <f>VLOOKUP(tabGERAL[[#This Row],[Column1.lances.SugestaoIA]],'DE-PARA'!$A:$B,2,FALSE)</f>
        <v>2</v>
      </c>
      <c r="K2916" s="5">
        <f>VLOOKUP(tabGERAL[[#This Row],[Column1.lances.CorSorteada]],'DE-PARA'!$A:$B,2,FALSE)</f>
        <v>2</v>
      </c>
      <c r="L2916" s="4" t="str">
        <f xml:space="preserve">
IF(tabGERAL[[#This Row],[Column1.lances.'#]]=0,
    TEXT(tabGERAL[[#This Row],[CorSorteada]],"0"),
    IF(LEN(L2915&amp;tabGERAL[[#This Row],[CorSorteada]])&gt;$P$2,
        RIGHT(SUBSTITUTE(L2915&amp;tabGERAL[[#This Row],[CorSorteada]],tabGERAL[[#Headers],[Sequencia]],""),$P$2),
        SUBSTITUTE(L2915&amp;tabGERAL[[#This Row],[CorSorteada]],tabGERAL[[#Headers],[Sequencia]],"")
    )
)</f>
        <v>112112</v>
      </c>
      <c r="M2916" s="4" t="b">
        <f>tabGERAL[[#This Row],[SugestaoIA]]=tabGERAL[[#This Row],[CorSorteada]]</f>
        <v>1</v>
      </c>
    </row>
    <row r="2917" spans="1:13" x14ac:dyDescent="0.25">
      <c r="A2917" t="s">
        <v>109</v>
      </c>
      <c r="B2917" s="1">
        <v>6</v>
      </c>
      <c r="C2917">
        <v>889.8</v>
      </c>
      <c r="D2917">
        <v>16.2</v>
      </c>
      <c r="E2917">
        <v>48.599999999999994</v>
      </c>
      <c r="F2917">
        <v>0</v>
      </c>
      <c r="G2917" t="s">
        <v>13</v>
      </c>
      <c r="H2917" t="s">
        <v>15</v>
      </c>
      <c r="I2917">
        <v>824.99999999999989</v>
      </c>
      <c r="J2917" s="5">
        <f>VLOOKUP(tabGERAL[[#This Row],[Column1.lances.SugestaoIA]],'DE-PARA'!$A:$B,2,FALSE)</f>
        <v>1</v>
      </c>
      <c r="K2917" s="5">
        <f>VLOOKUP(tabGERAL[[#This Row],[Column1.lances.CorSorteada]],'DE-PARA'!$A:$B,2,FALSE)</f>
        <v>2</v>
      </c>
      <c r="L2917" s="4" t="str">
        <f xml:space="preserve">
IF(tabGERAL[[#This Row],[Column1.lances.'#]]=0,
    TEXT(tabGERAL[[#This Row],[CorSorteada]],"0"),
    IF(LEN(L2916&amp;tabGERAL[[#This Row],[CorSorteada]])&gt;$P$2,
        RIGHT(SUBSTITUTE(L2916&amp;tabGERAL[[#This Row],[CorSorteada]],tabGERAL[[#Headers],[Sequencia]],""),$P$2),
        SUBSTITUTE(L2916&amp;tabGERAL[[#This Row],[CorSorteada]],tabGERAL[[#Headers],[Sequencia]],"")
    )
)</f>
        <v>121122</v>
      </c>
      <c r="M2917" s="4" t="b">
        <f>tabGERAL[[#This Row],[SugestaoIA]]=tabGERAL[[#This Row],[CorSorteada]]</f>
        <v>0</v>
      </c>
    </row>
    <row r="2918" spans="1:13" x14ac:dyDescent="0.25">
      <c r="A2918" t="s">
        <v>109</v>
      </c>
      <c r="B2918" s="1">
        <v>7</v>
      </c>
      <c r="C2918">
        <v>824.99999999999989</v>
      </c>
      <c r="D2918">
        <v>21.2</v>
      </c>
      <c r="E2918">
        <v>0</v>
      </c>
      <c r="F2918">
        <v>63.599999999999994</v>
      </c>
      <c r="G2918" t="s">
        <v>17</v>
      </c>
      <c r="H2918" t="s">
        <v>15</v>
      </c>
      <c r="I2918">
        <v>867.39999999999986</v>
      </c>
      <c r="J2918" s="5">
        <f>VLOOKUP(tabGERAL[[#This Row],[Column1.lances.SugestaoIA]],'DE-PARA'!$A:$B,2,FALSE)</f>
        <v>2</v>
      </c>
      <c r="K2918" s="5">
        <f>VLOOKUP(tabGERAL[[#This Row],[Column1.lances.CorSorteada]],'DE-PARA'!$A:$B,2,FALSE)</f>
        <v>2</v>
      </c>
      <c r="L2918" s="4" t="str">
        <f xml:space="preserve">
IF(tabGERAL[[#This Row],[Column1.lances.'#]]=0,
    TEXT(tabGERAL[[#This Row],[CorSorteada]],"0"),
    IF(LEN(L2917&amp;tabGERAL[[#This Row],[CorSorteada]])&gt;$P$2,
        RIGHT(SUBSTITUTE(L2917&amp;tabGERAL[[#This Row],[CorSorteada]],tabGERAL[[#Headers],[Sequencia]],""),$P$2),
        SUBSTITUTE(L2917&amp;tabGERAL[[#This Row],[CorSorteada]],tabGERAL[[#Headers],[Sequencia]],"")
    )
)</f>
        <v>211222</v>
      </c>
      <c r="M2918" s="4" t="b">
        <f>tabGERAL[[#This Row],[SugestaoIA]]=tabGERAL[[#This Row],[CorSorteada]]</f>
        <v>1</v>
      </c>
    </row>
    <row r="2919" spans="1:13" x14ac:dyDescent="0.25">
      <c r="A2919" t="s">
        <v>109</v>
      </c>
      <c r="B2919" s="1">
        <v>8</v>
      </c>
      <c r="C2919">
        <v>867.39999999999986</v>
      </c>
      <c r="D2919">
        <v>17.899999999999999</v>
      </c>
      <c r="E2919">
        <v>0</v>
      </c>
      <c r="F2919">
        <v>53.7</v>
      </c>
      <c r="G2919" t="s">
        <v>17</v>
      </c>
      <c r="H2919" t="s">
        <v>15</v>
      </c>
      <c r="I2919">
        <v>903.19999999999982</v>
      </c>
      <c r="J2919" s="5">
        <f>VLOOKUP(tabGERAL[[#This Row],[Column1.lances.SugestaoIA]],'DE-PARA'!$A:$B,2,FALSE)</f>
        <v>2</v>
      </c>
      <c r="K2919" s="5">
        <f>VLOOKUP(tabGERAL[[#This Row],[Column1.lances.CorSorteada]],'DE-PARA'!$A:$B,2,FALSE)</f>
        <v>2</v>
      </c>
      <c r="L2919" s="4" t="str">
        <f xml:space="preserve">
IF(tabGERAL[[#This Row],[Column1.lances.'#]]=0,
    TEXT(tabGERAL[[#This Row],[CorSorteada]],"0"),
    IF(LEN(L2918&amp;tabGERAL[[#This Row],[CorSorteada]])&gt;$P$2,
        RIGHT(SUBSTITUTE(L2918&amp;tabGERAL[[#This Row],[CorSorteada]],tabGERAL[[#Headers],[Sequencia]],""),$P$2),
        SUBSTITUTE(L2918&amp;tabGERAL[[#This Row],[CorSorteada]],tabGERAL[[#Headers],[Sequencia]],"")
    )
)</f>
        <v>112222</v>
      </c>
      <c r="M2919" s="4" t="b">
        <f>tabGERAL[[#This Row],[SugestaoIA]]=tabGERAL[[#This Row],[CorSorteada]]</f>
        <v>1</v>
      </c>
    </row>
    <row r="2920" spans="1:13" x14ac:dyDescent="0.25">
      <c r="A2920" t="s">
        <v>109</v>
      </c>
      <c r="B2920" s="1">
        <v>9</v>
      </c>
      <c r="C2920">
        <v>903.19999999999982</v>
      </c>
      <c r="D2920">
        <v>15.2</v>
      </c>
      <c r="E2920">
        <v>0</v>
      </c>
      <c r="F2920">
        <v>45.599999999999994</v>
      </c>
      <c r="G2920" t="s">
        <v>17</v>
      </c>
      <c r="H2920" t="s">
        <v>15</v>
      </c>
      <c r="I2920">
        <v>933.5999999999998</v>
      </c>
      <c r="J2920" s="5">
        <f>VLOOKUP(tabGERAL[[#This Row],[Column1.lances.SugestaoIA]],'DE-PARA'!$A:$B,2,FALSE)</f>
        <v>2</v>
      </c>
      <c r="K2920" s="5">
        <f>VLOOKUP(tabGERAL[[#This Row],[Column1.lances.CorSorteada]],'DE-PARA'!$A:$B,2,FALSE)</f>
        <v>2</v>
      </c>
      <c r="L2920" s="4" t="str">
        <f xml:space="preserve">
IF(tabGERAL[[#This Row],[Column1.lances.'#]]=0,
    TEXT(tabGERAL[[#This Row],[CorSorteada]],"0"),
    IF(LEN(L2919&amp;tabGERAL[[#This Row],[CorSorteada]])&gt;$P$2,
        RIGHT(SUBSTITUTE(L2919&amp;tabGERAL[[#This Row],[CorSorteada]],tabGERAL[[#Headers],[Sequencia]],""),$P$2),
        SUBSTITUTE(L2919&amp;tabGERAL[[#This Row],[CorSorteada]],tabGERAL[[#Headers],[Sequencia]],"")
    )
)</f>
        <v>122222</v>
      </c>
      <c r="M2920" s="4" t="b">
        <f>tabGERAL[[#This Row],[SugestaoIA]]=tabGERAL[[#This Row],[CorSorteada]]</f>
        <v>1</v>
      </c>
    </row>
    <row r="2921" spans="1:13" x14ac:dyDescent="0.25">
      <c r="A2921" t="s">
        <v>109</v>
      </c>
      <c r="B2921" s="1">
        <v>10</v>
      </c>
      <c r="C2921">
        <v>933.5999999999998</v>
      </c>
      <c r="D2921">
        <v>12.9</v>
      </c>
      <c r="E2921">
        <v>0</v>
      </c>
      <c r="F2921">
        <v>38.700000000000003</v>
      </c>
      <c r="G2921" t="s">
        <v>17</v>
      </c>
      <c r="H2921" t="s">
        <v>14</v>
      </c>
      <c r="I2921">
        <v>881.99999999999977</v>
      </c>
      <c r="J2921" s="5">
        <f>VLOOKUP(tabGERAL[[#This Row],[Column1.lances.SugestaoIA]],'DE-PARA'!$A:$B,2,FALSE)</f>
        <v>2</v>
      </c>
      <c r="K2921" s="5">
        <f>VLOOKUP(tabGERAL[[#This Row],[Column1.lances.CorSorteada]],'DE-PARA'!$A:$B,2,FALSE)</f>
        <v>1</v>
      </c>
      <c r="L2921" s="4" t="str">
        <f xml:space="preserve">
IF(tabGERAL[[#This Row],[Column1.lances.'#]]=0,
    TEXT(tabGERAL[[#This Row],[CorSorteada]],"0"),
    IF(LEN(L2920&amp;tabGERAL[[#This Row],[CorSorteada]])&gt;$P$2,
        RIGHT(SUBSTITUTE(L2920&amp;tabGERAL[[#This Row],[CorSorteada]],tabGERAL[[#Headers],[Sequencia]],""),$P$2),
        SUBSTITUTE(L2920&amp;tabGERAL[[#This Row],[CorSorteada]],tabGERAL[[#Headers],[Sequencia]],"")
    )
)</f>
        <v>222221</v>
      </c>
      <c r="M2921" s="4" t="b">
        <f>tabGERAL[[#This Row],[SugestaoIA]]=tabGERAL[[#This Row],[CorSorteada]]</f>
        <v>0</v>
      </c>
    </row>
    <row r="2922" spans="1:13" x14ac:dyDescent="0.25">
      <c r="A2922" t="s">
        <v>109</v>
      </c>
      <c r="B2922" s="1">
        <v>11</v>
      </c>
      <c r="C2922">
        <v>881.99999999999977</v>
      </c>
      <c r="D2922">
        <v>16.8</v>
      </c>
      <c r="E2922">
        <v>0</v>
      </c>
      <c r="F2922">
        <v>50.400000000000006</v>
      </c>
      <c r="G2922" t="s">
        <v>17</v>
      </c>
      <c r="H2922" t="s">
        <v>15</v>
      </c>
      <c r="I2922">
        <v>915.5999999999998</v>
      </c>
      <c r="J2922" s="5">
        <f>VLOOKUP(tabGERAL[[#This Row],[Column1.lances.SugestaoIA]],'DE-PARA'!$A:$B,2,FALSE)</f>
        <v>2</v>
      </c>
      <c r="K2922" s="5">
        <f>VLOOKUP(tabGERAL[[#This Row],[Column1.lances.CorSorteada]],'DE-PARA'!$A:$B,2,FALSE)</f>
        <v>2</v>
      </c>
      <c r="L2922" s="4" t="str">
        <f xml:space="preserve">
IF(tabGERAL[[#This Row],[Column1.lances.'#]]=0,
    TEXT(tabGERAL[[#This Row],[CorSorteada]],"0"),
    IF(LEN(L2921&amp;tabGERAL[[#This Row],[CorSorteada]])&gt;$P$2,
        RIGHT(SUBSTITUTE(L2921&amp;tabGERAL[[#This Row],[CorSorteada]],tabGERAL[[#Headers],[Sequencia]],""),$P$2),
        SUBSTITUTE(L2921&amp;tabGERAL[[#This Row],[CorSorteada]],tabGERAL[[#Headers],[Sequencia]],"")
    )
)</f>
        <v>222212</v>
      </c>
      <c r="M2922" s="4" t="b">
        <f>tabGERAL[[#This Row],[SugestaoIA]]=tabGERAL[[#This Row],[CorSorteada]]</f>
        <v>1</v>
      </c>
    </row>
    <row r="2923" spans="1:13" x14ac:dyDescent="0.25">
      <c r="A2923" t="s">
        <v>109</v>
      </c>
      <c r="B2923" s="1">
        <v>12</v>
      </c>
      <c r="C2923">
        <v>915.5999999999998</v>
      </c>
      <c r="D2923">
        <v>14.2</v>
      </c>
      <c r="E2923">
        <v>0</v>
      </c>
      <c r="F2923">
        <v>42.599999999999994</v>
      </c>
      <c r="G2923" t="s">
        <v>17</v>
      </c>
      <c r="H2923" t="s">
        <v>15</v>
      </c>
      <c r="I2923">
        <v>943.99999999999977</v>
      </c>
      <c r="J2923" s="5">
        <f>VLOOKUP(tabGERAL[[#This Row],[Column1.lances.SugestaoIA]],'DE-PARA'!$A:$B,2,FALSE)</f>
        <v>2</v>
      </c>
      <c r="K2923" s="5">
        <f>VLOOKUP(tabGERAL[[#This Row],[Column1.lances.CorSorteada]],'DE-PARA'!$A:$B,2,FALSE)</f>
        <v>2</v>
      </c>
      <c r="L2923" s="4" t="str">
        <f xml:space="preserve">
IF(tabGERAL[[#This Row],[Column1.lances.'#]]=0,
    TEXT(tabGERAL[[#This Row],[CorSorteada]],"0"),
    IF(LEN(L2922&amp;tabGERAL[[#This Row],[CorSorteada]])&gt;$P$2,
        RIGHT(SUBSTITUTE(L2922&amp;tabGERAL[[#This Row],[CorSorteada]],tabGERAL[[#Headers],[Sequencia]],""),$P$2),
        SUBSTITUTE(L2922&amp;tabGERAL[[#This Row],[CorSorteada]],tabGERAL[[#Headers],[Sequencia]],"")
    )
)</f>
        <v>222122</v>
      </c>
      <c r="M2923" s="4" t="b">
        <f>tabGERAL[[#This Row],[SugestaoIA]]=tabGERAL[[#This Row],[CorSorteada]]</f>
        <v>1</v>
      </c>
    </row>
    <row r="2924" spans="1:13" x14ac:dyDescent="0.25">
      <c r="A2924" t="s">
        <v>109</v>
      </c>
      <c r="B2924" s="1">
        <v>13</v>
      </c>
      <c r="C2924">
        <v>943.99999999999977</v>
      </c>
      <c r="D2924">
        <v>12.1</v>
      </c>
      <c r="E2924">
        <v>0</v>
      </c>
      <c r="F2924">
        <v>36.299999999999997</v>
      </c>
      <c r="G2924" t="s">
        <v>17</v>
      </c>
      <c r="H2924" t="s">
        <v>15</v>
      </c>
      <c r="I2924">
        <v>968.19999999999982</v>
      </c>
      <c r="J2924" s="5">
        <f>VLOOKUP(tabGERAL[[#This Row],[Column1.lances.SugestaoIA]],'DE-PARA'!$A:$B,2,FALSE)</f>
        <v>2</v>
      </c>
      <c r="K2924" s="5">
        <f>VLOOKUP(tabGERAL[[#This Row],[Column1.lances.CorSorteada]],'DE-PARA'!$A:$B,2,FALSE)</f>
        <v>2</v>
      </c>
      <c r="L2924" s="4" t="str">
        <f xml:space="preserve">
IF(tabGERAL[[#This Row],[Column1.lances.'#]]=0,
    TEXT(tabGERAL[[#This Row],[CorSorteada]],"0"),
    IF(LEN(L2923&amp;tabGERAL[[#This Row],[CorSorteada]])&gt;$P$2,
        RIGHT(SUBSTITUTE(L2923&amp;tabGERAL[[#This Row],[CorSorteada]],tabGERAL[[#Headers],[Sequencia]],""),$P$2),
        SUBSTITUTE(L2923&amp;tabGERAL[[#This Row],[CorSorteada]],tabGERAL[[#Headers],[Sequencia]],"")
    )
)</f>
        <v>221222</v>
      </c>
      <c r="M2924" s="4" t="b">
        <f>tabGERAL[[#This Row],[SugestaoIA]]=tabGERAL[[#This Row],[CorSorteada]]</f>
        <v>1</v>
      </c>
    </row>
    <row r="2925" spans="1:13" x14ac:dyDescent="0.25">
      <c r="A2925" t="s">
        <v>109</v>
      </c>
      <c r="B2925" s="1">
        <v>14</v>
      </c>
      <c r="C2925">
        <v>968.19999999999982</v>
      </c>
      <c r="D2925">
        <v>10.199999999999999</v>
      </c>
      <c r="E2925">
        <v>0</v>
      </c>
      <c r="F2925">
        <v>30.6</v>
      </c>
      <c r="G2925" t="s">
        <v>17</v>
      </c>
      <c r="H2925" t="s">
        <v>14</v>
      </c>
      <c r="I2925">
        <v>927.39999999999964</v>
      </c>
      <c r="J2925" s="5">
        <f>VLOOKUP(tabGERAL[[#This Row],[Column1.lances.SugestaoIA]],'DE-PARA'!$A:$B,2,FALSE)</f>
        <v>2</v>
      </c>
      <c r="K2925" s="5">
        <f>VLOOKUP(tabGERAL[[#This Row],[Column1.lances.CorSorteada]],'DE-PARA'!$A:$B,2,FALSE)</f>
        <v>1</v>
      </c>
      <c r="L2925" s="4" t="str">
        <f xml:space="preserve">
IF(tabGERAL[[#This Row],[Column1.lances.'#]]=0,
    TEXT(tabGERAL[[#This Row],[CorSorteada]],"0"),
    IF(LEN(L2924&amp;tabGERAL[[#This Row],[CorSorteada]])&gt;$P$2,
        RIGHT(SUBSTITUTE(L2924&amp;tabGERAL[[#This Row],[CorSorteada]],tabGERAL[[#Headers],[Sequencia]],""),$P$2),
        SUBSTITUTE(L2924&amp;tabGERAL[[#This Row],[CorSorteada]],tabGERAL[[#Headers],[Sequencia]],"")
    )
)</f>
        <v>212221</v>
      </c>
      <c r="M2925" s="4" t="b">
        <f>tabGERAL[[#This Row],[SugestaoIA]]=tabGERAL[[#This Row],[CorSorteada]]</f>
        <v>0</v>
      </c>
    </row>
    <row r="2926" spans="1:13" x14ac:dyDescent="0.25">
      <c r="A2926" t="s">
        <v>109</v>
      </c>
      <c r="B2926" s="1">
        <v>15</v>
      </c>
      <c r="C2926">
        <v>927.39999999999964</v>
      </c>
      <c r="D2926">
        <v>13.3</v>
      </c>
      <c r="E2926">
        <v>0</v>
      </c>
      <c r="F2926">
        <v>39.900000000000006</v>
      </c>
      <c r="G2926" t="s">
        <v>17</v>
      </c>
      <c r="H2926" t="s">
        <v>14</v>
      </c>
      <c r="I2926">
        <v>874.19999999999982</v>
      </c>
      <c r="J2926" s="5">
        <f>VLOOKUP(tabGERAL[[#This Row],[Column1.lances.SugestaoIA]],'DE-PARA'!$A:$B,2,FALSE)</f>
        <v>2</v>
      </c>
      <c r="K2926" s="5">
        <f>VLOOKUP(tabGERAL[[#This Row],[Column1.lances.CorSorteada]],'DE-PARA'!$A:$B,2,FALSE)</f>
        <v>1</v>
      </c>
      <c r="L2926" s="4" t="str">
        <f xml:space="preserve">
IF(tabGERAL[[#This Row],[Column1.lances.'#]]=0,
    TEXT(tabGERAL[[#This Row],[CorSorteada]],"0"),
    IF(LEN(L2925&amp;tabGERAL[[#This Row],[CorSorteada]])&gt;$P$2,
        RIGHT(SUBSTITUTE(L2925&amp;tabGERAL[[#This Row],[CorSorteada]],tabGERAL[[#Headers],[Sequencia]],""),$P$2),
        SUBSTITUTE(L2925&amp;tabGERAL[[#This Row],[CorSorteada]],tabGERAL[[#Headers],[Sequencia]],"")
    )
)</f>
        <v>122211</v>
      </c>
      <c r="M2926" s="4" t="b">
        <f>tabGERAL[[#This Row],[SugestaoIA]]=tabGERAL[[#This Row],[CorSorteada]]</f>
        <v>0</v>
      </c>
    </row>
    <row r="2927" spans="1:13" x14ac:dyDescent="0.25">
      <c r="A2927" t="s">
        <v>109</v>
      </c>
      <c r="B2927" s="1">
        <v>16</v>
      </c>
      <c r="C2927">
        <v>874.19999999999982</v>
      </c>
      <c r="D2927">
        <v>17.399999999999999</v>
      </c>
      <c r="E2927">
        <v>0</v>
      </c>
      <c r="F2927">
        <v>52.2</v>
      </c>
      <c r="G2927" t="s">
        <v>17</v>
      </c>
      <c r="H2927" t="s">
        <v>15</v>
      </c>
      <c r="I2927">
        <v>908.99999999999977</v>
      </c>
      <c r="J2927" s="5">
        <f>VLOOKUP(tabGERAL[[#This Row],[Column1.lances.SugestaoIA]],'DE-PARA'!$A:$B,2,FALSE)</f>
        <v>2</v>
      </c>
      <c r="K2927" s="5">
        <f>VLOOKUP(tabGERAL[[#This Row],[Column1.lances.CorSorteada]],'DE-PARA'!$A:$B,2,FALSE)</f>
        <v>2</v>
      </c>
      <c r="L2927" s="4" t="str">
        <f xml:space="preserve">
IF(tabGERAL[[#This Row],[Column1.lances.'#]]=0,
    TEXT(tabGERAL[[#This Row],[CorSorteada]],"0"),
    IF(LEN(L2926&amp;tabGERAL[[#This Row],[CorSorteada]])&gt;$P$2,
        RIGHT(SUBSTITUTE(L2926&amp;tabGERAL[[#This Row],[CorSorteada]],tabGERAL[[#Headers],[Sequencia]],""),$P$2),
        SUBSTITUTE(L2926&amp;tabGERAL[[#This Row],[CorSorteada]],tabGERAL[[#Headers],[Sequencia]],"")
    )
)</f>
        <v>222112</v>
      </c>
      <c r="M2927" s="4" t="b">
        <f>tabGERAL[[#This Row],[SugestaoIA]]=tabGERAL[[#This Row],[CorSorteada]]</f>
        <v>1</v>
      </c>
    </row>
    <row r="2928" spans="1:13" x14ac:dyDescent="0.25">
      <c r="A2928" t="s">
        <v>109</v>
      </c>
      <c r="B2928" s="1">
        <v>17</v>
      </c>
      <c r="C2928">
        <v>908.99999999999977</v>
      </c>
      <c r="D2928">
        <v>14.7</v>
      </c>
      <c r="E2928">
        <v>0</v>
      </c>
      <c r="F2928">
        <v>44.099999999999994</v>
      </c>
      <c r="G2928" t="s">
        <v>17</v>
      </c>
      <c r="H2928" t="s">
        <v>14</v>
      </c>
      <c r="I2928">
        <v>850.1999999999997</v>
      </c>
      <c r="J2928" s="5">
        <f>VLOOKUP(tabGERAL[[#This Row],[Column1.lances.SugestaoIA]],'DE-PARA'!$A:$B,2,FALSE)</f>
        <v>2</v>
      </c>
      <c r="K2928" s="5">
        <f>VLOOKUP(tabGERAL[[#This Row],[Column1.lances.CorSorteada]],'DE-PARA'!$A:$B,2,FALSE)</f>
        <v>1</v>
      </c>
      <c r="L2928" s="4" t="str">
        <f xml:space="preserve">
IF(tabGERAL[[#This Row],[Column1.lances.'#]]=0,
    TEXT(tabGERAL[[#This Row],[CorSorteada]],"0"),
    IF(LEN(L2927&amp;tabGERAL[[#This Row],[CorSorteada]])&gt;$P$2,
        RIGHT(SUBSTITUTE(L2927&amp;tabGERAL[[#This Row],[CorSorteada]],tabGERAL[[#Headers],[Sequencia]],""),$P$2),
        SUBSTITUTE(L2927&amp;tabGERAL[[#This Row],[CorSorteada]],tabGERAL[[#Headers],[Sequencia]],"")
    )
)</f>
        <v>221121</v>
      </c>
      <c r="M2928" s="4" t="b">
        <f>tabGERAL[[#This Row],[SugestaoIA]]=tabGERAL[[#This Row],[CorSorteada]]</f>
        <v>0</v>
      </c>
    </row>
    <row r="2929" spans="1:13" x14ac:dyDescent="0.25">
      <c r="A2929" t="s">
        <v>109</v>
      </c>
      <c r="B2929" s="1">
        <v>18</v>
      </c>
      <c r="C2929">
        <v>850.1999999999997</v>
      </c>
      <c r="D2929">
        <v>19.3</v>
      </c>
      <c r="E2929">
        <v>0</v>
      </c>
      <c r="F2929">
        <v>57.900000000000006</v>
      </c>
      <c r="G2929" t="s">
        <v>17</v>
      </c>
      <c r="H2929" t="s">
        <v>14</v>
      </c>
      <c r="I2929">
        <v>772.99999999999977</v>
      </c>
      <c r="J2929" s="5">
        <f>VLOOKUP(tabGERAL[[#This Row],[Column1.lances.SugestaoIA]],'DE-PARA'!$A:$B,2,FALSE)</f>
        <v>2</v>
      </c>
      <c r="K2929" s="5">
        <f>VLOOKUP(tabGERAL[[#This Row],[Column1.lances.CorSorteada]],'DE-PARA'!$A:$B,2,FALSE)</f>
        <v>1</v>
      </c>
      <c r="L2929" s="4" t="str">
        <f xml:space="preserve">
IF(tabGERAL[[#This Row],[Column1.lances.'#]]=0,
    TEXT(tabGERAL[[#This Row],[CorSorteada]],"0"),
    IF(LEN(L2928&amp;tabGERAL[[#This Row],[CorSorteada]])&gt;$P$2,
        RIGHT(SUBSTITUTE(L2928&amp;tabGERAL[[#This Row],[CorSorteada]],tabGERAL[[#Headers],[Sequencia]],""),$P$2),
        SUBSTITUTE(L2928&amp;tabGERAL[[#This Row],[CorSorteada]],tabGERAL[[#Headers],[Sequencia]],"")
    )
)</f>
        <v>211211</v>
      </c>
      <c r="M2929" s="4" t="b">
        <f>tabGERAL[[#This Row],[SugestaoIA]]=tabGERAL[[#This Row],[CorSorteada]]</f>
        <v>0</v>
      </c>
    </row>
    <row r="2930" spans="1:13" x14ac:dyDescent="0.25">
      <c r="A2930" t="s">
        <v>109</v>
      </c>
      <c r="B2930" s="1">
        <v>19</v>
      </c>
      <c r="C2930">
        <v>772.99999999999977</v>
      </c>
      <c r="D2930">
        <v>25.3</v>
      </c>
      <c r="E2930">
        <v>0</v>
      </c>
      <c r="F2930">
        <v>75.900000000000006</v>
      </c>
      <c r="G2930" t="s">
        <v>17</v>
      </c>
      <c r="H2930" t="s">
        <v>14</v>
      </c>
      <c r="I2930">
        <v>671.79999999999984</v>
      </c>
      <c r="J2930" s="5">
        <f>VLOOKUP(tabGERAL[[#This Row],[Column1.lances.SugestaoIA]],'DE-PARA'!$A:$B,2,FALSE)</f>
        <v>2</v>
      </c>
      <c r="K2930" s="5">
        <f>VLOOKUP(tabGERAL[[#This Row],[Column1.lances.CorSorteada]],'DE-PARA'!$A:$B,2,FALSE)</f>
        <v>1</v>
      </c>
      <c r="L2930" s="4" t="str">
        <f xml:space="preserve">
IF(tabGERAL[[#This Row],[Column1.lances.'#]]=0,
    TEXT(tabGERAL[[#This Row],[CorSorteada]],"0"),
    IF(LEN(L2929&amp;tabGERAL[[#This Row],[CorSorteada]])&gt;$P$2,
        RIGHT(SUBSTITUTE(L2929&amp;tabGERAL[[#This Row],[CorSorteada]],tabGERAL[[#Headers],[Sequencia]],""),$P$2),
        SUBSTITUTE(L2929&amp;tabGERAL[[#This Row],[CorSorteada]],tabGERAL[[#Headers],[Sequencia]],"")
    )
)</f>
        <v>112111</v>
      </c>
      <c r="M2930" s="4" t="b">
        <f>tabGERAL[[#This Row],[SugestaoIA]]=tabGERAL[[#This Row],[CorSorteada]]</f>
        <v>0</v>
      </c>
    </row>
    <row r="2931" spans="1:13" x14ac:dyDescent="0.25">
      <c r="A2931" t="s">
        <v>109</v>
      </c>
      <c r="B2931" s="1">
        <v>20</v>
      </c>
      <c r="C2931">
        <v>671.79999999999984</v>
      </c>
      <c r="D2931">
        <v>33</v>
      </c>
      <c r="E2931">
        <v>99</v>
      </c>
      <c r="F2931">
        <v>0</v>
      </c>
      <c r="G2931" t="s">
        <v>13</v>
      </c>
      <c r="H2931" t="s">
        <v>15</v>
      </c>
      <c r="I2931">
        <v>539.79999999999984</v>
      </c>
      <c r="J2931" s="5">
        <f>VLOOKUP(tabGERAL[[#This Row],[Column1.lances.SugestaoIA]],'DE-PARA'!$A:$B,2,FALSE)</f>
        <v>1</v>
      </c>
      <c r="K2931" s="5">
        <f>VLOOKUP(tabGERAL[[#This Row],[Column1.lances.CorSorteada]],'DE-PARA'!$A:$B,2,FALSE)</f>
        <v>2</v>
      </c>
      <c r="L2931" s="4" t="str">
        <f xml:space="preserve">
IF(tabGERAL[[#This Row],[Column1.lances.'#]]=0,
    TEXT(tabGERAL[[#This Row],[CorSorteada]],"0"),
    IF(LEN(L2930&amp;tabGERAL[[#This Row],[CorSorteada]])&gt;$P$2,
        RIGHT(SUBSTITUTE(L2930&amp;tabGERAL[[#This Row],[CorSorteada]],tabGERAL[[#Headers],[Sequencia]],""),$P$2),
        SUBSTITUTE(L2930&amp;tabGERAL[[#This Row],[CorSorteada]],tabGERAL[[#Headers],[Sequencia]],"")
    )
)</f>
        <v>121112</v>
      </c>
      <c r="M2931" s="4" t="b">
        <f>tabGERAL[[#This Row],[SugestaoIA]]=tabGERAL[[#This Row],[CorSorteada]]</f>
        <v>0</v>
      </c>
    </row>
    <row r="2932" spans="1:13" x14ac:dyDescent="0.25">
      <c r="A2932" t="s">
        <v>109</v>
      </c>
      <c r="B2932" s="1">
        <v>21</v>
      </c>
      <c r="C2932">
        <v>539.79999999999984</v>
      </c>
      <c r="D2932">
        <v>43.2</v>
      </c>
      <c r="E2932">
        <v>0</v>
      </c>
      <c r="F2932">
        <v>129.60000000000002</v>
      </c>
      <c r="G2932" t="s">
        <v>17</v>
      </c>
      <c r="H2932" t="s">
        <v>14</v>
      </c>
      <c r="I2932">
        <v>366.99999999999983</v>
      </c>
      <c r="J2932" s="5">
        <f>VLOOKUP(tabGERAL[[#This Row],[Column1.lances.SugestaoIA]],'DE-PARA'!$A:$B,2,FALSE)</f>
        <v>2</v>
      </c>
      <c r="K2932" s="5">
        <f>VLOOKUP(tabGERAL[[#This Row],[Column1.lances.CorSorteada]],'DE-PARA'!$A:$B,2,FALSE)</f>
        <v>1</v>
      </c>
      <c r="L2932" s="4" t="str">
        <f xml:space="preserve">
IF(tabGERAL[[#This Row],[Column1.lances.'#]]=0,
    TEXT(tabGERAL[[#This Row],[CorSorteada]],"0"),
    IF(LEN(L2931&amp;tabGERAL[[#This Row],[CorSorteada]])&gt;$P$2,
        RIGHT(SUBSTITUTE(L2931&amp;tabGERAL[[#This Row],[CorSorteada]],tabGERAL[[#Headers],[Sequencia]],""),$P$2),
        SUBSTITUTE(L2931&amp;tabGERAL[[#This Row],[CorSorteada]],tabGERAL[[#Headers],[Sequencia]],"")
    )
)</f>
        <v>211121</v>
      </c>
      <c r="M2932" s="4" t="b">
        <f>tabGERAL[[#This Row],[SugestaoIA]]=tabGERAL[[#This Row],[CorSorteada]]</f>
        <v>0</v>
      </c>
    </row>
    <row r="2933" spans="1:13" x14ac:dyDescent="0.25">
      <c r="A2933" t="s">
        <v>109</v>
      </c>
      <c r="B2933" s="1">
        <v>22</v>
      </c>
      <c r="C2933">
        <v>366.99999999999983</v>
      </c>
      <c r="D2933">
        <v>56.5</v>
      </c>
      <c r="E2933">
        <v>0</v>
      </c>
      <c r="F2933">
        <v>169.5</v>
      </c>
      <c r="G2933" t="s">
        <v>17</v>
      </c>
      <c r="H2933" t="s">
        <v>15</v>
      </c>
      <c r="I2933">
        <v>479.99999999999983</v>
      </c>
      <c r="J2933" s="5">
        <f>VLOOKUP(tabGERAL[[#This Row],[Column1.lances.SugestaoIA]],'DE-PARA'!$A:$B,2,FALSE)</f>
        <v>2</v>
      </c>
      <c r="K2933" s="5">
        <f>VLOOKUP(tabGERAL[[#This Row],[Column1.lances.CorSorteada]],'DE-PARA'!$A:$B,2,FALSE)</f>
        <v>2</v>
      </c>
      <c r="L2933" s="4" t="str">
        <f xml:space="preserve">
IF(tabGERAL[[#This Row],[Column1.lances.'#]]=0,
    TEXT(tabGERAL[[#This Row],[CorSorteada]],"0"),
    IF(LEN(L2932&amp;tabGERAL[[#This Row],[CorSorteada]])&gt;$P$2,
        RIGHT(SUBSTITUTE(L2932&amp;tabGERAL[[#This Row],[CorSorteada]],tabGERAL[[#Headers],[Sequencia]],""),$P$2),
        SUBSTITUTE(L2932&amp;tabGERAL[[#This Row],[CorSorteada]],tabGERAL[[#Headers],[Sequencia]],"")
    )
)</f>
        <v>111212</v>
      </c>
      <c r="M2933" s="4" t="b">
        <f>tabGERAL[[#This Row],[SugestaoIA]]=tabGERAL[[#This Row],[CorSorteada]]</f>
        <v>1</v>
      </c>
    </row>
    <row r="2934" spans="1:13" x14ac:dyDescent="0.25">
      <c r="A2934" t="s">
        <v>109</v>
      </c>
      <c r="B2934" s="1">
        <v>23</v>
      </c>
      <c r="C2934">
        <v>479.99999999999983</v>
      </c>
      <c r="D2934">
        <v>47.8</v>
      </c>
      <c r="E2934">
        <v>0</v>
      </c>
      <c r="F2934">
        <v>143.39999999999998</v>
      </c>
      <c r="G2934" t="s">
        <v>17</v>
      </c>
      <c r="H2934" t="s">
        <v>15</v>
      </c>
      <c r="I2934">
        <v>575.59999999999991</v>
      </c>
      <c r="J2934" s="5">
        <f>VLOOKUP(tabGERAL[[#This Row],[Column1.lances.SugestaoIA]],'DE-PARA'!$A:$B,2,FALSE)</f>
        <v>2</v>
      </c>
      <c r="K2934" s="5">
        <f>VLOOKUP(tabGERAL[[#This Row],[Column1.lances.CorSorteada]],'DE-PARA'!$A:$B,2,FALSE)</f>
        <v>2</v>
      </c>
      <c r="L2934" s="4" t="str">
        <f xml:space="preserve">
IF(tabGERAL[[#This Row],[Column1.lances.'#]]=0,
    TEXT(tabGERAL[[#This Row],[CorSorteada]],"0"),
    IF(LEN(L2933&amp;tabGERAL[[#This Row],[CorSorteada]])&gt;$P$2,
        RIGHT(SUBSTITUTE(L2933&amp;tabGERAL[[#This Row],[CorSorteada]],tabGERAL[[#Headers],[Sequencia]],""),$P$2),
        SUBSTITUTE(L2933&amp;tabGERAL[[#This Row],[CorSorteada]],tabGERAL[[#Headers],[Sequencia]],"")
    )
)</f>
        <v>112122</v>
      </c>
      <c r="M2934" s="4" t="b">
        <f>tabGERAL[[#This Row],[SugestaoIA]]=tabGERAL[[#This Row],[CorSorteada]]</f>
        <v>1</v>
      </c>
    </row>
    <row r="2935" spans="1:13" x14ac:dyDescent="0.25">
      <c r="A2935" t="s">
        <v>109</v>
      </c>
      <c r="B2935" s="1">
        <v>24</v>
      </c>
      <c r="C2935">
        <v>575.59999999999991</v>
      </c>
      <c r="D2935">
        <v>40.4</v>
      </c>
      <c r="E2935">
        <v>121.2</v>
      </c>
      <c r="F2935">
        <v>0</v>
      </c>
      <c r="G2935" t="s">
        <v>13</v>
      </c>
      <c r="H2935" t="s">
        <v>14</v>
      </c>
      <c r="I2935">
        <v>656.4</v>
      </c>
      <c r="J2935" s="5">
        <f>VLOOKUP(tabGERAL[[#This Row],[Column1.lances.SugestaoIA]],'DE-PARA'!$A:$B,2,FALSE)</f>
        <v>1</v>
      </c>
      <c r="K2935" s="5">
        <f>VLOOKUP(tabGERAL[[#This Row],[Column1.lances.CorSorteada]],'DE-PARA'!$A:$B,2,FALSE)</f>
        <v>1</v>
      </c>
      <c r="L2935" s="4" t="str">
        <f xml:space="preserve">
IF(tabGERAL[[#This Row],[Column1.lances.'#]]=0,
    TEXT(tabGERAL[[#This Row],[CorSorteada]],"0"),
    IF(LEN(L2934&amp;tabGERAL[[#This Row],[CorSorteada]])&gt;$P$2,
        RIGHT(SUBSTITUTE(L2934&amp;tabGERAL[[#This Row],[CorSorteada]],tabGERAL[[#Headers],[Sequencia]],""),$P$2),
        SUBSTITUTE(L2934&amp;tabGERAL[[#This Row],[CorSorteada]],tabGERAL[[#Headers],[Sequencia]],"")
    )
)</f>
        <v>121221</v>
      </c>
      <c r="M2935" s="4" t="b">
        <f>tabGERAL[[#This Row],[SugestaoIA]]=tabGERAL[[#This Row],[CorSorteada]]</f>
        <v>1</v>
      </c>
    </row>
    <row r="2936" spans="1:13" x14ac:dyDescent="0.25">
      <c r="A2936" t="s">
        <v>109</v>
      </c>
      <c r="B2936" s="1">
        <v>25</v>
      </c>
      <c r="C2936">
        <v>656.4</v>
      </c>
      <c r="D2936">
        <v>34.200000000000003</v>
      </c>
      <c r="E2936">
        <v>0</v>
      </c>
      <c r="F2936">
        <v>102.6</v>
      </c>
      <c r="G2936" t="s">
        <v>17</v>
      </c>
      <c r="H2936" t="s">
        <v>14</v>
      </c>
      <c r="I2936">
        <v>519.59999999999991</v>
      </c>
      <c r="J2936" s="5">
        <f>VLOOKUP(tabGERAL[[#This Row],[Column1.lances.SugestaoIA]],'DE-PARA'!$A:$B,2,FALSE)</f>
        <v>2</v>
      </c>
      <c r="K2936" s="5">
        <f>VLOOKUP(tabGERAL[[#This Row],[Column1.lances.CorSorteada]],'DE-PARA'!$A:$B,2,FALSE)</f>
        <v>1</v>
      </c>
      <c r="L2936" s="4" t="str">
        <f xml:space="preserve">
IF(tabGERAL[[#This Row],[Column1.lances.'#]]=0,
    TEXT(tabGERAL[[#This Row],[CorSorteada]],"0"),
    IF(LEN(L2935&amp;tabGERAL[[#This Row],[CorSorteada]])&gt;$P$2,
        RIGHT(SUBSTITUTE(L2935&amp;tabGERAL[[#This Row],[CorSorteada]],tabGERAL[[#Headers],[Sequencia]],""),$P$2),
        SUBSTITUTE(L2935&amp;tabGERAL[[#This Row],[CorSorteada]],tabGERAL[[#Headers],[Sequencia]],"")
    )
)</f>
        <v>212211</v>
      </c>
      <c r="M2936" s="4" t="b">
        <f>tabGERAL[[#This Row],[SugestaoIA]]=tabGERAL[[#This Row],[CorSorteada]]</f>
        <v>0</v>
      </c>
    </row>
    <row r="2937" spans="1:13" x14ac:dyDescent="0.25">
      <c r="A2937" t="s">
        <v>109</v>
      </c>
      <c r="B2937" s="1">
        <v>26</v>
      </c>
      <c r="C2937">
        <v>519.59999999999991</v>
      </c>
      <c r="D2937">
        <v>44.7</v>
      </c>
      <c r="E2937">
        <v>134.10000000000002</v>
      </c>
      <c r="F2937">
        <v>0</v>
      </c>
      <c r="G2937" t="s">
        <v>13</v>
      </c>
      <c r="H2937" t="s">
        <v>15</v>
      </c>
      <c r="I2937">
        <v>340.7999999999999</v>
      </c>
      <c r="J2937" s="5">
        <f>VLOOKUP(tabGERAL[[#This Row],[Column1.lances.SugestaoIA]],'DE-PARA'!$A:$B,2,FALSE)</f>
        <v>1</v>
      </c>
      <c r="K2937" s="5">
        <f>VLOOKUP(tabGERAL[[#This Row],[Column1.lances.CorSorteada]],'DE-PARA'!$A:$B,2,FALSE)</f>
        <v>2</v>
      </c>
      <c r="L2937" s="4" t="str">
        <f xml:space="preserve">
IF(tabGERAL[[#This Row],[Column1.lances.'#]]=0,
    TEXT(tabGERAL[[#This Row],[CorSorteada]],"0"),
    IF(LEN(L2936&amp;tabGERAL[[#This Row],[CorSorteada]])&gt;$P$2,
        RIGHT(SUBSTITUTE(L2936&amp;tabGERAL[[#This Row],[CorSorteada]],tabGERAL[[#Headers],[Sequencia]],""),$P$2),
        SUBSTITUTE(L2936&amp;tabGERAL[[#This Row],[CorSorteada]],tabGERAL[[#Headers],[Sequencia]],"")
    )
)</f>
        <v>122112</v>
      </c>
      <c r="M2937" s="4" t="b">
        <f>tabGERAL[[#This Row],[SugestaoIA]]=tabGERAL[[#This Row],[CorSorteada]]</f>
        <v>0</v>
      </c>
    </row>
    <row r="2938" spans="1:13" x14ac:dyDescent="0.25">
      <c r="A2938" t="s">
        <v>109</v>
      </c>
      <c r="B2938" s="1">
        <v>27</v>
      </c>
      <c r="C2938">
        <v>340.7999999999999</v>
      </c>
      <c r="D2938">
        <v>58.5</v>
      </c>
      <c r="E2938">
        <v>0</v>
      </c>
      <c r="F2938">
        <v>175.5</v>
      </c>
      <c r="G2938" t="s">
        <v>17</v>
      </c>
      <c r="H2938" t="s">
        <v>16</v>
      </c>
      <c r="I2938">
        <v>925.8</v>
      </c>
      <c r="J2938" s="5">
        <f>VLOOKUP(tabGERAL[[#This Row],[Column1.lances.SugestaoIA]],'DE-PARA'!$A:$B,2,FALSE)</f>
        <v>2</v>
      </c>
      <c r="K2938" s="5">
        <f>VLOOKUP(tabGERAL[[#This Row],[Column1.lances.CorSorteada]],'DE-PARA'!$A:$B,2,FALSE)</f>
        <v>0</v>
      </c>
      <c r="L2938" s="4" t="str">
        <f xml:space="preserve">
IF(tabGERAL[[#This Row],[Column1.lances.'#]]=0,
    TEXT(tabGERAL[[#This Row],[CorSorteada]],"0"),
    IF(LEN(L2937&amp;tabGERAL[[#This Row],[CorSorteada]])&gt;$P$2,
        RIGHT(SUBSTITUTE(L2937&amp;tabGERAL[[#This Row],[CorSorteada]],tabGERAL[[#Headers],[Sequencia]],""),$P$2),
        SUBSTITUTE(L2937&amp;tabGERAL[[#This Row],[CorSorteada]],tabGERAL[[#Headers],[Sequencia]],"")
    )
)</f>
        <v>221120</v>
      </c>
      <c r="M2938" s="4" t="b">
        <f>tabGERAL[[#This Row],[SugestaoIA]]=tabGERAL[[#This Row],[CorSorteada]]</f>
        <v>0</v>
      </c>
    </row>
    <row r="2939" spans="1:13" x14ac:dyDescent="0.25">
      <c r="A2939" t="s">
        <v>109</v>
      </c>
      <c r="B2939" s="1">
        <v>28</v>
      </c>
      <c r="C2939">
        <v>925.8</v>
      </c>
      <c r="D2939">
        <v>13.5</v>
      </c>
      <c r="E2939">
        <v>0</v>
      </c>
      <c r="F2939">
        <v>40.5</v>
      </c>
      <c r="G2939" t="s">
        <v>17</v>
      </c>
      <c r="H2939" t="s">
        <v>16</v>
      </c>
      <c r="I2939">
        <v>1060.8</v>
      </c>
      <c r="J2939" s="5">
        <f>VLOOKUP(tabGERAL[[#This Row],[Column1.lances.SugestaoIA]],'DE-PARA'!$A:$B,2,FALSE)</f>
        <v>2</v>
      </c>
      <c r="K2939" s="5">
        <f>VLOOKUP(tabGERAL[[#This Row],[Column1.lances.CorSorteada]],'DE-PARA'!$A:$B,2,FALSE)</f>
        <v>0</v>
      </c>
      <c r="L2939" s="4" t="str">
        <f xml:space="preserve">
IF(tabGERAL[[#This Row],[Column1.lances.'#]]=0,
    TEXT(tabGERAL[[#This Row],[CorSorteada]],"0"),
    IF(LEN(L2938&amp;tabGERAL[[#This Row],[CorSorteada]])&gt;$P$2,
        RIGHT(SUBSTITUTE(L2938&amp;tabGERAL[[#This Row],[CorSorteada]],tabGERAL[[#Headers],[Sequencia]],""),$P$2),
        SUBSTITUTE(L2938&amp;tabGERAL[[#This Row],[CorSorteada]],tabGERAL[[#Headers],[Sequencia]],"")
    )
)</f>
        <v>211200</v>
      </c>
      <c r="M2939" s="4" t="b">
        <f>tabGERAL[[#This Row],[SugestaoIA]]=tabGERAL[[#This Row],[CorSorteada]]</f>
        <v>0</v>
      </c>
    </row>
    <row r="2940" spans="1:13" x14ac:dyDescent="0.25">
      <c r="A2940" t="s">
        <v>109</v>
      </c>
      <c r="B2940" s="1">
        <v>29</v>
      </c>
      <c r="C2940">
        <v>1060.8</v>
      </c>
      <c r="D2940">
        <v>3.1</v>
      </c>
      <c r="E2940">
        <v>0</v>
      </c>
      <c r="F2940">
        <v>9.3000000000000007</v>
      </c>
      <c r="G2940" t="s">
        <v>17</v>
      </c>
      <c r="H2940" t="s">
        <v>14</v>
      </c>
      <c r="I2940">
        <v>1048.4000000000001</v>
      </c>
      <c r="J2940" s="5">
        <f>VLOOKUP(tabGERAL[[#This Row],[Column1.lances.SugestaoIA]],'DE-PARA'!$A:$B,2,FALSE)</f>
        <v>2</v>
      </c>
      <c r="K2940" s="5">
        <f>VLOOKUP(tabGERAL[[#This Row],[Column1.lances.CorSorteada]],'DE-PARA'!$A:$B,2,FALSE)</f>
        <v>1</v>
      </c>
      <c r="L2940" s="4" t="str">
        <f xml:space="preserve">
IF(tabGERAL[[#This Row],[Column1.lances.'#]]=0,
    TEXT(tabGERAL[[#This Row],[CorSorteada]],"0"),
    IF(LEN(L2939&amp;tabGERAL[[#This Row],[CorSorteada]])&gt;$P$2,
        RIGHT(SUBSTITUTE(L2939&amp;tabGERAL[[#This Row],[CorSorteada]],tabGERAL[[#Headers],[Sequencia]],""),$P$2),
        SUBSTITUTE(L2939&amp;tabGERAL[[#This Row],[CorSorteada]],tabGERAL[[#Headers],[Sequencia]],"")
    )
)</f>
        <v>112001</v>
      </c>
      <c r="M2940" s="4" t="b">
        <f>tabGERAL[[#This Row],[SugestaoIA]]=tabGERAL[[#This Row],[CorSorteada]]</f>
        <v>0</v>
      </c>
    </row>
    <row r="2941" spans="1:13" x14ac:dyDescent="0.25">
      <c r="A2941" t="s">
        <v>109</v>
      </c>
      <c r="B2941" s="1">
        <v>30</v>
      </c>
      <c r="C2941">
        <v>1048.4000000000001</v>
      </c>
      <c r="D2941">
        <v>4.0999999999999996</v>
      </c>
      <c r="E2941">
        <v>0</v>
      </c>
      <c r="F2941">
        <v>12.3</v>
      </c>
      <c r="G2941" t="s">
        <v>17</v>
      </c>
      <c r="H2941" t="s">
        <v>15</v>
      </c>
      <c r="I2941">
        <v>1056.5999999999999</v>
      </c>
      <c r="J2941" s="5">
        <f>VLOOKUP(tabGERAL[[#This Row],[Column1.lances.SugestaoIA]],'DE-PARA'!$A:$B,2,FALSE)</f>
        <v>2</v>
      </c>
      <c r="K2941" s="5">
        <f>VLOOKUP(tabGERAL[[#This Row],[Column1.lances.CorSorteada]],'DE-PARA'!$A:$B,2,FALSE)</f>
        <v>2</v>
      </c>
      <c r="L2941" s="4" t="str">
        <f xml:space="preserve">
IF(tabGERAL[[#This Row],[Column1.lances.'#]]=0,
    TEXT(tabGERAL[[#This Row],[CorSorteada]],"0"),
    IF(LEN(L2940&amp;tabGERAL[[#This Row],[CorSorteada]])&gt;$P$2,
        RIGHT(SUBSTITUTE(L2940&amp;tabGERAL[[#This Row],[CorSorteada]],tabGERAL[[#Headers],[Sequencia]],""),$P$2),
        SUBSTITUTE(L2940&amp;tabGERAL[[#This Row],[CorSorteada]],tabGERAL[[#Headers],[Sequencia]],"")
    )
)</f>
        <v>120012</v>
      </c>
      <c r="M2941" s="4" t="b">
        <f>tabGERAL[[#This Row],[SugestaoIA]]=tabGERAL[[#This Row],[CorSorteada]]</f>
        <v>1</v>
      </c>
    </row>
    <row r="2942" spans="1:13" x14ac:dyDescent="0.25">
      <c r="A2942" t="s">
        <v>109</v>
      </c>
      <c r="B2942" s="1">
        <v>31</v>
      </c>
      <c r="C2942">
        <v>1056.5999999999999</v>
      </c>
      <c r="D2942">
        <v>3.4</v>
      </c>
      <c r="E2942">
        <v>0</v>
      </c>
      <c r="F2942">
        <v>10.199999999999999</v>
      </c>
      <c r="G2942" t="s">
        <v>17</v>
      </c>
      <c r="H2942" t="s">
        <v>15</v>
      </c>
      <c r="I2942">
        <v>1063.4000000000001</v>
      </c>
      <c r="J2942" s="5">
        <f>VLOOKUP(tabGERAL[[#This Row],[Column1.lances.SugestaoIA]],'DE-PARA'!$A:$B,2,FALSE)</f>
        <v>2</v>
      </c>
      <c r="K2942" s="5">
        <f>VLOOKUP(tabGERAL[[#This Row],[Column1.lances.CorSorteada]],'DE-PARA'!$A:$B,2,FALSE)</f>
        <v>2</v>
      </c>
      <c r="L2942" s="4" t="str">
        <f xml:space="preserve">
IF(tabGERAL[[#This Row],[Column1.lances.'#]]=0,
    TEXT(tabGERAL[[#This Row],[CorSorteada]],"0"),
    IF(LEN(L2941&amp;tabGERAL[[#This Row],[CorSorteada]])&gt;$P$2,
        RIGHT(SUBSTITUTE(L2941&amp;tabGERAL[[#This Row],[CorSorteada]],tabGERAL[[#Headers],[Sequencia]],""),$P$2),
        SUBSTITUTE(L2941&amp;tabGERAL[[#This Row],[CorSorteada]],tabGERAL[[#Headers],[Sequencia]],"")
    )
)</f>
        <v>200122</v>
      </c>
      <c r="M2942" s="4" t="b">
        <f>tabGERAL[[#This Row],[SugestaoIA]]=tabGERAL[[#This Row],[CorSorteada]]</f>
        <v>1</v>
      </c>
    </row>
    <row r="2943" spans="1:13" x14ac:dyDescent="0.25">
      <c r="A2943" t="s">
        <v>109</v>
      </c>
      <c r="B2943" s="1">
        <v>32</v>
      </c>
      <c r="C2943">
        <v>1063.4000000000001</v>
      </c>
      <c r="D2943">
        <v>2.9</v>
      </c>
      <c r="E2943">
        <v>0</v>
      </c>
      <c r="F2943">
        <v>8.6999999999999993</v>
      </c>
      <c r="G2943" t="s">
        <v>17</v>
      </c>
      <c r="H2943" t="s">
        <v>15</v>
      </c>
      <c r="I2943">
        <v>1069.2</v>
      </c>
      <c r="J2943" s="5">
        <f>VLOOKUP(tabGERAL[[#This Row],[Column1.lances.SugestaoIA]],'DE-PARA'!$A:$B,2,FALSE)</f>
        <v>2</v>
      </c>
      <c r="K2943" s="5">
        <f>VLOOKUP(tabGERAL[[#This Row],[Column1.lances.CorSorteada]],'DE-PARA'!$A:$B,2,FALSE)</f>
        <v>2</v>
      </c>
      <c r="L2943" s="4" t="str">
        <f xml:space="preserve">
IF(tabGERAL[[#This Row],[Column1.lances.'#]]=0,
    TEXT(tabGERAL[[#This Row],[CorSorteada]],"0"),
    IF(LEN(L2942&amp;tabGERAL[[#This Row],[CorSorteada]])&gt;$P$2,
        RIGHT(SUBSTITUTE(L2942&amp;tabGERAL[[#This Row],[CorSorteada]],tabGERAL[[#Headers],[Sequencia]],""),$P$2),
        SUBSTITUTE(L2942&amp;tabGERAL[[#This Row],[CorSorteada]],tabGERAL[[#Headers],[Sequencia]],"")
    )
)</f>
        <v>001222</v>
      </c>
      <c r="M2943" s="4" t="b">
        <f>tabGERAL[[#This Row],[SugestaoIA]]=tabGERAL[[#This Row],[CorSorteada]]</f>
        <v>1</v>
      </c>
    </row>
    <row r="2944" spans="1:13" x14ac:dyDescent="0.25">
      <c r="A2944" t="s">
        <v>109</v>
      </c>
      <c r="B2944" s="1">
        <v>33</v>
      </c>
      <c r="C2944">
        <v>1069.2</v>
      </c>
      <c r="D2944">
        <v>2.5</v>
      </c>
      <c r="E2944">
        <v>0</v>
      </c>
      <c r="F2944">
        <v>7.5</v>
      </c>
      <c r="G2944" t="s">
        <v>17</v>
      </c>
      <c r="H2944" t="s">
        <v>15</v>
      </c>
      <c r="I2944">
        <v>1074.2</v>
      </c>
      <c r="J2944" s="5">
        <f>VLOOKUP(tabGERAL[[#This Row],[Column1.lances.SugestaoIA]],'DE-PARA'!$A:$B,2,FALSE)</f>
        <v>2</v>
      </c>
      <c r="K2944" s="5">
        <f>VLOOKUP(tabGERAL[[#This Row],[Column1.lances.CorSorteada]],'DE-PARA'!$A:$B,2,FALSE)</f>
        <v>2</v>
      </c>
      <c r="L2944" s="4" t="str">
        <f xml:space="preserve">
IF(tabGERAL[[#This Row],[Column1.lances.'#]]=0,
    TEXT(tabGERAL[[#This Row],[CorSorteada]],"0"),
    IF(LEN(L2943&amp;tabGERAL[[#This Row],[CorSorteada]])&gt;$P$2,
        RIGHT(SUBSTITUTE(L2943&amp;tabGERAL[[#This Row],[CorSorteada]],tabGERAL[[#Headers],[Sequencia]],""),$P$2),
        SUBSTITUTE(L2943&amp;tabGERAL[[#This Row],[CorSorteada]],tabGERAL[[#Headers],[Sequencia]],"")
    )
)</f>
        <v>012222</v>
      </c>
      <c r="M2944" s="4" t="b">
        <f>tabGERAL[[#This Row],[SugestaoIA]]=tabGERAL[[#This Row],[CorSorteada]]</f>
        <v>1</v>
      </c>
    </row>
    <row r="2945" spans="1:13" x14ac:dyDescent="0.25">
      <c r="A2945" t="s">
        <v>109</v>
      </c>
      <c r="B2945" s="1">
        <v>34</v>
      </c>
      <c r="C2945">
        <v>1074.2</v>
      </c>
      <c r="D2945">
        <v>2.1</v>
      </c>
      <c r="E2945">
        <v>6.3000000000000007</v>
      </c>
      <c r="F2945">
        <v>0</v>
      </c>
      <c r="G2945" t="s">
        <v>13</v>
      </c>
      <c r="H2945" t="s">
        <v>14</v>
      </c>
      <c r="I2945">
        <v>1078.4000000000001</v>
      </c>
      <c r="J2945" s="5">
        <f>VLOOKUP(tabGERAL[[#This Row],[Column1.lances.SugestaoIA]],'DE-PARA'!$A:$B,2,FALSE)</f>
        <v>1</v>
      </c>
      <c r="K2945" s="5">
        <f>VLOOKUP(tabGERAL[[#This Row],[Column1.lances.CorSorteada]],'DE-PARA'!$A:$B,2,FALSE)</f>
        <v>1</v>
      </c>
      <c r="L2945" s="4" t="str">
        <f xml:space="preserve">
IF(tabGERAL[[#This Row],[Column1.lances.'#]]=0,
    TEXT(tabGERAL[[#This Row],[CorSorteada]],"0"),
    IF(LEN(L2944&amp;tabGERAL[[#This Row],[CorSorteada]])&gt;$P$2,
        RIGHT(SUBSTITUTE(L2944&amp;tabGERAL[[#This Row],[CorSorteada]],tabGERAL[[#Headers],[Sequencia]],""),$P$2),
        SUBSTITUTE(L2944&amp;tabGERAL[[#This Row],[CorSorteada]],tabGERAL[[#Headers],[Sequencia]],"")
    )
)</f>
        <v>122221</v>
      </c>
      <c r="M2945" s="4" t="b">
        <f>tabGERAL[[#This Row],[SugestaoIA]]=tabGERAL[[#This Row],[CorSorteada]]</f>
        <v>1</v>
      </c>
    </row>
    <row r="2946" spans="1:13" x14ac:dyDescent="0.25">
      <c r="A2946" t="s">
        <v>109</v>
      </c>
      <c r="B2946" s="1">
        <v>35</v>
      </c>
      <c r="C2946">
        <v>1078.4000000000001</v>
      </c>
      <c r="D2946">
        <v>1.8</v>
      </c>
      <c r="E2946">
        <v>5.4</v>
      </c>
      <c r="F2946">
        <v>0</v>
      </c>
      <c r="G2946" t="s">
        <v>13</v>
      </c>
      <c r="H2946" t="s">
        <v>15</v>
      </c>
      <c r="I2946">
        <v>1071.2</v>
      </c>
      <c r="J2946" s="5">
        <f>VLOOKUP(tabGERAL[[#This Row],[Column1.lances.SugestaoIA]],'DE-PARA'!$A:$B,2,FALSE)</f>
        <v>1</v>
      </c>
      <c r="K2946" s="5">
        <f>VLOOKUP(tabGERAL[[#This Row],[Column1.lances.CorSorteada]],'DE-PARA'!$A:$B,2,FALSE)</f>
        <v>2</v>
      </c>
      <c r="L2946" s="4" t="str">
        <f xml:space="preserve">
IF(tabGERAL[[#This Row],[Column1.lances.'#]]=0,
    TEXT(tabGERAL[[#This Row],[CorSorteada]],"0"),
    IF(LEN(L2945&amp;tabGERAL[[#This Row],[CorSorteada]])&gt;$P$2,
        RIGHT(SUBSTITUTE(L2945&amp;tabGERAL[[#This Row],[CorSorteada]],tabGERAL[[#Headers],[Sequencia]],""),$P$2),
        SUBSTITUTE(L2945&amp;tabGERAL[[#This Row],[CorSorteada]],tabGERAL[[#Headers],[Sequencia]],"")
    )
)</f>
        <v>222212</v>
      </c>
      <c r="M2946" s="4" t="b">
        <f>tabGERAL[[#This Row],[SugestaoIA]]=tabGERAL[[#This Row],[CorSorteada]]</f>
        <v>0</v>
      </c>
    </row>
    <row r="2947" spans="1:13" x14ac:dyDescent="0.25">
      <c r="A2947" t="s">
        <v>109</v>
      </c>
      <c r="B2947" s="1">
        <v>36</v>
      </c>
      <c r="C2947">
        <v>1071.2</v>
      </c>
      <c r="D2947">
        <v>2.2999999999999998</v>
      </c>
      <c r="E2947">
        <v>6.8999999999999995</v>
      </c>
      <c r="F2947">
        <v>0</v>
      </c>
      <c r="G2947" t="s">
        <v>13</v>
      </c>
      <c r="H2947" t="s">
        <v>15</v>
      </c>
      <c r="I2947">
        <v>1062</v>
      </c>
      <c r="J2947" s="5">
        <f>VLOOKUP(tabGERAL[[#This Row],[Column1.lances.SugestaoIA]],'DE-PARA'!$A:$B,2,FALSE)</f>
        <v>1</v>
      </c>
      <c r="K2947" s="5">
        <f>VLOOKUP(tabGERAL[[#This Row],[Column1.lances.CorSorteada]],'DE-PARA'!$A:$B,2,FALSE)</f>
        <v>2</v>
      </c>
      <c r="L2947" s="4" t="str">
        <f xml:space="preserve">
IF(tabGERAL[[#This Row],[Column1.lances.'#]]=0,
    TEXT(tabGERAL[[#This Row],[CorSorteada]],"0"),
    IF(LEN(L2946&amp;tabGERAL[[#This Row],[CorSorteada]])&gt;$P$2,
        RIGHT(SUBSTITUTE(L2946&amp;tabGERAL[[#This Row],[CorSorteada]],tabGERAL[[#Headers],[Sequencia]],""),$P$2),
        SUBSTITUTE(L2946&amp;tabGERAL[[#This Row],[CorSorteada]],tabGERAL[[#Headers],[Sequencia]],"")
    )
)</f>
        <v>222122</v>
      </c>
      <c r="M2947" s="4" t="b">
        <f>tabGERAL[[#This Row],[SugestaoIA]]=tabGERAL[[#This Row],[CorSorteada]]</f>
        <v>0</v>
      </c>
    </row>
    <row r="2948" spans="1:13" x14ac:dyDescent="0.25">
      <c r="A2948" t="s">
        <v>109</v>
      </c>
      <c r="B2948" s="1">
        <v>37</v>
      </c>
      <c r="C2948">
        <v>1062</v>
      </c>
      <c r="D2948">
        <v>3</v>
      </c>
      <c r="E2948">
        <v>0</v>
      </c>
      <c r="F2948">
        <v>9</v>
      </c>
      <c r="G2948" t="s">
        <v>17</v>
      </c>
      <c r="H2948" t="s">
        <v>15</v>
      </c>
      <c r="I2948">
        <v>1068</v>
      </c>
      <c r="J2948" s="5">
        <f>VLOOKUP(tabGERAL[[#This Row],[Column1.lances.SugestaoIA]],'DE-PARA'!$A:$B,2,FALSE)</f>
        <v>2</v>
      </c>
      <c r="K2948" s="5">
        <f>VLOOKUP(tabGERAL[[#This Row],[Column1.lances.CorSorteada]],'DE-PARA'!$A:$B,2,FALSE)</f>
        <v>2</v>
      </c>
      <c r="L2948" s="4" t="str">
        <f xml:space="preserve">
IF(tabGERAL[[#This Row],[Column1.lances.'#]]=0,
    TEXT(tabGERAL[[#This Row],[CorSorteada]],"0"),
    IF(LEN(L2947&amp;tabGERAL[[#This Row],[CorSorteada]])&gt;$P$2,
        RIGHT(SUBSTITUTE(L2947&amp;tabGERAL[[#This Row],[CorSorteada]],tabGERAL[[#Headers],[Sequencia]],""),$P$2),
        SUBSTITUTE(L2947&amp;tabGERAL[[#This Row],[CorSorteada]],tabGERAL[[#Headers],[Sequencia]],"")
    )
)</f>
        <v>221222</v>
      </c>
      <c r="M2948" s="4" t="b">
        <f>tabGERAL[[#This Row],[SugestaoIA]]=tabGERAL[[#This Row],[CorSorteada]]</f>
        <v>1</v>
      </c>
    </row>
    <row r="2949" spans="1:13" x14ac:dyDescent="0.25">
      <c r="A2949" t="s">
        <v>109</v>
      </c>
      <c r="B2949" s="1">
        <v>38</v>
      </c>
      <c r="C2949">
        <v>1068</v>
      </c>
      <c r="D2949">
        <v>2.6</v>
      </c>
      <c r="E2949">
        <v>0</v>
      </c>
      <c r="F2949">
        <v>7.8000000000000007</v>
      </c>
      <c r="G2949" t="s">
        <v>17</v>
      </c>
      <c r="H2949" t="s">
        <v>14</v>
      </c>
      <c r="I2949">
        <v>1057.5999999999999</v>
      </c>
      <c r="J2949" s="5">
        <f>VLOOKUP(tabGERAL[[#This Row],[Column1.lances.SugestaoIA]],'DE-PARA'!$A:$B,2,FALSE)</f>
        <v>2</v>
      </c>
      <c r="K2949" s="5">
        <f>VLOOKUP(tabGERAL[[#This Row],[Column1.lances.CorSorteada]],'DE-PARA'!$A:$B,2,FALSE)</f>
        <v>1</v>
      </c>
      <c r="L2949" s="4" t="str">
        <f xml:space="preserve">
IF(tabGERAL[[#This Row],[Column1.lances.'#]]=0,
    TEXT(tabGERAL[[#This Row],[CorSorteada]],"0"),
    IF(LEN(L2948&amp;tabGERAL[[#This Row],[CorSorteada]])&gt;$P$2,
        RIGHT(SUBSTITUTE(L2948&amp;tabGERAL[[#This Row],[CorSorteada]],tabGERAL[[#Headers],[Sequencia]],""),$P$2),
        SUBSTITUTE(L2948&amp;tabGERAL[[#This Row],[CorSorteada]],tabGERAL[[#Headers],[Sequencia]],"")
    )
)</f>
        <v>212221</v>
      </c>
      <c r="M2949" s="4" t="b">
        <f>tabGERAL[[#This Row],[SugestaoIA]]=tabGERAL[[#This Row],[CorSorteada]]</f>
        <v>0</v>
      </c>
    </row>
    <row r="2950" spans="1:13" x14ac:dyDescent="0.25">
      <c r="A2950" t="s">
        <v>109</v>
      </c>
      <c r="B2950" s="1">
        <v>39</v>
      </c>
      <c r="C2950">
        <v>1057.5999999999999</v>
      </c>
      <c r="D2950">
        <v>3.3</v>
      </c>
      <c r="E2950">
        <v>0</v>
      </c>
      <c r="F2950">
        <v>9.9</v>
      </c>
      <c r="G2950" t="s">
        <v>17</v>
      </c>
      <c r="H2950" t="s">
        <v>15</v>
      </c>
      <c r="I2950">
        <v>1064.2</v>
      </c>
      <c r="J2950" s="5">
        <f>VLOOKUP(tabGERAL[[#This Row],[Column1.lances.SugestaoIA]],'DE-PARA'!$A:$B,2,FALSE)</f>
        <v>2</v>
      </c>
      <c r="K2950" s="5">
        <f>VLOOKUP(tabGERAL[[#This Row],[Column1.lances.CorSorteada]],'DE-PARA'!$A:$B,2,FALSE)</f>
        <v>2</v>
      </c>
      <c r="L2950" s="4" t="str">
        <f xml:space="preserve">
IF(tabGERAL[[#This Row],[Column1.lances.'#]]=0,
    TEXT(tabGERAL[[#This Row],[CorSorteada]],"0"),
    IF(LEN(L2949&amp;tabGERAL[[#This Row],[CorSorteada]])&gt;$P$2,
        RIGHT(SUBSTITUTE(L2949&amp;tabGERAL[[#This Row],[CorSorteada]],tabGERAL[[#Headers],[Sequencia]],""),$P$2),
        SUBSTITUTE(L2949&amp;tabGERAL[[#This Row],[CorSorteada]],tabGERAL[[#Headers],[Sequencia]],"")
    )
)</f>
        <v>122212</v>
      </c>
      <c r="M2950" s="4" t="b">
        <f>tabGERAL[[#This Row],[SugestaoIA]]=tabGERAL[[#This Row],[CorSorteada]]</f>
        <v>1</v>
      </c>
    </row>
    <row r="2951" spans="1:13" x14ac:dyDescent="0.25">
      <c r="A2951" t="s">
        <v>109</v>
      </c>
      <c r="B2951" s="1">
        <v>40</v>
      </c>
      <c r="C2951">
        <v>1064.2</v>
      </c>
      <c r="D2951">
        <v>2.9</v>
      </c>
      <c r="E2951">
        <v>0</v>
      </c>
      <c r="F2951">
        <v>8.6999999999999993</v>
      </c>
      <c r="G2951" t="s">
        <v>17</v>
      </c>
      <c r="H2951" t="s">
        <v>15</v>
      </c>
      <c r="I2951">
        <v>1070</v>
      </c>
      <c r="J2951" s="5">
        <f>VLOOKUP(tabGERAL[[#This Row],[Column1.lances.SugestaoIA]],'DE-PARA'!$A:$B,2,FALSE)</f>
        <v>2</v>
      </c>
      <c r="K2951" s="5">
        <f>VLOOKUP(tabGERAL[[#This Row],[Column1.lances.CorSorteada]],'DE-PARA'!$A:$B,2,FALSE)</f>
        <v>2</v>
      </c>
      <c r="L2951" s="4" t="str">
        <f xml:space="preserve">
IF(tabGERAL[[#This Row],[Column1.lances.'#]]=0,
    TEXT(tabGERAL[[#This Row],[CorSorteada]],"0"),
    IF(LEN(L2950&amp;tabGERAL[[#This Row],[CorSorteada]])&gt;$P$2,
        RIGHT(SUBSTITUTE(L2950&amp;tabGERAL[[#This Row],[CorSorteada]],tabGERAL[[#Headers],[Sequencia]],""),$P$2),
        SUBSTITUTE(L2950&amp;tabGERAL[[#This Row],[CorSorteada]],tabGERAL[[#Headers],[Sequencia]],"")
    )
)</f>
        <v>222122</v>
      </c>
      <c r="M2951" s="4" t="b">
        <f>tabGERAL[[#This Row],[SugestaoIA]]=tabGERAL[[#This Row],[CorSorteada]]</f>
        <v>1</v>
      </c>
    </row>
    <row r="2952" spans="1:13" x14ac:dyDescent="0.25">
      <c r="A2952" t="s">
        <v>109</v>
      </c>
      <c r="B2952" s="1">
        <v>41</v>
      </c>
      <c r="C2952">
        <v>1070</v>
      </c>
      <c r="D2952">
        <v>2.4</v>
      </c>
      <c r="E2952">
        <v>0</v>
      </c>
      <c r="F2952">
        <v>7.1999999999999993</v>
      </c>
      <c r="G2952" t="s">
        <v>17</v>
      </c>
      <c r="H2952" t="s">
        <v>15</v>
      </c>
      <c r="I2952">
        <v>1074.8</v>
      </c>
      <c r="J2952" s="5">
        <f>VLOOKUP(tabGERAL[[#This Row],[Column1.lances.SugestaoIA]],'DE-PARA'!$A:$B,2,FALSE)</f>
        <v>2</v>
      </c>
      <c r="K2952" s="5">
        <f>VLOOKUP(tabGERAL[[#This Row],[Column1.lances.CorSorteada]],'DE-PARA'!$A:$B,2,FALSE)</f>
        <v>2</v>
      </c>
      <c r="L2952" s="4" t="str">
        <f xml:space="preserve">
IF(tabGERAL[[#This Row],[Column1.lances.'#]]=0,
    TEXT(tabGERAL[[#This Row],[CorSorteada]],"0"),
    IF(LEN(L2951&amp;tabGERAL[[#This Row],[CorSorteada]])&gt;$P$2,
        RIGHT(SUBSTITUTE(L2951&amp;tabGERAL[[#This Row],[CorSorteada]],tabGERAL[[#Headers],[Sequencia]],""),$P$2),
        SUBSTITUTE(L2951&amp;tabGERAL[[#This Row],[CorSorteada]],tabGERAL[[#Headers],[Sequencia]],"")
    )
)</f>
        <v>221222</v>
      </c>
      <c r="M2952" s="4" t="b">
        <f>tabGERAL[[#This Row],[SugestaoIA]]=tabGERAL[[#This Row],[CorSorteada]]</f>
        <v>1</v>
      </c>
    </row>
    <row r="2953" spans="1:13" x14ac:dyDescent="0.25">
      <c r="A2953" t="s">
        <v>109</v>
      </c>
      <c r="B2953" s="1">
        <v>42</v>
      </c>
      <c r="C2953">
        <v>1074.8</v>
      </c>
      <c r="D2953">
        <v>2</v>
      </c>
      <c r="E2953">
        <v>0</v>
      </c>
      <c r="F2953">
        <v>6</v>
      </c>
      <c r="G2953" t="s">
        <v>17</v>
      </c>
      <c r="H2953" t="s">
        <v>15</v>
      </c>
      <c r="I2953">
        <v>1078.8</v>
      </c>
      <c r="J2953" s="5">
        <f>VLOOKUP(tabGERAL[[#This Row],[Column1.lances.SugestaoIA]],'DE-PARA'!$A:$B,2,FALSE)</f>
        <v>2</v>
      </c>
      <c r="K2953" s="5">
        <f>VLOOKUP(tabGERAL[[#This Row],[Column1.lances.CorSorteada]],'DE-PARA'!$A:$B,2,FALSE)</f>
        <v>2</v>
      </c>
      <c r="L2953" s="4" t="str">
        <f xml:space="preserve">
IF(tabGERAL[[#This Row],[Column1.lances.'#]]=0,
    TEXT(tabGERAL[[#This Row],[CorSorteada]],"0"),
    IF(LEN(L2952&amp;tabGERAL[[#This Row],[CorSorteada]])&gt;$P$2,
        RIGHT(SUBSTITUTE(L2952&amp;tabGERAL[[#This Row],[CorSorteada]],tabGERAL[[#Headers],[Sequencia]],""),$P$2),
        SUBSTITUTE(L2952&amp;tabGERAL[[#This Row],[CorSorteada]],tabGERAL[[#Headers],[Sequencia]],"")
    )
)</f>
        <v>212222</v>
      </c>
      <c r="M2953" s="4" t="b">
        <f>tabGERAL[[#This Row],[SugestaoIA]]=tabGERAL[[#This Row],[CorSorteada]]</f>
        <v>1</v>
      </c>
    </row>
    <row r="2954" spans="1:13" x14ac:dyDescent="0.25">
      <c r="A2954" t="s">
        <v>109</v>
      </c>
      <c r="B2954" s="1">
        <v>43</v>
      </c>
      <c r="C2954">
        <v>1078.8</v>
      </c>
      <c r="D2954">
        <v>1.7</v>
      </c>
      <c r="E2954">
        <v>0</v>
      </c>
      <c r="F2954">
        <v>5.0999999999999996</v>
      </c>
      <c r="G2954" t="s">
        <v>17</v>
      </c>
      <c r="H2954" t="s">
        <v>14</v>
      </c>
      <c r="I2954">
        <v>1072</v>
      </c>
      <c r="J2954" s="5">
        <f>VLOOKUP(tabGERAL[[#This Row],[Column1.lances.SugestaoIA]],'DE-PARA'!$A:$B,2,FALSE)</f>
        <v>2</v>
      </c>
      <c r="K2954" s="5">
        <f>VLOOKUP(tabGERAL[[#This Row],[Column1.lances.CorSorteada]],'DE-PARA'!$A:$B,2,FALSE)</f>
        <v>1</v>
      </c>
      <c r="L2954" s="4" t="str">
        <f xml:space="preserve">
IF(tabGERAL[[#This Row],[Column1.lances.'#]]=0,
    TEXT(tabGERAL[[#This Row],[CorSorteada]],"0"),
    IF(LEN(L2953&amp;tabGERAL[[#This Row],[CorSorteada]])&gt;$P$2,
        RIGHT(SUBSTITUTE(L2953&amp;tabGERAL[[#This Row],[CorSorteada]],tabGERAL[[#Headers],[Sequencia]],""),$P$2),
        SUBSTITUTE(L2953&amp;tabGERAL[[#This Row],[CorSorteada]],tabGERAL[[#Headers],[Sequencia]],"")
    )
)</f>
        <v>122221</v>
      </c>
      <c r="M2954" s="4" t="b">
        <f>tabGERAL[[#This Row],[SugestaoIA]]=tabGERAL[[#This Row],[CorSorteada]]</f>
        <v>0</v>
      </c>
    </row>
    <row r="2955" spans="1:13" x14ac:dyDescent="0.25">
      <c r="A2955" t="s">
        <v>109</v>
      </c>
      <c r="B2955" s="1">
        <v>44</v>
      </c>
      <c r="C2955">
        <v>1072</v>
      </c>
      <c r="D2955">
        <v>2.2000000000000002</v>
      </c>
      <c r="E2955">
        <v>0</v>
      </c>
      <c r="F2955">
        <v>6.6000000000000005</v>
      </c>
      <c r="G2955" t="s">
        <v>17</v>
      </c>
      <c r="H2955" t="s">
        <v>14</v>
      </c>
      <c r="I2955">
        <v>1063.2</v>
      </c>
      <c r="J2955" s="5">
        <f>VLOOKUP(tabGERAL[[#This Row],[Column1.lances.SugestaoIA]],'DE-PARA'!$A:$B,2,FALSE)</f>
        <v>2</v>
      </c>
      <c r="K2955" s="5">
        <f>VLOOKUP(tabGERAL[[#This Row],[Column1.lances.CorSorteada]],'DE-PARA'!$A:$B,2,FALSE)</f>
        <v>1</v>
      </c>
      <c r="L2955" s="4" t="str">
        <f xml:space="preserve">
IF(tabGERAL[[#This Row],[Column1.lances.'#]]=0,
    TEXT(tabGERAL[[#This Row],[CorSorteada]],"0"),
    IF(LEN(L2954&amp;tabGERAL[[#This Row],[CorSorteada]])&gt;$P$2,
        RIGHT(SUBSTITUTE(L2954&amp;tabGERAL[[#This Row],[CorSorteada]],tabGERAL[[#Headers],[Sequencia]],""),$P$2),
        SUBSTITUTE(L2954&amp;tabGERAL[[#This Row],[CorSorteada]],tabGERAL[[#Headers],[Sequencia]],"")
    )
)</f>
        <v>222211</v>
      </c>
      <c r="M2955" s="4" t="b">
        <f>tabGERAL[[#This Row],[SugestaoIA]]=tabGERAL[[#This Row],[CorSorteada]]</f>
        <v>0</v>
      </c>
    </row>
    <row r="2956" spans="1:13" x14ac:dyDescent="0.25">
      <c r="A2956" t="s">
        <v>109</v>
      </c>
      <c r="B2956" s="1">
        <v>45</v>
      </c>
      <c r="C2956">
        <v>1063.2</v>
      </c>
      <c r="D2956">
        <v>2.9</v>
      </c>
      <c r="E2956">
        <v>8.6999999999999993</v>
      </c>
      <c r="F2956">
        <v>0</v>
      </c>
      <c r="G2956" t="s">
        <v>13</v>
      </c>
      <c r="H2956" t="s">
        <v>15</v>
      </c>
      <c r="I2956">
        <v>1051.5999999999999</v>
      </c>
      <c r="J2956" s="5">
        <f>VLOOKUP(tabGERAL[[#This Row],[Column1.lances.SugestaoIA]],'DE-PARA'!$A:$B,2,FALSE)</f>
        <v>1</v>
      </c>
      <c r="K2956" s="5">
        <f>VLOOKUP(tabGERAL[[#This Row],[Column1.lances.CorSorteada]],'DE-PARA'!$A:$B,2,FALSE)</f>
        <v>2</v>
      </c>
      <c r="L2956" s="4" t="str">
        <f xml:space="preserve">
IF(tabGERAL[[#This Row],[Column1.lances.'#]]=0,
    TEXT(tabGERAL[[#This Row],[CorSorteada]],"0"),
    IF(LEN(L2955&amp;tabGERAL[[#This Row],[CorSorteada]])&gt;$P$2,
        RIGHT(SUBSTITUTE(L2955&amp;tabGERAL[[#This Row],[CorSorteada]],tabGERAL[[#Headers],[Sequencia]],""),$P$2),
        SUBSTITUTE(L2955&amp;tabGERAL[[#This Row],[CorSorteada]],tabGERAL[[#Headers],[Sequencia]],"")
    )
)</f>
        <v>222112</v>
      </c>
      <c r="M2956" s="4" t="b">
        <f>tabGERAL[[#This Row],[SugestaoIA]]=tabGERAL[[#This Row],[CorSorteada]]</f>
        <v>0</v>
      </c>
    </row>
    <row r="2957" spans="1:13" x14ac:dyDescent="0.25">
      <c r="A2957" t="s">
        <v>109</v>
      </c>
      <c r="B2957" s="1">
        <v>46</v>
      </c>
      <c r="C2957">
        <v>1051.5999999999999</v>
      </c>
      <c r="D2957">
        <v>3.8</v>
      </c>
      <c r="E2957">
        <v>0</v>
      </c>
      <c r="F2957">
        <v>11.4</v>
      </c>
      <c r="G2957" t="s">
        <v>17</v>
      </c>
      <c r="H2957" t="s">
        <v>14</v>
      </c>
      <c r="I2957">
        <v>1036.4000000000001</v>
      </c>
      <c r="J2957" s="5">
        <f>VLOOKUP(tabGERAL[[#This Row],[Column1.lances.SugestaoIA]],'DE-PARA'!$A:$B,2,FALSE)</f>
        <v>2</v>
      </c>
      <c r="K2957" s="5">
        <f>VLOOKUP(tabGERAL[[#This Row],[Column1.lances.CorSorteada]],'DE-PARA'!$A:$B,2,FALSE)</f>
        <v>1</v>
      </c>
      <c r="L2957" s="4" t="str">
        <f xml:space="preserve">
IF(tabGERAL[[#This Row],[Column1.lances.'#]]=0,
    TEXT(tabGERAL[[#This Row],[CorSorteada]],"0"),
    IF(LEN(L2956&amp;tabGERAL[[#This Row],[CorSorteada]])&gt;$P$2,
        RIGHT(SUBSTITUTE(L2956&amp;tabGERAL[[#This Row],[CorSorteada]],tabGERAL[[#Headers],[Sequencia]],""),$P$2),
        SUBSTITUTE(L2956&amp;tabGERAL[[#This Row],[CorSorteada]],tabGERAL[[#Headers],[Sequencia]],"")
    )
)</f>
        <v>221121</v>
      </c>
      <c r="M2957" s="4" t="b">
        <f>tabGERAL[[#This Row],[SugestaoIA]]=tabGERAL[[#This Row],[CorSorteada]]</f>
        <v>0</v>
      </c>
    </row>
    <row r="2958" spans="1:13" x14ac:dyDescent="0.25">
      <c r="A2958" t="s">
        <v>110</v>
      </c>
      <c r="B2958" s="1">
        <v>0</v>
      </c>
      <c r="C2958">
        <v>1000</v>
      </c>
      <c r="D2958">
        <v>7.8</v>
      </c>
      <c r="E2958">
        <v>23.4</v>
      </c>
      <c r="F2958">
        <v>0</v>
      </c>
      <c r="G2958" t="s">
        <v>13</v>
      </c>
      <c r="H2958" t="s">
        <v>16</v>
      </c>
      <c r="I2958">
        <v>1078</v>
      </c>
      <c r="J2958" s="5">
        <f>VLOOKUP(tabGERAL[[#This Row],[Column1.lances.SugestaoIA]],'DE-PARA'!$A:$B,2,FALSE)</f>
        <v>1</v>
      </c>
      <c r="K2958" s="5">
        <f>VLOOKUP(tabGERAL[[#This Row],[Column1.lances.CorSorteada]],'DE-PARA'!$A:$B,2,FALSE)</f>
        <v>0</v>
      </c>
      <c r="L2958" s="4" t="str">
        <f xml:space="preserve">
IF(tabGERAL[[#This Row],[Column1.lances.'#]]=0,
    TEXT(tabGERAL[[#This Row],[CorSorteada]],"0"),
    IF(LEN(L2957&amp;tabGERAL[[#This Row],[CorSorteada]])&gt;$P$2,
        RIGHT(SUBSTITUTE(L2957&amp;tabGERAL[[#This Row],[CorSorteada]],tabGERAL[[#Headers],[Sequencia]],""),$P$2),
        SUBSTITUTE(L2957&amp;tabGERAL[[#This Row],[CorSorteada]],tabGERAL[[#Headers],[Sequencia]],"")
    )
)</f>
        <v>0</v>
      </c>
      <c r="M2958" s="4" t="b">
        <f>tabGERAL[[#This Row],[SugestaoIA]]=tabGERAL[[#This Row],[CorSorteada]]</f>
        <v>0</v>
      </c>
    </row>
    <row r="2959" spans="1:13" x14ac:dyDescent="0.25">
      <c r="A2959" t="s">
        <v>110</v>
      </c>
      <c r="B2959" s="1">
        <v>1</v>
      </c>
      <c r="C2959">
        <v>1078</v>
      </c>
      <c r="D2959">
        <v>1.7</v>
      </c>
      <c r="E2959">
        <v>0</v>
      </c>
      <c r="F2959">
        <v>5.0999999999999996</v>
      </c>
      <c r="G2959" t="s">
        <v>17</v>
      </c>
      <c r="H2959" t="s">
        <v>14</v>
      </c>
      <c r="I2959">
        <v>1071.2</v>
      </c>
      <c r="J2959" s="5">
        <f>VLOOKUP(tabGERAL[[#This Row],[Column1.lances.SugestaoIA]],'DE-PARA'!$A:$B,2,FALSE)</f>
        <v>2</v>
      </c>
      <c r="K2959" s="5">
        <f>VLOOKUP(tabGERAL[[#This Row],[Column1.lances.CorSorteada]],'DE-PARA'!$A:$B,2,FALSE)</f>
        <v>1</v>
      </c>
      <c r="L2959" s="4" t="str">
        <f xml:space="preserve">
IF(tabGERAL[[#This Row],[Column1.lances.'#]]=0,
    TEXT(tabGERAL[[#This Row],[CorSorteada]],"0"),
    IF(LEN(L2958&amp;tabGERAL[[#This Row],[CorSorteada]])&gt;$P$2,
        RIGHT(SUBSTITUTE(L2958&amp;tabGERAL[[#This Row],[CorSorteada]],tabGERAL[[#Headers],[Sequencia]],""),$P$2),
        SUBSTITUTE(L2958&amp;tabGERAL[[#This Row],[CorSorteada]],tabGERAL[[#Headers],[Sequencia]],"")
    )
)</f>
        <v>01</v>
      </c>
      <c r="M2959" s="4" t="b">
        <f>tabGERAL[[#This Row],[SugestaoIA]]=tabGERAL[[#This Row],[CorSorteada]]</f>
        <v>0</v>
      </c>
    </row>
    <row r="2960" spans="1:13" x14ac:dyDescent="0.25">
      <c r="A2960" t="s">
        <v>110</v>
      </c>
      <c r="B2960" s="1">
        <v>2</v>
      </c>
      <c r="C2960">
        <v>1071.2</v>
      </c>
      <c r="D2960">
        <v>2.2999999999999998</v>
      </c>
      <c r="E2960">
        <v>0</v>
      </c>
      <c r="F2960">
        <v>6.8999999999999995</v>
      </c>
      <c r="G2960" t="s">
        <v>17</v>
      </c>
      <c r="H2960" t="s">
        <v>14</v>
      </c>
      <c r="I2960">
        <v>1062</v>
      </c>
      <c r="J2960" s="5">
        <f>VLOOKUP(tabGERAL[[#This Row],[Column1.lances.SugestaoIA]],'DE-PARA'!$A:$B,2,FALSE)</f>
        <v>2</v>
      </c>
      <c r="K2960" s="5">
        <f>VLOOKUP(tabGERAL[[#This Row],[Column1.lances.CorSorteada]],'DE-PARA'!$A:$B,2,FALSE)</f>
        <v>1</v>
      </c>
      <c r="L2960" s="4" t="str">
        <f xml:space="preserve">
IF(tabGERAL[[#This Row],[Column1.lances.'#]]=0,
    TEXT(tabGERAL[[#This Row],[CorSorteada]],"0"),
    IF(LEN(L2959&amp;tabGERAL[[#This Row],[CorSorteada]])&gt;$P$2,
        RIGHT(SUBSTITUTE(L2959&amp;tabGERAL[[#This Row],[CorSorteada]],tabGERAL[[#Headers],[Sequencia]],""),$P$2),
        SUBSTITUTE(L2959&amp;tabGERAL[[#This Row],[CorSorteada]],tabGERAL[[#Headers],[Sequencia]],"")
    )
)</f>
        <v>011</v>
      </c>
      <c r="M2960" s="4" t="b">
        <f>tabGERAL[[#This Row],[SugestaoIA]]=tabGERAL[[#This Row],[CorSorteada]]</f>
        <v>0</v>
      </c>
    </row>
    <row r="2961" spans="1:13" x14ac:dyDescent="0.25">
      <c r="A2961" t="s">
        <v>110</v>
      </c>
      <c r="B2961" s="1">
        <v>3</v>
      </c>
      <c r="C2961">
        <v>1062</v>
      </c>
      <c r="D2961">
        <v>3</v>
      </c>
      <c r="E2961">
        <v>9</v>
      </c>
      <c r="F2961">
        <v>0</v>
      </c>
      <c r="G2961" t="s">
        <v>13</v>
      </c>
      <c r="H2961" t="s">
        <v>15</v>
      </c>
      <c r="I2961">
        <v>1050</v>
      </c>
      <c r="J2961" s="5">
        <f>VLOOKUP(tabGERAL[[#This Row],[Column1.lances.SugestaoIA]],'DE-PARA'!$A:$B,2,FALSE)</f>
        <v>1</v>
      </c>
      <c r="K2961" s="5">
        <f>VLOOKUP(tabGERAL[[#This Row],[Column1.lances.CorSorteada]],'DE-PARA'!$A:$B,2,FALSE)</f>
        <v>2</v>
      </c>
      <c r="L2961" s="4" t="str">
        <f xml:space="preserve">
IF(tabGERAL[[#This Row],[Column1.lances.'#]]=0,
    TEXT(tabGERAL[[#This Row],[CorSorteada]],"0"),
    IF(LEN(L2960&amp;tabGERAL[[#This Row],[CorSorteada]])&gt;$P$2,
        RIGHT(SUBSTITUTE(L2960&amp;tabGERAL[[#This Row],[CorSorteada]],tabGERAL[[#Headers],[Sequencia]],""),$P$2),
        SUBSTITUTE(L2960&amp;tabGERAL[[#This Row],[CorSorteada]],tabGERAL[[#Headers],[Sequencia]],"")
    )
)</f>
        <v>0112</v>
      </c>
      <c r="M2961" s="4" t="b">
        <f>tabGERAL[[#This Row],[SugestaoIA]]=tabGERAL[[#This Row],[CorSorteada]]</f>
        <v>0</v>
      </c>
    </row>
    <row r="2962" spans="1:13" x14ac:dyDescent="0.25">
      <c r="A2962" t="s">
        <v>110</v>
      </c>
      <c r="B2962" s="1">
        <v>4</v>
      </c>
      <c r="C2962">
        <v>1050</v>
      </c>
      <c r="D2962">
        <v>3.9</v>
      </c>
      <c r="E2962">
        <v>0</v>
      </c>
      <c r="F2962">
        <v>11.7</v>
      </c>
      <c r="G2962" t="s">
        <v>17</v>
      </c>
      <c r="H2962" t="s">
        <v>16</v>
      </c>
      <c r="I2962">
        <v>1088.9999999999998</v>
      </c>
      <c r="J2962" s="5">
        <f>VLOOKUP(tabGERAL[[#This Row],[Column1.lances.SugestaoIA]],'DE-PARA'!$A:$B,2,FALSE)</f>
        <v>2</v>
      </c>
      <c r="K2962" s="5">
        <f>VLOOKUP(tabGERAL[[#This Row],[Column1.lances.CorSorteada]],'DE-PARA'!$A:$B,2,FALSE)</f>
        <v>0</v>
      </c>
      <c r="L2962" s="4" t="str">
        <f xml:space="preserve">
IF(tabGERAL[[#This Row],[Column1.lances.'#]]=0,
    TEXT(tabGERAL[[#This Row],[CorSorteada]],"0"),
    IF(LEN(L2961&amp;tabGERAL[[#This Row],[CorSorteada]])&gt;$P$2,
        RIGHT(SUBSTITUTE(L2961&amp;tabGERAL[[#This Row],[CorSorteada]],tabGERAL[[#Headers],[Sequencia]],""),$P$2),
        SUBSTITUTE(L2961&amp;tabGERAL[[#This Row],[CorSorteada]],tabGERAL[[#Headers],[Sequencia]],"")
    )
)</f>
        <v>01120</v>
      </c>
      <c r="M2962" s="4" t="b">
        <f>tabGERAL[[#This Row],[SugestaoIA]]=tabGERAL[[#This Row],[CorSorteada]]</f>
        <v>0</v>
      </c>
    </row>
    <row r="2963" spans="1:13" x14ac:dyDescent="0.25">
      <c r="A2963" t="s">
        <v>110</v>
      </c>
      <c r="B2963" s="1">
        <v>5</v>
      </c>
      <c r="C2963">
        <v>1088.9999999999998</v>
      </c>
      <c r="D2963">
        <v>1</v>
      </c>
      <c r="E2963">
        <v>0</v>
      </c>
      <c r="F2963">
        <v>5</v>
      </c>
      <c r="G2963" t="s">
        <v>17</v>
      </c>
      <c r="H2963" t="s">
        <v>15</v>
      </c>
      <c r="I2963">
        <v>1092.9999999999998</v>
      </c>
      <c r="J2963" s="5">
        <f>VLOOKUP(tabGERAL[[#This Row],[Column1.lances.SugestaoIA]],'DE-PARA'!$A:$B,2,FALSE)</f>
        <v>2</v>
      </c>
      <c r="K2963" s="5">
        <f>VLOOKUP(tabGERAL[[#This Row],[Column1.lances.CorSorteada]],'DE-PARA'!$A:$B,2,FALSE)</f>
        <v>2</v>
      </c>
      <c r="L2963" s="4" t="str">
        <f xml:space="preserve">
IF(tabGERAL[[#This Row],[Column1.lances.'#]]=0,
    TEXT(tabGERAL[[#This Row],[CorSorteada]],"0"),
    IF(LEN(L2962&amp;tabGERAL[[#This Row],[CorSorteada]])&gt;$P$2,
        RIGHT(SUBSTITUTE(L2962&amp;tabGERAL[[#This Row],[CorSorteada]],tabGERAL[[#Headers],[Sequencia]],""),$P$2),
        SUBSTITUTE(L2962&amp;tabGERAL[[#This Row],[CorSorteada]],tabGERAL[[#Headers],[Sequencia]],"")
    )
)</f>
        <v>011202</v>
      </c>
      <c r="M2963" s="4" t="b">
        <f>tabGERAL[[#This Row],[SugestaoIA]]=tabGERAL[[#This Row],[CorSorteada]]</f>
        <v>1</v>
      </c>
    </row>
    <row r="2964" spans="1:13" x14ac:dyDescent="0.25">
      <c r="A2964" t="s">
        <v>110</v>
      </c>
      <c r="B2964" s="1">
        <v>6</v>
      </c>
      <c r="C2964">
        <v>1092.9999999999998</v>
      </c>
      <c r="D2964">
        <v>1</v>
      </c>
      <c r="E2964">
        <v>0</v>
      </c>
      <c r="F2964">
        <v>5</v>
      </c>
      <c r="G2964" t="s">
        <v>17</v>
      </c>
      <c r="H2964" t="s">
        <v>16</v>
      </c>
      <c r="I2964">
        <v>1100.9999999999998</v>
      </c>
      <c r="J2964" s="5">
        <f>VLOOKUP(tabGERAL[[#This Row],[Column1.lances.SugestaoIA]],'DE-PARA'!$A:$B,2,FALSE)</f>
        <v>2</v>
      </c>
      <c r="K2964" s="5">
        <f>VLOOKUP(tabGERAL[[#This Row],[Column1.lances.CorSorteada]],'DE-PARA'!$A:$B,2,FALSE)</f>
        <v>0</v>
      </c>
      <c r="L2964" s="4" t="str">
        <f xml:space="preserve">
IF(tabGERAL[[#This Row],[Column1.lances.'#]]=0,
    TEXT(tabGERAL[[#This Row],[CorSorteada]],"0"),
    IF(LEN(L2963&amp;tabGERAL[[#This Row],[CorSorteada]])&gt;$P$2,
        RIGHT(SUBSTITUTE(L2963&amp;tabGERAL[[#This Row],[CorSorteada]],tabGERAL[[#Headers],[Sequencia]],""),$P$2),
        SUBSTITUTE(L2963&amp;tabGERAL[[#This Row],[CorSorteada]],tabGERAL[[#Headers],[Sequencia]],"")
    )
)</f>
        <v>112020</v>
      </c>
      <c r="M2964" s="4" t="b">
        <f>tabGERAL[[#This Row],[SugestaoIA]]=tabGERAL[[#This Row],[CorSorteada]]</f>
        <v>0</v>
      </c>
    </row>
    <row r="2965" spans="1:13" x14ac:dyDescent="0.25">
      <c r="A2965" t="s">
        <v>110</v>
      </c>
      <c r="B2965" s="1">
        <v>7</v>
      </c>
      <c r="C2965">
        <v>1100.9999999999998</v>
      </c>
      <c r="D2965">
        <v>7.8</v>
      </c>
      <c r="E2965">
        <v>23.4</v>
      </c>
      <c r="F2965">
        <v>0</v>
      </c>
      <c r="G2965" t="s">
        <v>13</v>
      </c>
      <c r="H2965" t="s">
        <v>15</v>
      </c>
      <c r="I2965">
        <v>1069.7999999999995</v>
      </c>
      <c r="J2965" s="5">
        <f>VLOOKUP(tabGERAL[[#This Row],[Column1.lances.SugestaoIA]],'DE-PARA'!$A:$B,2,FALSE)</f>
        <v>1</v>
      </c>
      <c r="K2965" s="5">
        <f>VLOOKUP(tabGERAL[[#This Row],[Column1.lances.CorSorteada]],'DE-PARA'!$A:$B,2,FALSE)</f>
        <v>2</v>
      </c>
      <c r="L2965" s="4" t="str">
        <f xml:space="preserve">
IF(tabGERAL[[#This Row],[Column1.lances.'#]]=0,
    TEXT(tabGERAL[[#This Row],[CorSorteada]],"0"),
    IF(LEN(L2964&amp;tabGERAL[[#This Row],[CorSorteada]])&gt;$P$2,
        RIGHT(SUBSTITUTE(L2964&amp;tabGERAL[[#This Row],[CorSorteada]],tabGERAL[[#Headers],[Sequencia]],""),$P$2),
        SUBSTITUTE(L2964&amp;tabGERAL[[#This Row],[CorSorteada]],tabGERAL[[#Headers],[Sequencia]],"")
    )
)</f>
        <v>120202</v>
      </c>
      <c r="M2965" s="4" t="b">
        <f>tabGERAL[[#This Row],[SugestaoIA]]=tabGERAL[[#This Row],[CorSorteada]]</f>
        <v>0</v>
      </c>
    </row>
    <row r="2966" spans="1:13" x14ac:dyDescent="0.25">
      <c r="A2966" t="s">
        <v>110</v>
      </c>
      <c r="B2966" s="1">
        <v>8</v>
      </c>
      <c r="C2966">
        <v>1069.7999999999995</v>
      </c>
      <c r="D2966">
        <v>10.199999999999999</v>
      </c>
      <c r="E2966">
        <v>0</v>
      </c>
      <c r="F2966">
        <v>30.6</v>
      </c>
      <c r="G2966" t="s">
        <v>17</v>
      </c>
      <c r="H2966" t="s">
        <v>14</v>
      </c>
      <c r="I2966">
        <v>1028.9999999999998</v>
      </c>
      <c r="J2966" s="5">
        <f>VLOOKUP(tabGERAL[[#This Row],[Column1.lances.SugestaoIA]],'DE-PARA'!$A:$B,2,FALSE)</f>
        <v>2</v>
      </c>
      <c r="K2966" s="5">
        <f>VLOOKUP(tabGERAL[[#This Row],[Column1.lances.CorSorteada]],'DE-PARA'!$A:$B,2,FALSE)</f>
        <v>1</v>
      </c>
      <c r="L2966" s="4" t="str">
        <f xml:space="preserve">
IF(tabGERAL[[#This Row],[Column1.lances.'#]]=0,
    TEXT(tabGERAL[[#This Row],[CorSorteada]],"0"),
    IF(LEN(L2965&amp;tabGERAL[[#This Row],[CorSorteada]])&gt;$P$2,
        RIGHT(SUBSTITUTE(L2965&amp;tabGERAL[[#This Row],[CorSorteada]],tabGERAL[[#Headers],[Sequencia]],""),$P$2),
        SUBSTITUTE(L2965&amp;tabGERAL[[#This Row],[CorSorteada]],tabGERAL[[#Headers],[Sequencia]],"")
    )
)</f>
        <v>202021</v>
      </c>
      <c r="M2966" s="4" t="b">
        <f>tabGERAL[[#This Row],[SugestaoIA]]=tabGERAL[[#This Row],[CorSorteada]]</f>
        <v>0</v>
      </c>
    </row>
    <row r="2967" spans="1:13" x14ac:dyDescent="0.25">
      <c r="A2967" t="s">
        <v>110</v>
      </c>
      <c r="B2967" s="1">
        <v>9</v>
      </c>
      <c r="C2967">
        <v>1028.9999999999998</v>
      </c>
      <c r="D2967">
        <v>13.3</v>
      </c>
      <c r="E2967">
        <v>0</v>
      </c>
      <c r="F2967">
        <v>39.900000000000006</v>
      </c>
      <c r="G2967" t="s">
        <v>17</v>
      </c>
      <c r="H2967" t="s">
        <v>14</v>
      </c>
      <c r="I2967">
        <v>975.79999999999984</v>
      </c>
      <c r="J2967" s="5">
        <f>VLOOKUP(tabGERAL[[#This Row],[Column1.lances.SugestaoIA]],'DE-PARA'!$A:$B,2,FALSE)</f>
        <v>2</v>
      </c>
      <c r="K2967" s="5">
        <f>VLOOKUP(tabGERAL[[#This Row],[Column1.lances.CorSorteada]],'DE-PARA'!$A:$B,2,FALSE)</f>
        <v>1</v>
      </c>
      <c r="L2967" s="4" t="str">
        <f xml:space="preserve">
IF(tabGERAL[[#This Row],[Column1.lances.'#]]=0,
    TEXT(tabGERAL[[#This Row],[CorSorteada]],"0"),
    IF(LEN(L2966&amp;tabGERAL[[#This Row],[CorSorteada]])&gt;$P$2,
        RIGHT(SUBSTITUTE(L2966&amp;tabGERAL[[#This Row],[CorSorteada]],tabGERAL[[#Headers],[Sequencia]],""),$P$2),
        SUBSTITUTE(L2966&amp;tabGERAL[[#This Row],[CorSorteada]],tabGERAL[[#Headers],[Sequencia]],"")
    )
)</f>
        <v>020211</v>
      </c>
      <c r="M2967" s="4" t="b">
        <f>tabGERAL[[#This Row],[SugestaoIA]]=tabGERAL[[#This Row],[CorSorteada]]</f>
        <v>0</v>
      </c>
    </row>
    <row r="2968" spans="1:13" x14ac:dyDescent="0.25">
      <c r="A2968" t="s">
        <v>110</v>
      </c>
      <c r="B2968" s="1">
        <v>10</v>
      </c>
      <c r="C2968">
        <v>975.79999999999984</v>
      </c>
      <c r="D2968">
        <v>17.399999999999999</v>
      </c>
      <c r="E2968">
        <v>0</v>
      </c>
      <c r="F2968">
        <v>52.2</v>
      </c>
      <c r="G2968" t="s">
        <v>17</v>
      </c>
      <c r="H2968" t="s">
        <v>14</v>
      </c>
      <c r="I2968">
        <v>906.19999999999982</v>
      </c>
      <c r="J2968" s="5">
        <f>VLOOKUP(tabGERAL[[#This Row],[Column1.lances.SugestaoIA]],'DE-PARA'!$A:$B,2,FALSE)</f>
        <v>2</v>
      </c>
      <c r="K2968" s="5">
        <f>VLOOKUP(tabGERAL[[#This Row],[Column1.lances.CorSorteada]],'DE-PARA'!$A:$B,2,FALSE)</f>
        <v>1</v>
      </c>
      <c r="L2968" s="4" t="str">
        <f xml:space="preserve">
IF(tabGERAL[[#This Row],[Column1.lances.'#]]=0,
    TEXT(tabGERAL[[#This Row],[CorSorteada]],"0"),
    IF(LEN(L2967&amp;tabGERAL[[#This Row],[CorSorteada]])&gt;$P$2,
        RIGHT(SUBSTITUTE(L2967&amp;tabGERAL[[#This Row],[CorSorteada]],tabGERAL[[#Headers],[Sequencia]],""),$P$2),
        SUBSTITUTE(L2967&amp;tabGERAL[[#This Row],[CorSorteada]],tabGERAL[[#Headers],[Sequencia]],"")
    )
)</f>
        <v>202111</v>
      </c>
      <c r="M2968" s="4" t="b">
        <f>tabGERAL[[#This Row],[SugestaoIA]]=tabGERAL[[#This Row],[CorSorteada]]</f>
        <v>0</v>
      </c>
    </row>
    <row r="2969" spans="1:13" x14ac:dyDescent="0.25">
      <c r="A2969" t="s">
        <v>110</v>
      </c>
      <c r="B2969" s="1">
        <v>11</v>
      </c>
      <c r="C2969">
        <v>906.19999999999982</v>
      </c>
      <c r="D2969">
        <v>22.7</v>
      </c>
      <c r="E2969">
        <v>0</v>
      </c>
      <c r="F2969">
        <v>68.099999999999994</v>
      </c>
      <c r="G2969" t="s">
        <v>17</v>
      </c>
      <c r="H2969" t="s">
        <v>15</v>
      </c>
      <c r="I2969">
        <v>951.59999999999957</v>
      </c>
      <c r="J2969" s="5">
        <f>VLOOKUP(tabGERAL[[#This Row],[Column1.lances.SugestaoIA]],'DE-PARA'!$A:$B,2,FALSE)</f>
        <v>2</v>
      </c>
      <c r="K2969" s="5">
        <f>VLOOKUP(tabGERAL[[#This Row],[Column1.lances.CorSorteada]],'DE-PARA'!$A:$B,2,FALSE)</f>
        <v>2</v>
      </c>
      <c r="L2969" s="4" t="str">
        <f xml:space="preserve">
IF(tabGERAL[[#This Row],[Column1.lances.'#]]=0,
    TEXT(tabGERAL[[#This Row],[CorSorteada]],"0"),
    IF(LEN(L2968&amp;tabGERAL[[#This Row],[CorSorteada]])&gt;$P$2,
        RIGHT(SUBSTITUTE(L2968&amp;tabGERAL[[#This Row],[CorSorteada]],tabGERAL[[#Headers],[Sequencia]],""),$P$2),
        SUBSTITUTE(L2968&amp;tabGERAL[[#This Row],[CorSorteada]],tabGERAL[[#Headers],[Sequencia]],"")
    )
)</f>
        <v>021112</v>
      </c>
      <c r="M2969" s="4" t="b">
        <f>tabGERAL[[#This Row],[SugestaoIA]]=tabGERAL[[#This Row],[CorSorteada]]</f>
        <v>1</v>
      </c>
    </row>
    <row r="2970" spans="1:13" x14ac:dyDescent="0.25">
      <c r="A2970" t="s">
        <v>110</v>
      </c>
      <c r="B2970" s="1">
        <v>12</v>
      </c>
      <c r="C2970">
        <v>951.59999999999957</v>
      </c>
      <c r="D2970">
        <v>19.2</v>
      </c>
      <c r="E2970">
        <v>0</v>
      </c>
      <c r="F2970">
        <v>57.599999999999994</v>
      </c>
      <c r="G2970" t="s">
        <v>17</v>
      </c>
      <c r="H2970" t="s">
        <v>14</v>
      </c>
      <c r="I2970">
        <v>874.79999999999961</v>
      </c>
      <c r="J2970" s="5">
        <f>VLOOKUP(tabGERAL[[#This Row],[Column1.lances.SugestaoIA]],'DE-PARA'!$A:$B,2,FALSE)</f>
        <v>2</v>
      </c>
      <c r="K2970" s="5">
        <f>VLOOKUP(tabGERAL[[#This Row],[Column1.lances.CorSorteada]],'DE-PARA'!$A:$B,2,FALSE)</f>
        <v>1</v>
      </c>
      <c r="L2970" s="4" t="str">
        <f xml:space="preserve">
IF(tabGERAL[[#This Row],[Column1.lances.'#]]=0,
    TEXT(tabGERAL[[#This Row],[CorSorteada]],"0"),
    IF(LEN(L2969&amp;tabGERAL[[#This Row],[CorSorteada]])&gt;$P$2,
        RIGHT(SUBSTITUTE(L2969&amp;tabGERAL[[#This Row],[CorSorteada]],tabGERAL[[#Headers],[Sequencia]],""),$P$2),
        SUBSTITUTE(L2969&amp;tabGERAL[[#This Row],[CorSorteada]],tabGERAL[[#Headers],[Sequencia]],"")
    )
)</f>
        <v>211121</v>
      </c>
      <c r="M2970" s="4" t="b">
        <f>tabGERAL[[#This Row],[SugestaoIA]]=tabGERAL[[#This Row],[CorSorteada]]</f>
        <v>0</v>
      </c>
    </row>
    <row r="2971" spans="1:13" x14ac:dyDescent="0.25">
      <c r="A2971" t="s">
        <v>110</v>
      </c>
      <c r="B2971" s="1">
        <v>13</v>
      </c>
      <c r="C2971">
        <v>874.79999999999961</v>
      </c>
      <c r="D2971">
        <v>25.1</v>
      </c>
      <c r="E2971">
        <v>0</v>
      </c>
      <c r="F2971">
        <v>75.300000000000011</v>
      </c>
      <c r="G2971" t="s">
        <v>17</v>
      </c>
      <c r="H2971" t="s">
        <v>14</v>
      </c>
      <c r="I2971">
        <v>774.39999999999964</v>
      </c>
      <c r="J2971" s="5">
        <f>VLOOKUP(tabGERAL[[#This Row],[Column1.lances.SugestaoIA]],'DE-PARA'!$A:$B,2,FALSE)</f>
        <v>2</v>
      </c>
      <c r="K2971" s="5">
        <f>VLOOKUP(tabGERAL[[#This Row],[Column1.lances.CorSorteada]],'DE-PARA'!$A:$B,2,FALSE)</f>
        <v>1</v>
      </c>
      <c r="L2971" s="4" t="str">
        <f xml:space="preserve">
IF(tabGERAL[[#This Row],[Column1.lances.'#]]=0,
    TEXT(tabGERAL[[#This Row],[CorSorteada]],"0"),
    IF(LEN(L2970&amp;tabGERAL[[#This Row],[CorSorteada]])&gt;$P$2,
        RIGHT(SUBSTITUTE(L2970&amp;tabGERAL[[#This Row],[CorSorteada]],tabGERAL[[#Headers],[Sequencia]],""),$P$2),
        SUBSTITUTE(L2970&amp;tabGERAL[[#This Row],[CorSorteada]],tabGERAL[[#Headers],[Sequencia]],"")
    )
)</f>
        <v>111211</v>
      </c>
      <c r="M2971" s="4" t="b">
        <f>tabGERAL[[#This Row],[SugestaoIA]]=tabGERAL[[#This Row],[CorSorteada]]</f>
        <v>0</v>
      </c>
    </row>
    <row r="2972" spans="1:13" x14ac:dyDescent="0.25">
      <c r="A2972" t="s">
        <v>110</v>
      </c>
      <c r="B2972" s="1">
        <v>14</v>
      </c>
      <c r="C2972">
        <v>774.39999999999964</v>
      </c>
      <c r="D2972">
        <v>32.9</v>
      </c>
      <c r="E2972">
        <v>0</v>
      </c>
      <c r="F2972">
        <v>98.7</v>
      </c>
      <c r="G2972" t="s">
        <v>17</v>
      </c>
      <c r="H2972" t="s">
        <v>15</v>
      </c>
      <c r="I2972">
        <v>840.1999999999997</v>
      </c>
      <c r="J2972" s="5">
        <f>VLOOKUP(tabGERAL[[#This Row],[Column1.lances.SugestaoIA]],'DE-PARA'!$A:$B,2,FALSE)</f>
        <v>2</v>
      </c>
      <c r="K2972" s="5">
        <f>VLOOKUP(tabGERAL[[#This Row],[Column1.lances.CorSorteada]],'DE-PARA'!$A:$B,2,FALSE)</f>
        <v>2</v>
      </c>
      <c r="L2972" s="4" t="str">
        <f xml:space="preserve">
IF(tabGERAL[[#This Row],[Column1.lances.'#]]=0,
    TEXT(tabGERAL[[#This Row],[CorSorteada]],"0"),
    IF(LEN(L2971&amp;tabGERAL[[#This Row],[CorSorteada]])&gt;$P$2,
        RIGHT(SUBSTITUTE(L2971&amp;tabGERAL[[#This Row],[CorSorteada]],tabGERAL[[#Headers],[Sequencia]],""),$P$2),
        SUBSTITUTE(L2971&amp;tabGERAL[[#This Row],[CorSorteada]],tabGERAL[[#Headers],[Sequencia]],"")
    )
)</f>
        <v>112112</v>
      </c>
      <c r="M2972" s="4" t="b">
        <f>tabGERAL[[#This Row],[SugestaoIA]]=tabGERAL[[#This Row],[CorSorteada]]</f>
        <v>1</v>
      </c>
    </row>
    <row r="2973" spans="1:13" x14ac:dyDescent="0.25">
      <c r="A2973" t="s">
        <v>110</v>
      </c>
      <c r="B2973" s="1">
        <v>15</v>
      </c>
      <c r="C2973">
        <v>840.1999999999997</v>
      </c>
      <c r="D2973">
        <v>27.9</v>
      </c>
      <c r="E2973">
        <v>83.699999999999989</v>
      </c>
      <c r="F2973">
        <v>0</v>
      </c>
      <c r="G2973" t="s">
        <v>13</v>
      </c>
      <c r="H2973" t="s">
        <v>15</v>
      </c>
      <c r="I2973">
        <v>728.59999999999968</v>
      </c>
      <c r="J2973" s="5">
        <f>VLOOKUP(tabGERAL[[#This Row],[Column1.lances.SugestaoIA]],'DE-PARA'!$A:$B,2,FALSE)</f>
        <v>1</v>
      </c>
      <c r="K2973" s="5">
        <f>VLOOKUP(tabGERAL[[#This Row],[Column1.lances.CorSorteada]],'DE-PARA'!$A:$B,2,FALSE)</f>
        <v>2</v>
      </c>
      <c r="L2973" s="4" t="str">
        <f xml:space="preserve">
IF(tabGERAL[[#This Row],[Column1.lances.'#]]=0,
    TEXT(tabGERAL[[#This Row],[CorSorteada]],"0"),
    IF(LEN(L2972&amp;tabGERAL[[#This Row],[CorSorteada]])&gt;$P$2,
        RIGHT(SUBSTITUTE(L2972&amp;tabGERAL[[#This Row],[CorSorteada]],tabGERAL[[#Headers],[Sequencia]],""),$P$2),
        SUBSTITUTE(L2972&amp;tabGERAL[[#This Row],[CorSorteada]],tabGERAL[[#Headers],[Sequencia]],"")
    )
)</f>
        <v>121122</v>
      </c>
      <c r="M2973" s="4" t="b">
        <f>tabGERAL[[#This Row],[SugestaoIA]]=tabGERAL[[#This Row],[CorSorteada]]</f>
        <v>0</v>
      </c>
    </row>
    <row r="2974" spans="1:13" x14ac:dyDescent="0.25">
      <c r="A2974" t="s">
        <v>110</v>
      </c>
      <c r="B2974" s="1">
        <v>16</v>
      </c>
      <c r="C2974">
        <v>728.59999999999968</v>
      </c>
      <c r="D2974">
        <v>36.4</v>
      </c>
      <c r="E2974">
        <v>0</v>
      </c>
      <c r="F2974">
        <v>109.2</v>
      </c>
      <c r="G2974" t="s">
        <v>17</v>
      </c>
      <c r="H2974" t="s">
        <v>15</v>
      </c>
      <c r="I2974">
        <v>801.39999999999975</v>
      </c>
      <c r="J2974" s="5">
        <f>VLOOKUP(tabGERAL[[#This Row],[Column1.lances.SugestaoIA]],'DE-PARA'!$A:$B,2,FALSE)</f>
        <v>2</v>
      </c>
      <c r="K2974" s="5">
        <f>VLOOKUP(tabGERAL[[#This Row],[Column1.lances.CorSorteada]],'DE-PARA'!$A:$B,2,FALSE)</f>
        <v>2</v>
      </c>
      <c r="L2974" s="4" t="str">
        <f xml:space="preserve">
IF(tabGERAL[[#This Row],[Column1.lances.'#]]=0,
    TEXT(tabGERAL[[#This Row],[CorSorteada]],"0"),
    IF(LEN(L2973&amp;tabGERAL[[#This Row],[CorSorteada]])&gt;$P$2,
        RIGHT(SUBSTITUTE(L2973&amp;tabGERAL[[#This Row],[CorSorteada]],tabGERAL[[#Headers],[Sequencia]],""),$P$2),
        SUBSTITUTE(L2973&amp;tabGERAL[[#This Row],[CorSorteada]],tabGERAL[[#Headers],[Sequencia]],"")
    )
)</f>
        <v>211222</v>
      </c>
      <c r="M2974" s="4" t="b">
        <f>tabGERAL[[#This Row],[SugestaoIA]]=tabGERAL[[#This Row],[CorSorteada]]</f>
        <v>1</v>
      </c>
    </row>
    <row r="2975" spans="1:13" x14ac:dyDescent="0.25">
      <c r="A2975" t="s">
        <v>110</v>
      </c>
      <c r="B2975" s="1">
        <v>17</v>
      </c>
      <c r="C2975">
        <v>801.39999999999975</v>
      </c>
      <c r="D2975">
        <v>30.8</v>
      </c>
      <c r="E2975">
        <v>0</v>
      </c>
      <c r="F2975">
        <v>92.4</v>
      </c>
      <c r="G2975" t="s">
        <v>17</v>
      </c>
      <c r="H2975" t="s">
        <v>15</v>
      </c>
      <c r="I2975">
        <v>862.99999999999977</v>
      </c>
      <c r="J2975" s="5">
        <f>VLOOKUP(tabGERAL[[#This Row],[Column1.lances.SugestaoIA]],'DE-PARA'!$A:$B,2,FALSE)</f>
        <v>2</v>
      </c>
      <c r="K2975" s="5">
        <f>VLOOKUP(tabGERAL[[#This Row],[Column1.lances.CorSorteada]],'DE-PARA'!$A:$B,2,FALSE)</f>
        <v>2</v>
      </c>
      <c r="L2975" s="4" t="str">
        <f xml:space="preserve">
IF(tabGERAL[[#This Row],[Column1.lances.'#]]=0,
    TEXT(tabGERAL[[#This Row],[CorSorteada]],"0"),
    IF(LEN(L2974&amp;tabGERAL[[#This Row],[CorSorteada]])&gt;$P$2,
        RIGHT(SUBSTITUTE(L2974&amp;tabGERAL[[#This Row],[CorSorteada]],tabGERAL[[#Headers],[Sequencia]],""),$P$2),
        SUBSTITUTE(L2974&amp;tabGERAL[[#This Row],[CorSorteada]],tabGERAL[[#Headers],[Sequencia]],"")
    )
)</f>
        <v>112222</v>
      </c>
      <c r="M2975" s="4" t="b">
        <f>tabGERAL[[#This Row],[SugestaoIA]]=tabGERAL[[#This Row],[CorSorteada]]</f>
        <v>1</v>
      </c>
    </row>
    <row r="2976" spans="1:13" x14ac:dyDescent="0.25">
      <c r="A2976" t="s">
        <v>110</v>
      </c>
      <c r="B2976" s="1">
        <v>18</v>
      </c>
      <c r="C2976">
        <v>862.99999999999977</v>
      </c>
      <c r="D2976">
        <v>26.1</v>
      </c>
      <c r="E2976">
        <v>0</v>
      </c>
      <c r="F2976">
        <v>78.300000000000011</v>
      </c>
      <c r="G2976" t="s">
        <v>17</v>
      </c>
      <c r="H2976" t="s">
        <v>15</v>
      </c>
      <c r="I2976">
        <v>915.19999999999959</v>
      </c>
      <c r="J2976" s="5">
        <f>VLOOKUP(tabGERAL[[#This Row],[Column1.lances.SugestaoIA]],'DE-PARA'!$A:$B,2,FALSE)</f>
        <v>2</v>
      </c>
      <c r="K2976" s="5">
        <f>VLOOKUP(tabGERAL[[#This Row],[Column1.lances.CorSorteada]],'DE-PARA'!$A:$B,2,FALSE)</f>
        <v>2</v>
      </c>
      <c r="L2976" s="4" t="str">
        <f xml:space="preserve">
IF(tabGERAL[[#This Row],[Column1.lances.'#]]=0,
    TEXT(tabGERAL[[#This Row],[CorSorteada]],"0"),
    IF(LEN(L2975&amp;tabGERAL[[#This Row],[CorSorteada]])&gt;$P$2,
        RIGHT(SUBSTITUTE(L2975&amp;tabGERAL[[#This Row],[CorSorteada]],tabGERAL[[#Headers],[Sequencia]],""),$P$2),
        SUBSTITUTE(L2975&amp;tabGERAL[[#This Row],[CorSorteada]],tabGERAL[[#Headers],[Sequencia]],"")
    )
)</f>
        <v>122222</v>
      </c>
      <c r="M2976" s="4" t="b">
        <f>tabGERAL[[#This Row],[SugestaoIA]]=tabGERAL[[#This Row],[CorSorteada]]</f>
        <v>1</v>
      </c>
    </row>
    <row r="2977" spans="1:13" x14ac:dyDescent="0.25">
      <c r="A2977" t="s">
        <v>110</v>
      </c>
      <c r="B2977" s="1">
        <v>19</v>
      </c>
      <c r="C2977">
        <v>915.19999999999959</v>
      </c>
      <c r="D2977">
        <v>22</v>
      </c>
      <c r="E2977">
        <v>0</v>
      </c>
      <c r="F2977">
        <v>66</v>
      </c>
      <c r="G2977" t="s">
        <v>17</v>
      </c>
      <c r="H2977" t="s">
        <v>14</v>
      </c>
      <c r="I2977">
        <v>827.1999999999997</v>
      </c>
      <c r="J2977" s="5">
        <f>VLOOKUP(tabGERAL[[#This Row],[Column1.lances.SugestaoIA]],'DE-PARA'!$A:$B,2,FALSE)</f>
        <v>2</v>
      </c>
      <c r="K2977" s="5">
        <f>VLOOKUP(tabGERAL[[#This Row],[Column1.lances.CorSorteada]],'DE-PARA'!$A:$B,2,FALSE)</f>
        <v>1</v>
      </c>
      <c r="L2977" s="4" t="str">
        <f xml:space="preserve">
IF(tabGERAL[[#This Row],[Column1.lances.'#]]=0,
    TEXT(tabGERAL[[#This Row],[CorSorteada]],"0"),
    IF(LEN(L2976&amp;tabGERAL[[#This Row],[CorSorteada]])&gt;$P$2,
        RIGHT(SUBSTITUTE(L2976&amp;tabGERAL[[#This Row],[CorSorteada]],tabGERAL[[#Headers],[Sequencia]],""),$P$2),
        SUBSTITUTE(L2976&amp;tabGERAL[[#This Row],[CorSorteada]],tabGERAL[[#Headers],[Sequencia]],"")
    )
)</f>
        <v>222221</v>
      </c>
      <c r="M2977" s="4" t="b">
        <f>tabGERAL[[#This Row],[SugestaoIA]]=tabGERAL[[#This Row],[CorSorteada]]</f>
        <v>0</v>
      </c>
    </row>
    <row r="2978" spans="1:13" x14ac:dyDescent="0.25">
      <c r="A2978" t="s">
        <v>110</v>
      </c>
      <c r="B2978" s="1">
        <v>20</v>
      </c>
      <c r="C2978">
        <v>827.1999999999997</v>
      </c>
      <c r="D2978">
        <v>28.9</v>
      </c>
      <c r="E2978">
        <v>0</v>
      </c>
      <c r="F2978">
        <v>86.699999999999989</v>
      </c>
      <c r="G2978" t="s">
        <v>17</v>
      </c>
      <c r="H2978" t="s">
        <v>15</v>
      </c>
      <c r="I2978">
        <v>884.99999999999966</v>
      </c>
      <c r="J2978" s="5">
        <f>VLOOKUP(tabGERAL[[#This Row],[Column1.lances.SugestaoIA]],'DE-PARA'!$A:$B,2,FALSE)</f>
        <v>2</v>
      </c>
      <c r="K2978" s="5">
        <f>VLOOKUP(tabGERAL[[#This Row],[Column1.lances.CorSorteada]],'DE-PARA'!$A:$B,2,FALSE)</f>
        <v>2</v>
      </c>
      <c r="L2978" s="4" t="str">
        <f xml:space="preserve">
IF(tabGERAL[[#This Row],[Column1.lances.'#]]=0,
    TEXT(tabGERAL[[#This Row],[CorSorteada]],"0"),
    IF(LEN(L2977&amp;tabGERAL[[#This Row],[CorSorteada]])&gt;$P$2,
        RIGHT(SUBSTITUTE(L2977&amp;tabGERAL[[#This Row],[CorSorteada]],tabGERAL[[#Headers],[Sequencia]],""),$P$2),
        SUBSTITUTE(L2977&amp;tabGERAL[[#This Row],[CorSorteada]],tabGERAL[[#Headers],[Sequencia]],"")
    )
)</f>
        <v>222212</v>
      </c>
      <c r="M2978" s="4" t="b">
        <f>tabGERAL[[#This Row],[SugestaoIA]]=tabGERAL[[#This Row],[CorSorteada]]</f>
        <v>1</v>
      </c>
    </row>
    <row r="2979" spans="1:13" x14ac:dyDescent="0.25">
      <c r="A2979" t="s">
        <v>110</v>
      </c>
      <c r="B2979" s="1">
        <v>21</v>
      </c>
      <c r="C2979">
        <v>884.99999999999966</v>
      </c>
      <c r="D2979">
        <v>24.4</v>
      </c>
      <c r="E2979">
        <v>0</v>
      </c>
      <c r="F2979">
        <v>73.199999999999989</v>
      </c>
      <c r="G2979" t="s">
        <v>17</v>
      </c>
      <c r="H2979" t="s">
        <v>15</v>
      </c>
      <c r="I2979">
        <v>933.79999999999961</v>
      </c>
      <c r="J2979" s="5">
        <f>VLOOKUP(tabGERAL[[#This Row],[Column1.lances.SugestaoIA]],'DE-PARA'!$A:$B,2,FALSE)</f>
        <v>2</v>
      </c>
      <c r="K2979" s="5">
        <f>VLOOKUP(tabGERAL[[#This Row],[Column1.lances.CorSorteada]],'DE-PARA'!$A:$B,2,FALSE)</f>
        <v>2</v>
      </c>
      <c r="L2979" s="4" t="str">
        <f xml:space="preserve">
IF(tabGERAL[[#This Row],[Column1.lances.'#]]=0,
    TEXT(tabGERAL[[#This Row],[CorSorteada]],"0"),
    IF(LEN(L2978&amp;tabGERAL[[#This Row],[CorSorteada]])&gt;$P$2,
        RIGHT(SUBSTITUTE(L2978&amp;tabGERAL[[#This Row],[CorSorteada]],tabGERAL[[#Headers],[Sequencia]],""),$P$2),
        SUBSTITUTE(L2978&amp;tabGERAL[[#This Row],[CorSorteada]],tabGERAL[[#Headers],[Sequencia]],"")
    )
)</f>
        <v>222122</v>
      </c>
      <c r="M2979" s="4" t="b">
        <f>tabGERAL[[#This Row],[SugestaoIA]]=tabGERAL[[#This Row],[CorSorteada]]</f>
        <v>1</v>
      </c>
    </row>
    <row r="2980" spans="1:13" x14ac:dyDescent="0.25">
      <c r="A2980" t="s">
        <v>110</v>
      </c>
      <c r="B2980" s="1">
        <v>22</v>
      </c>
      <c r="C2980">
        <v>933.79999999999961</v>
      </c>
      <c r="D2980">
        <v>20.6</v>
      </c>
      <c r="E2980">
        <v>0</v>
      </c>
      <c r="F2980">
        <v>61.8</v>
      </c>
      <c r="G2980" t="s">
        <v>17</v>
      </c>
      <c r="H2980" t="s">
        <v>15</v>
      </c>
      <c r="I2980">
        <v>974.99999999999955</v>
      </c>
      <c r="J2980" s="5">
        <f>VLOOKUP(tabGERAL[[#This Row],[Column1.lances.SugestaoIA]],'DE-PARA'!$A:$B,2,FALSE)</f>
        <v>2</v>
      </c>
      <c r="K2980" s="5">
        <f>VLOOKUP(tabGERAL[[#This Row],[Column1.lances.CorSorteada]],'DE-PARA'!$A:$B,2,FALSE)</f>
        <v>2</v>
      </c>
      <c r="L2980" s="4" t="str">
        <f xml:space="preserve">
IF(tabGERAL[[#This Row],[Column1.lances.'#]]=0,
    TEXT(tabGERAL[[#This Row],[CorSorteada]],"0"),
    IF(LEN(L2979&amp;tabGERAL[[#This Row],[CorSorteada]])&gt;$P$2,
        RIGHT(SUBSTITUTE(L2979&amp;tabGERAL[[#This Row],[CorSorteada]],tabGERAL[[#Headers],[Sequencia]],""),$P$2),
        SUBSTITUTE(L2979&amp;tabGERAL[[#This Row],[CorSorteada]],tabGERAL[[#Headers],[Sequencia]],"")
    )
)</f>
        <v>221222</v>
      </c>
      <c r="M2980" s="4" t="b">
        <f>tabGERAL[[#This Row],[SugestaoIA]]=tabGERAL[[#This Row],[CorSorteada]]</f>
        <v>1</v>
      </c>
    </row>
    <row r="2981" spans="1:13" x14ac:dyDescent="0.25">
      <c r="A2981" t="s">
        <v>110</v>
      </c>
      <c r="B2981" s="1">
        <v>23</v>
      </c>
      <c r="C2981">
        <v>974.99999999999955</v>
      </c>
      <c r="D2981">
        <v>17.399999999999999</v>
      </c>
      <c r="E2981">
        <v>0</v>
      </c>
      <c r="F2981">
        <v>52.2</v>
      </c>
      <c r="G2981" t="s">
        <v>17</v>
      </c>
      <c r="H2981" t="s">
        <v>14</v>
      </c>
      <c r="I2981">
        <v>905.39999999999964</v>
      </c>
      <c r="J2981" s="5">
        <f>VLOOKUP(tabGERAL[[#This Row],[Column1.lances.SugestaoIA]],'DE-PARA'!$A:$B,2,FALSE)</f>
        <v>2</v>
      </c>
      <c r="K2981" s="5">
        <f>VLOOKUP(tabGERAL[[#This Row],[Column1.lances.CorSorteada]],'DE-PARA'!$A:$B,2,FALSE)</f>
        <v>1</v>
      </c>
      <c r="L2981" s="4" t="str">
        <f xml:space="preserve">
IF(tabGERAL[[#This Row],[Column1.lances.'#]]=0,
    TEXT(tabGERAL[[#This Row],[CorSorteada]],"0"),
    IF(LEN(L2980&amp;tabGERAL[[#This Row],[CorSorteada]])&gt;$P$2,
        RIGHT(SUBSTITUTE(L2980&amp;tabGERAL[[#This Row],[CorSorteada]],tabGERAL[[#Headers],[Sequencia]],""),$P$2),
        SUBSTITUTE(L2980&amp;tabGERAL[[#This Row],[CorSorteada]],tabGERAL[[#Headers],[Sequencia]],"")
    )
)</f>
        <v>212221</v>
      </c>
      <c r="M2981" s="4" t="b">
        <f>tabGERAL[[#This Row],[SugestaoIA]]=tabGERAL[[#This Row],[CorSorteada]]</f>
        <v>0</v>
      </c>
    </row>
    <row r="2982" spans="1:13" x14ac:dyDescent="0.25">
      <c r="A2982" t="s">
        <v>110</v>
      </c>
      <c r="B2982" s="1">
        <v>24</v>
      </c>
      <c r="C2982">
        <v>905.39999999999964</v>
      </c>
      <c r="D2982">
        <v>22.8</v>
      </c>
      <c r="E2982">
        <v>0</v>
      </c>
      <c r="F2982">
        <v>68.400000000000006</v>
      </c>
      <c r="G2982" t="s">
        <v>17</v>
      </c>
      <c r="H2982" t="s">
        <v>14</v>
      </c>
      <c r="I2982">
        <v>814.1999999999997</v>
      </c>
      <c r="J2982" s="5">
        <f>VLOOKUP(tabGERAL[[#This Row],[Column1.lances.SugestaoIA]],'DE-PARA'!$A:$B,2,FALSE)</f>
        <v>2</v>
      </c>
      <c r="K2982" s="5">
        <f>VLOOKUP(tabGERAL[[#This Row],[Column1.lances.CorSorteada]],'DE-PARA'!$A:$B,2,FALSE)</f>
        <v>1</v>
      </c>
      <c r="L2982" s="4" t="str">
        <f xml:space="preserve">
IF(tabGERAL[[#This Row],[Column1.lances.'#]]=0,
    TEXT(tabGERAL[[#This Row],[CorSorteada]],"0"),
    IF(LEN(L2981&amp;tabGERAL[[#This Row],[CorSorteada]])&gt;$P$2,
        RIGHT(SUBSTITUTE(L2981&amp;tabGERAL[[#This Row],[CorSorteada]],tabGERAL[[#Headers],[Sequencia]],""),$P$2),
        SUBSTITUTE(L2981&amp;tabGERAL[[#This Row],[CorSorteada]],tabGERAL[[#Headers],[Sequencia]],"")
    )
)</f>
        <v>122211</v>
      </c>
      <c r="M2982" s="4" t="b">
        <f>tabGERAL[[#This Row],[SugestaoIA]]=tabGERAL[[#This Row],[CorSorteada]]</f>
        <v>0</v>
      </c>
    </row>
    <row r="2983" spans="1:13" x14ac:dyDescent="0.25">
      <c r="A2983" t="s">
        <v>110</v>
      </c>
      <c r="B2983" s="1">
        <v>25</v>
      </c>
      <c r="C2983">
        <v>814.1999999999997</v>
      </c>
      <c r="D2983">
        <v>29.9</v>
      </c>
      <c r="E2983">
        <v>0</v>
      </c>
      <c r="F2983">
        <v>89.699999999999989</v>
      </c>
      <c r="G2983" t="s">
        <v>17</v>
      </c>
      <c r="H2983" t="s">
        <v>15</v>
      </c>
      <c r="I2983">
        <v>873.99999999999966</v>
      </c>
      <c r="J2983" s="5">
        <f>VLOOKUP(tabGERAL[[#This Row],[Column1.lances.SugestaoIA]],'DE-PARA'!$A:$B,2,FALSE)</f>
        <v>2</v>
      </c>
      <c r="K2983" s="5">
        <f>VLOOKUP(tabGERAL[[#This Row],[Column1.lances.CorSorteada]],'DE-PARA'!$A:$B,2,FALSE)</f>
        <v>2</v>
      </c>
      <c r="L2983" s="4" t="str">
        <f xml:space="preserve">
IF(tabGERAL[[#This Row],[Column1.lances.'#]]=0,
    TEXT(tabGERAL[[#This Row],[CorSorteada]],"0"),
    IF(LEN(L2982&amp;tabGERAL[[#This Row],[CorSorteada]])&gt;$P$2,
        RIGHT(SUBSTITUTE(L2982&amp;tabGERAL[[#This Row],[CorSorteada]],tabGERAL[[#Headers],[Sequencia]],""),$P$2),
        SUBSTITUTE(L2982&amp;tabGERAL[[#This Row],[CorSorteada]],tabGERAL[[#Headers],[Sequencia]],"")
    )
)</f>
        <v>222112</v>
      </c>
      <c r="M2983" s="4" t="b">
        <f>tabGERAL[[#This Row],[SugestaoIA]]=tabGERAL[[#This Row],[CorSorteada]]</f>
        <v>1</v>
      </c>
    </row>
    <row r="2984" spans="1:13" x14ac:dyDescent="0.25">
      <c r="A2984" t="s">
        <v>110</v>
      </c>
      <c r="B2984" s="1">
        <v>26</v>
      </c>
      <c r="C2984">
        <v>873.99999999999966</v>
      </c>
      <c r="D2984">
        <v>25.3</v>
      </c>
      <c r="E2984">
        <v>0</v>
      </c>
      <c r="F2984">
        <v>75.900000000000006</v>
      </c>
      <c r="G2984" t="s">
        <v>17</v>
      </c>
      <c r="H2984" t="s">
        <v>14</v>
      </c>
      <c r="I2984">
        <v>772.79999999999973</v>
      </c>
      <c r="J2984" s="5">
        <f>VLOOKUP(tabGERAL[[#This Row],[Column1.lances.SugestaoIA]],'DE-PARA'!$A:$B,2,FALSE)</f>
        <v>2</v>
      </c>
      <c r="K2984" s="5">
        <f>VLOOKUP(tabGERAL[[#This Row],[Column1.lances.CorSorteada]],'DE-PARA'!$A:$B,2,FALSE)</f>
        <v>1</v>
      </c>
      <c r="L2984" s="4" t="str">
        <f xml:space="preserve">
IF(tabGERAL[[#This Row],[Column1.lances.'#]]=0,
    TEXT(tabGERAL[[#This Row],[CorSorteada]],"0"),
    IF(LEN(L2983&amp;tabGERAL[[#This Row],[CorSorteada]])&gt;$P$2,
        RIGHT(SUBSTITUTE(L2983&amp;tabGERAL[[#This Row],[CorSorteada]],tabGERAL[[#Headers],[Sequencia]],""),$P$2),
        SUBSTITUTE(L2983&amp;tabGERAL[[#This Row],[CorSorteada]],tabGERAL[[#Headers],[Sequencia]],"")
    )
)</f>
        <v>221121</v>
      </c>
      <c r="M2984" s="4" t="b">
        <f>tabGERAL[[#This Row],[SugestaoIA]]=tabGERAL[[#This Row],[CorSorteada]]</f>
        <v>0</v>
      </c>
    </row>
    <row r="2985" spans="1:13" x14ac:dyDescent="0.25">
      <c r="A2985" t="s">
        <v>110</v>
      </c>
      <c r="B2985" s="1">
        <v>27</v>
      </c>
      <c r="C2985">
        <v>772.79999999999973</v>
      </c>
      <c r="D2985">
        <v>33</v>
      </c>
      <c r="E2985">
        <v>0</v>
      </c>
      <c r="F2985">
        <v>99</v>
      </c>
      <c r="G2985" t="s">
        <v>17</v>
      </c>
      <c r="H2985" t="s">
        <v>14</v>
      </c>
      <c r="I2985">
        <v>640.79999999999973</v>
      </c>
      <c r="J2985" s="5">
        <f>VLOOKUP(tabGERAL[[#This Row],[Column1.lances.SugestaoIA]],'DE-PARA'!$A:$B,2,FALSE)</f>
        <v>2</v>
      </c>
      <c r="K2985" s="5">
        <f>VLOOKUP(tabGERAL[[#This Row],[Column1.lances.CorSorteada]],'DE-PARA'!$A:$B,2,FALSE)</f>
        <v>1</v>
      </c>
      <c r="L2985" s="4" t="str">
        <f xml:space="preserve">
IF(tabGERAL[[#This Row],[Column1.lances.'#]]=0,
    TEXT(tabGERAL[[#This Row],[CorSorteada]],"0"),
    IF(LEN(L2984&amp;tabGERAL[[#This Row],[CorSorteada]])&gt;$P$2,
        RIGHT(SUBSTITUTE(L2984&amp;tabGERAL[[#This Row],[CorSorteada]],tabGERAL[[#Headers],[Sequencia]],""),$P$2),
        SUBSTITUTE(L2984&amp;tabGERAL[[#This Row],[CorSorteada]],tabGERAL[[#Headers],[Sequencia]],"")
    )
)</f>
        <v>211211</v>
      </c>
      <c r="M2985" s="4" t="b">
        <f>tabGERAL[[#This Row],[SugestaoIA]]=tabGERAL[[#This Row],[CorSorteada]]</f>
        <v>0</v>
      </c>
    </row>
    <row r="2986" spans="1:13" x14ac:dyDescent="0.25">
      <c r="A2986" t="s">
        <v>110</v>
      </c>
      <c r="B2986" s="1">
        <v>28</v>
      </c>
      <c r="C2986">
        <v>640.79999999999973</v>
      </c>
      <c r="D2986">
        <v>43.2</v>
      </c>
      <c r="E2986">
        <v>0</v>
      </c>
      <c r="F2986">
        <v>129.60000000000002</v>
      </c>
      <c r="G2986" t="s">
        <v>17</v>
      </c>
      <c r="H2986" t="s">
        <v>14</v>
      </c>
      <c r="I2986">
        <v>467.99999999999966</v>
      </c>
      <c r="J2986" s="5">
        <f>VLOOKUP(tabGERAL[[#This Row],[Column1.lances.SugestaoIA]],'DE-PARA'!$A:$B,2,FALSE)</f>
        <v>2</v>
      </c>
      <c r="K2986" s="5">
        <f>VLOOKUP(tabGERAL[[#This Row],[Column1.lances.CorSorteada]],'DE-PARA'!$A:$B,2,FALSE)</f>
        <v>1</v>
      </c>
      <c r="L2986" s="4" t="str">
        <f xml:space="preserve">
IF(tabGERAL[[#This Row],[Column1.lances.'#]]=0,
    TEXT(tabGERAL[[#This Row],[CorSorteada]],"0"),
    IF(LEN(L2985&amp;tabGERAL[[#This Row],[CorSorteada]])&gt;$P$2,
        RIGHT(SUBSTITUTE(L2985&amp;tabGERAL[[#This Row],[CorSorteada]],tabGERAL[[#Headers],[Sequencia]],""),$P$2),
        SUBSTITUTE(L2985&amp;tabGERAL[[#This Row],[CorSorteada]],tabGERAL[[#Headers],[Sequencia]],"")
    )
)</f>
        <v>112111</v>
      </c>
      <c r="M2986" s="4" t="b">
        <f>tabGERAL[[#This Row],[SugestaoIA]]=tabGERAL[[#This Row],[CorSorteada]]</f>
        <v>0</v>
      </c>
    </row>
    <row r="2987" spans="1:13" x14ac:dyDescent="0.25">
      <c r="A2987" t="s">
        <v>110</v>
      </c>
      <c r="B2987" s="1">
        <v>29</v>
      </c>
      <c r="C2987">
        <v>467.99999999999966</v>
      </c>
      <c r="D2987">
        <v>56.5</v>
      </c>
      <c r="E2987">
        <v>169.5</v>
      </c>
      <c r="F2987">
        <v>0</v>
      </c>
      <c r="G2987" t="s">
        <v>13</v>
      </c>
      <c r="H2987" t="s">
        <v>15</v>
      </c>
      <c r="I2987">
        <v>241.99999999999969</v>
      </c>
      <c r="J2987" s="5">
        <f>VLOOKUP(tabGERAL[[#This Row],[Column1.lances.SugestaoIA]],'DE-PARA'!$A:$B,2,FALSE)</f>
        <v>1</v>
      </c>
      <c r="K2987" s="5">
        <f>VLOOKUP(tabGERAL[[#This Row],[Column1.lances.CorSorteada]],'DE-PARA'!$A:$B,2,FALSE)</f>
        <v>2</v>
      </c>
      <c r="L2987" s="4" t="str">
        <f xml:space="preserve">
IF(tabGERAL[[#This Row],[Column1.lances.'#]]=0,
    TEXT(tabGERAL[[#This Row],[CorSorteada]],"0"),
    IF(LEN(L2986&amp;tabGERAL[[#This Row],[CorSorteada]])&gt;$P$2,
        RIGHT(SUBSTITUTE(L2986&amp;tabGERAL[[#This Row],[CorSorteada]],tabGERAL[[#Headers],[Sequencia]],""),$P$2),
        SUBSTITUTE(L2986&amp;tabGERAL[[#This Row],[CorSorteada]],tabGERAL[[#Headers],[Sequencia]],"")
    )
)</f>
        <v>121112</v>
      </c>
      <c r="M2987" s="4" t="b">
        <f>tabGERAL[[#This Row],[SugestaoIA]]=tabGERAL[[#This Row],[CorSorteada]]</f>
        <v>0</v>
      </c>
    </row>
    <row r="2988" spans="1:13" x14ac:dyDescent="0.25">
      <c r="A2988" t="s">
        <v>111</v>
      </c>
      <c r="B2988" s="1">
        <v>0</v>
      </c>
      <c r="C2988">
        <v>1000</v>
      </c>
      <c r="D2988">
        <v>7.8</v>
      </c>
      <c r="E2988">
        <v>23.4</v>
      </c>
      <c r="F2988">
        <v>0</v>
      </c>
      <c r="G2988" t="s">
        <v>13</v>
      </c>
      <c r="H2988" t="s">
        <v>14</v>
      </c>
      <c r="I2988">
        <v>1015.6</v>
      </c>
      <c r="J2988" s="5">
        <f>VLOOKUP(tabGERAL[[#This Row],[Column1.lances.SugestaoIA]],'DE-PARA'!$A:$B,2,FALSE)</f>
        <v>1</v>
      </c>
      <c r="K2988" s="5">
        <f>VLOOKUP(tabGERAL[[#This Row],[Column1.lances.CorSorteada]],'DE-PARA'!$A:$B,2,FALSE)</f>
        <v>1</v>
      </c>
      <c r="L2988" s="4" t="str">
        <f xml:space="preserve">
IF(tabGERAL[[#This Row],[Column1.lances.'#]]=0,
    TEXT(tabGERAL[[#This Row],[CorSorteada]],"0"),
    IF(LEN(L2987&amp;tabGERAL[[#This Row],[CorSorteada]])&gt;$P$2,
        RIGHT(SUBSTITUTE(L2987&amp;tabGERAL[[#This Row],[CorSorteada]],tabGERAL[[#Headers],[Sequencia]],""),$P$2),
        SUBSTITUTE(L2987&amp;tabGERAL[[#This Row],[CorSorteada]],tabGERAL[[#Headers],[Sequencia]],"")
    )
)</f>
        <v>1</v>
      </c>
      <c r="M2988" s="4" t="b">
        <f>tabGERAL[[#This Row],[SugestaoIA]]=tabGERAL[[#This Row],[CorSorteada]]</f>
        <v>1</v>
      </c>
    </row>
    <row r="2989" spans="1:13" x14ac:dyDescent="0.25">
      <c r="A2989" t="s">
        <v>111</v>
      </c>
      <c r="B2989" s="1">
        <v>1</v>
      </c>
      <c r="C2989">
        <v>1015.6</v>
      </c>
      <c r="D2989">
        <v>6.6</v>
      </c>
      <c r="E2989">
        <v>0</v>
      </c>
      <c r="F2989">
        <v>19.799999999999997</v>
      </c>
      <c r="G2989" t="s">
        <v>17</v>
      </c>
      <c r="H2989" t="s">
        <v>15</v>
      </c>
      <c r="I2989">
        <v>1028.8</v>
      </c>
      <c r="J2989" s="5">
        <f>VLOOKUP(tabGERAL[[#This Row],[Column1.lances.SugestaoIA]],'DE-PARA'!$A:$B,2,FALSE)</f>
        <v>2</v>
      </c>
      <c r="K2989" s="5">
        <f>VLOOKUP(tabGERAL[[#This Row],[Column1.lances.CorSorteada]],'DE-PARA'!$A:$B,2,FALSE)</f>
        <v>2</v>
      </c>
      <c r="L2989" s="4" t="str">
        <f xml:space="preserve">
IF(tabGERAL[[#This Row],[Column1.lances.'#]]=0,
    TEXT(tabGERAL[[#This Row],[CorSorteada]],"0"),
    IF(LEN(L2988&amp;tabGERAL[[#This Row],[CorSorteada]])&gt;$P$2,
        RIGHT(SUBSTITUTE(L2988&amp;tabGERAL[[#This Row],[CorSorteada]],tabGERAL[[#Headers],[Sequencia]],""),$P$2),
        SUBSTITUTE(L2988&amp;tabGERAL[[#This Row],[CorSorteada]],tabGERAL[[#Headers],[Sequencia]],"")
    )
)</f>
        <v>12</v>
      </c>
      <c r="M2989" s="4" t="b">
        <f>tabGERAL[[#This Row],[SugestaoIA]]=tabGERAL[[#This Row],[CorSorteada]]</f>
        <v>1</v>
      </c>
    </row>
    <row r="2990" spans="1:13" x14ac:dyDescent="0.25">
      <c r="A2990" t="s">
        <v>111</v>
      </c>
      <c r="B2990" s="1">
        <v>2</v>
      </c>
      <c r="C2990">
        <v>1028.8</v>
      </c>
      <c r="D2990">
        <v>5.6</v>
      </c>
      <c r="E2990">
        <v>16.799999999999997</v>
      </c>
      <c r="F2990">
        <v>0</v>
      </c>
      <c r="G2990" t="s">
        <v>13</v>
      </c>
      <c r="H2990" t="s">
        <v>15</v>
      </c>
      <c r="I2990">
        <v>1006.4</v>
      </c>
      <c r="J2990" s="5">
        <f>VLOOKUP(tabGERAL[[#This Row],[Column1.lances.SugestaoIA]],'DE-PARA'!$A:$B,2,FALSE)</f>
        <v>1</v>
      </c>
      <c r="K2990" s="5">
        <f>VLOOKUP(tabGERAL[[#This Row],[Column1.lances.CorSorteada]],'DE-PARA'!$A:$B,2,FALSE)</f>
        <v>2</v>
      </c>
      <c r="L2990" s="4" t="str">
        <f xml:space="preserve">
IF(tabGERAL[[#This Row],[Column1.lances.'#]]=0,
    TEXT(tabGERAL[[#This Row],[CorSorteada]],"0"),
    IF(LEN(L2989&amp;tabGERAL[[#This Row],[CorSorteada]])&gt;$P$2,
        RIGHT(SUBSTITUTE(L2989&amp;tabGERAL[[#This Row],[CorSorteada]],tabGERAL[[#Headers],[Sequencia]],""),$P$2),
        SUBSTITUTE(L2989&amp;tabGERAL[[#This Row],[CorSorteada]],tabGERAL[[#Headers],[Sequencia]],"")
    )
)</f>
        <v>122</v>
      </c>
      <c r="M2990" s="4" t="b">
        <f>tabGERAL[[#This Row],[SugestaoIA]]=tabGERAL[[#This Row],[CorSorteada]]</f>
        <v>0</v>
      </c>
    </row>
    <row r="2991" spans="1:13" x14ac:dyDescent="0.25">
      <c r="A2991" t="s">
        <v>111</v>
      </c>
      <c r="B2991" s="1">
        <v>3</v>
      </c>
      <c r="C2991">
        <v>1006.4</v>
      </c>
      <c r="D2991">
        <v>7.3</v>
      </c>
      <c r="E2991">
        <v>0</v>
      </c>
      <c r="F2991">
        <v>21.9</v>
      </c>
      <c r="G2991" t="s">
        <v>17</v>
      </c>
      <c r="H2991" t="s">
        <v>15</v>
      </c>
      <c r="I2991">
        <v>1021</v>
      </c>
      <c r="J2991" s="5">
        <f>VLOOKUP(tabGERAL[[#This Row],[Column1.lances.SugestaoIA]],'DE-PARA'!$A:$B,2,FALSE)</f>
        <v>2</v>
      </c>
      <c r="K2991" s="5">
        <f>VLOOKUP(tabGERAL[[#This Row],[Column1.lances.CorSorteada]],'DE-PARA'!$A:$B,2,FALSE)</f>
        <v>2</v>
      </c>
      <c r="L2991" s="4" t="str">
        <f xml:space="preserve">
IF(tabGERAL[[#This Row],[Column1.lances.'#]]=0,
    TEXT(tabGERAL[[#This Row],[CorSorteada]],"0"),
    IF(LEN(L2990&amp;tabGERAL[[#This Row],[CorSorteada]])&gt;$P$2,
        RIGHT(SUBSTITUTE(L2990&amp;tabGERAL[[#This Row],[CorSorteada]],tabGERAL[[#Headers],[Sequencia]],""),$P$2),
        SUBSTITUTE(L2990&amp;tabGERAL[[#This Row],[CorSorteada]],tabGERAL[[#Headers],[Sequencia]],"")
    )
)</f>
        <v>1222</v>
      </c>
      <c r="M2991" s="4" t="b">
        <f>tabGERAL[[#This Row],[SugestaoIA]]=tabGERAL[[#This Row],[CorSorteada]]</f>
        <v>1</v>
      </c>
    </row>
    <row r="2992" spans="1:13" x14ac:dyDescent="0.25">
      <c r="A2992" t="s">
        <v>111</v>
      </c>
      <c r="B2992" s="1">
        <v>4</v>
      </c>
      <c r="C2992">
        <v>1021</v>
      </c>
      <c r="D2992">
        <v>6.2</v>
      </c>
      <c r="E2992">
        <v>0</v>
      </c>
      <c r="F2992">
        <v>18.600000000000001</v>
      </c>
      <c r="G2992" t="s">
        <v>17</v>
      </c>
      <c r="H2992" t="s">
        <v>14</v>
      </c>
      <c r="I2992">
        <v>996.2</v>
      </c>
      <c r="J2992" s="5">
        <f>VLOOKUP(tabGERAL[[#This Row],[Column1.lances.SugestaoIA]],'DE-PARA'!$A:$B,2,FALSE)</f>
        <v>2</v>
      </c>
      <c r="K2992" s="5">
        <f>VLOOKUP(tabGERAL[[#This Row],[Column1.lances.CorSorteada]],'DE-PARA'!$A:$B,2,FALSE)</f>
        <v>1</v>
      </c>
      <c r="L2992" s="4" t="str">
        <f xml:space="preserve">
IF(tabGERAL[[#This Row],[Column1.lances.'#]]=0,
    TEXT(tabGERAL[[#This Row],[CorSorteada]],"0"),
    IF(LEN(L2991&amp;tabGERAL[[#This Row],[CorSorteada]])&gt;$P$2,
        RIGHT(SUBSTITUTE(L2991&amp;tabGERAL[[#This Row],[CorSorteada]],tabGERAL[[#Headers],[Sequencia]],""),$P$2),
        SUBSTITUTE(L2991&amp;tabGERAL[[#This Row],[CorSorteada]],tabGERAL[[#Headers],[Sequencia]],"")
    )
)</f>
        <v>12221</v>
      </c>
      <c r="M2992" s="4" t="b">
        <f>tabGERAL[[#This Row],[SugestaoIA]]=tabGERAL[[#This Row],[CorSorteada]]</f>
        <v>0</v>
      </c>
    </row>
    <row r="2993" spans="1:13" x14ac:dyDescent="0.25">
      <c r="A2993" t="s">
        <v>111</v>
      </c>
      <c r="B2993" s="1">
        <v>5</v>
      </c>
      <c r="C2993">
        <v>996.2</v>
      </c>
      <c r="D2993">
        <v>8.1</v>
      </c>
      <c r="E2993">
        <v>0</v>
      </c>
      <c r="F2993">
        <v>24.299999999999997</v>
      </c>
      <c r="G2993" t="s">
        <v>17</v>
      </c>
      <c r="H2993" t="s">
        <v>16</v>
      </c>
      <c r="I2993">
        <v>1077.2</v>
      </c>
      <c r="J2993" s="5">
        <f>VLOOKUP(tabGERAL[[#This Row],[Column1.lances.SugestaoIA]],'DE-PARA'!$A:$B,2,FALSE)</f>
        <v>2</v>
      </c>
      <c r="K2993" s="5">
        <f>VLOOKUP(tabGERAL[[#This Row],[Column1.lances.CorSorteada]],'DE-PARA'!$A:$B,2,FALSE)</f>
        <v>0</v>
      </c>
      <c r="L2993" s="4" t="str">
        <f xml:space="preserve">
IF(tabGERAL[[#This Row],[Column1.lances.'#]]=0,
    TEXT(tabGERAL[[#This Row],[CorSorteada]],"0"),
    IF(LEN(L2992&amp;tabGERAL[[#This Row],[CorSorteada]])&gt;$P$2,
        RIGHT(SUBSTITUTE(L2992&amp;tabGERAL[[#This Row],[CorSorteada]],tabGERAL[[#Headers],[Sequencia]],""),$P$2),
        SUBSTITUTE(L2992&amp;tabGERAL[[#This Row],[CorSorteada]],tabGERAL[[#Headers],[Sequencia]],"")
    )
)</f>
        <v>122210</v>
      </c>
      <c r="M2993" s="4" t="b">
        <f>tabGERAL[[#This Row],[SugestaoIA]]=tabGERAL[[#This Row],[CorSorteada]]</f>
        <v>0</v>
      </c>
    </row>
    <row r="2994" spans="1:13" x14ac:dyDescent="0.25">
      <c r="A2994" t="s">
        <v>111</v>
      </c>
      <c r="B2994" s="1">
        <v>6</v>
      </c>
      <c r="C2994">
        <v>1077.2</v>
      </c>
      <c r="D2994">
        <v>1.9</v>
      </c>
      <c r="E2994">
        <v>0</v>
      </c>
      <c r="F2994">
        <v>5.6999999999999993</v>
      </c>
      <c r="G2994" t="s">
        <v>17</v>
      </c>
      <c r="H2994" t="s">
        <v>14</v>
      </c>
      <c r="I2994">
        <v>1069.5999999999999</v>
      </c>
      <c r="J2994" s="5">
        <f>VLOOKUP(tabGERAL[[#This Row],[Column1.lances.SugestaoIA]],'DE-PARA'!$A:$B,2,FALSE)</f>
        <v>2</v>
      </c>
      <c r="K2994" s="5">
        <f>VLOOKUP(tabGERAL[[#This Row],[Column1.lances.CorSorteada]],'DE-PARA'!$A:$B,2,FALSE)</f>
        <v>1</v>
      </c>
      <c r="L2994" s="4" t="str">
        <f xml:space="preserve">
IF(tabGERAL[[#This Row],[Column1.lances.'#]]=0,
    TEXT(tabGERAL[[#This Row],[CorSorteada]],"0"),
    IF(LEN(L2993&amp;tabGERAL[[#This Row],[CorSorteada]])&gt;$P$2,
        RIGHT(SUBSTITUTE(L2993&amp;tabGERAL[[#This Row],[CorSorteada]],tabGERAL[[#Headers],[Sequencia]],""),$P$2),
        SUBSTITUTE(L2993&amp;tabGERAL[[#This Row],[CorSorteada]],tabGERAL[[#Headers],[Sequencia]],"")
    )
)</f>
        <v>222101</v>
      </c>
      <c r="M2994" s="4" t="b">
        <f>tabGERAL[[#This Row],[SugestaoIA]]=tabGERAL[[#This Row],[CorSorteada]]</f>
        <v>0</v>
      </c>
    </row>
    <row r="2995" spans="1:13" x14ac:dyDescent="0.25">
      <c r="A2995" t="s">
        <v>111</v>
      </c>
      <c r="B2995" s="1">
        <v>7</v>
      </c>
      <c r="C2995">
        <v>1069.5999999999999</v>
      </c>
      <c r="D2995">
        <v>2.4</v>
      </c>
      <c r="E2995">
        <v>7.1999999999999993</v>
      </c>
      <c r="F2995">
        <v>0</v>
      </c>
      <c r="G2995" t="s">
        <v>13</v>
      </c>
      <c r="H2995" t="s">
        <v>15</v>
      </c>
      <c r="I2995">
        <v>1059.9999999999998</v>
      </c>
      <c r="J2995" s="5">
        <f>VLOOKUP(tabGERAL[[#This Row],[Column1.lances.SugestaoIA]],'DE-PARA'!$A:$B,2,FALSE)</f>
        <v>1</v>
      </c>
      <c r="K2995" s="5">
        <f>VLOOKUP(tabGERAL[[#This Row],[Column1.lances.CorSorteada]],'DE-PARA'!$A:$B,2,FALSE)</f>
        <v>2</v>
      </c>
      <c r="L2995" s="4" t="str">
        <f xml:space="preserve">
IF(tabGERAL[[#This Row],[Column1.lances.'#]]=0,
    TEXT(tabGERAL[[#This Row],[CorSorteada]],"0"),
    IF(LEN(L2994&amp;tabGERAL[[#This Row],[CorSorteada]])&gt;$P$2,
        RIGHT(SUBSTITUTE(L2994&amp;tabGERAL[[#This Row],[CorSorteada]],tabGERAL[[#Headers],[Sequencia]],""),$P$2),
        SUBSTITUTE(L2994&amp;tabGERAL[[#This Row],[CorSorteada]],tabGERAL[[#Headers],[Sequencia]],"")
    )
)</f>
        <v>221012</v>
      </c>
      <c r="M2995" s="4" t="b">
        <f>tabGERAL[[#This Row],[SugestaoIA]]=tabGERAL[[#This Row],[CorSorteada]]</f>
        <v>0</v>
      </c>
    </row>
    <row r="2996" spans="1:13" x14ac:dyDescent="0.25">
      <c r="A2996" t="s">
        <v>111</v>
      </c>
      <c r="B2996" s="1">
        <v>8</v>
      </c>
      <c r="C2996">
        <v>1059.9999999999998</v>
      </c>
      <c r="D2996">
        <v>3.2</v>
      </c>
      <c r="E2996">
        <v>0</v>
      </c>
      <c r="F2996">
        <v>9.6</v>
      </c>
      <c r="G2996" t="s">
        <v>17</v>
      </c>
      <c r="H2996" t="s">
        <v>15</v>
      </c>
      <c r="I2996">
        <v>1066.4000000000001</v>
      </c>
      <c r="J2996" s="5">
        <f>VLOOKUP(tabGERAL[[#This Row],[Column1.lances.SugestaoIA]],'DE-PARA'!$A:$B,2,FALSE)</f>
        <v>2</v>
      </c>
      <c r="K2996" s="5">
        <f>VLOOKUP(tabGERAL[[#This Row],[Column1.lances.CorSorteada]],'DE-PARA'!$A:$B,2,FALSE)</f>
        <v>2</v>
      </c>
      <c r="L2996" s="4" t="str">
        <f xml:space="preserve">
IF(tabGERAL[[#This Row],[Column1.lances.'#]]=0,
    TEXT(tabGERAL[[#This Row],[CorSorteada]],"0"),
    IF(LEN(L2995&amp;tabGERAL[[#This Row],[CorSorteada]])&gt;$P$2,
        RIGHT(SUBSTITUTE(L2995&amp;tabGERAL[[#This Row],[CorSorteada]],tabGERAL[[#Headers],[Sequencia]],""),$P$2),
        SUBSTITUTE(L2995&amp;tabGERAL[[#This Row],[CorSorteada]],tabGERAL[[#Headers],[Sequencia]],"")
    )
)</f>
        <v>210122</v>
      </c>
      <c r="M2996" s="4" t="b">
        <f>tabGERAL[[#This Row],[SugestaoIA]]=tabGERAL[[#This Row],[CorSorteada]]</f>
        <v>1</v>
      </c>
    </row>
    <row r="2997" spans="1:13" x14ac:dyDescent="0.25">
      <c r="A2997" t="s">
        <v>111</v>
      </c>
      <c r="B2997" s="1">
        <v>9</v>
      </c>
      <c r="C2997">
        <v>1066.4000000000001</v>
      </c>
      <c r="D2997">
        <v>2.7</v>
      </c>
      <c r="E2997">
        <v>0</v>
      </c>
      <c r="F2997">
        <v>8.1000000000000014</v>
      </c>
      <c r="G2997" t="s">
        <v>17</v>
      </c>
      <c r="H2997" t="s">
        <v>14</v>
      </c>
      <c r="I2997">
        <v>1055.5999999999999</v>
      </c>
      <c r="J2997" s="5">
        <f>VLOOKUP(tabGERAL[[#This Row],[Column1.lances.SugestaoIA]],'DE-PARA'!$A:$B,2,FALSE)</f>
        <v>2</v>
      </c>
      <c r="K2997" s="5">
        <f>VLOOKUP(tabGERAL[[#This Row],[Column1.lances.CorSorteada]],'DE-PARA'!$A:$B,2,FALSE)</f>
        <v>1</v>
      </c>
      <c r="L2997" s="4" t="str">
        <f xml:space="preserve">
IF(tabGERAL[[#This Row],[Column1.lances.'#]]=0,
    TEXT(tabGERAL[[#This Row],[CorSorteada]],"0"),
    IF(LEN(L2996&amp;tabGERAL[[#This Row],[CorSorteada]])&gt;$P$2,
        RIGHT(SUBSTITUTE(L2996&amp;tabGERAL[[#This Row],[CorSorteada]],tabGERAL[[#Headers],[Sequencia]],""),$P$2),
        SUBSTITUTE(L2996&amp;tabGERAL[[#This Row],[CorSorteada]],tabGERAL[[#Headers],[Sequencia]],"")
    )
)</f>
        <v>101221</v>
      </c>
      <c r="M2997" s="4" t="b">
        <f>tabGERAL[[#This Row],[SugestaoIA]]=tabGERAL[[#This Row],[CorSorteada]]</f>
        <v>0</v>
      </c>
    </row>
    <row r="2998" spans="1:13" x14ac:dyDescent="0.25">
      <c r="A2998" t="s">
        <v>111</v>
      </c>
      <c r="B2998" s="1">
        <v>10</v>
      </c>
      <c r="C2998">
        <v>1055.5999999999999</v>
      </c>
      <c r="D2998">
        <v>3.5</v>
      </c>
      <c r="E2998">
        <v>0</v>
      </c>
      <c r="F2998">
        <v>10.5</v>
      </c>
      <c r="G2998" t="s">
        <v>17</v>
      </c>
      <c r="H2998" t="s">
        <v>15</v>
      </c>
      <c r="I2998">
        <v>1062.5999999999999</v>
      </c>
      <c r="J2998" s="5">
        <f>VLOOKUP(tabGERAL[[#This Row],[Column1.lances.SugestaoIA]],'DE-PARA'!$A:$B,2,FALSE)</f>
        <v>2</v>
      </c>
      <c r="K2998" s="5">
        <f>VLOOKUP(tabGERAL[[#This Row],[Column1.lances.CorSorteada]],'DE-PARA'!$A:$B,2,FALSE)</f>
        <v>2</v>
      </c>
      <c r="L2998" s="4" t="str">
        <f xml:space="preserve">
IF(tabGERAL[[#This Row],[Column1.lances.'#]]=0,
    TEXT(tabGERAL[[#This Row],[CorSorteada]],"0"),
    IF(LEN(L2997&amp;tabGERAL[[#This Row],[CorSorteada]])&gt;$P$2,
        RIGHT(SUBSTITUTE(L2997&amp;tabGERAL[[#This Row],[CorSorteada]],tabGERAL[[#Headers],[Sequencia]],""),$P$2),
        SUBSTITUTE(L2997&amp;tabGERAL[[#This Row],[CorSorteada]],tabGERAL[[#Headers],[Sequencia]],"")
    )
)</f>
        <v>012212</v>
      </c>
      <c r="M2998" s="4" t="b">
        <f>tabGERAL[[#This Row],[SugestaoIA]]=tabGERAL[[#This Row],[CorSorteada]]</f>
        <v>1</v>
      </c>
    </row>
    <row r="2999" spans="1:13" x14ac:dyDescent="0.25">
      <c r="A2999" t="s">
        <v>111</v>
      </c>
      <c r="B2999" s="1">
        <v>11</v>
      </c>
      <c r="C2999">
        <v>1062.5999999999999</v>
      </c>
      <c r="D2999">
        <v>3</v>
      </c>
      <c r="E2999">
        <v>9</v>
      </c>
      <c r="F2999">
        <v>0</v>
      </c>
      <c r="G2999" t="s">
        <v>13</v>
      </c>
      <c r="H2999" t="s">
        <v>16</v>
      </c>
      <c r="I2999">
        <v>1092.5999999999999</v>
      </c>
      <c r="J2999" s="5">
        <f>VLOOKUP(tabGERAL[[#This Row],[Column1.lances.SugestaoIA]],'DE-PARA'!$A:$B,2,FALSE)</f>
        <v>1</v>
      </c>
      <c r="K2999" s="5">
        <f>VLOOKUP(tabGERAL[[#This Row],[Column1.lances.CorSorteada]],'DE-PARA'!$A:$B,2,FALSE)</f>
        <v>0</v>
      </c>
      <c r="L2999" s="4" t="str">
        <f xml:space="preserve">
IF(tabGERAL[[#This Row],[Column1.lances.'#]]=0,
    TEXT(tabGERAL[[#This Row],[CorSorteada]],"0"),
    IF(LEN(L2998&amp;tabGERAL[[#This Row],[CorSorteada]])&gt;$P$2,
        RIGHT(SUBSTITUTE(L2998&amp;tabGERAL[[#This Row],[CorSorteada]],tabGERAL[[#Headers],[Sequencia]],""),$P$2),
        SUBSTITUTE(L2998&amp;tabGERAL[[#This Row],[CorSorteada]],tabGERAL[[#Headers],[Sequencia]],"")
    )
)</f>
        <v>122120</v>
      </c>
      <c r="M2999" s="4" t="b">
        <f>tabGERAL[[#This Row],[SugestaoIA]]=tabGERAL[[#This Row],[CorSorteada]]</f>
        <v>0</v>
      </c>
    </row>
    <row r="3000" spans="1:13" x14ac:dyDescent="0.25">
      <c r="A3000" t="s">
        <v>111</v>
      </c>
      <c r="B3000" s="1">
        <v>12</v>
      </c>
      <c r="C3000">
        <v>1092.5999999999999</v>
      </c>
      <c r="D3000">
        <v>1</v>
      </c>
      <c r="E3000">
        <v>0</v>
      </c>
      <c r="F3000">
        <v>5</v>
      </c>
      <c r="G3000" t="s">
        <v>17</v>
      </c>
      <c r="H3000" t="s">
        <v>14</v>
      </c>
      <c r="I3000">
        <v>1086.5999999999999</v>
      </c>
      <c r="J3000" s="5">
        <f>VLOOKUP(tabGERAL[[#This Row],[Column1.lances.SugestaoIA]],'DE-PARA'!$A:$B,2,FALSE)</f>
        <v>2</v>
      </c>
      <c r="K3000" s="5">
        <f>VLOOKUP(tabGERAL[[#This Row],[Column1.lances.CorSorteada]],'DE-PARA'!$A:$B,2,FALSE)</f>
        <v>1</v>
      </c>
      <c r="L3000" s="4" t="str">
        <f xml:space="preserve">
IF(tabGERAL[[#This Row],[Column1.lances.'#]]=0,
    TEXT(tabGERAL[[#This Row],[CorSorteada]],"0"),
    IF(LEN(L2999&amp;tabGERAL[[#This Row],[CorSorteada]])&gt;$P$2,
        RIGHT(SUBSTITUTE(L2999&amp;tabGERAL[[#This Row],[CorSorteada]],tabGERAL[[#Headers],[Sequencia]],""),$P$2),
        SUBSTITUTE(L2999&amp;tabGERAL[[#This Row],[CorSorteada]],tabGERAL[[#Headers],[Sequencia]],"")
    )
)</f>
        <v>221201</v>
      </c>
      <c r="M3000" s="4" t="b">
        <f>tabGERAL[[#This Row],[SugestaoIA]]=tabGERAL[[#This Row],[CorSorteada]]</f>
        <v>0</v>
      </c>
    </row>
    <row r="3001" spans="1:13" x14ac:dyDescent="0.25">
      <c r="A3001" t="s">
        <v>111</v>
      </c>
      <c r="B3001" s="1">
        <v>13</v>
      </c>
      <c r="C3001">
        <v>1086.5999999999999</v>
      </c>
      <c r="D3001">
        <v>1.1000000000000001</v>
      </c>
      <c r="E3001">
        <v>0</v>
      </c>
      <c r="F3001">
        <v>5</v>
      </c>
      <c r="G3001" t="s">
        <v>17</v>
      </c>
      <c r="H3001" t="s">
        <v>14</v>
      </c>
      <c r="I3001">
        <v>1080.5</v>
      </c>
      <c r="J3001" s="5">
        <f>VLOOKUP(tabGERAL[[#This Row],[Column1.lances.SugestaoIA]],'DE-PARA'!$A:$B,2,FALSE)</f>
        <v>2</v>
      </c>
      <c r="K3001" s="5">
        <f>VLOOKUP(tabGERAL[[#This Row],[Column1.lances.CorSorteada]],'DE-PARA'!$A:$B,2,FALSE)</f>
        <v>1</v>
      </c>
      <c r="L3001" s="4" t="str">
        <f xml:space="preserve">
IF(tabGERAL[[#This Row],[Column1.lances.'#]]=0,
    TEXT(tabGERAL[[#This Row],[CorSorteada]],"0"),
    IF(LEN(L3000&amp;tabGERAL[[#This Row],[CorSorteada]])&gt;$P$2,
        RIGHT(SUBSTITUTE(L3000&amp;tabGERAL[[#This Row],[CorSorteada]],tabGERAL[[#Headers],[Sequencia]],""),$P$2),
        SUBSTITUTE(L3000&amp;tabGERAL[[#This Row],[CorSorteada]],tabGERAL[[#Headers],[Sequencia]],"")
    )
)</f>
        <v>212011</v>
      </c>
      <c r="M3001" s="4" t="b">
        <f>tabGERAL[[#This Row],[SugestaoIA]]=tabGERAL[[#This Row],[CorSorteada]]</f>
        <v>0</v>
      </c>
    </row>
    <row r="3002" spans="1:13" x14ac:dyDescent="0.25">
      <c r="A3002" t="s">
        <v>111</v>
      </c>
      <c r="B3002" s="1">
        <v>14</v>
      </c>
      <c r="C3002">
        <v>1080.5</v>
      </c>
      <c r="D3002">
        <v>1.6</v>
      </c>
      <c r="E3002">
        <v>5</v>
      </c>
      <c r="F3002">
        <v>0</v>
      </c>
      <c r="G3002" t="s">
        <v>13</v>
      </c>
      <c r="H3002" t="s">
        <v>15</v>
      </c>
      <c r="I3002">
        <v>1073.9000000000001</v>
      </c>
      <c r="J3002" s="5">
        <f>VLOOKUP(tabGERAL[[#This Row],[Column1.lances.SugestaoIA]],'DE-PARA'!$A:$B,2,FALSE)</f>
        <v>1</v>
      </c>
      <c r="K3002" s="5">
        <f>VLOOKUP(tabGERAL[[#This Row],[Column1.lances.CorSorteada]],'DE-PARA'!$A:$B,2,FALSE)</f>
        <v>2</v>
      </c>
      <c r="L3002" s="4" t="str">
        <f xml:space="preserve">
IF(tabGERAL[[#This Row],[Column1.lances.'#]]=0,
    TEXT(tabGERAL[[#This Row],[CorSorteada]],"0"),
    IF(LEN(L3001&amp;tabGERAL[[#This Row],[CorSorteada]])&gt;$P$2,
        RIGHT(SUBSTITUTE(L3001&amp;tabGERAL[[#This Row],[CorSorteada]],tabGERAL[[#Headers],[Sequencia]],""),$P$2),
        SUBSTITUTE(L3001&amp;tabGERAL[[#This Row],[CorSorteada]],tabGERAL[[#Headers],[Sequencia]],"")
    )
)</f>
        <v>120112</v>
      </c>
      <c r="M3002" s="4" t="b">
        <f>tabGERAL[[#This Row],[SugestaoIA]]=tabGERAL[[#This Row],[CorSorteada]]</f>
        <v>0</v>
      </c>
    </row>
    <row r="3003" spans="1:13" x14ac:dyDescent="0.25">
      <c r="A3003" t="s">
        <v>111</v>
      </c>
      <c r="B3003" s="1">
        <v>15</v>
      </c>
      <c r="C3003">
        <v>1073.9000000000001</v>
      </c>
      <c r="D3003">
        <v>2.1</v>
      </c>
      <c r="E3003">
        <v>0</v>
      </c>
      <c r="F3003">
        <v>6.3000000000000007</v>
      </c>
      <c r="G3003" t="s">
        <v>17</v>
      </c>
      <c r="H3003" t="s">
        <v>16</v>
      </c>
      <c r="I3003">
        <v>1094.9000000000003</v>
      </c>
      <c r="J3003" s="5">
        <f>VLOOKUP(tabGERAL[[#This Row],[Column1.lances.SugestaoIA]],'DE-PARA'!$A:$B,2,FALSE)</f>
        <v>2</v>
      </c>
      <c r="K3003" s="5">
        <f>VLOOKUP(tabGERAL[[#This Row],[Column1.lances.CorSorteada]],'DE-PARA'!$A:$B,2,FALSE)</f>
        <v>0</v>
      </c>
      <c r="L3003" s="4" t="str">
        <f xml:space="preserve">
IF(tabGERAL[[#This Row],[Column1.lances.'#]]=0,
    TEXT(tabGERAL[[#This Row],[CorSorteada]],"0"),
    IF(LEN(L3002&amp;tabGERAL[[#This Row],[CorSorteada]])&gt;$P$2,
        RIGHT(SUBSTITUTE(L3002&amp;tabGERAL[[#This Row],[CorSorteada]],tabGERAL[[#Headers],[Sequencia]],""),$P$2),
        SUBSTITUTE(L3002&amp;tabGERAL[[#This Row],[CorSorteada]],tabGERAL[[#Headers],[Sequencia]],"")
    )
)</f>
        <v>201120</v>
      </c>
      <c r="M3003" s="4" t="b">
        <f>tabGERAL[[#This Row],[SugestaoIA]]=tabGERAL[[#This Row],[CorSorteada]]</f>
        <v>0</v>
      </c>
    </row>
    <row r="3004" spans="1:13" x14ac:dyDescent="0.25">
      <c r="A3004" t="s">
        <v>111</v>
      </c>
      <c r="B3004" s="1">
        <v>16</v>
      </c>
      <c r="C3004">
        <v>1094.9000000000003</v>
      </c>
      <c r="D3004">
        <v>1</v>
      </c>
      <c r="E3004">
        <v>0</v>
      </c>
      <c r="F3004">
        <v>5</v>
      </c>
      <c r="G3004" t="s">
        <v>17</v>
      </c>
      <c r="H3004" t="s">
        <v>15</v>
      </c>
      <c r="I3004">
        <v>1098.9000000000003</v>
      </c>
      <c r="J3004" s="5">
        <f>VLOOKUP(tabGERAL[[#This Row],[Column1.lances.SugestaoIA]],'DE-PARA'!$A:$B,2,FALSE)</f>
        <v>2</v>
      </c>
      <c r="K3004" s="5">
        <f>VLOOKUP(tabGERAL[[#This Row],[Column1.lances.CorSorteada]],'DE-PARA'!$A:$B,2,FALSE)</f>
        <v>2</v>
      </c>
      <c r="L3004" s="4" t="str">
        <f xml:space="preserve">
IF(tabGERAL[[#This Row],[Column1.lances.'#]]=0,
    TEXT(tabGERAL[[#This Row],[CorSorteada]],"0"),
    IF(LEN(L3003&amp;tabGERAL[[#This Row],[CorSorteada]])&gt;$P$2,
        RIGHT(SUBSTITUTE(L3003&amp;tabGERAL[[#This Row],[CorSorteada]],tabGERAL[[#Headers],[Sequencia]],""),$P$2),
        SUBSTITUTE(L3003&amp;tabGERAL[[#This Row],[CorSorteada]],tabGERAL[[#Headers],[Sequencia]],"")
    )
)</f>
        <v>011202</v>
      </c>
      <c r="M3004" s="4" t="b">
        <f>tabGERAL[[#This Row],[SugestaoIA]]=tabGERAL[[#This Row],[CorSorteada]]</f>
        <v>1</v>
      </c>
    </row>
    <row r="3005" spans="1:13" x14ac:dyDescent="0.25">
      <c r="A3005" t="s">
        <v>111</v>
      </c>
      <c r="B3005" s="1">
        <v>17</v>
      </c>
      <c r="C3005">
        <v>1098.9000000000003</v>
      </c>
      <c r="D3005">
        <v>1</v>
      </c>
      <c r="E3005">
        <v>0</v>
      </c>
      <c r="F3005">
        <v>5</v>
      </c>
      <c r="G3005" t="s">
        <v>17</v>
      </c>
      <c r="H3005" t="s">
        <v>16</v>
      </c>
      <c r="I3005">
        <v>1106.9000000000003</v>
      </c>
      <c r="J3005" s="5">
        <f>VLOOKUP(tabGERAL[[#This Row],[Column1.lances.SugestaoIA]],'DE-PARA'!$A:$B,2,FALSE)</f>
        <v>2</v>
      </c>
      <c r="K3005" s="5">
        <f>VLOOKUP(tabGERAL[[#This Row],[Column1.lances.CorSorteada]],'DE-PARA'!$A:$B,2,FALSE)</f>
        <v>0</v>
      </c>
      <c r="L3005" s="4" t="str">
        <f xml:space="preserve">
IF(tabGERAL[[#This Row],[Column1.lances.'#]]=0,
    TEXT(tabGERAL[[#This Row],[CorSorteada]],"0"),
    IF(LEN(L3004&amp;tabGERAL[[#This Row],[CorSorteada]])&gt;$P$2,
        RIGHT(SUBSTITUTE(L3004&amp;tabGERAL[[#This Row],[CorSorteada]],tabGERAL[[#Headers],[Sequencia]],""),$P$2),
        SUBSTITUTE(L3004&amp;tabGERAL[[#This Row],[CorSorteada]],tabGERAL[[#Headers],[Sequencia]],"")
    )
)</f>
        <v>112020</v>
      </c>
      <c r="M3005" s="4" t="b">
        <f>tabGERAL[[#This Row],[SugestaoIA]]=tabGERAL[[#This Row],[CorSorteada]]</f>
        <v>0</v>
      </c>
    </row>
    <row r="3006" spans="1:13" x14ac:dyDescent="0.25">
      <c r="A3006" t="s">
        <v>111</v>
      </c>
      <c r="B3006" s="1">
        <v>18</v>
      </c>
      <c r="C3006">
        <v>1106.9000000000003</v>
      </c>
      <c r="D3006">
        <v>7.8</v>
      </c>
      <c r="E3006">
        <v>23.4</v>
      </c>
      <c r="F3006">
        <v>0</v>
      </c>
      <c r="G3006" t="s">
        <v>13</v>
      </c>
      <c r="H3006" t="s">
        <v>15</v>
      </c>
      <c r="I3006">
        <v>1075.7000000000005</v>
      </c>
      <c r="J3006" s="5">
        <f>VLOOKUP(tabGERAL[[#This Row],[Column1.lances.SugestaoIA]],'DE-PARA'!$A:$B,2,FALSE)</f>
        <v>1</v>
      </c>
      <c r="K3006" s="5">
        <f>VLOOKUP(tabGERAL[[#This Row],[Column1.lances.CorSorteada]],'DE-PARA'!$A:$B,2,FALSE)</f>
        <v>2</v>
      </c>
      <c r="L3006" s="4" t="str">
        <f xml:space="preserve">
IF(tabGERAL[[#This Row],[Column1.lances.'#]]=0,
    TEXT(tabGERAL[[#This Row],[CorSorteada]],"0"),
    IF(LEN(L3005&amp;tabGERAL[[#This Row],[CorSorteada]])&gt;$P$2,
        RIGHT(SUBSTITUTE(L3005&amp;tabGERAL[[#This Row],[CorSorteada]],tabGERAL[[#Headers],[Sequencia]],""),$P$2),
        SUBSTITUTE(L3005&amp;tabGERAL[[#This Row],[CorSorteada]],tabGERAL[[#Headers],[Sequencia]],"")
    )
)</f>
        <v>120202</v>
      </c>
      <c r="M3006" s="4" t="b">
        <f>tabGERAL[[#This Row],[SugestaoIA]]=tabGERAL[[#This Row],[CorSorteada]]</f>
        <v>0</v>
      </c>
    </row>
    <row r="3007" spans="1:13" x14ac:dyDescent="0.25">
      <c r="A3007" t="s">
        <v>111</v>
      </c>
      <c r="B3007" s="1">
        <v>19</v>
      </c>
      <c r="C3007">
        <v>1075.7000000000005</v>
      </c>
      <c r="D3007">
        <v>10.199999999999999</v>
      </c>
      <c r="E3007">
        <v>0</v>
      </c>
      <c r="F3007">
        <v>30.6</v>
      </c>
      <c r="G3007" t="s">
        <v>17</v>
      </c>
      <c r="H3007" t="s">
        <v>14</v>
      </c>
      <c r="I3007">
        <v>1034.9000000000003</v>
      </c>
      <c r="J3007" s="5">
        <f>VLOOKUP(tabGERAL[[#This Row],[Column1.lances.SugestaoIA]],'DE-PARA'!$A:$B,2,FALSE)</f>
        <v>2</v>
      </c>
      <c r="K3007" s="5">
        <f>VLOOKUP(tabGERAL[[#This Row],[Column1.lances.CorSorteada]],'DE-PARA'!$A:$B,2,FALSE)</f>
        <v>1</v>
      </c>
      <c r="L3007" s="4" t="str">
        <f xml:space="preserve">
IF(tabGERAL[[#This Row],[Column1.lances.'#]]=0,
    TEXT(tabGERAL[[#This Row],[CorSorteada]],"0"),
    IF(LEN(L3006&amp;tabGERAL[[#This Row],[CorSorteada]])&gt;$P$2,
        RIGHT(SUBSTITUTE(L3006&amp;tabGERAL[[#This Row],[CorSorteada]],tabGERAL[[#Headers],[Sequencia]],""),$P$2),
        SUBSTITUTE(L3006&amp;tabGERAL[[#This Row],[CorSorteada]],tabGERAL[[#Headers],[Sequencia]],"")
    )
)</f>
        <v>202021</v>
      </c>
      <c r="M3007" s="4" t="b">
        <f>tabGERAL[[#This Row],[SugestaoIA]]=tabGERAL[[#This Row],[CorSorteada]]</f>
        <v>0</v>
      </c>
    </row>
    <row r="3008" spans="1:13" x14ac:dyDescent="0.25">
      <c r="A3008" t="s">
        <v>111</v>
      </c>
      <c r="B3008" s="1">
        <v>20</v>
      </c>
      <c r="C3008">
        <v>1034.9000000000003</v>
      </c>
      <c r="D3008">
        <v>13.3</v>
      </c>
      <c r="E3008">
        <v>0</v>
      </c>
      <c r="F3008">
        <v>39.900000000000006</v>
      </c>
      <c r="G3008" t="s">
        <v>17</v>
      </c>
      <c r="H3008" t="s">
        <v>14</v>
      </c>
      <c r="I3008">
        <v>981.70000000000039</v>
      </c>
      <c r="J3008" s="5">
        <f>VLOOKUP(tabGERAL[[#This Row],[Column1.lances.SugestaoIA]],'DE-PARA'!$A:$B,2,FALSE)</f>
        <v>2</v>
      </c>
      <c r="K3008" s="5">
        <f>VLOOKUP(tabGERAL[[#This Row],[Column1.lances.CorSorteada]],'DE-PARA'!$A:$B,2,FALSE)</f>
        <v>1</v>
      </c>
      <c r="L3008" s="4" t="str">
        <f xml:space="preserve">
IF(tabGERAL[[#This Row],[Column1.lances.'#]]=0,
    TEXT(tabGERAL[[#This Row],[CorSorteada]],"0"),
    IF(LEN(L3007&amp;tabGERAL[[#This Row],[CorSorteada]])&gt;$P$2,
        RIGHT(SUBSTITUTE(L3007&amp;tabGERAL[[#This Row],[CorSorteada]],tabGERAL[[#Headers],[Sequencia]],""),$P$2),
        SUBSTITUTE(L3007&amp;tabGERAL[[#This Row],[CorSorteada]],tabGERAL[[#Headers],[Sequencia]],"")
    )
)</f>
        <v>020211</v>
      </c>
      <c r="M3008" s="4" t="b">
        <f>tabGERAL[[#This Row],[SugestaoIA]]=tabGERAL[[#This Row],[CorSorteada]]</f>
        <v>0</v>
      </c>
    </row>
    <row r="3009" spans="1:13" x14ac:dyDescent="0.25">
      <c r="A3009" t="s">
        <v>111</v>
      </c>
      <c r="B3009" s="1">
        <v>21</v>
      </c>
      <c r="C3009">
        <v>981.70000000000039</v>
      </c>
      <c r="D3009">
        <v>17.399999999999999</v>
      </c>
      <c r="E3009">
        <v>0</v>
      </c>
      <c r="F3009">
        <v>52.2</v>
      </c>
      <c r="G3009" t="s">
        <v>17</v>
      </c>
      <c r="H3009" t="s">
        <v>14</v>
      </c>
      <c r="I3009">
        <v>912.10000000000036</v>
      </c>
      <c r="J3009" s="5">
        <f>VLOOKUP(tabGERAL[[#This Row],[Column1.lances.SugestaoIA]],'DE-PARA'!$A:$B,2,FALSE)</f>
        <v>2</v>
      </c>
      <c r="K3009" s="5">
        <f>VLOOKUP(tabGERAL[[#This Row],[Column1.lances.CorSorteada]],'DE-PARA'!$A:$B,2,FALSE)</f>
        <v>1</v>
      </c>
      <c r="L3009" s="4" t="str">
        <f xml:space="preserve">
IF(tabGERAL[[#This Row],[Column1.lances.'#]]=0,
    TEXT(tabGERAL[[#This Row],[CorSorteada]],"0"),
    IF(LEN(L3008&amp;tabGERAL[[#This Row],[CorSorteada]])&gt;$P$2,
        RIGHT(SUBSTITUTE(L3008&amp;tabGERAL[[#This Row],[CorSorteada]],tabGERAL[[#Headers],[Sequencia]],""),$P$2),
        SUBSTITUTE(L3008&amp;tabGERAL[[#This Row],[CorSorteada]],tabGERAL[[#Headers],[Sequencia]],"")
    )
)</f>
        <v>202111</v>
      </c>
      <c r="M3009" s="4" t="b">
        <f>tabGERAL[[#This Row],[SugestaoIA]]=tabGERAL[[#This Row],[CorSorteada]]</f>
        <v>0</v>
      </c>
    </row>
    <row r="3010" spans="1:13" x14ac:dyDescent="0.25">
      <c r="A3010" t="s">
        <v>111</v>
      </c>
      <c r="B3010" s="1">
        <v>22</v>
      </c>
      <c r="C3010">
        <v>912.10000000000036</v>
      </c>
      <c r="D3010">
        <v>22.7</v>
      </c>
      <c r="E3010">
        <v>0</v>
      </c>
      <c r="F3010">
        <v>68.099999999999994</v>
      </c>
      <c r="G3010" t="s">
        <v>17</v>
      </c>
      <c r="H3010" t="s">
        <v>15</v>
      </c>
      <c r="I3010">
        <v>957.50000000000023</v>
      </c>
      <c r="J3010" s="5">
        <f>VLOOKUP(tabGERAL[[#This Row],[Column1.lances.SugestaoIA]],'DE-PARA'!$A:$B,2,FALSE)</f>
        <v>2</v>
      </c>
      <c r="K3010" s="5">
        <f>VLOOKUP(tabGERAL[[#This Row],[Column1.lances.CorSorteada]],'DE-PARA'!$A:$B,2,FALSE)</f>
        <v>2</v>
      </c>
      <c r="L3010" s="4" t="str">
        <f xml:space="preserve">
IF(tabGERAL[[#This Row],[Column1.lances.'#]]=0,
    TEXT(tabGERAL[[#This Row],[CorSorteada]],"0"),
    IF(LEN(L3009&amp;tabGERAL[[#This Row],[CorSorteada]])&gt;$P$2,
        RIGHT(SUBSTITUTE(L3009&amp;tabGERAL[[#This Row],[CorSorteada]],tabGERAL[[#Headers],[Sequencia]],""),$P$2),
        SUBSTITUTE(L3009&amp;tabGERAL[[#This Row],[CorSorteada]],tabGERAL[[#Headers],[Sequencia]],"")
    )
)</f>
        <v>021112</v>
      </c>
      <c r="M3010" s="4" t="b">
        <f>tabGERAL[[#This Row],[SugestaoIA]]=tabGERAL[[#This Row],[CorSorteada]]</f>
        <v>1</v>
      </c>
    </row>
    <row r="3011" spans="1:13" x14ac:dyDescent="0.25">
      <c r="A3011" t="s">
        <v>111</v>
      </c>
      <c r="B3011" s="1">
        <v>23</v>
      </c>
      <c r="C3011">
        <v>957.50000000000023</v>
      </c>
      <c r="D3011">
        <v>19.2</v>
      </c>
      <c r="E3011">
        <v>0</v>
      </c>
      <c r="F3011">
        <v>57.599999999999994</v>
      </c>
      <c r="G3011" t="s">
        <v>17</v>
      </c>
      <c r="H3011" t="s">
        <v>14</v>
      </c>
      <c r="I3011">
        <v>880.70000000000016</v>
      </c>
      <c r="J3011" s="5">
        <f>VLOOKUP(tabGERAL[[#This Row],[Column1.lances.SugestaoIA]],'DE-PARA'!$A:$B,2,FALSE)</f>
        <v>2</v>
      </c>
      <c r="K3011" s="5">
        <f>VLOOKUP(tabGERAL[[#This Row],[Column1.lances.CorSorteada]],'DE-PARA'!$A:$B,2,FALSE)</f>
        <v>1</v>
      </c>
      <c r="L3011" s="4" t="str">
        <f xml:space="preserve">
IF(tabGERAL[[#This Row],[Column1.lances.'#]]=0,
    TEXT(tabGERAL[[#This Row],[CorSorteada]],"0"),
    IF(LEN(L3010&amp;tabGERAL[[#This Row],[CorSorteada]])&gt;$P$2,
        RIGHT(SUBSTITUTE(L3010&amp;tabGERAL[[#This Row],[CorSorteada]],tabGERAL[[#Headers],[Sequencia]],""),$P$2),
        SUBSTITUTE(L3010&amp;tabGERAL[[#This Row],[CorSorteada]],tabGERAL[[#Headers],[Sequencia]],"")
    )
)</f>
        <v>211121</v>
      </c>
      <c r="M3011" s="4" t="b">
        <f>tabGERAL[[#This Row],[SugestaoIA]]=tabGERAL[[#This Row],[CorSorteada]]</f>
        <v>0</v>
      </c>
    </row>
    <row r="3012" spans="1:13" x14ac:dyDescent="0.25">
      <c r="A3012" t="s">
        <v>111</v>
      </c>
      <c r="B3012" s="1">
        <v>24</v>
      </c>
      <c r="C3012">
        <v>880.70000000000016</v>
      </c>
      <c r="D3012">
        <v>25.1</v>
      </c>
      <c r="E3012">
        <v>0</v>
      </c>
      <c r="F3012">
        <v>75.300000000000011</v>
      </c>
      <c r="G3012" t="s">
        <v>17</v>
      </c>
      <c r="H3012" t="s">
        <v>14</v>
      </c>
      <c r="I3012">
        <v>780.30000000000018</v>
      </c>
      <c r="J3012" s="5">
        <f>VLOOKUP(tabGERAL[[#This Row],[Column1.lances.SugestaoIA]],'DE-PARA'!$A:$B,2,FALSE)</f>
        <v>2</v>
      </c>
      <c r="K3012" s="5">
        <f>VLOOKUP(tabGERAL[[#This Row],[Column1.lances.CorSorteada]],'DE-PARA'!$A:$B,2,FALSE)</f>
        <v>1</v>
      </c>
      <c r="L3012" s="4" t="str">
        <f xml:space="preserve">
IF(tabGERAL[[#This Row],[Column1.lances.'#]]=0,
    TEXT(tabGERAL[[#This Row],[CorSorteada]],"0"),
    IF(LEN(L3011&amp;tabGERAL[[#This Row],[CorSorteada]])&gt;$P$2,
        RIGHT(SUBSTITUTE(L3011&amp;tabGERAL[[#This Row],[CorSorteada]],tabGERAL[[#Headers],[Sequencia]],""),$P$2),
        SUBSTITUTE(L3011&amp;tabGERAL[[#This Row],[CorSorteada]],tabGERAL[[#Headers],[Sequencia]],"")
    )
)</f>
        <v>111211</v>
      </c>
      <c r="M3012" s="4" t="b">
        <f>tabGERAL[[#This Row],[SugestaoIA]]=tabGERAL[[#This Row],[CorSorteada]]</f>
        <v>0</v>
      </c>
    </row>
    <row r="3013" spans="1:13" x14ac:dyDescent="0.25">
      <c r="A3013" t="s">
        <v>111</v>
      </c>
      <c r="B3013" s="1">
        <v>25</v>
      </c>
      <c r="C3013">
        <v>780.30000000000018</v>
      </c>
      <c r="D3013">
        <v>32.9</v>
      </c>
      <c r="E3013">
        <v>0</v>
      </c>
      <c r="F3013">
        <v>98.7</v>
      </c>
      <c r="G3013" t="s">
        <v>17</v>
      </c>
      <c r="H3013" t="s">
        <v>15</v>
      </c>
      <c r="I3013">
        <v>846.10000000000025</v>
      </c>
      <c r="J3013" s="5">
        <f>VLOOKUP(tabGERAL[[#This Row],[Column1.lances.SugestaoIA]],'DE-PARA'!$A:$B,2,FALSE)</f>
        <v>2</v>
      </c>
      <c r="K3013" s="5">
        <f>VLOOKUP(tabGERAL[[#This Row],[Column1.lances.CorSorteada]],'DE-PARA'!$A:$B,2,FALSE)</f>
        <v>2</v>
      </c>
      <c r="L3013" s="4" t="str">
        <f xml:space="preserve">
IF(tabGERAL[[#This Row],[Column1.lances.'#]]=0,
    TEXT(tabGERAL[[#This Row],[CorSorteada]],"0"),
    IF(LEN(L3012&amp;tabGERAL[[#This Row],[CorSorteada]])&gt;$P$2,
        RIGHT(SUBSTITUTE(L3012&amp;tabGERAL[[#This Row],[CorSorteada]],tabGERAL[[#Headers],[Sequencia]],""),$P$2),
        SUBSTITUTE(L3012&amp;tabGERAL[[#This Row],[CorSorteada]],tabGERAL[[#Headers],[Sequencia]],"")
    )
)</f>
        <v>112112</v>
      </c>
      <c r="M3013" s="4" t="b">
        <f>tabGERAL[[#This Row],[SugestaoIA]]=tabGERAL[[#This Row],[CorSorteada]]</f>
        <v>1</v>
      </c>
    </row>
    <row r="3014" spans="1:13" x14ac:dyDescent="0.25">
      <c r="A3014" t="s">
        <v>111</v>
      </c>
      <c r="B3014" s="1">
        <v>26</v>
      </c>
      <c r="C3014">
        <v>846.10000000000025</v>
      </c>
      <c r="D3014">
        <v>27.9</v>
      </c>
      <c r="E3014">
        <v>83.699999999999989</v>
      </c>
      <c r="F3014">
        <v>0</v>
      </c>
      <c r="G3014" t="s">
        <v>13</v>
      </c>
      <c r="H3014" t="s">
        <v>15</v>
      </c>
      <c r="I3014">
        <v>734.50000000000023</v>
      </c>
      <c r="J3014" s="5">
        <f>VLOOKUP(tabGERAL[[#This Row],[Column1.lances.SugestaoIA]],'DE-PARA'!$A:$B,2,FALSE)</f>
        <v>1</v>
      </c>
      <c r="K3014" s="5">
        <f>VLOOKUP(tabGERAL[[#This Row],[Column1.lances.CorSorteada]],'DE-PARA'!$A:$B,2,FALSE)</f>
        <v>2</v>
      </c>
      <c r="L3014" s="4" t="str">
        <f xml:space="preserve">
IF(tabGERAL[[#This Row],[Column1.lances.'#]]=0,
    TEXT(tabGERAL[[#This Row],[CorSorteada]],"0"),
    IF(LEN(L3013&amp;tabGERAL[[#This Row],[CorSorteada]])&gt;$P$2,
        RIGHT(SUBSTITUTE(L3013&amp;tabGERAL[[#This Row],[CorSorteada]],tabGERAL[[#Headers],[Sequencia]],""),$P$2),
        SUBSTITUTE(L3013&amp;tabGERAL[[#This Row],[CorSorteada]],tabGERAL[[#Headers],[Sequencia]],"")
    )
)</f>
        <v>121122</v>
      </c>
      <c r="M3014" s="4" t="b">
        <f>tabGERAL[[#This Row],[SugestaoIA]]=tabGERAL[[#This Row],[CorSorteada]]</f>
        <v>0</v>
      </c>
    </row>
    <row r="3015" spans="1:13" x14ac:dyDescent="0.25">
      <c r="A3015" t="s">
        <v>111</v>
      </c>
      <c r="B3015" s="1">
        <v>27</v>
      </c>
      <c r="C3015">
        <v>734.50000000000023</v>
      </c>
      <c r="D3015">
        <v>36.4</v>
      </c>
      <c r="E3015">
        <v>0</v>
      </c>
      <c r="F3015">
        <v>109.2</v>
      </c>
      <c r="G3015" t="s">
        <v>17</v>
      </c>
      <c r="H3015" t="s">
        <v>15</v>
      </c>
      <c r="I3015">
        <v>807.3000000000003</v>
      </c>
      <c r="J3015" s="5">
        <f>VLOOKUP(tabGERAL[[#This Row],[Column1.lances.SugestaoIA]],'DE-PARA'!$A:$B,2,FALSE)</f>
        <v>2</v>
      </c>
      <c r="K3015" s="5">
        <f>VLOOKUP(tabGERAL[[#This Row],[Column1.lances.CorSorteada]],'DE-PARA'!$A:$B,2,FALSE)</f>
        <v>2</v>
      </c>
      <c r="L3015" s="4" t="str">
        <f xml:space="preserve">
IF(tabGERAL[[#This Row],[Column1.lances.'#]]=0,
    TEXT(tabGERAL[[#This Row],[CorSorteada]],"0"),
    IF(LEN(L3014&amp;tabGERAL[[#This Row],[CorSorteada]])&gt;$P$2,
        RIGHT(SUBSTITUTE(L3014&amp;tabGERAL[[#This Row],[CorSorteada]],tabGERAL[[#Headers],[Sequencia]],""),$P$2),
        SUBSTITUTE(L3014&amp;tabGERAL[[#This Row],[CorSorteada]],tabGERAL[[#Headers],[Sequencia]],"")
    )
)</f>
        <v>211222</v>
      </c>
      <c r="M3015" s="4" t="b">
        <f>tabGERAL[[#This Row],[SugestaoIA]]=tabGERAL[[#This Row],[CorSorteada]]</f>
        <v>1</v>
      </c>
    </row>
    <row r="3016" spans="1:13" x14ac:dyDescent="0.25">
      <c r="A3016" t="s">
        <v>111</v>
      </c>
      <c r="B3016" s="1">
        <v>28</v>
      </c>
      <c r="C3016">
        <v>807.3000000000003</v>
      </c>
      <c r="D3016">
        <v>30.8</v>
      </c>
      <c r="E3016">
        <v>0</v>
      </c>
      <c r="F3016">
        <v>92.4</v>
      </c>
      <c r="G3016" t="s">
        <v>17</v>
      </c>
      <c r="H3016" t="s">
        <v>15</v>
      </c>
      <c r="I3016">
        <v>868.90000000000032</v>
      </c>
      <c r="J3016" s="5">
        <f>VLOOKUP(tabGERAL[[#This Row],[Column1.lances.SugestaoIA]],'DE-PARA'!$A:$B,2,FALSE)</f>
        <v>2</v>
      </c>
      <c r="K3016" s="5">
        <f>VLOOKUP(tabGERAL[[#This Row],[Column1.lances.CorSorteada]],'DE-PARA'!$A:$B,2,FALSE)</f>
        <v>2</v>
      </c>
      <c r="L3016" s="4" t="str">
        <f xml:space="preserve">
IF(tabGERAL[[#This Row],[Column1.lances.'#]]=0,
    TEXT(tabGERAL[[#This Row],[CorSorteada]],"0"),
    IF(LEN(L3015&amp;tabGERAL[[#This Row],[CorSorteada]])&gt;$P$2,
        RIGHT(SUBSTITUTE(L3015&amp;tabGERAL[[#This Row],[CorSorteada]],tabGERAL[[#Headers],[Sequencia]],""),$P$2),
        SUBSTITUTE(L3015&amp;tabGERAL[[#This Row],[CorSorteada]],tabGERAL[[#Headers],[Sequencia]],"")
    )
)</f>
        <v>112222</v>
      </c>
      <c r="M3016" s="4" t="b">
        <f>tabGERAL[[#This Row],[SugestaoIA]]=tabGERAL[[#This Row],[CorSorteada]]</f>
        <v>1</v>
      </c>
    </row>
    <row r="3017" spans="1:13" x14ac:dyDescent="0.25">
      <c r="A3017" t="s">
        <v>111</v>
      </c>
      <c r="B3017" s="1">
        <v>29</v>
      </c>
      <c r="C3017">
        <v>868.90000000000032</v>
      </c>
      <c r="D3017">
        <v>26.1</v>
      </c>
      <c r="E3017">
        <v>0</v>
      </c>
      <c r="F3017">
        <v>78.300000000000011</v>
      </c>
      <c r="G3017" t="s">
        <v>17</v>
      </c>
      <c r="H3017" t="s">
        <v>15</v>
      </c>
      <c r="I3017">
        <v>921.10000000000036</v>
      </c>
      <c r="J3017" s="5">
        <f>VLOOKUP(tabGERAL[[#This Row],[Column1.lances.SugestaoIA]],'DE-PARA'!$A:$B,2,FALSE)</f>
        <v>2</v>
      </c>
      <c r="K3017" s="5">
        <f>VLOOKUP(tabGERAL[[#This Row],[Column1.lances.CorSorteada]],'DE-PARA'!$A:$B,2,FALSE)</f>
        <v>2</v>
      </c>
      <c r="L3017" s="4" t="str">
        <f xml:space="preserve">
IF(tabGERAL[[#This Row],[Column1.lances.'#]]=0,
    TEXT(tabGERAL[[#This Row],[CorSorteada]],"0"),
    IF(LEN(L3016&amp;tabGERAL[[#This Row],[CorSorteada]])&gt;$P$2,
        RIGHT(SUBSTITUTE(L3016&amp;tabGERAL[[#This Row],[CorSorteada]],tabGERAL[[#Headers],[Sequencia]],""),$P$2),
        SUBSTITUTE(L3016&amp;tabGERAL[[#This Row],[CorSorteada]],tabGERAL[[#Headers],[Sequencia]],"")
    )
)</f>
        <v>122222</v>
      </c>
      <c r="M3017" s="4" t="b">
        <f>tabGERAL[[#This Row],[SugestaoIA]]=tabGERAL[[#This Row],[CorSorteada]]</f>
        <v>1</v>
      </c>
    </row>
    <row r="3018" spans="1:13" x14ac:dyDescent="0.25">
      <c r="A3018" t="s">
        <v>111</v>
      </c>
      <c r="B3018" s="1">
        <v>30</v>
      </c>
      <c r="C3018">
        <v>921.10000000000036</v>
      </c>
      <c r="D3018">
        <v>22</v>
      </c>
      <c r="E3018">
        <v>0</v>
      </c>
      <c r="F3018">
        <v>66</v>
      </c>
      <c r="G3018" t="s">
        <v>17</v>
      </c>
      <c r="H3018" t="s">
        <v>14</v>
      </c>
      <c r="I3018">
        <v>833.10000000000025</v>
      </c>
      <c r="J3018" s="5">
        <f>VLOOKUP(tabGERAL[[#This Row],[Column1.lances.SugestaoIA]],'DE-PARA'!$A:$B,2,FALSE)</f>
        <v>2</v>
      </c>
      <c r="K3018" s="5">
        <f>VLOOKUP(tabGERAL[[#This Row],[Column1.lances.CorSorteada]],'DE-PARA'!$A:$B,2,FALSE)</f>
        <v>1</v>
      </c>
      <c r="L3018" s="4" t="str">
        <f xml:space="preserve">
IF(tabGERAL[[#This Row],[Column1.lances.'#]]=0,
    TEXT(tabGERAL[[#This Row],[CorSorteada]],"0"),
    IF(LEN(L3017&amp;tabGERAL[[#This Row],[CorSorteada]])&gt;$P$2,
        RIGHT(SUBSTITUTE(L3017&amp;tabGERAL[[#This Row],[CorSorteada]],tabGERAL[[#Headers],[Sequencia]],""),$P$2),
        SUBSTITUTE(L3017&amp;tabGERAL[[#This Row],[CorSorteada]],tabGERAL[[#Headers],[Sequencia]],"")
    )
)</f>
        <v>222221</v>
      </c>
      <c r="M3018" s="4" t="b">
        <f>tabGERAL[[#This Row],[SugestaoIA]]=tabGERAL[[#This Row],[CorSorteada]]</f>
        <v>0</v>
      </c>
    </row>
    <row r="3019" spans="1:13" x14ac:dyDescent="0.25">
      <c r="A3019" t="s">
        <v>111</v>
      </c>
      <c r="B3019" s="1">
        <v>31</v>
      </c>
      <c r="C3019">
        <v>833.10000000000025</v>
      </c>
      <c r="D3019">
        <v>28.9</v>
      </c>
      <c r="E3019">
        <v>0</v>
      </c>
      <c r="F3019">
        <v>86.699999999999989</v>
      </c>
      <c r="G3019" t="s">
        <v>17</v>
      </c>
      <c r="H3019" t="s">
        <v>15</v>
      </c>
      <c r="I3019">
        <v>890.9000000000002</v>
      </c>
      <c r="J3019" s="5">
        <f>VLOOKUP(tabGERAL[[#This Row],[Column1.lances.SugestaoIA]],'DE-PARA'!$A:$B,2,FALSE)</f>
        <v>2</v>
      </c>
      <c r="K3019" s="5">
        <f>VLOOKUP(tabGERAL[[#This Row],[Column1.lances.CorSorteada]],'DE-PARA'!$A:$B,2,FALSE)</f>
        <v>2</v>
      </c>
      <c r="L3019" s="4" t="str">
        <f xml:space="preserve">
IF(tabGERAL[[#This Row],[Column1.lances.'#]]=0,
    TEXT(tabGERAL[[#This Row],[CorSorteada]],"0"),
    IF(LEN(L3018&amp;tabGERAL[[#This Row],[CorSorteada]])&gt;$P$2,
        RIGHT(SUBSTITUTE(L3018&amp;tabGERAL[[#This Row],[CorSorteada]],tabGERAL[[#Headers],[Sequencia]],""),$P$2),
        SUBSTITUTE(L3018&amp;tabGERAL[[#This Row],[CorSorteada]],tabGERAL[[#Headers],[Sequencia]],"")
    )
)</f>
        <v>222212</v>
      </c>
      <c r="M3019" s="4" t="b">
        <f>tabGERAL[[#This Row],[SugestaoIA]]=tabGERAL[[#This Row],[CorSorteada]]</f>
        <v>1</v>
      </c>
    </row>
    <row r="3020" spans="1:13" x14ac:dyDescent="0.25">
      <c r="A3020" t="s">
        <v>111</v>
      </c>
      <c r="B3020" s="1">
        <v>32</v>
      </c>
      <c r="C3020">
        <v>890.9000000000002</v>
      </c>
      <c r="D3020">
        <v>24.4</v>
      </c>
      <c r="E3020">
        <v>0</v>
      </c>
      <c r="F3020">
        <v>73.199999999999989</v>
      </c>
      <c r="G3020" t="s">
        <v>17</v>
      </c>
      <c r="H3020" t="s">
        <v>15</v>
      </c>
      <c r="I3020">
        <v>939.70000000000016</v>
      </c>
      <c r="J3020" s="5">
        <f>VLOOKUP(tabGERAL[[#This Row],[Column1.lances.SugestaoIA]],'DE-PARA'!$A:$B,2,FALSE)</f>
        <v>2</v>
      </c>
      <c r="K3020" s="5">
        <f>VLOOKUP(tabGERAL[[#This Row],[Column1.lances.CorSorteada]],'DE-PARA'!$A:$B,2,FALSE)</f>
        <v>2</v>
      </c>
      <c r="L3020" s="4" t="str">
        <f xml:space="preserve">
IF(tabGERAL[[#This Row],[Column1.lances.'#]]=0,
    TEXT(tabGERAL[[#This Row],[CorSorteada]],"0"),
    IF(LEN(L3019&amp;tabGERAL[[#This Row],[CorSorteada]])&gt;$P$2,
        RIGHT(SUBSTITUTE(L3019&amp;tabGERAL[[#This Row],[CorSorteada]],tabGERAL[[#Headers],[Sequencia]],""),$P$2),
        SUBSTITUTE(L3019&amp;tabGERAL[[#This Row],[CorSorteada]],tabGERAL[[#Headers],[Sequencia]],"")
    )
)</f>
        <v>222122</v>
      </c>
      <c r="M3020" s="4" t="b">
        <f>tabGERAL[[#This Row],[SugestaoIA]]=tabGERAL[[#This Row],[CorSorteada]]</f>
        <v>1</v>
      </c>
    </row>
    <row r="3021" spans="1:13" x14ac:dyDescent="0.25">
      <c r="A3021" t="s">
        <v>111</v>
      </c>
      <c r="B3021" s="1">
        <v>33</v>
      </c>
      <c r="C3021">
        <v>939.70000000000016</v>
      </c>
      <c r="D3021">
        <v>20.6</v>
      </c>
      <c r="E3021">
        <v>0</v>
      </c>
      <c r="F3021">
        <v>61.8</v>
      </c>
      <c r="G3021" t="s">
        <v>17</v>
      </c>
      <c r="H3021" t="s">
        <v>15</v>
      </c>
      <c r="I3021">
        <v>980.9000000000002</v>
      </c>
      <c r="J3021" s="5">
        <f>VLOOKUP(tabGERAL[[#This Row],[Column1.lances.SugestaoIA]],'DE-PARA'!$A:$B,2,FALSE)</f>
        <v>2</v>
      </c>
      <c r="K3021" s="5">
        <f>VLOOKUP(tabGERAL[[#This Row],[Column1.lances.CorSorteada]],'DE-PARA'!$A:$B,2,FALSE)</f>
        <v>2</v>
      </c>
      <c r="L3021" s="4" t="str">
        <f xml:space="preserve">
IF(tabGERAL[[#This Row],[Column1.lances.'#]]=0,
    TEXT(tabGERAL[[#This Row],[CorSorteada]],"0"),
    IF(LEN(L3020&amp;tabGERAL[[#This Row],[CorSorteada]])&gt;$P$2,
        RIGHT(SUBSTITUTE(L3020&amp;tabGERAL[[#This Row],[CorSorteada]],tabGERAL[[#Headers],[Sequencia]],""),$P$2),
        SUBSTITUTE(L3020&amp;tabGERAL[[#This Row],[CorSorteada]],tabGERAL[[#Headers],[Sequencia]],"")
    )
)</f>
        <v>221222</v>
      </c>
      <c r="M3021" s="4" t="b">
        <f>tabGERAL[[#This Row],[SugestaoIA]]=tabGERAL[[#This Row],[CorSorteada]]</f>
        <v>1</v>
      </c>
    </row>
    <row r="3022" spans="1:13" x14ac:dyDescent="0.25">
      <c r="A3022" t="s">
        <v>111</v>
      </c>
      <c r="B3022" s="1">
        <v>34</v>
      </c>
      <c r="C3022">
        <v>980.9000000000002</v>
      </c>
      <c r="D3022">
        <v>17.399999999999999</v>
      </c>
      <c r="E3022">
        <v>0</v>
      </c>
      <c r="F3022">
        <v>52.2</v>
      </c>
      <c r="G3022" t="s">
        <v>17</v>
      </c>
      <c r="H3022" t="s">
        <v>14</v>
      </c>
      <c r="I3022">
        <v>911.30000000000018</v>
      </c>
      <c r="J3022" s="5">
        <f>VLOOKUP(tabGERAL[[#This Row],[Column1.lances.SugestaoIA]],'DE-PARA'!$A:$B,2,FALSE)</f>
        <v>2</v>
      </c>
      <c r="K3022" s="5">
        <f>VLOOKUP(tabGERAL[[#This Row],[Column1.lances.CorSorteada]],'DE-PARA'!$A:$B,2,FALSE)</f>
        <v>1</v>
      </c>
      <c r="L3022" s="4" t="str">
        <f xml:space="preserve">
IF(tabGERAL[[#This Row],[Column1.lances.'#]]=0,
    TEXT(tabGERAL[[#This Row],[CorSorteada]],"0"),
    IF(LEN(L3021&amp;tabGERAL[[#This Row],[CorSorteada]])&gt;$P$2,
        RIGHT(SUBSTITUTE(L3021&amp;tabGERAL[[#This Row],[CorSorteada]],tabGERAL[[#Headers],[Sequencia]],""),$P$2),
        SUBSTITUTE(L3021&amp;tabGERAL[[#This Row],[CorSorteada]],tabGERAL[[#Headers],[Sequencia]],"")
    )
)</f>
        <v>212221</v>
      </c>
      <c r="M3022" s="4" t="b">
        <f>tabGERAL[[#This Row],[SugestaoIA]]=tabGERAL[[#This Row],[CorSorteada]]</f>
        <v>0</v>
      </c>
    </row>
    <row r="3023" spans="1:13" x14ac:dyDescent="0.25">
      <c r="A3023" t="s">
        <v>111</v>
      </c>
      <c r="B3023" s="1">
        <v>35</v>
      </c>
      <c r="C3023">
        <v>911.30000000000018</v>
      </c>
      <c r="D3023">
        <v>22.8</v>
      </c>
      <c r="E3023">
        <v>0</v>
      </c>
      <c r="F3023">
        <v>68.400000000000006</v>
      </c>
      <c r="G3023" t="s">
        <v>17</v>
      </c>
      <c r="H3023" t="s">
        <v>14</v>
      </c>
      <c r="I3023">
        <v>820.10000000000025</v>
      </c>
      <c r="J3023" s="5">
        <f>VLOOKUP(tabGERAL[[#This Row],[Column1.lances.SugestaoIA]],'DE-PARA'!$A:$B,2,FALSE)</f>
        <v>2</v>
      </c>
      <c r="K3023" s="5">
        <f>VLOOKUP(tabGERAL[[#This Row],[Column1.lances.CorSorteada]],'DE-PARA'!$A:$B,2,FALSE)</f>
        <v>1</v>
      </c>
      <c r="L3023" s="4" t="str">
        <f xml:space="preserve">
IF(tabGERAL[[#This Row],[Column1.lances.'#]]=0,
    TEXT(tabGERAL[[#This Row],[CorSorteada]],"0"),
    IF(LEN(L3022&amp;tabGERAL[[#This Row],[CorSorteada]])&gt;$P$2,
        RIGHT(SUBSTITUTE(L3022&amp;tabGERAL[[#This Row],[CorSorteada]],tabGERAL[[#Headers],[Sequencia]],""),$P$2),
        SUBSTITUTE(L3022&amp;tabGERAL[[#This Row],[CorSorteada]],tabGERAL[[#Headers],[Sequencia]],"")
    )
)</f>
        <v>122211</v>
      </c>
      <c r="M3023" s="4" t="b">
        <f>tabGERAL[[#This Row],[SugestaoIA]]=tabGERAL[[#This Row],[CorSorteada]]</f>
        <v>0</v>
      </c>
    </row>
    <row r="3024" spans="1:13" x14ac:dyDescent="0.25">
      <c r="A3024" t="s">
        <v>111</v>
      </c>
      <c r="B3024" s="1">
        <v>36</v>
      </c>
      <c r="C3024">
        <v>820.10000000000025</v>
      </c>
      <c r="D3024">
        <v>29.9</v>
      </c>
      <c r="E3024">
        <v>0</v>
      </c>
      <c r="F3024">
        <v>89.699999999999989</v>
      </c>
      <c r="G3024" t="s">
        <v>17</v>
      </c>
      <c r="H3024" t="s">
        <v>15</v>
      </c>
      <c r="I3024">
        <v>879.9000000000002</v>
      </c>
      <c r="J3024" s="5">
        <f>VLOOKUP(tabGERAL[[#This Row],[Column1.lances.SugestaoIA]],'DE-PARA'!$A:$B,2,FALSE)</f>
        <v>2</v>
      </c>
      <c r="K3024" s="5">
        <f>VLOOKUP(tabGERAL[[#This Row],[Column1.lances.CorSorteada]],'DE-PARA'!$A:$B,2,FALSE)</f>
        <v>2</v>
      </c>
      <c r="L3024" s="4" t="str">
        <f xml:space="preserve">
IF(tabGERAL[[#This Row],[Column1.lances.'#]]=0,
    TEXT(tabGERAL[[#This Row],[CorSorteada]],"0"),
    IF(LEN(L3023&amp;tabGERAL[[#This Row],[CorSorteada]])&gt;$P$2,
        RIGHT(SUBSTITUTE(L3023&amp;tabGERAL[[#This Row],[CorSorteada]],tabGERAL[[#Headers],[Sequencia]],""),$P$2),
        SUBSTITUTE(L3023&amp;tabGERAL[[#This Row],[CorSorteada]],tabGERAL[[#Headers],[Sequencia]],"")
    )
)</f>
        <v>222112</v>
      </c>
      <c r="M3024" s="4" t="b">
        <f>tabGERAL[[#This Row],[SugestaoIA]]=tabGERAL[[#This Row],[CorSorteada]]</f>
        <v>1</v>
      </c>
    </row>
    <row r="3025" spans="1:13" x14ac:dyDescent="0.25">
      <c r="A3025" t="s">
        <v>111</v>
      </c>
      <c r="B3025" s="1">
        <v>37</v>
      </c>
      <c r="C3025">
        <v>879.9000000000002</v>
      </c>
      <c r="D3025">
        <v>25.3</v>
      </c>
      <c r="E3025">
        <v>0</v>
      </c>
      <c r="F3025">
        <v>75.900000000000006</v>
      </c>
      <c r="G3025" t="s">
        <v>17</v>
      </c>
      <c r="H3025" t="s">
        <v>14</v>
      </c>
      <c r="I3025">
        <v>778.70000000000027</v>
      </c>
      <c r="J3025" s="5">
        <f>VLOOKUP(tabGERAL[[#This Row],[Column1.lances.SugestaoIA]],'DE-PARA'!$A:$B,2,FALSE)</f>
        <v>2</v>
      </c>
      <c r="K3025" s="5">
        <f>VLOOKUP(tabGERAL[[#This Row],[Column1.lances.CorSorteada]],'DE-PARA'!$A:$B,2,FALSE)</f>
        <v>1</v>
      </c>
      <c r="L3025" s="4" t="str">
        <f xml:space="preserve">
IF(tabGERAL[[#This Row],[Column1.lances.'#]]=0,
    TEXT(tabGERAL[[#This Row],[CorSorteada]],"0"),
    IF(LEN(L3024&amp;tabGERAL[[#This Row],[CorSorteada]])&gt;$P$2,
        RIGHT(SUBSTITUTE(L3024&amp;tabGERAL[[#This Row],[CorSorteada]],tabGERAL[[#Headers],[Sequencia]],""),$P$2),
        SUBSTITUTE(L3024&amp;tabGERAL[[#This Row],[CorSorteada]],tabGERAL[[#Headers],[Sequencia]],"")
    )
)</f>
        <v>221121</v>
      </c>
      <c r="M3025" s="4" t="b">
        <f>tabGERAL[[#This Row],[SugestaoIA]]=tabGERAL[[#This Row],[CorSorteada]]</f>
        <v>0</v>
      </c>
    </row>
    <row r="3026" spans="1:13" x14ac:dyDescent="0.25">
      <c r="A3026" t="s">
        <v>111</v>
      </c>
      <c r="B3026" s="1">
        <v>38</v>
      </c>
      <c r="C3026">
        <v>778.70000000000027</v>
      </c>
      <c r="D3026">
        <v>33</v>
      </c>
      <c r="E3026">
        <v>0</v>
      </c>
      <c r="F3026">
        <v>99</v>
      </c>
      <c r="G3026" t="s">
        <v>17</v>
      </c>
      <c r="H3026" t="s">
        <v>14</v>
      </c>
      <c r="I3026">
        <v>646.70000000000027</v>
      </c>
      <c r="J3026" s="5">
        <f>VLOOKUP(tabGERAL[[#This Row],[Column1.lances.SugestaoIA]],'DE-PARA'!$A:$B,2,FALSE)</f>
        <v>2</v>
      </c>
      <c r="K3026" s="5">
        <f>VLOOKUP(tabGERAL[[#This Row],[Column1.lances.CorSorteada]],'DE-PARA'!$A:$B,2,FALSE)</f>
        <v>1</v>
      </c>
      <c r="L3026" s="4" t="str">
        <f xml:space="preserve">
IF(tabGERAL[[#This Row],[Column1.lances.'#]]=0,
    TEXT(tabGERAL[[#This Row],[CorSorteada]],"0"),
    IF(LEN(L3025&amp;tabGERAL[[#This Row],[CorSorteada]])&gt;$P$2,
        RIGHT(SUBSTITUTE(L3025&amp;tabGERAL[[#This Row],[CorSorteada]],tabGERAL[[#Headers],[Sequencia]],""),$P$2),
        SUBSTITUTE(L3025&amp;tabGERAL[[#This Row],[CorSorteada]],tabGERAL[[#Headers],[Sequencia]],"")
    )
)</f>
        <v>211211</v>
      </c>
      <c r="M3026" s="4" t="b">
        <f>tabGERAL[[#This Row],[SugestaoIA]]=tabGERAL[[#This Row],[CorSorteada]]</f>
        <v>0</v>
      </c>
    </row>
    <row r="3027" spans="1:13" x14ac:dyDescent="0.25">
      <c r="A3027" t="s">
        <v>111</v>
      </c>
      <c r="B3027" s="1">
        <v>39</v>
      </c>
      <c r="C3027">
        <v>646.70000000000027</v>
      </c>
      <c r="D3027">
        <v>43.2</v>
      </c>
      <c r="E3027">
        <v>0</v>
      </c>
      <c r="F3027">
        <v>129.60000000000002</v>
      </c>
      <c r="G3027" t="s">
        <v>17</v>
      </c>
      <c r="H3027" t="s">
        <v>14</v>
      </c>
      <c r="I3027">
        <v>473.9000000000002</v>
      </c>
      <c r="J3027" s="5">
        <f>VLOOKUP(tabGERAL[[#This Row],[Column1.lances.SugestaoIA]],'DE-PARA'!$A:$B,2,FALSE)</f>
        <v>2</v>
      </c>
      <c r="K3027" s="5">
        <f>VLOOKUP(tabGERAL[[#This Row],[Column1.lances.CorSorteada]],'DE-PARA'!$A:$B,2,FALSE)</f>
        <v>1</v>
      </c>
      <c r="L3027" s="4" t="str">
        <f xml:space="preserve">
IF(tabGERAL[[#This Row],[Column1.lances.'#]]=0,
    TEXT(tabGERAL[[#This Row],[CorSorteada]],"0"),
    IF(LEN(L3026&amp;tabGERAL[[#This Row],[CorSorteada]])&gt;$P$2,
        RIGHT(SUBSTITUTE(L3026&amp;tabGERAL[[#This Row],[CorSorteada]],tabGERAL[[#Headers],[Sequencia]],""),$P$2),
        SUBSTITUTE(L3026&amp;tabGERAL[[#This Row],[CorSorteada]],tabGERAL[[#Headers],[Sequencia]],"")
    )
)</f>
        <v>112111</v>
      </c>
      <c r="M3027" s="4" t="b">
        <f>tabGERAL[[#This Row],[SugestaoIA]]=tabGERAL[[#This Row],[CorSorteada]]</f>
        <v>0</v>
      </c>
    </row>
    <row r="3028" spans="1:13" x14ac:dyDescent="0.25">
      <c r="A3028" t="s">
        <v>111</v>
      </c>
      <c r="B3028" s="1">
        <v>40</v>
      </c>
      <c r="C3028">
        <v>473.9000000000002</v>
      </c>
      <c r="D3028">
        <v>56.5</v>
      </c>
      <c r="E3028">
        <v>169.5</v>
      </c>
      <c r="F3028">
        <v>0</v>
      </c>
      <c r="G3028" t="s">
        <v>13</v>
      </c>
      <c r="H3028" t="s">
        <v>15</v>
      </c>
      <c r="I3028">
        <v>247.9000000000002</v>
      </c>
      <c r="J3028" s="5">
        <f>VLOOKUP(tabGERAL[[#This Row],[Column1.lances.SugestaoIA]],'DE-PARA'!$A:$B,2,FALSE)</f>
        <v>1</v>
      </c>
      <c r="K3028" s="5">
        <f>VLOOKUP(tabGERAL[[#This Row],[Column1.lances.CorSorteada]],'DE-PARA'!$A:$B,2,FALSE)</f>
        <v>2</v>
      </c>
      <c r="L3028" s="4" t="str">
        <f xml:space="preserve">
IF(tabGERAL[[#This Row],[Column1.lances.'#]]=0,
    TEXT(tabGERAL[[#This Row],[CorSorteada]],"0"),
    IF(LEN(L3027&amp;tabGERAL[[#This Row],[CorSorteada]])&gt;$P$2,
        RIGHT(SUBSTITUTE(L3027&amp;tabGERAL[[#This Row],[CorSorteada]],tabGERAL[[#Headers],[Sequencia]],""),$P$2),
        SUBSTITUTE(L3027&amp;tabGERAL[[#This Row],[CorSorteada]],tabGERAL[[#Headers],[Sequencia]],"")
    )
)</f>
        <v>121112</v>
      </c>
      <c r="M3028" s="4" t="b">
        <f>tabGERAL[[#This Row],[SugestaoIA]]=tabGERAL[[#This Row],[CorSorteada]]</f>
        <v>0</v>
      </c>
    </row>
    <row r="3029" spans="1:13" x14ac:dyDescent="0.25">
      <c r="A3029" t="s">
        <v>112</v>
      </c>
      <c r="B3029" s="1">
        <v>0</v>
      </c>
      <c r="C3029">
        <v>1000</v>
      </c>
      <c r="D3029">
        <v>7.8</v>
      </c>
      <c r="E3029">
        <v>0</v>
      </c>
      <c r="F3029">
        <v>23.4</v>
      </c>
      <c r="G3029" t="s">
        <v>17</v>
      </c>
      <c r="H3029" t="s">
        <v>15</v>
      </c>
      <c r="I3029">
        <v>1015.6</v>
      </c>
      <c r="J3029" s="5">
        <f>VLOOKUP(tabGERAL[[#This Row],[Column1.lances.SugestaoIA]],'DE-PARA'!$A:$B,2,FALSE)</f>
        <v>2</v>
      </c>
      <c r="K3029" s="5">
        <f>VLOOKUP(tabGERAL[[#This Row],[Column1.lances.CorSorteada]],'DE-PARA'!$A:$B,2,FALSE)</f>
        <v>2</v>
      </c>
      <c r="L3029" s="4" t="str">
        <f xml:space="preserve">
IF(tabGERAL[[#This Row],[Column1.lances.'#]]=0,
    TEXT(tabGERAL[[#This Row],[CorSorteada]],"0"),
    IF(LEN(L3028&amp;tabGERAL[[#This Row],[CorSorteada]])&gt;$P$2,
        RIGHT(SUBSTITUTE(L3028&amp;tabGERAL[[#This Row],[CorSorteada]],tabGERAL[[#Headers],[Sequencia]],""),$P$2),
        SUBSTITUTE(L3028&amp;tabGERAL[[#This Row],[CorSorteada]],tabGERAL[[#Headers],[Sequencia]],"")
    )
)</f>
        <v>2</v>
      </c>
      <c r="M3029" s="4" t="b">
        <f>tabGERAL[[#This Row],[SugestaoIA]]=tabGERAL[[#This Row],[CorSorteada]]</f>
        <v>1</v>
      </c>
    </row>
    <row r="3030" spans="1:13" x14ac:dyDescent="0.25">
      <c r="A3030" t="s">
        <v>112</v>
      </c>
      <c r="B3030" s="1">
        <v>1</v>
      </c>
      <c r="C3030">
        <v>1015.6</v>
      </c>
      <c r="D3030">
        <v>6.6</v>
      </c>
      <c r="E3030">
        <v>0</v>
      </c>
      <c r="F3030">
        <v>19.799999999999997</v>
      </c>
      <c r="G3030" t="s">
        <v>17</v>
      </c>
      <c r="H3030" t="s">
        <v>16</v>
      </c>
      <c r="I3030">
        <v>1081.5999999999999</v>
      </c>
      <c r="J3030" s="5">
        <f>VLOOKUP(tabGERAL[[#This Row],[Column1.lances.SugestaoIA]],'DE-PARA'!$A:$B,2,FALSE)</f>
        <v>2</v>
      </c>
      <c r="K3030" s="5">
        <f>VLOOKUP(tabGERAL[[#This Row],[Column1.lances.CorSorteada]],'DE-PARA'!$A:$B,2,FALSE)</f>
        <v>0</v>
      </c>
      <c r="L3030" s="4" t="str">
        <f xml:space="preserve">
IF(tabGERAL[[#This Row],[Column1.lances.'#]]=0,
    TEXT(tabGERAL[[#This Row],[CorSorteada]],"0"),
    IF(LEN(L3029&amp;tabGERAL[[#This Row],[CorSorteada]])&gt;$P$2,
        RIGHT(SUBSTITUTE(L3029&amp;tabGERAL[[#This Row],[CorSorteada]],tabGERAL[[#Headers],[Sequencia]],""),$P$2),
        SUBSTITUTE(L3029&amp;tabGERAL[[#This Row],[CorSorteada]],tabGERAL[[#Headers],[Sequencia]],"")
    )
)</f>
        <v>20</v>
      </c>
      <c r="M3030" s="4" t="b">
        <f>tabGERAL[[#This Row],[SugestaoIA]]=tabGERAL[[#This Row],[CorSorteada]]</f>
        <v>0</v>
      </c>
    </row>
    <row r="3031" spans="1:13" x14ac:dyDescent="0.25">
      <c r="A3031" t="s">
        <v>112</v>
      </c>
      <c r="B3031" s="1">
        <v>2</v>
      </c>
      <c r="C3031">
        <v>1081.5999999999999</v>
      </c>
      <c r="D3031">
        <v>1.5</v>
      </c>
      <c r="E3031">
        <v>0</v>
      </c>
      <c r="F3031">
        <v>5</v>
      </c>
      <c r="G3031" t="s">
        <v>17</v>
      </c>
      <c r="H3031" t="s">
        <v>15</v>
      </c>
      <c r="I3031">
        <v>1085.0999999999999</v>
      </c>
      <c r="J3031" s="5">
        <f>VLOOKUP(tabGERAL[[#This Row],[Column1.lances.SugestaoIA]],'DE-PARA'!$A:$B,2,FALSE)</f>
        <v>2</v>
      </c>
      <c r="K3031" s="5">
        <f>VLOOKUP(tabGERAL[[#This Row],[Column1.lances.CorSorteada]],'DE-PARA'!$A:$B,2,FALSE)</f>
        <v>2</v>
      </c>
      <c r="L3031" s="4" t="str">
        <f xml:space="preserve">
IF(tabGERAL[[#This Row],[Column1.lances.'#]]=0,
    TEXT(tabGERAL[[#This Row],[CorSorteada]],"0"),
    IF(LEN(L3030&amp;tabGERAL[[#This Row],[CorSorteada]])&gt;$P$2,
        RIGHT(SUBSTITUTE(L3030&amp;tabGERAL[[#This Row],[CorSorteada]],tabGERAL[[#Headers],[Sequencia]],""),$P$2),
        SUBSTITUTE(L3030&amp;tabGERAL[[#This Row],[CorSorteada]],tabGERAL[[#Headers],[Sequencia]],"")
    )
)</f>
        <v>202</v>
      </c>
      <c r="M3031" s="4" t="b">
        <f>tabGERAL[[#This Row],[SugestaoIA]]=tabGERAL[[#This Row],[CorSorteada]]</f>
        <v>1</v>
      </c>
    </row>
    <row r="3032" spans="1:13" x14ac:dyDescent="0.25">
      <c r="A3032" t="s">
        <v>112</v>
      </c>
      <c r="B3032" s="1">
        <v>3</v>
      </c>
      <c r="C3032">
        <v>1085.0999999999999</v>
      </c>
      <c r="D3032">
        <v>1.2</v>
      </c>
      <c r="E3032">
        <v>0</v>
      </c>
      <c r="F3032">
        <v>5</v>
      </c>
      <c r="G3032" t="s">
        <v>17</v>
      </c>
      <c r="H3032" t="s">
        <v>15</v>
      </c>
      <c r="I3032">
        <v>1088.9000000000001</v>
      </c>
      <c r="J3032" s="5">
        <f>VLOOKUP(tabGERAL[[#This Row],[Column1.lances.SugestaoIA]],'DE-PARA'!$A:$B,2,FALSE)</f>
        <v>2</v>
      </c>
      <c r="K3032" s="5">
        <f>VLOOKUP(tabGERAL[[#This Row],[Column1.lances.CorSorteada]],'DE-PARA'!$A:$B,2,FALSE)</f>
        <v>2</v>
      </c>
      <c r="L3032" s="4" t="str">
        <f xml:space="preserve">
IF(tabGERAL[[#This Row],[Column1.lances.'#]]=0,
    TEXT(tabGERAL[[#This Row],[CorSorteada]],"0"),
    IF(LEN(L3031&amp;tabGERAL[[#This Row],[CorSorteada]])&gt;$P$2,
        RIGHT(SUBSTITUTE(L3031&amp;tabGERAL[[#This Row],[CorSorteada]],tabGERAL[[#Headers],[Sequencia]],""),$P$2),
        SUBSTITUTE(L3031&amp;tabGERAL[[#This Row],[CorSorteada]],tabGERAL[[#Headers],[Sequencia]],"")
    )
)</f>
        <v>2022</v>
      </c>
      <c r="M3032" s="4" t="b">
        <f>tabGERAL[[#This Row],[SugestaoIA]]=tabGERAL[[#This Row],[CorSorteada]]</f>
        <v>1</v>
      </c>
    </row>
    <row r="3033" spans="1:13" x14ac:dyDescent="0.25">
      <c r="A3033" t="s">
        <v>112</v>
      </c>
      <c r="B3033" s="1">
        <v>4</v>
      </c>
      <c r="C3033">
        <v>1088.9000000000001</v>
      </c>
      <c r="D3033">
        <v>1</v>
      </c>
      <c r="E3033">
        <v>5</v>
      </c>
      <c r="F3033">
        <v>0</v>
      </c>
      <c r="G3033" t="s">
        <v>13</v>
      </c>
      <c r="H3033" t="s">
        <v>14</v>
      </c>
      <c r="I3033">
        <v>1092.9000000000001</v>
      </c>
      <c r="J3033" s="5">
        <f>VLOOKUP(tabGERAL[[#This Row],[Column1.lances.SugestaoIA]],'DE-PARA'!$A:$B,2,FALSE)</f>
        <v>1</v>
      </c>
      <c r="K3033" s="5">
        <f>VLOOKUP(tabGERAL[[#This Row],[Column1.lances.CorSorteada]],'DE-PARA'!$A:$B,2,FALSE)</f>
        <v>1</v>
      </c>
      <c r="L3033" s="4" t="str">
        <f xml:space="preserve">
IF(tabGERAL[[#This Row],[Column1.lances.'#]]=0,
    TEXT(tabGERAL[[#This Row],[CorSorteada]],"0"),
    IF(LEN(L3032&amp;tabGERAL[[#This Row],[CorSorteada]])&gt;$P$2,
        RIGHT(SUBSTITUTE(L3032&amp;tabGERAL[[#This Row],[CorSorteada]],tabGERAL[[#Headers],[Sequencia]],""),$P$2),
        SUBSTITUTE(L3032&amp;tabGERAL[[#This Row],[CorSorteada]],tabGERAL[[#Headers],[Sequencia]],"")
    )
)</f>
        <v>20221</v>
      </c>
      <c r="M3033" s="4" t="b">
        <f>tabGERAL[[#This Row],[SugestaoIA]]=tabGERAL[[#This Row],[CorSorteada]]</f>
        <v>1</v>
      </c>
    </row>
    <row r="3034" spans="1:13" x14ac:dyDescent="0.25">
      <c r="A3034" t="s">
        <v>112</v>
      </c>
      <c r="B3034" s="1">
        <v>5</v>
      </c>
      <c r="C3034">
        <v>1092.9000000000001</v>
      </c>
      <c r="D3034">
        <v>1</v>
      </c>
      <c r="E3034">
        <v>0</v>
      </c>
      <c r="F3034">
        <v>5</v>
      </c>
      <c r="G3034" t="s">
        <v>17</v>
      </c>
      <c r="H3034" t="s">
        <v>15</v>
      </c>
      <c r="I3034">
        <v>1096.9000000000001</v>
      </c>
      <c r="J3034" s="5">
        <f>VLOOKUP(tabGERAL[[#This Row],[Column1.lances.SugestaoIA]],'DE-PARA'!$A:$B,2,FALSE)</f>
        <v>2</v>
      </c>
      <c r="K3034" s="5">
        <f>VLOOKUP(tabGERAL[[#This Row],[Column1.lances.CorSorteada]],'DE-PARA'!$A:$B,2,FALSE)</f>
        <v>2</v>
      </c>
      <c r="L3034" s="4" t="str">
        <f xml:space="preserve">
IF(tabGERAL[[#This Row],[Column1.lances.'#]]=0,
    TEXT(tabGERAL[[#This Row],[CorSorteada]],"0"),
    IF(LEN(L3033&amp;tabGERAL[[#This Row],[CorSorteada]])&gt;$P$2,
        RIGHT(SUBSTITUTE(L3033&amp;tabGERAL[[#This Row],[CorSorteada]],tabGERAL[[#Headers],[Sequencia]],""),$P$2),
        SUBSTITUTE(L3033&amp;tabGERAL[[#This Row],[CorSorteada]],tabGERAL[[#Headers],[Sequencia]],"")
    )
)</f>
        <v>202212</v>
      </c>
      <c r="M3034" s="4" t="b">
        <f>tabGERAL[[#This Row],[SugestaoIA]]=tabGERAL[[#This Row],[CorSorteada]]</f>
        <v>1</v>
      </c>
    </row>
    <row r="3035" spans="1:13" x14ac:dyDescent="0.25">
      <c r="A3035" t="s">
        <v>112</v>
      </c>
      <c r="B3035" s="1">
        <v>6</v>
      </c>
      <c r="C3035">
        <v>1096.9000000000001</v>
      </c>
      <c r="D3035">
        <v>1</v>
      </c>
      <c r="E3035">
        <v>5</v>
      </c>
      <c r="F3035">
        <v>0</v>
      </c>
      <c r="G3035" t="s">
        <v>13</v>
      </c>
      <c r="H3035" t="s">
        <v>15</v>
      </c>
      <c r="I3035">
        <v>1090.9000000000001</v>
      </c>
      <c r="J3035" s="5">
        <f>VLOOKUP(tabGERAL[[#This Row],[Column1.lances.SugestaoIA]],'DE-PARA'!$A:$B,2,FALSE)</f>
        <v>1</v>
      </c>
      <c r="K3035" s="5">
        <f>VLOOKUP(tabGERAL[[#This Row],[Column1.lances.CorSorteada]],'DE-PARA'!$A:$B,2,FALSE)</f>
        <v>2</v>
      </c>
      <c r="L3035" s="4" t="str">
        <f xml:space="preserve">
IF(tabGERAL[[#This Row],[Column1.lances.'#]]=0,
    TEXT(tabGERAL[[#This Row],[CorSorteada]],"0"),
    IF(LEN(L3034&amp;tabGERAL[[#This Row],[CorSorteada]])&gt;$P$2,
        RIGHT(SUBSTITUTE(L3034&amp;tabGERAL[[#This Row],[CorSorteada]],tabGERAL[[#Headers],[Sequencia]],""),$P$2),
        SUBSTITUTE(L3034&amp;tabGERAL[[#This Row],[CorSorteada]],tabGERAL[[#Headers],[Sequencia]],"")
    )
)</f>
        <v>022122</v>
      </c>
      <c r="M3035" s="4" t="b">
        <f>tabGERAL[[#This Row],[SugestaoIA]]=tabGERAL[[#This Row],[CorSorteada]]</f>
        <v>0</v>
      </c>
    </row>
    <row r="3036" spans="1:13" x14ac:dyDescent="0.25">
      <c r="A3036" t="s">
        <v>112</v>
      </c>
      <c r="B3036" s="1">
        <v>7</v>
      </c>
      <c r="C3036">
        <v>1090.9000000000001</v>
      </c>
      <c r="D3036">
        <v>1</v>
      </c>
      <c r="E3036">
        <v>0</v>
      </c>
      <c r="F3036">
        <v>5</v>
      </c>
      <c r="G3036" t="s">
        <v>17</v>
      </c>
      <c r="H3036" t="s">
        <v>15</v>
      </c>
      <c r="I3036">
        <v>1094.9000000000001</v>
      </c>
      <c r="J3036" s="5">
        <f>VLOOKUP(tabGERAL[[#This Row],[Column1.lances.SugestaoIA]],'DE-PARA'!$A:$B,2,FALSE)</f>
        <v>2</v>
      </c>
      <c r="K3036" s="5">
        <f>VLOOKUP(tabGERAL[[#This Row],[Column1.lances.CorSorteada]],'DE-PARA'!$A:$B,2,FALSE)</f>
        <v>2</v>
      </c>
      <c r="L3036" s="4" t="str">
        <f xml:space="preserve">
IF(tabGERAL[[#This Row],[Column1.lances.'#]]=0,
    TEXT(tabGERAL[[#This Row],[CorSorteada]],"0"),
    IF(LEN(L3035&amp;tabGERAL[[#This Row],[CorSorteada]])&gt;$P$2,
        RIGHT(SUBSTITUTE(L3035&amp;tabGERAL[[#This Row],[CorSorteada]],tabGERAL[[#Headers],[Sequencia]],""),$P$2),
        SUBSTITUTE(L3035&amp;tabGERAL[[#This Row],[CorSorteada]],tabGERAL[[#Headers],[Sequencia]],"")
    )
)</f>
        <v>221222</v>
      </c>
      <c r="M3036" s="4" t="b">
        <f>tabGERAL[[#This Row],[SugestaoIA]]=tabGERAL[[#This Row],[CorSorteada]]</f>
        <v>1</v>
      </c>
    </row>
    <row r="3037" spans="1:13" x14ac:dyDescent="0.25">
      <c r="A3037" t="s">
        <v>112</v>
      </c>
      <c r="B3037" s="1">
        <v>8</v>
      </c>
      <c r="C3037">
        <v>1094.9000000000001</v>
      </c>
      <c r="D3037">
        <v>1</v>
      </c>
      <c r="E3037">
        <v>0</v>
      </c>
      <c r="F3037">
        <v>5</v>
      </c>
      <c r="G3037" t="s">
        <v>17</v>
      </c>
      <c r="H3037" t="s">
        <v>14</v>
      </c>
      <c r="I3037">
        <v>1088.9000000000001</v>
      </c>
      <c r="J3037" s="5">
        <f>VLOOKUP(tabGERAL[[#This Row],[Column1.lances.SugestaoIA]],'DE-PARA'!$A:$B,2,FALSE)</f>
        <v>2</v>
      </c>
      <c r="K3037" s="5">
        <f>VLOOKUP(tabGERAL[[#This Row],[Column1.lances.CorSorteada]],'DE-PARA'!$A:$B,2,FALSE)</f>
        <v>1</v>
      </c>
      <c r="L3037" s="4" t="str">
        <f xml:space="preserve">
IF(tabGERAL[[#This Row],[Column1.lances.'#]]=0,
    TEXT(tabGERAL[[#This Row],[CorSorteada]],"0"),
    IF(LEN(L3036&amp;tabGERAL[[#This Row],[CorSorteada]])&gt;$P$2,
        RIGHT(SUBSTITUTE(L3036&amp;tabGERAL[[#This Row],[CorSorteada]],tabGERAL[[#Headers],[Sequencia]],""),$P$2),
        SUBSTITUTE(L3036&amp;tabGERAL[[#This Row],[CorSorteada]],tabGERAL[[#Headers],[Sequencia]],"")
    )
)</f>
        <v>212221</v>
      </c>
      <c r="M3037" s="4" t="b">
        <f>tabGERAL[[#This Row],[SugestaoIA]]=tabGERAL[[#This Row],[CorSorteada]]</f>
        <v>0</v>
      </c>
    </row>
    <row r="3038" spans="1:13" x14ac:dyDescent="0.25">
      <c r="A3038" t="s">
        <v>112</v>
      </c>
      <c r="B3038" s="1">
        <v>9</v>
      </c>
      <c r="C3038">
        <v>1088.9000000000001</v>
      </c>
      <c r="D3038">
        <v>1</v>
      </c>
      <c r="E3038">
        <v>0</v>
      </c>
      <c r="F3038">
        <v>5</v>
      </c>
      <c r="G3038" t="s">
        <v>17</v>
      </c>
      <c r="H3038" t="s">
        <v>16</v>
      </c>
      <c r="I3038">
        <v>1096.9000000000001</v>
      </c>
      <c r="J3038" s="5">
        <f>VLOOKUP(tabGERAL[[#This Row],[Column1.lances.SugestaoIA]],'DE-PARA'!$A:$B,2,FALSE)</f>
        <v>2</v>
      </c>
      <c r="K3038" s="5">
        <f>VLOOKUP(tabGERAL[[#This Row],[Column1.lances.CorSorteada]],'DE-PARA'!$A:$B,2,FALSE)</f>
        <v>0</v>
      </c>
      <c r="L3038" s="4" t="str">
        <f xml:space="preserve">
IF(tabGERAL[[#This Row],[Column1.lances.'#]]=0,
    TEXT(tabGERAL[[#This Row],[CorSorteada]],"0"),
    IF(LEN(L3037&amp;tabGERAL[[#This Row],[CorSorteada]])&gt;$P$2,
        RIGHT(SUBSTITUTE(L3037&amp;tabGERAL[[#This Row],[CorSorteada]],tabGERAL[[#Headers],[Sequencia]],""),$P$2),
        SUBSTITUTE(L3037&amp;tabGERAL[[#This Row],[CorSorteada]],tabGERAL[[#Headers],[Sequencia]],"")
    )
)</f>
        <v>122210</v>
      </c>
      <c r="M3038" s="4" t="b">
        <f>tabGERAL[[#This Row],[SugestaoIA]]=tabGERAL[[#This Row],[CorSorteada]]</f>
        <v>0</v>
      </c>
    </row>
    <row r="3039" spans="1:13" x14ac:dyDescent="0.25">
      <c r="A3039" t="s">
        <v>112</v>
      </c>
      <c r="B3039" s="1">
        <v>10</v>
      </c>
      <c r="C3039">
        <v>1096.9000000000001</v>
      </c>
      <c r="D3039">
        <v>1</v>
      </c>
      <c r="E3039">
        <v>0</v>
      </c>
      <c r="F3039">
        <v>5</v>
      </c>
      <c r="G3039" t="s">
        <v>17</v>
      </c>
      <c r="H3039" t="s">
        <v>14</v>
      </c>
      <c r="I3039">
        <v>1090.9000000000001</v>
      </c>
      <c r="J3039" s="5">
        <f>VLOOKUP(tabGERAL[[#This Row],[Column1.lances.SugestaoIA]],'DE-PARA'!$A:$B,2,FALSE)</f>
        <v>2</v>
      </c>
      <c r="K3039" s="5">
        <f>VLOOKUP(tabGERAL[[#This Row],[Column1.lances.CorSorteada]],'DE-PARA'!$A:$B,2,FALSE)</f>
        <v>1</v>
      </c>
      <c r="L3039" s="4" t="str">
        <f xml:space="preserve">
IF(tabGERAL[[#This Row],[Column1.lances.'#]]=0,
    TEXT(tabGERAL[[#This Row],[CorSorteada]],"0"),
    IF(LEN(L3038&amp;tabGERAL[[#This Row],[CorSorteada]])&gt;$P$2,
        RIGHT(SUBSTITUTE(L3038&amp;tabGERAL[[#This Row],[CorSorteada]],tabGERAL[[#Headers],[Sequencia]],""),$P$2),
        SUBSTITUTE(L3038&amp;tabGERAL[[#This Row],[CorSorteada]],tabGERAL[[#Headers],[Sequencia]],"")
    )
)</f>
        <v>222101</v>
      </c>
      <c r="M3039" s="4" t="b">
        <f>tabGERAL[[#This Row],[SugestaoIA]]=tabGERAL[[#This Row],[CorSorteada]]</f>
        <v>0</v>
      </c>
    </row>
    <row r="3040" spans="1:13" x14ac:dyDescent="0.25">
      <c r="A3040" t="s">
        <v>112</v>
      </c>
      <c r="B3040" s="1">
        <v>11</v>
      </c>
      <c r="C3040">
        <v>1090.9000000000001</v>
      </c>
      <c r="D3040">
        <v>1</v>
      </c>
      <c r="E3040">
        <v>5</v>
      </c>
      <c r="F3040">
        <v>0</v>
      </c>
      <c r="G3040" t="s">
        <v>13</v>
      </c>
      <c r="H3040" t="s">
        <v>15</v>
      </c>
      <c r="I3040">
        <v>1084.9000000000001</v>
      </c>
      <c r="J3040" s="5">
        <f>VLOOKUP(tabGERAL[[#This Row],[Column1.lances.SugestaoIA]],'DE-PARA'!$A:$B,2,FALSE)</f>
        <v>1</v>
      </c>
      <c r="K3040" s="5">
        <f>VLOOKUP(tabGERAL[[#This Row],[Column1.lances.CorSorteada]],'DE-PARA'!$A:$B,2,FALSE)</f>
        <v>2</v>
      </c>
      <c r="L3040" s="4" t="str">
        <f xml:space="preserve">
IF(tabGERAL[[#This Row],[Column1.lances.'#]]=0,
    TEXT(tabGERAL[[#This Row],[CorSorteada]],"0"),
    IF(LEN(L3039&amp;tabGERAL[[#This Row],[CorSorteada]])&gt;$P$2,
        RIGHT(SUBSTITUTE(L3039&amp;tabGERAL[[#This Row],[CorSorteada]],tabGERAL[[#Headers],[Sequencia]],""),$P$2),
        SUBSTITUTE(L3039&amp;tabGERAL[[#This Row],[CorSorteada]],tabGERAL[[#Headers],[Sequencia]],"")
    )
)</f>
        <v>221012</v>
      </c>
      <c r="M3040" s="4" t="b">
        <f>tabGERAL[[#This Row],[SugestaoIA]]=tabGERAL[[#This Row],[CorSorteada]]</f>
        <v>0</v>
      </c>
    </row>
    <row r="3041" spans="1:13" x14ac:dyDescent="0.25">
      <c r="A3041" t="s">
        <v>112</v>
      </c>
      <c r="B3041" s="1">
        <v>12</v>
      </c>
      <c r="C3041">
        <v>1084.9000000000001</v>
      </c>
      <c r="D3041">
        <v>1.2</v>
      </c>
      <c r="E3041">
        <v>0</v>
      </c>
      <c r="F3041">
        <v>5</v>
      </c>
      <c r="G3041" t="s">
        <v>17</v>
      </c>
      <c r="H3041" t="s">
        <v>15</v>
      </c>
      <c r="I3041">
        <v>1088.7</v>
      </c>
      <c r="J3041" s="5">
        <f>VLOOKUP(tabGERAL[[#This Row],[Column1.lances.SugestaoIA]],'DE-PARA'!$A:$B,2,FALSE)</f>
        <v>2</v>
      </c>
      <c r="K3041" s="5">
        <f>VLOOKUP(tabGERAL[[#This Row],[Column1.lances.CorSorteada]],'DE-PARA'!$A:$B,2,FALSE)</f>
        <v>2</v>
      </c>
      <c r="L3041" s="4" t="str">
        <f xml:space="preserve">
IF(tabGERAL[[#This Row],[Column1.lances.'#]]=0,
    TEXT(tabGERAL[[#This Row],[CorSorteada]],"0"),
    IF(LEN(L3040&amp;tabGERAL[[#This Row],[CorSorteada]])&gt;$P$2,
        RIGHT(SUBSTITUTE(L3040&amp;tabGERAL[[#This Row],[CorSorteada]],tabGERAL[[#Headers],[Sequencia]],""),$P$2),
        SUBSTITUTE(L3040&amp;tabGERAL[[#This Row],[CorSorteada]],tabGERAL[[#Headers],[Sequencia]],"")
    )
)</f>
        <v>210122</v>
      </c>
      <c r="M3041" s="4" t="b">
        <f>tabGERAL[[#This Row],[SugestaoIA]]=tabGERAL[[#This Row],[CorSorteada]]</f>
        <v>1</v>
      </c>
    </row>
    <row r="3042" spans="1:13" x14ac:dyDescent="0.25">
      <c r="A3042" t="s">
        <v>112</v>
      </c>
      <c r="B3042" s="1">
        <v>13</v>
      </c>
      <c r="C3042">
        <v>1088.7</v>
      </c>
      <c r="D3042">
        <v>1</v>
      </c>
      <c r="E3042">
        <v>0</v>
      </c>
      <c r="F3042">
        <v>5</v>
      </c>
      <c r="G3042" t="s">
        <v>17</v>
      </c>
      <c r="H3042" t="s">
        <v>14</v>
      </c>
      <c r="I3042">
        <v>1082.7</v>
      </c>
      <c r="J3042" s="5">
        <f>VLOOKUP(tabGERAL[[#This Row],[Column1.lances.SugestaoIA]],'DE-PARA'!$A:$B,2,FALSE)</f>
        <v>2</v>
      </c>
      <c r="K3042" s="5">
        <f>VLOOKUP(tabGERAL[[#This Row],[Column1.lances.CorSorteada]],'DE-PARA'!$A:$B,2,FALSE)</f>
        <v>1</v>
      </c>
      <c r="L3042" s="4" t="str">
        <f xml:space="preserve">
IF(tabGERAL[[#This Row],[Column1.lances.'#]]=0,
    TEXT(tabGERAL[[#This Row],[CorSorteada]],"0"),
    IF(LEN(L3041&amp;tabGERAL[[#This Row],[CorSorteada]])&gt;$P$2,
        RIGHT(SUBSTITUTE(L3041&amp;tabGERAL[[#This Row],[CorSorteada]],tabGERAL[[#Headers],[Sequencia]],""),$P$2),
        SUBSTITUTE(L3041&amp;tabGERAL[[#This Row],[CorSorteada]],tabGERAL[[#Headers],[Sequencia]],"")
    )
)</f>
        <v>101221</v>
      </c>
      <c r="M3042" s="4" t="b">
        <f>tabGERAL[[#This Row],[SugestaoIA]]=tabGERAL[[#This Row],[CorSorteada]]</f>
        <v>0</v>
      </c>
    </row>
    <row r="3043" spans="1:13" x14ac:dyDescent="0.25">
      <c r="A3043" t="s">
        <v>112</v>
      </c>
      <c r="B3043" s="1">
        <v>14</v>
      </c>
      <c r="C3043">
        <v>1082.7</v>
      </c>
      <c r="D3043">
        <v>1.4</v>
      </c>
      <c r="E3043">
        <v>0</v>
      </c>
      <c r="F3043">
        <v>5</v>
      </c>
      <c r="G3043" t="s">
        <v>17</v>
      </c>
      <c r="H3043" t="s">
        <v>15</v>
      </c>
      <c r="I3043">
        <v>1086.3</v>
      </c>
      <c r="J3043" s="5">
        <f>VLOOKUP(tabGERAL[[#This Row],[Column1.lances.SugestaoIA]],'DE-PARA'!$A:$B,2,FALSE)</f>
        <v>2</v>
      </c>
      <c r="K3043" s="5">
        <f>VLOOKUP(tabGERAL[[#This Row],[Column1.lances.CorSorteada]],'DE-PARA'!$A:$B,2,FALSE)</f>
        <v>2</v>
      </c>
      <c r="L3043" s="4" t="str">
        <f xml:space="preserve">
IF(tabGERAL[[#This Row],[Column1.lances.'#]]=0,
    TEXT(tabGERAL[[#This Row],[CorSorteada]],"0"),
    IF(LEN(L3042&amp;tabGERAL[[#This Row],[CorSorteada]])&gt;$P$2,
        RIGHT(SUBSTITUTE(L3042&amp;tabGERAL[[#This Row],[CorSorteada]],tabGERAL[[#Headers],[Sequencia]],""),$P$2),
        SUBSTITUTE(L3042&amp;tabGERAL[[#This Row],[CorSorteada]],tabGERAL[[#Headers],[Sequencia]],"")
    )
)</f>
        <v>012212</v>
      </c>
      <c r="M3043" s="4" t="b">
        <f>tabGERAL[[#This Row],[SugestaoIA]]=tabGERAL[[#This Row],[CorSorteada]]</f>
        <v>1</v>
      </c>
    </row>
    <row r="3044" spans="1:13" x14ac:dyDescent="0.25">
      <c r="A3044" t="s">
        <v>112</v>
      </c>
      <c r="B3044" s="1">
        <v>15</v>
      </c>
      <c r="C3044">
        <v>1086.3</v>
      </c>
      <c r="D3044">
        <v>1.1000000000000001</v>
      </c>
      <c r="E3044">
        <v>5</v>
      </c>
      <c r="F3044">
        <v>0</v>
      </c>
      <c r="G3044" t="s">
        <v>13</v>
      </c>
      <c r="H3044" t="s">
        <v>16</v>
      </c>
      <c r="I3044">
        <v>1095.5999999999999</v>
      </c>
      <c r="J3044" s="5">
        <f>VLOOKUP(tabGERAL[[#This Row],[Column1.lances.SugestaoIA]],'DE-PARA'!$A:$B,2,FALSE)</f>
        <v>1</v>
      </c>
      <c r="K3044" s="5">
        <f>VLOOKUP(tabGERAL[[#This Row],[Column1.lances.CorSorteada]],'DE-PARA'!$A:$B,2,FALSE)</f>
        <v>0</v>
      </c>
      <c r="L3044" s="4" t="str">
        <f xml:space="preserve">
IF(tabGERAL[[#This Row],[Column1.lances.'#]]=0,
    TEXT(tabGERAL[[#This Row],[CorSorteada]],"0"),
    IF(LEN(L3043&amp;tabGERAL[[#This Row],[CorSorteada]])&gt;$P$2,
        RIGHT(SUBSTITUTE(L3043&amp;tabGERAL[[#This Row],[CorSorteada]],tabGERAL[[#Headers],[Sequencia]],""),$P$2),
        SUBSTITUTE(L3043&amp;tabGERAL[[#This Row],[CorSorteada]],tabGERAL[[#Headers],[Sequencia]],"")
    )
)</f>
        <v>122120</v>
      </c>
      <c r="M3044" s="4" t="b">
        <f>tabGERAL[[#This Row],[SugestaoIA]]=tabGERAL[[#This Row],[CorSorteada]]</f>
        <v>0</v>
      </c>
    </row>
    <row r="3045" spans="1:13" x14ac:dyDescent="0.25">
      <c r="A3045" t="s">
        <v>112</v>
      </c>
      <c r="B3045" s="1">
        <v>16</v>
      </c>
      <c r="C3045">
        <v>1095.5999999999999</v>
      </c>
      <c r="D3045">
        <v>1</v>
      </c>
      <c r="E3045">
        <v>0</v>
      </c>
      <c r="F3045">
        <v>5</v>
      </c>
      <c r="G3045" t="s">
        <v>17</v>
      </c>
      <c r="H3045" t="s">
        <v>14</v>
      </c>
      <c r="I3045">
        <v>1089.5999999999999</v>
      </c>
      <c r="J3045" s="5">
        <f>VLOOKUP(tabGERAL[[#This Row],[Column1.lances.SugestaoIA]],'DE-PARA'!$A:$B,2,FALSE)</f>
        <v>2</v>
      </c>
      <c r="K3045" s="5">
        <f>VLOOKUP(tabGERAL[[#This Row],[Column1.lances.CorSorteada]],'DE-PARA'!$A:$B,2,FALSE)</f>
        <v>1</v>
      </c>
      <c r="L3045" s="4" t="str">
        <f xml:space="preserve">
IF(tabGERAL[[#This Row],[Column1.lances.'#]]=0,
    TEXT(tabGERAL[[#This Row],[CorSorteada]],"0"),
    IF(LEN(L3044&amp;tabGERAL[[#This Row],[CorSorteada]])&gt;$P$2,
        RIGHT(SUBSTITUTE(L3044&amp;tabGERAL[[#This Row],[CorSorteada]],tabGERAL[[#Headers],[Sequencia]],""),$P$2),
        SUBSTITUTE(L3044&amp;tabGERAL[[#This Row],[CorSorteada]],tabGERAL[[#Headers],[Sequencia]],"")
    )
)</f>
        <v>221201</v>
      </c>
      <c r="M3045" s="4" t="b">
        <f>tabGERAL[[#This Row],[SugestaoIA]]=tabGERAL[[#This Row],[CorSorteada]]</f>
        <v>0</v>
      </c>
    </row>
    <row r="3046" spans="1:13" x14ac:dyDescent="0.25">
      <c r="A3046" t="s">
        <v>112</v>
      </c>
      <c r="B3046" s="1">
        <v>17</v>
      </c>
      <c r="C3046">
        <v>1089.5999999999999</v>
      </c>
      <c r="D3046">
        <v>1</v>
      </c>
      <c r="E3046">
        <v>0</v>
      </c>
      <c r="F3046">
        <v>5</v>
      </c>
      <c r="G3046" t="s">
        <v>17</v>
      </c>
      <c r="H3046" t="s">
        <v>14</v>
      </c>
      <c r="I3046">
        <v>1083.5999999999999</v>
      </c>
      <c r="J3046" s="5">
        <f>VLOOKUP(tabGERAL[[#This Row],[Column1.lances.SugestaoIA]],'DE-PARA'!$A:$B,2,FALSE)</f>
        <v>2</v>
      </c>
      <c r="K3046" s="5">
        <f>VLOOKUP(tabGERAL[[#This Row],[Column1.lances.CorSorteada]],'DE-PARA'!$A:$B,2,FALSE)</f>
        <v>1</v>
      </c>
      <c r="L3046" s="4" t="str">
        <f xml:space="preserve">
IF(tabGERAL[[#This Row],[Column1.lances.'#]]=0,
    TEXT(tabGERAL[[#This Row],[CorSorteada]],"0"),
    IF(LEN(L3045&amp;tabGERAL[[#This Row],[CorSorteada]])&gt;$P$2,
        RIGHT(SUBSTITUTE(L3045&amp;tabGERAL[[#This Row],[CorSorteada]],tabGERAL[[#Headers],[Sequencia]],""),$P$2),
        SUBSTITUTE(L3045&amp;tabGERAL[[#This Row],[CorSorteada]],tabGERAL[[#Headers],[Sequencia]],"")
    )
)</f>
        <v>212011</v>
      </c>
      <c r="M3046" s="4" t="b">
        <f>tabGERAL[[#This Row],[SugestaoIA]]=tabGERAL[[#This Row],[CorSorteada]]</f>
        <v>0</v>
      </c>
    </row>
    <row r="3047" spans="1:13" x14ac:dyDescent="0.25">
      <c r="A3047" t="s">
        <v>112</v>
      </c>
      <c r="B3047" s="1">
        <v>18</v>
      </c>
      <c r="C3047">
        <v>1083.5999999999999</v>
      </c>
      <c r="D3047">
        <v>1.3</v>
      </c>
      <c r="E3047">
        <v>5</v>
      </c>
      <c r="F3047">
        <v>0</v>
      </c>
      <c r="G3047" t="s">
        <v>13</v>
      </c>
      <c r="H3047" t="s">
        <v>15</v>
      </c>
      <c r="I3047">
        <v>1077.3000000000002</v>
      </c>
      <c r="J3047" s="5">
        <f>VLOOKUP(tabGERAL[[#This Row],[Column1.lances.SugestaoIA]],'DE-PARA'!$A:$B,2,FALSE)</f>
        <v>1</v>
      </c>
      <c r="K3047" s="5">
        <f>VLOOKUP(tabGERAL[[#This Row],[Column1.lances.CorSorteada]],'DE-PARA'!$A:$B,2,FALSE)</f>
        <v>2</v>
      </c>
      <c r="L3047" s="4" t="str">
        <f xml:space="preserve">
IF(tabGERAL[[#This Row],[Column1.lances.'#]]=0,
    TEXT(tabGERAL[[#This Row],[CorSorteada]],"0"),
    IF(LEN(L3046&amp;tabGERAL[[#This Row],[CorSorteada]])&gt;$P$2,
        RIGHT(SUBSTITUTE(L3046&amp;tabGERAL[[#This Row],[CorSorteada]],tabGERAL[[#Headers],[Sequencia]],""),$P$2),
        SUBSTITUTE(L3046&amp;tabGERAL[[#This Row],[CorSorteada]],tabGERAL[[#Headers],[Sequencia]],"")
    )
)</f>
        <v>120112</v>
      </c>
      <c r="M3047" s="4" t="b">
        <f>tabGERAL[[#This Row],[SugestaoIA]]=tabGERAL[[#This Row],[CorSorteada]]</f>
        <v>0</v>
      </c>
    </row>
    <row r="3048" spans="1:13" x14ac:dyDescent="0.25">
      <c r="A3048" t="s">
        <v>112</v>
      </c>
      <c r="B3048" s="1">
        <v>19</v>
      </c>
      <c r="C3048">
        <v>1077.3000000000002</v>
      </c>
      <c r="D3048">
        <v>1.8</v>
      </c>
      <c r="E3048">
        <v>0</v>
      </c>
      <c r="F3048">
        <v>5.4</v>
      </c>
      <c r="G3048" t="s">
        <v>17</v>
      </c>
      <c r="H3048" t="s">
        <v>16</v>
      </c>
      <c r="I3048">
        <v>1095.3000000000002</v>
      </c>
      <c r="J3048" s="5">
        <f>VLOOKUP(tabGERAL[[#This Row],[Column1.lances.SugestaoIA]],'DE-PARA'!$A:$B,2,FALSE)</f>
        <v>2</v>
      </c>
      <c r="K3048" s="5">
        <f>VLOOKUP(tabGERAL[[#This Row],[Column1.lances.CorSorteada]],'DE-PARA'!$A:$B,2,FALSE)</f>
        <v>0</v>
      </c>
      <c r="L3048" s="4" t="str">
        <f xml:space="preserve">
IF(tabGERAL[[#This Row],[Column1.lances.'#]]=0,
    TEXT(tabGERAL[[#This Row],[CorSorteada]],"0"),
    IF(LEN(L3047&amp;tabGERAL[[#This Row],[CorSorteada]])&gt;$P$2,
        RIGHT(SUBSTITUTE(L3047&amp;tabGERAL[[#This Row],[CorSorteada]],tabGERAL[[#Headers],[Sequencia]],""),$P$2),
        SUBSTITUTE(L3047&amp;tabGERAL[[#This Row],[CorSorteada]],tabGERAL[[#Headers],[Sequencia]],"")
    )
)</f>
        <v>201120</v>
      </c>
      <c r="M3048" s="4" t="b">
        <f>tabGERAL[[#This Row],[SugestaoIA]]=tabGERAL[[#This Row],[CorSorteada]]</f>
        <v>0</v>
      </c>
    </row>
    <row r="3049" spans="1:13" x14ac:dyDescent="0.25">
      <c r="A3049" t="s">
        <v>112</v>
      </c>
      <c r="B3049" s="1">
        <v>20</v>
      </c>
      <c r="C3049">
        <v>1095.3000000000002</v>
      </c>
      <c r="D3049">
        <v>1</v>
      </c>
      <c r="E3049">
        <v>0</v>
      </c>
      <c r="F3049">
        <v>5</v>
      </c>
      <c r="G3049" t="s">
        <v>17</v>
      </c>
      <c r="H3049" t="s">
        <v>15</v>
      </c>
      <c r="I3049">
        <v>1099.3000000000002</v>
      </c>
      <c r="J3049" s="5">
        <f>VLOOKUP(tabGERAL[[#This Row],[Column1.lances.SugestaoIA]],'DE-PARA'!$A:$B,2,FALSE)</f>
        <v>2</v>
      </c>
      <c r="K3049" s="5">
        <f>VLOOKUP(tabGERAL[[#This Row],[Column1.lances.CorSorteada]],'DE-PARA'!$A:$B,2,FALSE)</f>
        <v>2</v>
      </c>
      <c r="L3049" s="4" t="str">
        <f xml:space="preserve">
IF(tabGERAL[[#This Row],[Column1.lances.'#]]=0,
    TEXT(tabGERAL[[#This Row],[CorSorteada]],"0"),
    IF(LEN(L3048&amp;tabGERAL[[#This Row],[CorSorteada]])&gt;$P$2,
        RIGHT(SUBSTITUTE(L3048&amp;tabGERAL[[#This Row],[CorSorteada]],tabGERAL[[#Headers],[Sequencia]],""),$P$2),
        SUBSTITUTE(L3048&amp;tabGERAL[[#This Row],[CorSorteada]],tabGERAL[[#Headers],[Sequencia]],"")
    )
)</f>
        <v>011202</v>
      </c>
      <c r="M3049" s="4" t="b">
        <f>tabGERAL[[#This Row],[SugestaoIA]]=tabGERAL[[#This Row],[CorSorteada]]</f>
        <v>1</v>
      </c>
    </row>
    <row r="3050" spans="1:13" x14ac:dyDescent="0.25">
      <c r="A3050" t="s">
        <v>112</v>
      </c>
      <c r="B3050" s="1">
        <v>21</v>
      </c>
      <c r="C3050">
        <v>1099.3000000000002</v>
      </c>
      <c r="D3050">
        <v>1</v>
      </c>
      <c r="E3050">
        <v>0</v>
      </c>
      <c r="F3050">
        <v>5</v>
      </c>
      <c r="G3050" t="s">
        <v>17</v>
      </c>
      <c r="H3050" t="s">
        <v>16</v>
      </c>
      <c r="I3050">
        <v>1107.3000000000002</v>
      </c>
      <c r="J3050" s="5">
        <f>VLOOKUP(tabGERAL[[#This Row],[Column1.lances.SugestaoIA]],'DE-PARA'!$A:$B,2,FALSE)</f>
        <v>2</v>
      </c>
      <c r="K3050" s="5">
        <f>VLOOKUP(tabGERAL[[#This Row],[Column1.lances.CorSorteada]],'DE-PARA'!$A:$B,2,FALSE)</f>
        <v>0</v>
      </c>
      <c r="L3050" s="4" t="str">
        <f xml:space="preserve">
IF(tabGERAL[[#This Row],[Column1.lances.'#]]=0,
    TEXT(tabGERAL[[#This Row],[CorSorteada]],"0"),
    IF(LEN(L3049&amp;tabGERAL[[#This Row],[CorSorteada]])&gt;$P$2,
        RIGHT(SUBSTITUTE(L3049&amp;tabGERAL[[#This Row],[CorSorteada]],tabGERAL[[#Headers],[Sequencia]],""),$P$2),
        SUBSTITUTE(L3049&amp;tabGERAL[[#This Row],[CorSorteada]],tabGERAL[[#Headers],[Sequencia]],"")
    )
)</f>
        <v>112020</v>
      </c>
      <c r="M3050" s="4" t="b">
        <f>tabGERAL[[#This Row],[SugestaoIA]]=tabGERAL[[#This Row],[CorSorteada]]</f>
        <v>0</v>
      </c>
    </row>
    <row r="3051" spans="1:13" x14ac:dyDescent="0.25">
      <c r="A3051" t="s">
        <v>112</v>
      </c>
      <c r="B3051" s="1">
        <v>22</v>
      </c>
      <c r="C3051">
        <v>1107.3000000000002</v>
      </c>
      <c r="D3051">
        <v>7.8</v>
      </c>
      <c r="E3051">
        <v>23.4</v>
      </c>
      <c r="F3051">
        <v>0</v>
      </c>
      <c r="G3051" t="s">
        <v>13</v>
      </c>
      <c r="H3051" t="s">
        <v>15</v>
      </c>
      <c r="I3051">
        <v>1076.0999999999999</v>
      </c>
      <c r="J3051" s="5">
        <f>VLOOKUP(tabGERAL[[#This Row],[Column1.lances.SugestaoIA]],'DE-PARA'!$A:$B,2,FALSE)</f>
        <v>1</v>
      </c>
      <c r="K3051" s="5">
        <f>VLOOKUP(tabGERAL[[#This Row],[Column1.lances.CorSorteada]],'DE-PARA'!$A:$B,2,FALSE)</f>
        <v>2</v>
      </c>
      <c r="L3051" s="4" t="str">
        <f xml:space="preserve">
IF(tabGERAL[[#This Row],[Column1.lances.'#]]=0,
    TEXT(tabGERAL[[#This Row],[CorSorteada]],"0"),
    IF(LEN(L3050&amp;tabGERAL[[#This Row],[CorSorteada]])&gt;$P$2,
        RIGHT(SUBSTITUTE(L3050&amp;tabGERAL[[#This Row],[CorSorteada]],tabGERAL[[#Headers],[Sequencia]],""),$P$2),
        SUBSTITUTE(L3050&amp;tabGERAL[[#This Row],[CorSorteada]],tabGERAL[[#Headers],[Sequencia]],"")
    )
)</f>
        <v>120202</v>
      </c>
      <c r="M3051" s="4" t="b">
        <f>tabGERAL[[#This Row],[SugestaoIA]]=tabGERAL[[#This Row],[CorSorteada]]</f>
        <v>0</v>
      </c>
    </row>
    <row r="3052" spans="1:13" x14ac:dyDescent="0.25">
      <c r="A3052" t="s">
        <v>112</v>
      </c>
      <c r="B3052" s="1">
        <v>23</v>
      </c>
      <c r="C3052">
        <v>1076.0999999999999</v>
      </c>
      <c r="D3052">
        <v>10.199999999999999</v>
      </c>
      <c r="E3052">
        <v>0</v>
      </c>
      <c r="F3052">
        <v>30.6</v>
      </c>
      <c r="G3052" t="s">
        <v>17</v>
      </c>
      <c r="H3052" t="s">
        <v>14</v>
      </c>
      <c r="I3052">
        <v>1035.3000000000002</v>
      </c>
      <c r="J3052" s="5">
        <f>VLOOKUP(tabGERAL[[#This Row],[Column1.lances.SugestaoIA]],'DE-PARA'!$A:$B,2,FALSE)</f>
        <v>2</v>
      </c>
      <c r="K3052" s="5">
        <f>VLOOKUP(tabGERAL[[#This Row],[Column1.lances.CorSorteada]],'DE-PARA'!$A:$B,2,FALSE)</f>
        <v>1</v>
      </c>
      <c r="L3052" s="4" t="str">
        <f xml:space="preserve">
IF(tabGERAL[[#This Row],[Column1.lances.'#]]=0,
    TEXT(tabGERAL[[#This Row],[CorSorteada]],"0"),
    IF(LEN(L3051&amp;tabGERAL[[#This Row],[CorSorteada]])&gt;$P$2,
        RIGHT(SUBSTITUTE(L3051&amp;tabGERAL[[#This Row],[CorSorteada]],tabGERAL[[#Headers],[Sequencia]],""),$P$2),
        SUBSTITUTE(L3051&amp;tabGERAL[[#This Row],[CorSorteada]],tabGERAL[[#Headers],[Sequencia]],"")
    )
)</f>
        <v>202021</v>
      </c>
      <c r="M3052" s="4" t="b">
        <f>tabGERAL[[#This Row],[SugestaoIA]]=tabGERAL[[#This Row],[CorSorteada]]</f>
        <v>0</v>
      </c>
    </row>
    <row r="3053" spans="1:13" x14ac:dyDescent="0.25">
      <c r="A3053" t="s">
        <v>112</v>
      </c>
      <c r="B3053" s="1">
        <v>24</v>
      </c>
      <c r="C3053">
        <v>1035.3000000000002</v>
      </c>
      <c r="D3053">
        <v>13.3</v>
      </c>
      <c r="E3053">
        <v>0</v>
      </c>
      <c r="F3053">
        <v>39.900000000000006</v>
      </c>
      <c r="G3053" t="s">
        <v>17</v>
      </c>
      <c r="H3053" t="s">
        <v>14</v>
      </c>
      <c r="I3053">
        <v>982.10000000000036</v>
      </c>
      <c r="J3053" s="5">
        <f>VLOOKUP(tabGERAL[[#This Row],[Column1.lances.SugestaoIA]],'DE-PARA'!$A:$B,2,FALSE)</f>
        <v>2</v>
      </c>
      <c r="K3053" s="5">
        <f>VLOOKUP(tabGERAL[[#This Row],[Column1.lances.CorSorteada]],'DE-PARA'!$A:$B,2,FALSE)</f>
        <v>1</v>
      </c>
      <c r="L3053" s="4" t="str">
        <f xml:space="preserve">
IF(tabGERAL[[#This Row],[Column1.lances.'#]]=0,
    TEXT(tabGERAL[[#This Row],[CorSorteada]],"0"),
    IF(LEN(L3052&amp;tabGERAL[[#This Row],[CorSorteada]])&gt;$P$2,
        RIGHT(SUBSTITUTE(L3052&amp;tabGERAL[[#This Row],[CorSorteada]],tabGERAL[[#Headers],[Sequencia]],""),$P$2),
        SUBSTITUTE(L3052&amp;tabGERAL[[#This Row],[CorSorteada]],tabGERAL[[#Headers],[Sequencia]],"")
    )
)</f>
        <v>020211</v>
      </c>
      <c r="M3053" s="4" t="b">
        <f>tabGERAL[[#This Row],[SugestaoIA]]=tabGERAL[[#This Row],[CorSorteada]]</f>
        <v>0</v>
      </c>
    </row>
    <row r="3054" spans="1:13" x14ac:dyDescent="0.25">
      <c r="A3054" t="s">
        <v>112</v>
      </c>
      <c r="B3054" s="1">
        <v>25</v>
      </c>
      <c r="C3054">
        <v>982.10000000000036</v>
      </c>
      <c r="D3054">
        <v>17.399999999999999</v>
      </c>
      <c r="E3054">
        <v>0</v>
      </c>
      <c r="F3054">
        <v>52.2</v>
      </c>
      <c r="G3054" t="s">
        <v>17</v>
      </c>
      <c r="H3054" t="s">
        <v>14</v>
      </c>
      <c r="I3054">
        <v>912.50000000000023</v>
      </c>
      <c r="J3054" s="5">
        <f>VLOOKUP(tabGERAL[[#This Row],[Column1.lances.SugestaoIA]],'DE-PARA'!$A:$B,2,FALSE)</f>
        <v>2</v>
      </c>
      <c r="K3054" s="5">
        <f>VLOOKUP(tabGERAL[[#This Row],[Column1.lances.CorSorteada]],'DE-PARA'!$A:$B,2,FALSE)</f>
        <v>1</v>
      </c>
      <c r="L3054" s="4" t="str">
        <f xml:space="preserve">
IF(tabGERAL[[#This Row],[Column1.lances.'#]]=0,
    TEXT(tabGERAL[[#This Row],[CorSorteada]],"0"),
    IF(LEN(L3053&amp;tabGERAL[[#This Row],[CorSorteada]])&gt;$P$2,
        RIGHT(SUBSTITUTE(L3053&amp;tabGERAL[[#This Row],[CorSorteada]],tabGERAL[[#Headers],[Sequencia]],""),$P$2),
        SUBSTITUTE(L3053&amp;tabGERAL[[#This Row],[CorSorteada]],tabGERAL[[#Headers],[Sequencia]],"")
    )
)</f>
        <v>202111</v>
      </c>
      <c r="M3054" s="4" t="b">
        <f>tabGERAL[[#This Row],[SugestaoIA]]=tabGERAL[[#This Row],[CorSorteada]]</f>
        <v>0</v>
      </c>
    </row>
    <row r="3055" spans="1:13" x14ac:dyDescent="0.25">
      <c r="A3055" t="s">
        <v>112</v>
      </c>
      <c r="B3055" s="1">
        <v>26</v>
      </c>
      <c r="C3055">
        <v>912.50000000000023</v>
      </c>
      <c r="D3055">
        <v>22.7</v>
      </c>
      <c r="E3055">
        <v>0</v>
      </c>
      <c r="F3055">
        <v>68.099999999999994</v>
      </c>
      <c r="G3055" t="s">
        <v>17</v>
      </c>
      <c r="H3055" t="s">
        <v>15</v>
      </c>
      <c r="I3055">
        <v>957.9</v>
      </c>
      <c r="J3055" s="5">
        <f>VLOOKUP(tabGERAL[[#This Row],[Column1.lances.SugestaoIA]],'DE-PARA'!$A:$B,2,FALSE)</f>
        <v>2</v>
      </c>
      <c r="K3055" s="5">
        <f>VLOOKUP(tabGERAL[[#This Row],[Column1.lances.CorSorteada]],'DE-PARA'!$A:$B,2,FALSE)</f>
        <v>2</v>
      </c>
      <c r="L3055" s="4" t="str">
        <f xml:space="preserve">
IF(tabGERAL[[#This Row],[Column1.lances.'#]]=0,
    TEXT(tabGERAL[[#This Row],[CorSorteada]],"0"),
    IF(LEN(L3054&amp;tabGERAL[[#This Row],[CorSorteada]])&gt;$P$2,
        RIGHT(SUBSTITUTE(L3054&amp;tabGERAL[[#This Row],[CorSorteada]],tabGERAL[[#Headers],[Sequencia]],""),$P$2),
        SUBSTITUTE(L3054&amp;tabGERAL[[#This Row],[CorSorteada]],tabGERAL[[#Headers],[Sequencia]],"")
    )
)</f>
        <v>021112</v>
      </c>
      <c r="M3055" s="4" t="b">
        <f>tabGERAL[[#This Row],[SugestaoIA]]=tabGERAL[[#This Row],[CorSorteada]]</f>
        <v>1</v>
      </c>
    </row>
    <row r="3056" spans="1:13" x14ac:dyDescent="0.25">
      <c r="A3056" t="s">
        <v>112</v>
      </c>
      <c r="B3056" s="1">
        <v>27</v>
      </c>
      <c r="C3056">
        <v>957.9</v>
      </c>
      <c r="D3056">
        <v>19.2</v>
      </c>
      <c r="E3056">
        <v>0</v>
      </c>
      <c r="F3056">
        <v>57.599999999999994</v>
      </c>
      <c r="G3056" t="s">
        <v>17</v>
      </c>
      <c r="H3056" t="s">
        <v>14</v>
      </c>
      <c r="I3056">
        <v>881.1</v>
      </c>
      <c r="J3056" s="5">
        <f>VLOOKUP(tabGERAL[[#This Row],[Column1.lances.SugestaoIA]],'DE-PARA'!$A:$B,2,FALSE)</f>
        <v>2</v>
      </c>
      <c r="K3056" s="5">
        <f>VLOOKUP(tabGERAL[[#This Row],[Column1.lances.CorSorteada]],'DE-PARA'!$A:$B,2,FALSE)</f>
        <v>1</v>
      </c>
      <c r="L3056" s="4" t="str">
        <f xml:space="preserve">
IF(tabGERAL[[#This Row],[Column1.lances.'#]]=0,
    TEXT(tabGERAL[[#This Row],[CorSorteada]],"0"),
    IF(LEN(L3055&amp;tabGERAL[[#This Row],[CorSorteada]])&gt;$P$2,
        RIGHT(SUBSTITUTE(L3055&amp;tabGERAL[[#This Row],[CorSorteada]],tabGERAL[[#Headers],[Sequencia]],""),$P$2),
        SUBSTITUTE(L3055&amp;tabGERAL[[#This Row],[CorSorteada]],tabGERAL[[#Headers],[Sequencia]],"")
    )
)</f>
        <v>211121</v>
      </c>
      <c r="M3056" s="4" t="b">
        <f>tabGERAL[[#This Row],[SugestaoIA]]=tabGERAL[[#This Row],[CorSorteada]]</f>
        <v>0</v>
      </c>
    </row>
    <row r="3057" spans="1:13" x14ac:dyDescent="0.25">
      <c r="A3057" t="s">
        <v>112</v>
      </c>
      <c r="B3057" s="1">
        <v>28</v>
      </c>
      <c r="C3057">
        <v>881.1</v>
      </c>
      <c r="D3057">
        <v>25.1</v>
      </c>
      <c r="E3057">
        <v>0</v>
      </c>
      <c r="F3057">
        <v>75.300000000000011</v>
      </c>
      <c r="G3057" t="s">
        <v>17</v>
      </c>
      <c r="H3057" t="s">
        <v>14</v>
      </c>
      <c r="I3057">
        <v>780.7</v>
      </c>
      <c r="J3057" s="5">
        <f>VLOOKUP(tabGERAL[[#This Row],[Column1.lances.SugestaoIA]],'DE-PARA'!$A:$B,2,FALSE)</f>
        <v>2</v>
      </c>
      <c r="K3057" s="5">
        <f>VLOOKUP(tabGERAL[[#This Row],[Column1.lances.CorSorteada]],'DE-PARA'!$A:$B,2,FALSE)</f>
        <v>1</v>
      </c>
      <c r="L3057" s="4" t="str">
        <f xml:space="preserve">
IF(tabGERAL[[#This Row],[Column1.lances.'#]]=0,
    TEXT(tabGERAL[[#This Row],[CorSorteada]],"0"),
    IF(LEN(L3056&amp;tabGERAL[[#This Row],[CorSorteada]])&gt;$P$2,
        RIGHT(SUBSTITUTE(L3056&amp;tabGERAL[[#This Row],[CorSorteada]],tabGERAL[[#Headers],[Sequencia]],""),$P$2),
        SUBSTITUTE(L3056&amp;tabGERAL[[#This Row],[CorSorteada]],tabGERAL[[#Headers],[Sequencia]],"")
    )
)</f>
        <v>111211</v>
      </c>
      <c r="M3057" s="4" t="b">
        <f>tabGERAL[[#This Row],[SugestaoIA]]=tabGERAL[[#This Row],[CorSorteada]]</f>
        <v>0</v>
      </c>
    </row>
    <row r="3058" spans="1:13" x14ac:dyDescent="0.25">
      <c r="A3058" t="s">
        <v>112</v>
      </c>
      <c r="B3058" s="1">
        <v>29</v>
      </c>
      <c r="C3058">
        <v>780.7</v>
      </c>
      <c r="D3058">
        <v>32.9</v>
      </c>
      <c r="E3058">
        <v>0</v>
      </c>
      <c r="F3058">
        <v>98.7</v>
      </c>
      <c r="G3058" t="s">
        <v>17</v>
      </c>
      <c r="H3058" t="s">
        <v>15</v>
      </c>
      <c r="I3058">
        <v>846.50000000000011</v>
      </c>
      <c r="J3058" s="5">
        <f>VLOOKUP(tabGERAL[[#This Row],[Column1.lances.SugestaoIA]],'DE-PARA'!$A:$B,2,FALSE)</f>
        <v>2</v>
      </c>
      <c r="K3058" s="5">
        <f>VLOOKUP(tabGERAL[[#This Row],[Column1.lances.CorSorteada]],'DE-PARA'!$A:$B,2,FALSE)</f>
        <v>2</v>
      </c>
      <c r="L3058" s="4" t="str">
        <f xml:space="preserve">
IF(tabGERAL[[#This Row],[Column1.lances.'#]]=0,
    TEXT(tabGERAL[[#This Row],[CorSorteada]],"0"),
    IF(LEN(L3057&amp;tabGERAL[[#This Row],[CorSorteada]])&gt;$P$2,
        RIGHT(SUBSTITUTE(L3057&amp;tabGERAL[[#This Row],[CorSorteada]],tabGERAL[[#Headers],[Sequencia]],""),$P$2),
        SUBSTITUTE(L3057&amp;tabGERAL[[#This Row],[CorSorteada]],tabGERAL[[#Headers],[Sequencia]],"")
    )
)</f>
        <v>112112</v>
      </c>
      <c r="M3058" s="4" t="b">
        <f>tabGERAL[[#This Row],[SugestaoIA]]=tabGERAL[[#This Row],[CorSorteada]]</f>
        <v>1</v>
      </c>
    </row>
    <row r="3059" spans="1:13" x14ac:dyDescent="0.25">
      <c r="A3059" t="s">
        <v>112</v>
      </c>
      <c r="B3059" s="1">
        <v>30</v>
      </c>
      <c r="C3059">
        <v>846.50000000000011</v>
      </c>
      <c r="D3059">
        <v>27.9</v>
      </c>
      <c r="E3059">
        <v>83.699999999999989</v>
      </c>
      <c r="F3059">
        <v>0</v>
      </c>
      <c r="G3059" t="s">
        <v>13</v>
      </c>
      <c r="H3059" t="s">
        <v>15</v>
      </c>
      <c r="I3059">
        <v>734.90000000000009</v>
      </c>
      <c r="J3059" s="5">
        <f>VLOOKUP(tabGERAL[[#This Row],[Column1.lances.SugestaoIA]],'DE-PARA'!$A:$B,2,FALSE)</f>
        <v>1</v>
      </c>
      <c r="K3059" s="5">
        <f>VLOOKUP(tabGERAL[[#This Row],[Column1.lances.CorSorteada]],'DE-PARA'!$A:$B,2,FALSE)</f>
        <v>2</v>
      </c>
      <c r="L3059" s="4" t="str">
        <f xml:space="preserve">
IF(tabGERAL[[#This Row],[Column1.lances.'#]]=0,
    TEXT(tabGERAL[[#This Row],[CorSorteada]],"0"),
    IF(LEN(L3058&amp;tabGERAL[[#This Row],[CorSorteada]])&gt;$P$2,
        RIGHT(SUBSTITUTE(L3058&amp;tabGERAL[[#This Row],[CorSorteada]],tabGERAL[[#Headers],[Sequencia]],""),$P$2),
        SUBSTITUTE(L3058&amp;tabGERAL[[#This Row],[CorSorteada]],tabGERAL[[#Headers],[Sequencia]],"")
    )
)</f>
        <v>121122</v>
      </c>
      <c r="M3059" s="4" t="b">
        <f>tabGERAL[[#This Row],[SugestaoIA]]=tabGERAL[[#This Row],[CorSorteada]]</f>
        <v>0</v>
      </c>
    </row>
    <row r="3060" spans="1:13" x14ac:dyDescent="0.25">
      <c r="A3060" t="s">
        <v>112</v>
      </c>
      <c r="B3060" s="1">
        <v>31</v>
      </c>
      <c r="C3060">
        <v>734.90000000000009</v>
      </c>
      <c r="D3060">
        <v>36.4</v>
      </c>
      <c r="E3060">
        <v>0</v>
      </c>
      <c r="F3060">
        <v>109.2</v>
      </c>
      <c r="G3060" t="s">
        <v>17</v>
      </c>
      <c r="H3060" t="s">
        <v>15</v>
      </c>
      <c r="I3060">
        <v>807.70000000000016</v>
      </c>
      <c r="J3060" s="5">
        <f>VLOOKUP(tabGERAL[[#This Row],[Column1.lances.SugestaoIA]],'DE-PARA'!$A:$B,2,FALSE)</f>
        <v>2</v>
      </c>
      <c r="K3060" s="5">
        <f>VLOOKUP(tabGERAL[[#This Row],[Column1.lances.CorSorteada]],'DE-PARA'!$A:$B,2,FALSE)</f>
        <v>2</v>
      </c>
      <c r="L3060" s="4" t="str">
        <f xml:space="preserve">
IF(tabGERAL[[#This Row],[Column1.lances.'#]]=0,
    TEXT(tabGERAL[[#This Row],[CorSorteada]],"0"),
    IF(LEN(L3059&amp;tabGERAL[[#This Row],[CorSorteada]])&gt;$P$2,
        RIGHT(SUBSTITUTE(L3059&amp;tabGERAL[[#This Row],[CorSorteada]],tabGERAL[[#Headers],[Sequencia]],""),$P$2),
        SUBSTITUTE(L3059&amp;tabGERAL[[#This Row],[CorSorteada]],tabGERAL[[#Headers],[Sequencia]],"")
    )
)</f>
        <v>211222</v>
      </c>
      <c r="M3060" s="4" t="b">
        <f>tabGERAL[[#This Row],[SugestaoIA]]=tabGERAL[[#This Row],[CorSorteada]]</f>
        <v>1</v>
      </c>
    </row>
    <row r="3061" spans="1:13" x14ac:dyDescent="0.25">
      <c r="A3061" t="s">
        <v>112</v>
      </c>
      <c r="B3061" s="1">
        <v>32</v>
      </c>
      <c r="C3061">
        <v>807.70000000000016</v>
      </c>
      <c r="D3061">
        <v>30.8</v>
      </c>
      <c r="E3061">
        <v>0</v>
      </c>
      <c r="F3061">
        <v>92.4</v>
      </c>
      <c r="G3061" t="s">
        <v>17</v>
      </c>
      <c r="H3061" t="s">
        <v>15</v>
      </c>
      <c r="I3061">
        <v>869.30000000000018</v>
      </c>
      <c r="J3061" s="5">
        <f>VLOOKUP(tabGERAL[[#This Row],[Column1.lances.SugestaoIA]],'DE-PARA'!$A:$B,2,FALSE)</f>
        <v>2</v>
      </c>
      <c r="K3061" s="5">
        <f>VLOOKUP(tabGERAL[[#This Row],[Column1.lances.CorSorteada]],'DE-PARA'!$A:$B,2,FALSE)</f>
        <v>2</v>
      </c>
      <c r="L3061" s="4" t="str">
        <f xml:space="preserve">
IF(tabGERAL[[#This Row],[Column1.lances.'#]]=0,
    TEXT(tabGERAL[[#This Row],[CorSorteada]],"0"),
    IF(LEN(L3060&amp;tabGERAL[[#This Row],[CorSorteada]])&gt;$P$2,
        RIGHT(SUBSTITUTE(L3060&amp;tabGERAL[[#This Row],[CorSorteada]],tabGERAL[[#Headers],[Sequencia]],""),$P$2),
        SUBSTITUTE(L3060&amp;tabGERAL[[#This Row],[CorSorteada]],tabGERAL[[#Headers],[Sequencia]],"")
    )
)</f>
        <v>112222</v>
      </c>
      <c r="M3061" s="4" t="b">
        <f>tabGERAL[[#This Row],[SugestaoIA]]=tabGERAL[[#This Row],[CorSorteada]]</f>
        <v>1</v>
      </c>
    </row>
    <row r="3062" spans="1:13" x14ac:dyDescent="0.25">
      <c r="A3062" t="s">
        <v>112</v>
      </c>
      <c r="B3062" s="1">
        <v>33</v>
      </c>
      <c r="C3062">
        <v>869.30000000000018</v>
      </c>
      <c r="D3062">
        <v>26.1</v>
      </c>
      <c r="E3062">
        <v>0</v>
      </c>
      <c r="F3062">
        <v>78.300000000000011</v>
      </c>
      <c r="G3062" t="s">
        <v>17</v>
      </c>
      <c r="H3062" t="s">
        <v>15</v>
      </c>
      <c r="I3062">
        <v>921.5</v>
      </c>
      <c r="J3062" s="5">
        <f>VLOOKUP(tabGERAL[[#This Row],[Column1.lances.SugestaoIA]],'DE-PARA'!$A:$B,2,FALSE)</f>
        <v>2</v>
      </c>
      <c r="K3062" s="5">
        <f>VLOOKUP(tabGERAL[[#This Row],[Column1.lances.CorSorteada]],'DE-PARA'!$A:$B,2,FALSE)</f>
        <v>2</v>
      </c>
      <c r="L3062" s="4" t="str">
        <f xml:space="preserve">
IF(tabGERAL[[#This Row],[Column1.lances.'#]]=0,
    TEXT(tabGERAL[[#This Row],[CorSorteada]],"0"),
    IF(LEN(L3061&amp;tabGERAL[[#This Row],[CorSorteada]])&gt;$P$2,
        RIGHT(SUBSTITUTE(L3061&amp;tabGERAL[[#This Row],[CorSorteada]],tabGERAL[[#Headers],[Sequencia]],""),$P$2),
        SUBSTITUTE(L3061&amp;tabGERAL[[#This Row],[CorSorteada]],tabGERAL[[#Headers],[Sequencia]],"")
    )
)</f>
        <v>122222</v>
      </c>
      <c r="M3062" s="4" t="b">
        <f>tabGERAL[[#This Row],[SugestaoIA]]=tabGERAL[[#This Row],[CorSorteada]]</f>
        <v>1</v>
      </c>
    </row>
    <row r="3063" spans="1:13" x14ac:dyDescent="0.25">
      <c r="A3063" t="s">
        <v>112</v>
      </c>
      <c r="B3063" s="1">
        <v>34</v>
      </c>
      <c r="C3063">
        <v>921.5</v>
      </c>
      <c r="D3063">
        <v>22</v>
      </c>
      <c r="E3063">
        <v>0</v>
      </c>
      <c r="F3063">
        <v>66</v>
      </c>
      <c r="G3063" t="s">
        <v>17</v>
      </c>
      <c r="H3063" t="s">
        <v>14</v>
      </c>
      <c r="I3063">
        <v>833.50000000000011</v>
      </c>
      <c r="J3063" s="5">
        <f>VLOOKUP(tabGERAL[[#This Row],[Column1.lances.SugestaoIA]],'DE-PARA'!$A:$B,2,FALSE)</f>
        <v>2</v>
      </c>
      <c r="K3063" s="5">
        <f>VLOOKUP(tabGERAL[[#This Row],[Column1.lances.CorSorteada]],'DE-PARA'!$A:$B,2,FALSE)</f>
        <v>1</v>
      </c>
      <c r="L3063" s="4" t="str">
        <f xml:space="preserve">
IF(tabGERAL[[#This Row],[Column1.lances.'#]]=0,
    TEXT(tabGERAL[[#This Row],[CorSorteada]],"0"),
    IF(LEN(L3062&amp;tabGERAL[[#This Row],[CorSorteada]])&gt;$P$2,
        RIGHT(SUBSTITUTE(L3062&amp;tabGERAL[[#This Row],[CorSorteada]],tabGERAL[[#Headers],[Sequencia]],""),$P$2),
        SUBSTITUTE(L3062&amp;tabGERAL[[#This Row],[CorSorteada]],tabGERAL[[#Headers],[Sequencia]],"")
    )
)</f>
        <v>222221</v>
      </c>
      <c r="M3063" s="4" t="b">
        <f>tabGERAL[[#This Row],[SugestaoIA]]=tabGERAL[[#This Row],[CorSorteada]]</f>
        <v>0</v>
      </c>
    </row>
    <row r="3064" spans="1:13" x14ac:dyDescent="0.25">
      <c r="A3064" t="s">
        <v>112</v>
      </c>
      <c r="B3064" s="1">
        <v>35</v>
      </c>
      <c r="C3064">
        <v>833.50000000000011</v>
      </c>
      <c r="D3064">
        <v>28.9</v>
      </c>
      <c r="E3064">
        <v>0</v>
      </c>
      <c r="F3064">
        <v>86.699999999999989</v>
      </c>
      <c r="G3064" t="s">
        <v>17</v>
      </c>
      <c r="H3064" t="s">
        <v>15</v>
      </c>
      <c r="I3064">
        <v>891.30000000000007</v>
      </c>
      <c r="J3064" s="5">
        <f>VLOOKUP(tabGERAL[[#This Row],[Column1.lances.SugestaoIA]],'DE-PARA'!$A:$B,2,FALSE)</f>
        <v>2</v>
      </c>
      <c r="K3064" s="5">
        <f>VLOOKUP(tabGERAL[[#This Row],[Column1.lances.CorSorteada]],'DE-PARA'!$A:$B,2,FALSE)</f>
        <v>2</v>
      </c>
      <c r="L3064" s="4" t="str">
        <f xml:space="preserve">
IF(tabGERAL[[#This Row],[Column1.lances.'#]]=0,
    TEXT(tabGERAL[[#This Row],[CorSorteada]],"0"),
    IF(LEN(L3063&amp;tabGERAL[[#This Row],[CorSorteada]])&gt;$P$2,
        RIGHT(SUBSTITUTE(L3063&amp;tabGERAL[[#This Row],[CorSorteada]],tabGERAL[[#Headers],[Sequencia]],""),$P$2),
        SUBSTITUTE(L3063&amp;tabGERAL[[#This Row],[CorSorteada]],tabGERAL[[#Headers],[Sequencia]],"")
    )
)</f>
        <v>222212</v>
      </c>
      <c r="M3064" s="4" t="b">
        <f>tabGERAL[[#This Row],[SugestaoIA]]=tabGERAL[[#This Row],[CorSorteada]]</f>
        <v>1</v>
      </c>
    </row>
    <row r="3065" spans="1:13" x14ac:dyDescent="0.25">
      <c r="A3065" t="s">
        <v>112</v>
      </c>
      <c r="B3065" s="1">
        <v>36</v>
      </c>
      <c r="C3065">
        <v>891.30000000000007</v>
      </c>
      <c r="D3065">
        <v>24.4</v>
      </c>
      <c r="E3065">
        <v>0</v>
      </c>
      <c r="F3065">
        <v>73.199999999999989</v>
      </c>
      <c r="G3065" t="s">
        <v>17</v>
      </c>
      <c r="H3065" t="s">
        <v>15</v>
      </c>
      <c r="I3065">
        <v>940.1</v>
      </c>
      <c r="J3065" s="5">
        <f>VLOOKUP(tabGERAL[[#This Row],[Column1.lances.SugestaoIA]],'DE-PARA'!$A:$B,2,FALSE)</f>
        <v>2</v>
      </c>
      <c r="K3065" s="5">
        <f>VLOOKUP(tabGERAL[[#This Row],[Column1.lances.CorSorteada]],'DE-PARA'!$A:$B,2,FALSE)</f>
        <v>2</v>
      </c>
      <c r="L3065" s="4" t="str">
        <f xml:space="preserve">
IF(tabGERAL[[#This Row],[Column1.lances.'#]]=0,
    TEXT(tabGERAL[[#This Row],[CorSorteada]],"0"),
    IF(LEN(L3064&amp;tabGERAL[[#This Row],[CorSorteada]])&gt;$P$2,
        RIGHT(SUBSTITUTE(L3064&amp;tabGERAL[[#This Row],[CorSorteada]],tabGERAL[[#Headers],[Sequencia]],""),$P$2),
        SUBSTITUTE(L3064&amp;tabGERAL[[#This Row],[CorSorteada]],tabGERAL[[#Headers],[Sequencia]],"")
    )
)</f>
        <v>222122</v>
      </c>
      <c r="M3065" s="4" t="b">
        <f>tabGERAL[[#This Row],[SugestaoIA]]=tabGERAL[[#This Row],[CorSorteada]]</f>
        <v>1</v>
      </c>
    </row>
    <row r="3066" spans="1:13" x14ac:dyDescent="0.25">
      <c r="A3066" t="s">
        <v>112</v>
      </c>
      <c r="B3066" s="1">
        <v>37</v>
      </c>
      <c r="C3066">
        <v>940.1</v>
      </c>
      <c r="D3066">
        <v>20.6</v>
      </c>
      <c r="E3066">
        <v>0</v>
      </c>
      <c r="F3066">
        <v>61.8</v>
      </c>
      <c r="G3066" t="s">
        <v>17</v>
      </c>
      <c r="H3066" t="s">
        <v>15</v>
      </c>
      <c r="I3066">
        <v>981.3</v>
      </c>
      <c r="J3066" s="5">
        <f>VLOOKUP(tabGERAL[[#This Row],[Column1.lances.SugestaoIA]],'DE-PARA'!$A:$B,2,FALSE)</f>
        <v>2</v>
      </c>
      <c r="K3066" s="5">
        <f>VLOOKUP(tabGERAL[[#This Row],[Column1.lances.CorSorteada]],'DE-PARA'!$A:$B,2,FALSE)</f>
        <v>2</v>
      </c>
      <c r="L3066" s="4" t="str">
        <f xml:space="preserve">
IF(tabGERAL[[#This Row],[Column1.lances.'#]]=0,
    TEXT(tabGERAL[[#This Row],[CorSorteada]],"0"),
    IF(LEN(L3065&amp;tabGERAL[[#This Row],[CorSorteada]])&gt;$P$2,
        RIGHT(SUBSTITUTE(L3065&amp;tabGERAL[[#This Row],[CorSorteada]],tabGERAL[[#Headers],[Sequencia]],""),$P$2),
        SUBSTITUTE(L3065&amp;tabGERAL[[#This Row],[CorSorteada]],tabGERAL[[#Headers],[Sequencia]],"")
    )
)</f>
        <v>221222</v>
      </c>
      <c r="M3066" s="4" t="b">
        <f>tabGERAL[[#This Row],[SugestaoIA]]=tabGERAL[[#This Row],[CorSorteada]]</f>
        <v>1</v>
      </c>
    </row>
    <row r="3067" spans="1:13" x14ac:dyDescent="0.25">
      <c r="A3067" t="s">
        <v>112</v>
      </c>
      <c r="B3067" s="1">
        <v>38</v>
      </c>
      <c r="C3067">
        <v>981.3</v>
      </c>
      <c r="D3067">
        <v>17.399999999999999</v>
      </c>
      <c r="E3067">
        <v>0</v>
      </c>
      <c r="F3067">
        <v>52.2</v>
      </c>
      <c r="G3067" t="s">
        <v>17</v>
      </c>
      <c r="H3067" t="s">
        <v>14</v>
      </c>
      <c r="I3067">
        <v>911.7</v>
      </c>
      <c r="J3067" s="5">
        <f>VLOOKUP(tabGERAL[[#This Row],[Column1.lances.SugestaoIA]],'DE-PARA'!$A:$B,2,FALSE)</f>
        <v>2</v>
      </c>
      <c r="K3067" s="5">
        <f>VLOOKUP(tabGERAL[[#This Row],[Column1.lances.CorSorteada]],'DE-PARA'!$A:$B,2,FALSE)</f>
        <v>1</v>
      </c>
      <c r="L3067" s="4" t="str">
        <f xml:space="preserve">
IF(tabGERAL[[#This Row],[Column1.lances.'#]]=0,
    TEXT(tabGERAL[[#This Row],[CorSorteada]],"0"),
    IF(LEN(L3066&amp;tabGERAL[[#This Row],[CorSorteada]])&gt;$P$2,
        RIGHT(SUBSTITUTE(L3066&amp;tabGERAL[[#This Row],[CorSorteada]],tabGERAL[[#Headers],[Sequencia]],""),$P$2),
        SUBSTITUTE(L3066&amp;tabGERAL[[#This Row],[CorSorteada]],tabGERAL[[#Headers],[Sequencia]],"")
    )
)</f>
        <v>212221</v>
      </c>
      <c r="M3067" s="4" t="b">
        <f>tabGERAL[[#This Row],[SugestaoIA]]=tabGERAL[[#This Row],[CorSorteada]]</f>
        <v>0</v>
      </c>
    </row>
    <row r="3068" spans="1:13" x14ac:dyDescent="0.25">
      <c r="A3068" t="s">
        <v>112</v>
      </c>
      <c r="B3068" s="1">
        <v>39</v>
      </c>
      <c r="C3068">
        <v>911.7</v>
      </c>
      <c r="D3068">
        <v>22.8</v>
      </c>
      <c r="E3068">
        <v>0</v>
      </c>
      <c r="F3068">
        <v>68.400000000000006</v>
      </c>
      <c r="G3068" t="s">
        <v>17</v>
      </c>
      <c r="H3068" t="s">
        <v>14</v>
      </c>
      <c r="I3068">
        <v>820.50000000000011</v>
      </c>
      <c r="J3068" s="5">
        <f>VLOOKUP(tabGERAL[[#This Row],[Column1.lances.SugestaoIA]],'DE-PARA'!$A:$B,2,FALSE)</f>
        <v>2</v>
      </c>
      <c r="K3068" s="5">
        <f>VLOOKUP(tabGERAL[[#This Row],[Column1.lances.CorSorteada]],'DE-PARA'!$A:$B,2,FALSE)</f>
        <v>1</v>
      </c>
      <c r="L3068" s="4" t="str">
        <f xml:space="preserve">
IF(tabGERAL[[#This Row],[Column1.lances.'#]]=0,
    TEXT(tabGERAL[[#This Row],[CorSorteada]],"0"),
    IF(LEN(L3067&amp;tabGERAL[[#This Row],[CorSorteada]])&gt;$P$2,
        RIGHT(SUBSTITUTE(L3067&amp;tabGERAL[[#This Row],[CorSorteada]],tabGERAL[[#Headers],[Sequencia]],""),$P$2),
        SUBSTITUTE(L3067&amp;tabGERAL[[#This Row],[CorSorteada]],tabGERAL[[#Headers],[Sequencia]],"")
    )
)</f>
        <v>122211</v>
      </c>
      <c r="M3068" s="4" t="b">
        <f>tabGERAL[[#This Row],[SugestaoIA]]=tabGERAL[[#This Row],[CorSorteada]]</f>
        <v>0</v>
      </c>
    </row>
    <row r="3069" spans="1:13" x14ac:dyDescent="0.25">
      <c r="A3069" t="s">
        <v>112</v>
      </c>
      <c r="B3069" s="1">
        <v>40</v>
      </c>
      <c r="C3069">
        <v>820.50000000000011</v>
      </c>
      <c r="D3069">
        <v>29.9</v>
      </c>
      <c r="E3069">
        <v>0</v>
      </c>
      <c r="F3069">
        <v>89.699999999999989</v>
      </c>
      <c r="G3069" t="s">
        <v>17</v>
      </c>
      <c r="H3069" t="s">
        <v>15</v>
      </c>
      <c r="I3069">
        <v>880.30000000000007</v>
      </c>
      <c r="J3069" s="5">
        <f>VLOOKUP(tabGERAL[[#This Row],[Column1.lances.SugestaoIA]],'DE-PARA'!$A:$B,2,FALSE)</f>
        <v>2</v>
      </c>
      <c r="K3069" s="5">
        <f>VLOOKUP(tabGERAL[[#This Row],[Column1.lances.CorSorteada]],'DE-PARA'!$A:$B,2,FALSE)</f>
        <v>2</v>
      </c>
      <c r="L3069" s="4" t="str">
        <f xml:space="preserve">
IF(tabGERAL[[#This Row],[Column1.lances.'#]]=0,
    TEXT(tabGERAL[[#This Row],[CorSorteada]],"0"),
    IF(LEN(L3068&amp;tabGERAL[[#This Row],[CorSorteada]])&gt;$P$2,
        RIGHT(SUBSTITUTE(L3068&amp;tabGERAL[[#This Row],[CorSorteada]],tabGERAL[[#Headers],[Sequencia]],""),$P$2),
        SUBSTITUTE(L3068&amp;tabGERAL[[#This Row],[CorSorteada]],tabGERAL[[#Headers],[Sequencia]],"")
    )
)</f>
        <v>222112</v>
      </c>
      <c r="M3069" s="4" t="b">
        <f>tabGERAL[[#This Row],[SugestaoIA]]=tabGERAL[[#This Row],[CorSorteada]]</f>
        <v>1</v>
      </c>
    </row>
    <row r="3070" spans="1:13" x14ac:dyDescent="0.25">
      <c r="A3070" t="s">
        <v>112</v>
      </c>
      <c r="B3070" s="1">
        <v>41</v>
      </c>
      <c r="C3070">
        <v>880.30000000000007</v>
      </c>
      <c r="D3070">
        <v>25.3</v>
      </c>
      <c r="E3070">
        <v>0</v>
      </c>
      <c r="F3070">
        <v>75.900000000000006</v>
      </c>
      <c r="G3070" t="s">
        <v>17</v>
      </c>
      <c r="H3070" t="s">
        <v>14</v>
      </c>
      <c r="I3070">
        <v>779.10000000000014</v>
      </c>
      <c r="J3070" s="5">
        <f>VLOOKUP(tabGERAL[[#This Row],[Column1.lances.SugestaoIA]],'DE-PARA'!$A:$B,2,FALSE)</f>
        <v>2</v>
      </c>
      <c r="K3070" s="5">
        <f>VLOOKUP(tabGERAL[[#This Row],[Column1.lances.CorSorteada]],'DE-PARA'!$A:$B,2,FALSE)</f>
        <v>1</v>
      </c>
      <c r="L3070" s="4" t="str">
        <f xml:space="preserve">
IF(tabGERAL[[#This Row],[Column1.lances.'#]]=0,
    TEXT(tabGERAL[[#This Row],[CorSorteada]],"0"),
    IF(LEN(L3069&amp;tabGERAL[[#This Row],[CorSorteada]])&gt;$P$2,
        RIGHT(SUBSTITUTE(L3069&amp;tabGERAL[[#This Row],[CorSorteada]],tabGERAL[[#Headers],[Sequencia]],""),$P$2),
        SUBSTITUTE(L3069&amp;tabGERAL[[#This Row],[CorSorteada]],tabGERAL[[#Headers],[Sequencia]],"")
    )
)</f>
        <v>221121</v>
      </c>
      <c r="M3070" s="4" t="b">
        <f>tabGERAL[[#This Row],[SugestaoIA]]=tabGERAL[[#This Row],[CorSorteada]]</f>
        <v>0</v>
      </c>
    </row>
    <row r="3071" spans="1:13" x14ac:dyDescent="0.25">
      <c r="A3071" t="s">
        <v>112</v>
      </c>
      <c r="B3071" s="1">
        <v>42</v>
      </c>
      <c r="C3071">
        <v>779.10000000000014</v>
      </c>
      <c r="D3071">
        <v>33</v>
      </c>
      <c r="E3071">
        <v>0</v>
      </c>
      <c r="F3071">
        <v>99</v>
      </c>
      <c r="G3071" t="s">
        <v>17</v>
      </c>
      <c r="H3071" t="s">
        <v>14</v>
      </c>
      <c r="I3071">
        <v>647.10000000000014</v>
      </c>
      <c r="J3071" s="5">
        <f>VLOOKUP(tabGERAL[[#This Row],[Column1.lances.SugestaoIA]],'DE-PARA'!$A:$B,2,FALSE)</f>
        <v>2</v>
      </c>
      <c r="K3071" s="5">
        <f>VLOOKUP(tabGERAL[[#This Row],[Column1.lances.CorSorteada]],'DE-PARA'!$A:$B,2,FALSE)</f>
        <v>1</v>
      </c>
      <c r="L3071" s="4" t="str">
        <f xml:space="preserve">
IF(tabGERAL[[#This Row],[Column1.lances.'#]]=0,
    TEXT(tabGERAL[[#This Row],[CorSorteada]],"0"),
    IF(LEN(L3070&amp;tabGERAL[[#This Row],[CorSorteada]])&gt;$P$2,
        RIGHT(SUBSTITUTE(L3070&amp;tabGERAL[[#This Row],[CorSorteada]],tabGERAL[[#Headers],[Sequencia]],""),$P$2),
        SUBSTITUTE(L3070&amp;tabGERAL[[#This Row],[CorSorteada]],tabGERAL[[#Headers],[Sequencia]],"")
    )
)</f>
        <v>211211</v>
      </c>
      <c r="M3071" s="4" t="b">
        <f>tabGERAL[[#This Row],[SugestaoIA]]=tabGERAL[[#This Row],[CorSorteada]]</f>
        <v>0</v>
      </c>
    </row>
    <row r="3072" spans="1:13" x14ac:dyDescent="0.25">
      <c r="A3072" t="s">
        <v>112</v>
      </c>
      <c r="B3072" s="1">
        <v>43</v>
      </c>
      <c r="C3072">
        <v>647.10000000000014</v>
      </c>
      <c r="D3072">
        <v>43.2</v>
      </c>
      <c r="E3072">
        <v>0</v>
      </c>
      <c r="F3072">
        <v>129.60000000000002</v>
      </c>
      <c r="G3072" t="s">
        <v>17</v>
      </c>
      <c r="H3072" t="s">
        <v>14</v>
      </c>
      <c r="I3072">
        <v>474.30000000000007</v>
      </c>
      <c r="J3072" s="5">
        <f>VLOOKUP(tabGERAL[[#This Row],[Column1.lances.SugestaoIA]],'DE-PARA'!$A:$B,2,FALSE)</f>
        <v>2</v>
      </c>
      <c r="K3072" s="5">
        <f>VLOOKUP(tabGERAL[[#This Row],[Column1.lances.CorSorteada]],'DE-PARA'!$A:$B,2,FALSE)</f>
        <v>1</v>
      </c>
      <c r="L3072" s="4" t="str">
        <f xml:space="preserve">
IF(tabGERAL[[#This Row],[Column1.lances.'#]]=0,
    TEXT(tabGERAL[[#This Row],[CorSorteada]],"0"),
    IF(LEN(L3071&amp;tabGERAL[[#This Row],[CorSorteada]])&gt;$P$2,
        RIGHT(SUBSTITUTE(L3071&amp;tabGERAL[[#This Row],[CorSorteada]],tabGERAL[[#Headers],[Sequencia]],""),$P$2),
        SUBSTITUTE(L3071&amp;tabGERAL[[#This Row],[CorSorteada]],tabGERAL[[#Headers],[Sequencia]],"")
    )
)</f>
        <v>112111</v>
      </c>
      <c r="M3072" s="4" t="b">
        <f>tabGERAL[[#This Row],[SugestaoIA]]=tabGERAL[[#This Row],[CorSorteada]]</f>
        <v>0</v>
      </c>
    </row>
    <row r="3073" spans="1:13" x14ac:dyDescent="0.25">
      <c r="A3073" t="s">
        <v>112</v>
      </c>
      <c r="B3073" s="1">
        <v>44</v>
      </c>
      <c r="C3073">
        <v>474.30000000000007</v>
      </c>
      <c r="D3073">
        <v>56.5</v>
      </c>
      <c r="E3073">
        <v>169.5</v>
      </c>
      <c r="F3073">
        <v>0</v>
      </c>
      <c r="G3073" t="s">
        <v>13</v>
      </c>
      <c r="H3073" t="s">
        <v>15</v>
      </c>
      <c r="I3073">
        <v>248.30000000000007</v>
      </c>
      <c r="J3073" s="5">
        <f>VLOOKUP(tabGERAL[[#This Row],[Column1.lances.SugestaoIA]],'DE-PARA'!$A:$B,2,FALSE)</f>
        <v>1</v>
      </c>
      <c r="K3073" s="5">
        <f>VLOOKUP(tabGERAL[[#This Row],[Column1.lances.CorSorteada]],'DE-PARA'!$A:$B,2,FALSE)</f>
        <v>2</v>
      </c>
      <c r="L3073" s="4" t="str">
        <f xml:space="preserve">
IF(tabGERAL[[#This Row],[Column1.lances.'#]]=0,
    TEXT(tabGERAL[[#This Row],[CorSorteada]],"0"),
    IF(LEN(L3072&amp;tabGERAL[[#This Row],[CorSorteada]])&gt;$P$2,
        RIGHT(SUBSTITUTE(L3072&amp;tabGERAL[[#This Row],[CorSorteada]],tabGERAL[[#Headers],[Sequencia]],""),$P$2),
        SUBSTITUTE(L3072&amp;tabGERAL[[#This Row],[CorSorteada]],tabGERAL[[#Headers],[Sequencia]],"")
    )
)</f>
        <v>121112</v>
      </c>
      <c r="M3073" s="4" t="b">
        <f>tabGERAL[[#This Row],[SugestaoIA]]=tabGERAL[[#This Row],[CorSorteada]]</f>
        <v>0</v>
      </c>
    </row>
    <row r="3074" spans="1:13" x14ac:dyDescent="0.25">
      <c r="A3074" t="s">
        <v>113</v>
      </c>
      <c r="B3074" s="1">
        <v>0</v>
      </c>
      <c r="C3074">
        <v>1000</v>
      </c>
      <c r="D3074">
        <v>7.8</v>
      </c>
      <c r="E3074">
        <v>0</v>
      </c>
      <c r="F3074">
        <v>23.4</v>
      </c>
      <c r="G3074" t="s">
        <v>17</v>
      </c>
      <c r="H3074" t="s">
        <v>16</v>
      </c>
      <c r="I3074">
        <v>1078</v>
      </c>
      <c r="J3074" s="5">
        <f>VLOOKUP(tabGERAL[[#This Row],[Column1.lances.SugestaoIA]],'DE-PARA'!$A:$B,2,FALSE)</f>
        <v>2</v>
      </c>
      <c r="K3074" s="5">
        <f>VLOOKUP(tabGERAL[[#This Row],[Column1.lances.CorSorteada]],'DE-PARA'!$A:$B,2,FALSE)</f>
        <v>0</v>
      </c>
      <c r="L3074" s="4" t="str">
        <f xml:space="preserve">
IF(tabGERAL[[#This Row],[Column1.lances.'#]]=0,
    TEXT(tabGERAL[[#This Row],[CorSorteada]],"0"),
    IF(LEN(L3073&amp;tabGERAL[[#This Row],[CorSorteada]])&gt;$P$2,
        RIGHT(SUBSTITUTE(L3073&amp;tabGERAL[[#This Row],[CorSorteada]],tabGERAL[[#Headers],[Sequencia]],""),$P$2),
        SUBSTITUTE(L3073&amp;tabGERAL[[#This Row],[CorSorteada]],tabGERAL[[#Headers],[Sequencia]],"")
    )
)</f>
        <v>0</v>
      </c>
      <c r="M3074" s="4" t="b">
        <f>tabGERAL[[#This Row],[SugestaoIA]]=tabGERAL[[#This Row],[CorSorteada]]</f>
        <v>0</v>
      </c>
    </row>
    <row r="3075" spans="1:13" x14ac:dyDescent="0.25">
      <c r="A3075" t="s">
        <v>113</v>
      </c>
      <c r="B3075" s="1">
        <v>1</v>
      </c>
      <c r="C3075">
        <v>1078</v>
      </c>
      <c r="D3075">
        <v>1.7</v>
      </c>
      <c r="E3075">
        <v>0</v>
      </c>
      <c r="F3075">
        <v>5.0999999999999996</v>
      </c>
      <c r="G3075" t="s">
        <v>17</v>
      </c>
      <c r="H3075" t="s">
        <v>14</v>
      </c>
      <c r="I3075">
        <v>1071.2</v>
      </c>
      <c r="J3075" s="5">
        <f>VLOOKUP(tabGERAL[[#This Row],[Column1.lances.SugestaoIA]],'DE-PARA'!$A:$B,2,FALSE)</f>
        <v>2</v>
      </c>
      <c r="K3075" s="5">
        <f>VLOOKUP(tabGERAL[[#This Row],[Column1.lances.CorSorteada]],'DE-PARA'!$A:$B,2,FALSE)</f>
        <v>1</v>
      </c>
      <c r="L3075" s="4" t="str">
        <f xml:space="preserve">
IF(tabGERAL[[#This Row],[Column1.lances.'#]]=0,
    TEXT(tabGERAL[[#This Row],[CorSorteada]],"0"),
    IF(LEN(L3074&amp;tabGERAL[[#This Row],[CorSorteada]])&gt;$P$2,
        RIGHT(SUBSTITUTE(L3074&amp;tabGERAL[[#This Row],[CorSorteada]],tabGERAL[[#Headers],[Sequencia]],""),$P$2),
        SUBSTITUTE(L3074&amp;tabGERAL[[#This Row],[CorSorteada]],tabGERAL[[#Headers],[Sequencia]],"")
    )
)</f>
        <v>01</v>
      </c>
      <c r="M3075" s="4" t="b">
        <f>tabGERAL[[#This Row],[SugestaoIA]]=tabGERAL[[#This Row],[CorSorteada]]</f>
        <v>0</v>
      </c>
    </row>
    <row r="3076" spans="1:13" x14ac:dyDescent="0.25">
      <c r="A3076" t="s">
        <v>113</v>
      </c>
      <c r="B3076" s="1">
        <v>2</v>
      </c>
      <c r="C3076">
        <v>1071.2</v>
      </c>
      <c r="D3076">
        <v>2.2999999999999998</v>
      </c>
      <c r="E3076">
        <v>6.8999999999999995</v>
      </c>
      <c r="F3076">
        <v>0</v>
      </c>
      <c r="G3076" t="s">
        <v>13</v>
      </c>
      <c r="H3076" t="s">
        <v>15</v>
      </c>
      <c r="I3076">
        <v>1062</v>
      </c>
      <c r="J3076" s="5">
        <f>VLOOKUP(tabGERAL[[#This Row],[Column1.lances.SugestaoIA]],'DE-PARA'!$A:$B,2,FALSE)</f>
        <v>1</v>
      </c>
      <c r="K3076" s="5">
        <f>VLOOKUP(tabGERAL[[#This Row],[Column1.lances.CorSorteada]],'DE-PARA'!$A:$B,2,FALSE)</f>
        <v>2</v>
      </c>
      <c r="L3076" s="4" t="str">
        <f xml:space="preserve">
IF(tabGERAL[[#This Row],[Column1.lances.'#]]=0,
    TEXT(tabGERAL[[#This Row],[CorSorteada]],"0"),
    IF(LEN(L3075&amp;tabGERAL[[#This Row],[CorSorteada]])&gt;$P$2,
        RIGHT(SUBSTITUTE(L3075&amp;tabGERAL[[#This Row],[CorSorteada]],tabGERAL[[#Headers],[Sequencia]],""),$P$2),
        SUBSTITUTE(L3075&amp;tabGERAL[[#This Row],[CorSorteada]],tabGERAL[[#Headers],[Sequencia]],"")
    )
)</f>
        <v>012</v>
      </c>
      <c r="M3076" s="4" t="b">
        <f>tabGERAL[[#This Row],[SugestaoIA]]=tabGERAL[[#This Row],[CorSorteada]]</f>
        <v>0</v>
      </c>
    </row>
    <row r="3077" spans="1:13" x14ac:dyDescent="0.25">
      <c r="A3077" t="s">
        <v>113</v>
      </c>
      <c r="B3077" s="1">
        <v>3</v>
      </c>
      <c r="C3077">
        <v>1062</v>
      </c>
      <c r="D3077">
        <v>3</v>
      </c>
      <c r="E3077">
        <v>0</v>
      </c>
      <c r="F3077">
        <v>9</v>
      </c>
      <c r="G3077" t="s">
        <v>17</v>
      </c>
      <c r="H3077" t="s">
        <v>15</v>
      </c>
      <c r="I3077">
        <v>1068</v>
      </c>
      <c r="J3077" s="5">
        <f>VLOOKUP(tabGERAL[[#This Row],[Column1.lances.SugestaoIA]],'DE-PARA'!$A:$B,2,FALSE)</f>
        <v>2</v>
      </c>
      <c r="K3077" s="5">
        <f>VLOOKUP(tabGERAL[[#This Row],[Column1.lances.CorSorteada]],'DE-PARA'!$A:$B,2,FALSE)</f>
        <v>2</v>
      </c>
      <c r="L3077" s="4" t="str">
        <f xml:space="preserve">
IF(tabGERAL[[#This Row],[Column1.lances.'#]]=0,
    TEXT(tabGERAL[[#This Row],[CorSorteada]],"0"),
    IF(LEN(L3076&amp;tabGERAL[[#This Row],[CorSorteada]])&gt;$P$2,
        RIGHT(SUBSTITUTE(L3076&amp;tabGERAL[[#This Row],[CorSorteada]],tabGERAL[[#Headers],[Sequencia]],""),$P$2),
        SUBSTITUTE(L3076&amp;tabGERAL[[#This Row],[CorSorteada]],tabGERAL[[#Headers],[Sequencia]],"")
    )
)</f>
        <v>0122</v>
      </c>
      <c r="M3077" s="4" t="b">
        <f>tabGERAL[[#This Row],[SugestaoIA]]=tabGERAL[[#This Row],[CorSorteada]]</f>
        <v>1</v>
      </c>
    </row>
    <row r="3078" spans="1:13" x14ac:dyDescent="0.25">
      <c r="A3078" t="s">
        <v>113</v>
      </c>
      <c r="B3078" s="1">
        <v>4</v>
      </c>
      <c r="C3078">
        <v>1068</v>
      </c>
      <c r="D3078">
        <v>2.6</v>
      </c>
      <c r="E3078">
        <v>0</v>
      </c>
      <c r="F3078">
        <v>7.8000000000000007</v>
      </c>
      <c r="G3078" t="s">
        <v>17</v>
      </c>
      <c r="H3078" t="s">
        <v>14</v>
      </c>
      <c r="I3078">
        <v>1057.5999999999999</v>
      </c>
      <c r="J3078" s="5">
        <f>VLOOKUP(tabGERAL[[#This Row],[Column1.lances.SugestaoIA]],'DE-PARA'!$A:$B,2,FALSE)</f>
        <v>2</v>
      </c>
      <c r="K3078" s="5">
        <f>VLOOKUP(tabGERAL[[#This Row],[Column1.lances.CorSorteada]],'DE-PARA'!$A:$B,2,FALSE)</f>
        <v>1</v>
      </c>
      <c r="L3078" s="4" t="str">
        <f xml:space="preserve">
IF(tabGERAL[[#This Row],[Column1.lances.'#]]=0,
    TEXT(tabGERAL[[#This Row],[CorSorteada]],"0"),
    IF(LEN(L3077&amp;tabGERAL[[#This Row],[CorSorteada]])&gt;$P$2,
        RIGHT(SUBSTITUTE(L3077&amp;tabGERAL[[#This Row],[CorSorteada]],tabGERAL[[#Headers],[Sequencia]],""),$P$2),
        SUBSTITUTE(L3077&amp;tabGERAL[[#This Row],[CorSorteada]],tabGERAL[[#Headers],[Sequencia]],"")
    )
)</f>
        <v>01221</v>
      </c>
      <c r="M3078" s="4" t="b">
        <f>tabGERAL[[#This Row],[SugestaoIA]]=tabGERAL[[#This Row],[CorSorteada]]</f>
        <v>0</v>
      </c>
    </row>
    <row r="3079" spans="1:13" x14ac:dyDescent="0.25">
      <c r="A3079" t="s">
        <v>113</v>
      </c>
      <c r="B3079" s="1">
        <v>5</v>
      </c>
      <c r="C3079">
        <v>1057.5999999999999</v>
      </c>
      <c r="D3079">
        <v>3.3</v>
      </c>
      <c r="E3079">
        <v>0</v>
      </c>
      <c r="F3079">
        <v>9.9</v>
      </c>
      <c r="G3079" t="s">
        <v>17</v>
      </c>
      <c r="H3079" t="s">
        <v>15</v>
      </c>
      <c r="I3079">
        <v>1064.2</v>
      </c>
      <c r="J3079" s="5">
        <f>VLOOKUP(tabGERAL[[#This Row],[Column1.lances.SugestaoIA]],'DE-PARA'!$A:$B,2,FALSE)</f>
        <v>2</v>
      </c>
      <c r="K3079" s="5">
        <f>VLOOKUP(tabGERAL[[#This Row],[Column1.lances.CorSorteada]],'DE-PARA'!$A:$B,2,FALSE)</f>
        <v>2</v>
      </c>
      <c r="L3079" s="4" t="str">
        <f xml:space="preserve">
IF(tabGERAL[[#This Row],[Column1.lances.'#]]=0,
    TEXT(tabGERAL[[#This Row],[CorSorteada]],"0"),
    IF(LEN(L3078&amp;tabGERAL[[#This Row],[CorSorteada]])&gt;$P$2,
        RIGHT(SUBSTITUTE(L3078&amp;tabGERAL[[#This Row],[CorSorteada]],tabGERAL[[#Headers],[Sequencia]],""),$P$2),
        SUBSTITUTE(L3078&amp;tabGERAL[[#This Row],[CorSorteada]],tabGERAL[[#Headers],[Sequencia]],"")
    )
)</f>
        <v>012212</v>
      </c>
      <c r="M3079" s="4" t="b">
        <f>tabGERAL[[#This Row],[SugestaoIA]]=tabGERAL[[#This Row],[CorSorteada]]</f>
        <v>1</v>
      </c>
    </row>
    <row r="3080" spans="1:13" x14ac:dyDescent="0.25">
      <c r="A3080" t="s">
        <v>113</v>
      </c>
      <c r="B3080" s="1">
        <v>6</v>
      </c>
      <c r="C3080">
        <v>1064.2</v>
      </c>
      <c r="D3080">
        <v>2.9</v>
      </c>
      <c r="E3080">
        <v>8.6999999999999993</v>
      </c>
      <c r="F3080">
        <v>0</v>
      </c>
      <c r="G3080" t="s">
        <v>13</v>
      </c>
      <c r="H3080" t="s">
        <v>16</v>
      </c>
      <c r="I3080">
        <v>1093.1999999999998</v>
      </c>
      <c r="J3080" s="5">
        <f>VLOOKUP(tabGERAL[[#This Row],[Column1.lances.SugestaoIA]],'DE-PARA'!$A:$B,2,FALSE)</f>
        <v>1</v>
      </c>
      <c r="K3080" s="5">
        <f>VLOOKUP(tabGERAL[[#This Row],[Column1.lances.CorSorteada]],'DE-PARA'!$A:$B,2,FALSE)</f>
        <v>0</v>
      </c>
      <c r="L3080" s="4" t="str">
        <f xml:space="preserve">
IF(tabGERAL[[#This Row],[Column1.lances.'#]]=0,
    TEXT(tabGERAL[[#This Row],[CorSorteada]],"0"),
    IF(LEN(L3079&amp;tabGERAL[[#This Row],[CorSorteada]])&gt;$P$2,
        RIGHT(SUBSTITUTE(L3079&amp;tabGERAL[[#This Row],[CorSorteada]],tabGERAL[[#Headers],[Sequencia]],""),$P$2),
        SUBSTITUTE(L3079&amp;tabGERAL[[#This Row],[CorSorteada]],tabGERAL[[#Headers],[Sequencia]],"")
    )
)</f>
        <v>122120</v>
      </c>
      <c r="M3080" s="4" t="b">
        <f>tabGERAL[[#This Row],[SugestaoIA]]=tabGERAL[[#This Row],[CorSorteada]]</f>
        <v>0</v>
      </c>
    </row>
    <row r="3081" spans="1:13" x14ac:dyDescent="0.25">
      <c r="A3081" t="s">
        <v>113</v>
      </c>
      <c r="B3081" s="1">
        <v>7</v>
      </c>
      <c r="C3081">
        <v>1093.1999999999998</v>
      </c>
      <c r="D3081">
        <v>1</v>
      </c>
      <c r="E3081">
        <v>0</v>
      </c>
      <c r="F3081">
        <v>5</v>
      </c>
      <c r="G3081" t="s">
        <v>17</v>
      </c>
      <c r="H3081" t="s">
        <v>14</v>
      </c>
      <c r="I3081">
        <v>1087.1999999999998</v>
      </c>
      <c r="J3081" s="5">
        <f>VLOOKUP(tabGERAL[[#This Row],[Column1.lances.SugestaoIA]],'DE-PARA'!$A:$B,2,FALSE)</f>
        <v>2</v>
      </c>
      <c r="K3081" s="5">
        <f>VLOOKUP(tabGERAL[[#This Row],[Column1.lances.CorSorteada]],'DE-PARA'!$A:$B,2,FALSE)</f>
        <v>1</v>
      </c>
      <c r="L3081" s="4" t="str">
        <f xml:space="preserve">
IF(tabGERAL[[#This Row],[Column1.lances.'#]]=0,
    TEXT(tabGERAL[[#This Row],[CorSorteada]],"0"),
    IF(LEN(L3080&amp;tabGERAL[[#This Row],[CorSorteada]])&gt;$P$2,
        RIGHT(SUBSTITUTE(L3080&amp;tabGERAL[[#This Row],[CorSorteada]],tabGERAL[[#Headers],[Sequencia]],""),$P$2),
        SUBSTITUTE(L3080&amp;tabGERAL[[#This Row],[CorSorteada]],tabGERAL[[#Headers],[Sequencia]],"")
    )
)</f>
        <v>221201</v>
      </c>
      <c r="M3081" s="4" t="b">
        <f>tabGERAL[[#This Row],[SugestaoIA]]=tabGERAL[[#This Row],[CorSorteada]]</f>
        <v>0</v>
      </c>
    </row>
    <row r="3082" spans="1:13" x14ac:dyDescent="0.25">
      <c r="A3082" t="s">
        <v>113</v>
      </c>
      <c r="B3082" s="1">
        <v>8</v>
      </c>
      <c r="C3082">
        <v>1087.1999999999998</v>
      </c>
      <c r="D3082">
        <v>1</v>
      </c>
      <c r="E3082">
        <v>0</v>
      </c>
      <c r="F3082">
        <v>5</v>
      </c>
      <c r="G3082" t="s">
        <v>17</v>
      </c>
      <c r="H3082" t="s">
        <v>14</v>
      </c>
      <c r="I3082">
        <v>1081.1999999999998</v>
      </c>
      <c r="J3082" s="5">
        <f>VLOOKUP(tabGERAL[[#This Row],[Column1.lances.SugestaoIA]],'DE-PARA'!$A:$B,2,FALSE)</f>
        <v>2</v>
      </c>
      <c r="K3082" s="5">
        <f>VLOOKUP(tabGERAL[[#This Row],[Column1.lances.CorSorteada]],'DE-PARA'!$A:$B,2,FALSE)</f>
        <v>1</v>
      </c>
      <c r="L3082" s="4" t="str">
        <f xml:space="preserve">
IF(tabGERAL[[#This Row],[Column1.lances.'#]]=0,
    TEXT(tabGERAL[[#This Row],[CorSorteada]],"0"),
    IF(LEN(L3081&amp;tabGERAL[[#This Row],[CorSorteada]])&gt;$P$2,
        RIGHT(SUBSTITUTE(L3081&amp;tabGERAL[[#This Row],[CorSorteada]],tabGERAL[[#Headers],[Sequencia]],""),$P$2),
        SUBSTITUTE(L3081&amp;tabGERAL[[#This Row],[CorSorteada]],tabGERAL[[#Headers],[Sequencia]],"")
    )
)</f>
        <v>212011</v>
      </c>
      <c r="M3082" s="4" t="b">
        <f>tabGERAL[[#This Row],[SugestaoIA]]=tabGERAL[[#This Row],[CorSorteada]]</f>
        <v>0</v>
      </c>
    </row>
    <row r="3083" spans="1:13" x14ac:dyDescent="0.25">
      <c r="A3083" t="s">
        <v>113</v>
      </c>
      <c r="B3083" s="1">
        <v>9</v>
      </c>
      <c r="C3083">
        <v>1081.1999999999998</v>
      </c>
      <c r="D3083">
        <v>1.5</v>
      </c>
      <c r="E3083">
        <v>5</v>
      </c>
      <c r="F3083">
        <v>0</v>
      </c>
      <c r="G3083" t="s">
        <v>13</v>
      </c>
      <c r="H3083" t="s">
        <v>15</v>
      </c>
      <c r="I3083">
        <v>1074.6999999999998</v>
      </c>
      <c r="J3083" s="5">
        <f>VLOOKUP(tabGERAL[[#This Row],[Column1.lances.SugestaoIA]],'DE-PARA'!$A:$B,2,FALSE)</f>
        <v>1</v>
      </c>
      <c r="K3083" s="5">
        <f>VLOOKUP(tabGERAL[[#This Row],[Column1.lances.CorSorteada]],'DE-PARA'!$A:$B,2,FALSE)</f>
        <v>2</v>
      </c>
      <c r="L3083" s="4" t="str">
        <f xml:space="preserve">
IF(tabGERAL[[#This Row],[Column1.lances.'#]]=0,
    TEXT(tabGERAL[[#This Row],[CorSorteada]],"0"),
    IF(LEN(L3082&amp;tabGERAL[[#This Row],[CorSorteada]])&gt;$P$2,
        RIGHT(SUBSTITUTE(L3082&amp;tabGERAL[[#This Row],[CorSorteada]],tabGERAL[[#Headers],[Sequencia]],""),$P$2),
        SUBSTITUTE(L3082&amp;tabGERAL[[#This Row],[CorSorteada]],tabGERAL[[#Headers],[Sequencia]],"")
    )
)</f>
        <v>120112</v>
      </c>
      <c r="M3083" s="4" t="b">
        <f>tabGERAL[[#This Row],[SugestaoIA]]=tabGERAL[[#This Row],[CorSorteada]]</f>
        <v>0</v>
      </c>
    </row>
    <row r="3084" spans="1:13" x14ac:dyDescent="0.25">
      <c r="A3084" t="s">
        <v>113</v>
      </c>
      <c r="B3084" s="1">
        <v>10</v>
      </c>
      <c r="C3084">
        <v>1074.6999999999998</v>
      </c>
      <c r="D3084">
        <v>2</v>
      </c>
      <c r="E3084">
        <v>0</v>
      </c>
      <c r="F3084">
        <v>6</v>
      </c>
      <c r="G3084" t="s">
        <v>17</v>
      </c>
      <c r="H3084" t="s">
        <v>16</v>
      </c>
      <c r="I3084">
        <v>1094.6999999999998</v>
      </c>
      <c r="J3084" s="5">
        <f>VLOOKUP(tabGERAL[[#This Row],[Column1.lances.SugestaoIA]],'DE-PARA'!$A:$B,2,FALSE)</f>
        <v>2</v>
      </c>
      <c r="K3084" s="5">
        <f>VLOOKUP(tabGERAL[[#This Row],[Column1.lances.CorSorteada]],'DE-PARA'!$A:$B,2,FALSE)</f>
        <v>0</v>
      </c>
      <c r="L3084" s="4" t="str">
        <f xml:space="preserve">
IF(tabGERAL[[#This Row],[Column1.lances.'#]]=0,
    TEXT(tabGERAL[[#This Row],[CorSorteada]],"0"),
    IF(LEN(L3083&amp;tabGERAL[[#This Row],[CorSorteada]])&gt;$P$2,
        RIGHT(SUBSTITUTE(L3083&amp;tabGERAL[[#This Row],[CorSorteada]],tabGERAL[[#Headers],[Sequencia]],""),$P$2),
        SUBSTITUTE(L3083&amp;tabGERAL[[#This Row],[CorSorteada]],tabGERAL[[#Headers],[Sequencia]],"")
    )
)</f>
        <v>201120</v>
      </c>
      <c r="M3084" s="4" t="b">
        <f>tabGERAL[[#This Row],[SugestaoIA]]=tabGERAL[[#This Row],[CorSorteada]]</f>
        <v>0</v>
      </c>
    </row>
    <row r="3085" spans="1:13" x14ac:dyDescent="0.25">
      <c r="A3085" t="s">
        <v>113</v>
      </c>
      <c r="B3085" s="1">
        <v>11</v>
      </c>
      <c r="C3085">
        <v>1094.6999999999998</v>
      </c>
      <c r="D3085">
        <v>1</v>
      </c>
      <c r="E3085">
        <v>0</v>
      </c>
      <c r="F3085">
        <v>5</v>
      </c>
      <c r="G3085" t="s">
        <v>17</v>
      </c>
      <c r="H3085" t="s">
        <v>15</v>
      </c>
      <c r="I3085">
        <v>1098.6999999999998</v>
      </c>
      <c r="J3085" s="5">
        <f>VLOOKUP(tabGERAL[[#This Row],[Column1.lances.SugestaoIA]],'DE-PARA'!$A:$B,2,FALSE)</f>
        <v>2</v>
      </c>
      <c r="K3085" s="5">
        <f>VLOOKUP(tabGERAL[[#This Row],[Column1.lances.CorSorteada]],'DE-PARA'!$A:$B,2,FALSE)</f>
        <v>2</v>
      </c>
      <c r="L3085" s="4" t="str">
        <f xml:space="preserve">
IF(tabGERAL[[#This Row],[Column1.lances.'#]]=0,
    TEXT(tabGERAL[[#This Row],[CorSorteada]],"0"),
    IF(LEN(L3084&amp;tabGERAL[[#This Row],[CorSorteada]])&gt;$P$2,
        RIGHT(SUBSTITUTE(L3084&amp;tabGERAL[[#This Row],[CorSorteada]],tabGERAL[[#Headers],[Sequencia]],""),$P$2),
        SUBSTITUTE(L3084&amp;tabGERAL[[#This Row],[CorSorteada]],tabGERAL[[#Headers],[Sequencia]],"")
    )
)</f>
        <v>011202</v>
      </c>
      <c r="M3085" s="4" t="b">
        <f>tabGERAL[[#This Row],[SugestaoIA]]=tabGERAL[[#This Row],[CorSorteada]]</f>
        <v>1</v>
      </c>
    </row>
    <row r="3086" spans="1:13" x14ac:dyDescent="0.25">
      <c r="A3086" t="s">
        <v>113</v>
      </c>
      <c r="B3086" s="1">
        <v>12</v>
      </c>
      <c r="C3086">
        <v>1098.6999999999998</v>
      </c>
      <c r="D3086">
        <v>1</v>
      </c>
      <c r="E3086">
        <v>0</v>
      </c>
      <c r="F3086">
        <v>5</v>
      </c>
      <c r="G3086" t="s">
        <v>17</v>
      </c>
      <c r="H3086" t="s">
        <v>16</v>
      </c>
      <c r="I3086">
        <v>1106.6999999999998</v>
      </c>
      <c r="J3086" s="5">
        <f>VLOOKUP(tabGERAL[[#This Row],[Column1.lances.SugestaoIA]],'DE-PARA'!$A:$B,2,FALSE)</f>
        <v>2</v>
      </c>
      <c r="K3086" s="5">
        <f>VLOOKUP(tabGERAL[[#This Row],[Column1.lances.CorSorteada]],'DE-PARA'!$A:$B,2,FALSE)</f>
        <v>0</v>
      </c>
      <c r="L3086" s="4" t="str">
        <f xml:space="preserve">
IF(tabGERAL[[#This Row],[Column1.lances.'#]]=0,
    TEXT(tabGERAL[[#This Row],[CorSorteada]],"0"),
    IF(LEN(L3085&amp;tabGERAL[[#This Row],[CorSorteada]])&gt;$P$2,
        RIGHT(SUBSTITUTE(L3085&amp;tabGERAL[[#This Row],[CorSorteada]],tabGERAL[[#Headers],[Sequencia]],""),$P$2),
        SUBSTITUTE(L3085&amp;tabGERAL[[#This Row],[CorSorteada]],tabGERAL[[#Headers],[Sequencia]],"")
    )
)</f>
        <v>112020</v>
      </c>
      <c r="M3086" s="4" t="b">
        <f>tabGERAL[[#This Row],[SugestaoIA]]=tabGERAL[[#This Row],[CorSorteada]]</f>
        <v>0</v>
      </c>
    </row>
    <row r="3087" spans="1:13" x14ac:dyDescent="0.25">
      <c r="A3087" t="s">
        <v>113</v>
      </c>
      <c r="B3087" s="1">
        <v>13</v>
      </c>
      <c r="C3087">
        <v>1106.6999999999998</v>
      </c>
      <c r="D3087">
        <v>7.8</v>
      </c>
      <c r="E3087">
        <v>23.4</v>
      </c>
      <c r="F3087">
        <v>0</v>
      </c>
      <c r="G3087" t="s">
        <v>13</v>
      </c>
      <c r="H3087" t="s">
        <v>15</v>
      </c>
      <c r="I3087">
        <v>1075.4999999999998</v>
      </c>
      <c r="J3087" s="5">
        <f>VLOOKUP(tabGERAL[[#This Row],[Column1.lances.SugestaoIA]],'DE-PARA'!$A:$B,2,FALSE)</f>
        <v>1</v>
      </c>
      <c r="K3087" s="5">
        <f>VLOOKUP(tabGERAL[[#This Row],[Column1.lances.CorSorteada]],'DE-PARA'!$A:$B,2,FALSE)</f>
        <v>2</v>
      </c>
      <c r="L3087" s="4" t="str">
        <f xml:space="preserve">
IF(tabGERAL[[#This Row],[Column1.lances.'#]]=0,
    TEXT(tabGERAL[[#This Row],[CorSorteada]],"0"),
    IF(LEN(L3086&amp;tabGERAL[[#This Row],[CorSorteada]])&gt;$P$2,
        RIGHT(SUBSTITUTE(L3086&amp;tabGERAL[[#This Row],[CorSorteada]],tabGERAL[[#Headers],[Sequencia]],""),$P$2),
        SUBSTITUTE(L3086&amp;tabGERAL[[#This Row],[CorSorteada]],tabGERAL[[#Headers],[Sequencia]],"")
    )
)</f>
        <v>120202</v>
      </c>
      <c r="M3087" s="4" t="b">
        <f>tabGERAL[[#This Row],[SugestaoIA]]=tabGERAL[[#This Row],[CorSorteada]]</f>
        <v>0</v>
      </c>
    </row>
    <row r="3088" spans="1:13" x14ac:dyDescent="0.25">
      <c r="A3088" t="s">
        <v>113</v>
      </c>
      <c r="B3088" s="1">
        <v>14</v>
      </c>
      <c r="C3088">
        <v>1075.4999999999998</v>
      </c>
      <c r="D3088">
        <v>10.199999999999999</v>
      </c>
      <c r="E3088">
        <v>0</v>
      </c>
      <c r="F3088">
        <v>30.6</v>
      </c>
      <c r="G3088" t="s">
        <v>17</v>
      </c>
      <c r="H3088" t="s">
        <v>14</v>
      </c>
      <c r="I3088">
        <v>1034.6999999999998</v>
      </c>
      <c r="J3088" s="5">
        <f>VLOOKUP(tabGERAL[[#This Row],[Column1.lances.SugestaoIA]],'DE-PARA'!$A:$B,2,FALSE)</f>
        <v>2</v>
      </c>
      <c r="K3088" s="5">
        <f>VLOOKUP(tabGERAL[[#This Row],[Column1.lances.CorSorteada]],'DE-PARA'!$A:$B,2,FALSE)</f>
        <v>1</v>
      </c>
      <c r="L3088" s="4" t="str">
        <f xml:space="preserve">
IF(tabGERAL[[#This Row],[Column1.lances.'#]]=0,
    TEXT(tabGERAL[[#This Row],[CorSorteada]],"0"),
    IF(LEN(L3087&amp;tabGERAL[[#This Row],[CorSorteada]])&gt;$P$2,
        RIGHT(SUBSTITUTE(L3087&amp;tabGERAL[[#This Row],[CorSorteada]],tabGERAL[[#Headers],[Sequencia]],""),$P$2),
        SUBSTITUTE(L3087&amp;tabGERAL[[#This Row],[CorSorteada]],tabGERAL[[#Headers],[Sequencia]],"")
    )
)</f>
        <v>202021</v>
      </c>
      <c r="M3088" s="4" t="b">
        <f>tabGERAL[[#This Row],[SugestaoIA]]=tabGERAL[[#This Row],[CorSorteada]]</f>
        <v>0</v>
      </c>
    </row>
    <row r="3089" spans="1:13" x14ac:dyDescent="0.25">
      <c r="A3089" t="s">
        <v>113</v>
      </c>
      <c r="B3089" s="1">
        <v>15</v>
      </c>
      <c r="C3089">
        <v>1034.6999999999998</v>
      </c>
      <c r="D3089">
        <v>13.3</v>
      </c>
      <c r="E3089">
        <v>0</v>
      </c>
      <c r="F3089">
        <v>39.900000000000006</v>
      </c>
      <c r="G3089" t="s">
        <v>17</v>
      </c>
      <c r="H3089" t="s">
        <v>14</v>
      </c>
      <c r="I3089">
        <v>981.5</v>
      </c>
      <c r="J3089" s="5">
        <f>VLOOKUP(tabGERAL[[#This Row],[Column1.lances.SugestaoIA]],'DE-PARA'!$A:$B,2,FALSE)</f>
        <v>2</v>
      </c>
      <c r="K3089" s="5">
        <f>VLOOKUP(tabGERAL[[#This Row],[Column1.lances.CorSorteada]],'DE-PARA'!$A:$B,2,FALSE)</f>
        <v>1</v>
      </c>
      <c r="L3089" s="4" t="str">
        <f xml:space="preserve">
IF(tabGERAL[[#This Row],[Column1.lances.'#]]=0,
    TEXT(tabGERAL[[#This Row],[CorSorteada]],"0"),
    IF(LEN(L3088&amp;tabGERAL[[#This Row],[CorSorteada]])&gt;$P$2,
        RIGHT(SUBSTITUTE(L3088&amp;tabGERAL[[#This Row],[CorSorteada]],tabGERAL[[#Headers],[Sequencia]],""),$P$2),
        SUBSTITUTE(L3088&amp;tabGERAL[[#This Row],[CorSorteada]],tabGERAL[[#Headers],[Sequencia]],"")
    )
)</f>
        <v>020211</v>
      </c>
      <c r="M3089" s="4" t="b">
        <f>tabGERAL[[#This Row],[SugestaoIA]]=tabGERAL[[#This Row],[CorSorteada]]</f>
        <v>0</v>
      </c>
    </row>
    <row r="3090" spans="1:13" x14ac:dyDescent="0.25">
      <c r="A3090" t="s">
        <v>113</v>
      </c>
      <c r="B3090" s="1">
        <v>16</v>
      </c>
      <c r="C3090">
        <v>981.5</v>
      </c>
      <c r="D3090">
        <v>17.399999999999999</v>
      </c>
      <c r="E3090">
        <v>0</v>
      </c>
      <c r="F3090">
        <v>52.2</v>
      </c>
      <c r="G3090" t="s">
        <v>17</v>
      </c>
      <c r="H3090" t="s">
        <v>14</v>
      </c>
      <c r="I3090">
        <v>911.9</v>
      </c>
      <c r="J3090" s="5">
        <f>VLOOKUP(tabGERAL[[#This Row],[Column1.lances.SugestaoIA]],'DE-PARA'!$A:$B,2,FALSE)</f>
        <v>2</v>
      </c>
      <c r="K3090" s="5">
        <f>VLOOKUP(tabGERAL[[#This Row],[Column1.lances.CorSorteada]],'DE-PARA'!$A:$B,2,FALSE)</f>
        <v>1</v>
      </c>
      <c r="L3090" s="4" t="str">
        <f xml:space="preserve">
IF(tabGERAL[[#This Row],[Column1.lances.'#]]=0,
    TEXT(tabGERAL[[#This Row],[CorSorteada]],"0"),
    IF(LEN(L3089&amp;tabGERAL[[#This Row],[CorSorteada]])&gt;$P$2,
        RIGHT(SUBSTITUTE(L3089&amp;tabGERAL[[#This Row],[CorSorteada]],tabGERAL[[#Headers],[Sequencia]],""),$P$2),
        SUBSTITUTE(L3089&amp;tabGERAL[[#This Row],[CorSorteada]],tabGERAL[[#Headers],[Sequencia]],"")
    )
)</f>
        <v>202111</v>
      </c>
      <c r="M3090" s="4" t="b">
        <f>tabGERAL[[#This Row],[SugestaoIA]]=tabGERAL[[#This Row],[CorSorteada]]</f>
        <v>0</v>
      </c>
    </row>
    <row r="3091" spans="1:13" x14ac:dyDescent="0.25">
      <c r="A3091" t="s">
        <v>113</v>
      </c>
      <c r="B3091" s="1">
        <v>17</v>
      </c>
      <c r="C3091">
        <v>911.9</v>
      </c>
      <c r="D3091">
        <v>22.7</v>
      </c>
      <c r="E3091">
        <v>0</v>
      </c>
      <c r="F3091">
        <v>68.099999999999994</v>
      </c>
      <c r="G3091" t="s">
        <v>17</v>
      </c>
      <c r="H3091" t="s">
        <v>15</v>
      </c>
      <c r="I3091">
        <v>957.29999999999961</v>
      </c>
      <c r="J3091" s="5">
        <f>VLOOKUP(tabGERAL[[#This Row],[Column1.lances.SugestaoIA]],'DE-PARA'!$A:$B,2,FALSE)</f>
        <v>2</v>
      </c>
      <c r="K3091" s="5">
        <f>VLOOKUP(tabGERAL[[#This Row],[Column1.lances.CorSorteada]],'DE-PARA'!$A:$B,2,FALSE)</f>
        <v>2</v>
      </c>
      <c r="L3091" s="4" t="str">
        <f xml:space="preserve">
IF(tabGERAL[[#This Row],[Column1.lances.'#]]=0,
    TEXT(tabGERAL[[#This Row],[CorSorteada]],"0"),
    IF(LEN(L3090&amp;tabGERAL[[#This Row],[CorSorteada]])&gt;$P$2,
        RIGHT(SUBSTITUTE(L3090&amp;tabGERAL[[#This Row],[CorSorteada]],tabGERAL[[#Headers],[Sequencia]],""),$P$2),
        SUBSTITUTE(L3090&amp;tabGERAL[[#This Row],[CorSorteada]],tabGERAL[[#Headers],[Sequencia]],"")
    )
)</f>
        <v>021112</v>
      </c>
      <c r="M3091" s="4" t="b">
        <f>tabGERAL[[#This Row],[SugestaoIA]]=tabGERAL[[#This Row],[CorSorteada]]</f>
        <v>1</v>
      </c>
    </row>
    <row r="3092" spans="1:13" x14ac:dyDescent="0.25">
      <c r="A3092" t="s">
        <v>113</v>
      </c>
      <c r="B3092" s="1">
        <v>18</v>
      </c>
      <c r="C3092">
        <v>957.29999999999961</v>
      </c>
      <c r="D3092">
        <v>19.2</v>
      </c>
      <c r="E3092">
        <v>0</v>
      </c>
      <c r="F3092">
        <v>57.599999999999994</v>
      </c>
      <c r="G3092" t="s">
        <v>17</v>
      </c>
      <c r="H3092" t="s">
        <v>14</v>
      </c>
      <c r="I3092">
        <v>880.49999999999966</v>
      </c>
      <c r="J3092" s="5">
        <f>VLOOKUP(tabGERAL[[#This Row],[Column1.lances.SugestaoIA]],'DE-PARA'!$A:$B,2,FALSE)</f>
        <v>2</v>
      </c>
      <c r="K3092" s="5">
        <f>VLOOKUP(tabGERAL[[#This Row],[Column1.lances.CorSorteada]],'DE-PARA'!$A:$B,2,FALSE)</f>
        <v>1</v>
      </c>
      <c r="L3092" s="4" t="str">
        <f xml:space="preserve">
IF(tabGERAL[[#This Row],[Column1.lances.'#]]=0,
    TEXT(tabGERAL[[#This Row],[CorSorteada]],"0"),
    IF(LEN(L3091&amp;tabGERAL[[#This Row],[CorSorteada]])&gt;$P$2,
        RIGHT(SUBSTITUTE(L3091&amp;tabGERAL[[#This Row],[CorSorteada]],tabGERAL[[#Headers],[Sequencia]],""),$P$2),
        SUBSTITUTE(L3091&amp;tabGERAL[[#This Row],[CorSorteada]],tabGERAL[[#Headers],[Sequencia]],"")
    )
)</f>
        <v>211121</v>
      </c>
      <c r="M3092" s="4" t="b">
        <f>tabGERAL[[#This Row],[SugestaoIA]]=tabGERAL[[#This Row],[CorSorteada]]</f>
        <v>0</v>
      </c>
    </row>
    <row r="3093" spans="1:13" x14ac:dyDescent="0.25">
      <c r="A3093" t="s">
        <v>113</v>
      </c>
      <c r="B3093" s="1">
        <v>19</v>
      </c>
      <c r="C3093">
        <v>880.49999999999966</v>
      </c>
      <c r="D3093">
        <v>25.1</v>
      </c>
      <c r="E3093">
        <v>0</v>
      </c>
      <c r="F3093">
        <v>75.300000000000011</v>
      </c>
      <c r="G3093" t="s">
        <v>17</v>
      </c>
      <c r="H3093" t="s">
        <v>14</v>
      </c>
      <c r="I3093">
        <v>780.09999999999968</v>
      </c>
      <c r="J3093" s="5">
        <f>VLOOKUP(tabGERAL[[#This Row],[Column1.lances.SugestaoIA]],'DE-PARA'!$A:$B,2,FALSE)</f>
        <v>2</v>
      </c>
      <c r="K3093" s="5">
        <f>VLOOKUP(tabGERAL[[#This Row],[Column1.lances.CorSorteada]],'DE-PARA'!$A:$B,2,FALSE)</f>
        <v>1</v>
      </c>
      <c r="L3093" s="4" t="str">
        <f xml:space="preserve">
IF(tabGERAL[[#This Row],[Column1.lances.'#]]=0,
    TEXT(tabGERAL[[#This Row],[CorSorteada]],"0"),
    IF(LEN(L3092&amp;tabGERAL[[#This Row],[CorSorteada]])&gt;$P$2,
        RIGHT(SUBSTITUTE(L3092&amp;tabGERAL[[#This Row],[CorSorteada]],tabGERAL[[#Headers],[Sequencia]],""),$P$2),
        SUBSTITUTE(L3092&amp;tabGERAL[[#This Row],[CorSorteada]],tabGERAL[[#Headers],[Sequencia]],"")
    )
)</f>
        <v>111211</v>
      </c>
      <c r="M3093" s="4" t="b">
        <f>tabGERAL[[#This Row],[SugestaoIA]]=tabGERAL[[#This Row],[CorSorteada]]</f>
        <v>0</v>
      </c>
    </row>
    <row r="3094" spans="1:13" x14ac:dyDescent="0.25">
      <c r="A3094" t="s">
        <v>113</v>
      </c>
      <c r="B3094" s="1">
        <v>20</v>
      </c>
      <c r="C3094">
        <v>780.09999999999968</v>
      </c>
      <c r="D3094">
        <v>32.9</v>
      </c>
      <c r="E3094">
        <v>0</v>
      </c>
      <c r="F3094">
        <v>98.7</v>
      </c>
      <c r="G3094" t="s">
        <v>17</v>
      </c>
      <c r="H3094" t="s">
        <v>15</v>
      </c>
      <c r="I3094">
        <v>845.89999999999975</v>
      </c>
      <c r="J3094" s="5">
        <f>VLOOKUP(tabGERAL[[#This Row],[Column1.lances.SugestaoIA]],'DE-PARA'!$A:$B,2,FALSE)</f>
        <v>2</v>
      </c>
      <c r="K3094" s="5">
        <f>VLOOKUP(tabGERAL[[#This Row],[Column1.lances.CorSorteada]],'DE-PARA'!$A:$B,2,FALSE)</f>
        <v>2</v>
      </c>
      <c r="L3094" s="4" t="str">
        <f xml:space="preserve">
IF(tabGERAL[[#This Row],[Column1.lances.'#]]=0,
    TEXT(tabGERAL[[#This Row],[CorSorteada]],"0"),
    IF(LEN(L3093&amp;tabGERAL[[#This Row],[CorSorteada]])&gt;$P$2,
        RIGHT(SUBSTITUTE(L3093&amp;tabGERAL[[#This Row],[CorSorteada]],tabGERAL[[#Headers],[Sequencia]],""),$P$2),
        SUBSTITUTE(L3093&amp;tabGERAL[[#This Row],[CorSorteada]],tabGERAL[[#Headers],[Sequencia]],"")
    )
)</f>
        <v>112112</v>
      </c>
      <c r="M3094" s="4" t="b">
        <f>tabGERAL[[#This Row],[SugestaoIA]]=tabGERAL[[#This Row],[CorSorteada]]</f>
        <v>1</v>
      </c>
    </row>
    <row r="3095" spans="1:13" x14ac:dyDescent="0.25">
      <c r="A3095" t="s">
        <v>113</v>
      </c>
      <c r="B3095" s="1">
        <v>21</v>
      </c>
      <c r="C3095">
        <v>845.89999999999975</v>
      </c>
      <c r="D3095">
        <v>27.9</v>
      </c>
      <c r="E3095">
        <v>83.699999999999989</v>
      </c>
      <c r="F3095">
        <v>0</v>
      </c>
      <c r="G3095" t="s">
        <v>13</v>
      </c>
      <c r="H3095" t="s">
        <v>15</v>
      </c>
      <c r="I3095">
        <v>734.29999999999973</v>
      </c>
      <c r="J3095" s="5">
        <f>VLOOKUP(tabGERAL[[#This Row],[Column1.lances.SugestaoIA]],'DE-PARA'!$A:$B,2,FALSE)</f>
        <v>1</v>
      </c>
      <c r="K3095" s="5">
        <f>VLOOKUP(tabGERAL[[#This Row],[Column1.lances.CorSorteada]],'DE-PARA'!$A:$B,2,FALSE)</f>
        <v>2</v>
      </c>
      <c r="L3095" s="4" t="str">
        <f xml:space="preserve">
IF(tabGERAL[[#This Row],[Column1.lances.'#]]=0,
    TEXT(tabGERAL[[#This Row],[CorSorteada]],"0"),
    IF(LEN(L3094&amp;tabGERAL[[#This Row],[CorSorteada]])&gt;$P$2,
        RIGHT(SUBSTITUTE(L3094&amp;tabGERAL[[#This Row],[CorSorteada]],tabGERAL[[#Headers],[Sequencia]],""),$P$2),
        SUBSTITUTE(L3094&amp;tabGERAL[[#This Row],[CorSorteada]],tabGERAL[[#Headers],[Sequencia]],"")
    )
)</f>
        <v>121122</v>
      </c>
      <c r="M3095" s="4" t="b">
        <f>tabGERAL[[#This Row],[SugestaoIA]]=tabGERAL[[#This Row],[CorSorteada]]</f>
        <v>0</v>
      </c>
    </row>
    <row r="3096" spans="1:13" x14ac:dyDescent="0.25">
      <c r="A3096" t="s">
        <v>113</v>
      </c>
      <c r="B3096" s="1">
        <v>22</v>
      </c>
      <c r="C3096">
        <v>734.29999999999973</v>
      </c>
      <c r="D3096">
        <v>36.4</v>
      </c>
      <c r="E3096">
        <v>0</v>
      </c>
      <c r="F3096">
        <v>109.2</v>
      </c>
      <c r="G3096" t="s">
        <v>17</v>
      </c>
      <c r="H3096" t="s">
        <v>15</v>
      </c>
      <c r="I3096">
        <v>807.0999999999998</v>
      </c>
      <c r="J3096" s="5">
        <f>VLOOKUP(tabGERAL[[#This Row],[Column1.lances.SugestaoIA]],'DE-PARA'!$A:$B,2,FALSE)</f>
        <v>2</v>
      </c>
      <c r="K3096" s="5">
        <f>VLOOKUP(tabGERAL[[#This Row],[Column1.lances.CorSorteada]],'DE-PARA'!$A:$B,2,FALSE)</f>
        <v>2</v>
      </c>
      <c r="L3096" s="4" t="str">
        <f xml:space="preserve">
IF(tabGERAL[[#This Row],[Column1.lances.'#]]=0,
    TEXT(tabGERAL[[#This Row],[CorSorteada]],"0"),
    IF(LEN(L3095&amp;tabGERAL[[#This Row],[CorSorteada]])&gt;$P$2,
        RIGHT(SUBSTITUTE(L3095&amp;tabGERAL[[#This Row],[CorSorteada]],tabGERAL[[#Headers],[Sequencia]],""),$P$2),
        SUBSTITUTE(L3095&amp;tabGERAL[[#This Row],[CorSorteada]],tabGERAL[[#Headers],[Sequencia]],"")
    )
)</f>
        <v>211222</v>
      </c>
      <c r="M3096" s="4" t="b">
        <f>tabGERAL[[#This Row],[SugestaoIA]]=tabGERAL[[#This Row],[CorSorteada]]</f>
        <v>1</v>
      </c>
    </row>
    <row r="3097" spans="1:13" x14ac:dyDescent="0.25">
      <c r="A3097" t="s">
        <v>113</v>
      </c>
      <c r="B3097" s="1">
        <v>23</v>
      </c>
      <c r="C3097">
        <v>807.0999999999998</v>
      </c>
      <c r="D3097">
        <v>30.8</v>
      </c>
      <c r="E3097">
        <v>0</v>
      </c>
      <c r="F3097">
        <v>92.4</v>
      </c>
      <c r="G3097" t="s">
        <v>17</v>
      </c>
      <c r="H3097" t="s">
        <v>15</v>
      </c>
      <c r="I3097">
        <v>868.69999999999982</v>
      </c>
      <c r="J3097" s="5">
        <f>VLOOKUP(tabGERAL[[#This Row],[Column1.lances.SugestaoIA]],'DE-PARA'!$A:$B,2,FALSE)</f>
        <v>2</v>
      </c>
      <c r="K3097" s="5">
        <f>VLOOKUP(tabGERAL[[#This Row],[Column1.lances.CorSorteada]],'DE-PARA'!$A:$B,2,FALSE)</f>
        <v>2</v>
      </c>
      <c r="L3097" s="4" t="str">
        <f xml:space="preserve">
IF(tabGERAL[[#This Row],[Column1.lances.'#]]=0,
    TEXT(tabGERAL[[#This Row],[CorSorteada]],"0"),
    IF(LEN(L3096&amp;tabGERAL[[#This Row],[CorSorteada]])&gt;$P$2,
        RIGHT(SUBSTITUTE(L3096&amp;tabGERAL[[#This Row],[CorSorteada]],tabGERAL[[#Headers],[Sequencia]],""),$P$2),
        SUBSTITUTE(L3096&amp;tabGERAL[[#This Row],[CorSorteada]],tabGERAL[[#Headers],[Sequencia]],"")
    )
)</f>
        <v>112222</v>
      </c>
      <c r="M3097" s="4" t="b">
        <f>tabGERAL[[#This Row],[SugestaoIA]]=tabGERAL[[#This Row],[CorSorteada]]</f>
        <v>1</v>
      </c>
    </row>
    <row r="3098" spans="1:13" x14ac:dyDescent="0.25">
      <c r="A3098" t="s">
        <v>113</v>
      </c>
      <c r="B3098" s="1">
        <v>24</v>
      </c>
      <c r="C3098">
        <v>868.69999999999982</v>
      </c>
      <c r="D3098">
        <v>26.1</v>
      </c>
      <c r="E3098">
        <v>0</v>
      </c>
      <c r="F3098">
        <v>78.300000000000011</v>
      </c>
      <c r="G3098" t="s">
        <v>17</v>
      </c>
      <c r="H3098" t="s">
        <v>15</v>
      </c>
      <c r="I3098">
        <v>920.89999999999964</v>
      </c>
      <c r="J3098" s="5">
        <f>VLOOKUP(tabGERAL[[#This Row],[Column1.lances.SugestaoIA]],'DE-PARA'!$A:$B,2,FALSE)</f>
        <v>2</v>
      </c>
      <c r="K3098" s="5">
        <f>VLOOKUP(tabGERAL[[#This Row],[Column1.lances.CorSorteada]],'DE-PARA'!$A:$B,2,FALSE)</f>
        <v>2</v>
      </c>
      <c r="L3098" s="4" t="str">
        <f xml:space="preserve">
IF(tabGERAL[[#This Row],[Column1.lances.'#]]=0,
    TEXT(tabGERAL[[#This Row],[CorSorteada]],"0"),
    IF(LEN(L3097&amp;tabGERAL[[#This Row],[CorSorteada]])&gt;$P$2,
        RIGHT(SUBSTITUTE(L3097&amp;tabGERAL[[#This Row],[CorSorteada]],tabGERAL[[#Headers],[Sequencia]],""),$P$2),
        SUBSTITUTE(L3097&amp;tabGERAL[[#This Row],[CorSorteada]],tabGERAL[[#Headers],[Sequencia]],"")
    )
)</f>
        <v>122222</v>
      </c>
      <c r="M3098" s="4" t="b">
        <f>tabGERAL[[#This Row],[SugestaoIA]]=tabGERAL[[#This Row],[CorSorteada]]</f>
        <v>1</v>
      </c>
    </row>
    <row r="3099" spans="1:13" x14ac:dyDescent="0.25">
      <c r="A3099" t="s">
        <v>113</v>
      </c>
      <c r="B3099" s="1">
        <v>25</v>
      </c>
      <c r="C3099">
        <v>920.89999999999964</v>
      </c>
      <c r="D3099">
        <v>22</v>
      </c>
      <c r="E3099">
        <v>0</v>
      </c>
      <c r="F3099">
        <v>66</v>
      </c>
      <c r="G3099" t="s">
        <v>17</v>
      </c>
      <c r="H3099" t="s">
        <v>14</v>
      </c>
      <c r="I3099">
        <v>832.89999999999975</v>
      </c>
      <c r="J3099" s="5">
        <f>VLOOKUP(tabGERAL[[#This Row],[Column1.lances.SugestaoIA]],'DE-PARA'!$A:$B,2,FALSE)</f>
        <v>2</v>
      </c>
      <c r="K3099" s="5">
        <f>VLOOKUP(tabGERAL[[#This Row],[Column1.lances.CorSorteada]],'DE-PARA'!$A:$B,2,FALSE)</f>
        <v>1</v>
      </c>
      <c r="L3099" s="4" t="str">
        <f xml:space="preserve">
IF(tabGERAL[[#This Row],[Column1.lances.'#]]=0,
    TEXT(tabGERAL[[#This Row],[CorSorteada]],"0"),
    IF(LEN(L3098&amp;tabGERAL[[#This Row],[CorSorteada]])&gt;$P$2,
        RIGHT(SUBSTITUTE(L3098&amp;tabGERAL[[#This Row],[CorSorteada]],tabGERAL[[#Headers],[Sequencia]],""),$P$2),
        SUBSTITUTE(L3098&amp;tabGERAL[[#This Row],[CorSorteada]],tabGERAL[[#Headers],[Sequencia]],"")
    )
)</f>
        <v>222221</v>
      </c>
      <c r="M3099" s="4" t="b">
        <f>tabGERAL[[#This Row],[SugestaoIA]]=tabGERAL[[#This Row],[CorSorteada]]</f>
        <v>0</v>
      </c>
    </row>
    <row r="3100" spans="1:13" x14ac:dyDescent="0.25">
      <c r="A3100" t="s">
        <v>113</v>
      </c>
      <c r="B3100" s="1">
        <v>26</v>
      </c>
      <c r="C3100">
        <v>832.89999999999975</v>
      </c>
      <c r="D3100">
        <v>28.9</v>
      </c>
      <c r="E3100">
        <v>0</v>
      </c>
      <c r="F3100">
        <v>86.699999999999989</v>
      </c>
      <c r="G3100" t="s">
        <v>17</v>
      </c>
      <c r="H3100" t="s">
        <v>15</v>
      </c>
      <c r="I3100">
        <v>890.6999999999997</v>
      </c>
      <c r="J3100" s="5">
        <f>VLOOKUP(tabGERAL[[#This Row],[Column1.lances.SugestaoIA]],'DE-PARA'!$A:$B,2,FALSE)</f>
        <v>2</v>
      </c>
      <c r="K3100" s="5">
        <f>VLOOKUP(tabGERAL[[#This Row],[Column1.lances.CorSorteada]],'DE-PARA'!$A:$B,2,FALSE)</f>
        <v>2</v>
      </c>
      <c r="L3100" s="4" t="str">
        <f xml:space="preserve">
IF(tabGERAL[[#This Row],[Column1.lances.'#]]=0,
    TEXT(tabGERAL[[#This Row],[CorSorteada]],"0"),
    IF(LEN(L3099&amp;tabGERAL[[#This Row],[CorSorteada]])&gt;$P$2,
        RIGHT(SUBSTITUTE(L3099&amp;tabGERAL[[#This Row],[CorSorteada]],tabGERAL[[#Headers],[Sequencia]],""),$P$2),
        SUBSTITUTE(L3099&amp;tabGERAL[[#This Row],[CorSorteada]],tabGERAL[[#Headers],[Sequencia]],"")
    )
)</f>
        <v>222212</v>
      </c>
      <c r="M3100" s="4" t="b">
        <f>tabGERAL[[#This Row],[SugestaoIA]]=tabGERAL[[#This Row],[CorSorteada]]</f>
        <v>1</v>
      </c>
    </row>
    <row r="3101" spans="1:13" x14ac:dyDescent="0.25">
      <c r="A3101" t="s">
        <v>113</v>
      </c>
      <c r="B3101" s="1">
        <v>27</v>
      </c>
      <c r="C3101">
        <v>890.6999999999997</v>
      </c>
      <c r="D3101">
        <v>24.4</v>
      </c>
      <c r="E3101">
        <v>0</v>
      </c>
      <c r="F3101">
        <v>73.199999999999989</v>
      </c>
      <c r="G3101" t="s">
        <v>17</v>
      </c>
      <c r="H3101" t="s">
        <v>15</v>
      </c>
      <c r="I3101">
        <v>939.49999999999955</v>
      </c>
      <c r="J3101" s="5">
        <f>VLOOKUP(tabGERAL[[#This Row],[Column1.lances.SugestaoIA]],'DE-PARA'!$A:$B,2,FALSE)</f>
        <v>2</v>
      </c>
      <c r="K3101" s="5">
        <f>VLOOKUP(tabGERAL[[#This Row],[Column1.lances.CorSorteada]],'DE-PARA'!$A:$B,2,FALSE)</f>
        <v>2</v>
      </c>
      <c r="L3101" s="4" t="str">
        <f xml:space="preserve">
IF(tabGERAL[[#This Row],[Column1.lances.'#]]=0,
    TEXT(tabGERAL[[#This Row],[CorSorteada]],"0"),
    IF(LEN(L3100&amp;tabGERAL[[#This Row],[CorSorteada]])&gt;$P$2,
        RIGHT(SUBSTITUTE(L3100&amp;tabGERAL[[#This Row],[CorSorteada]],tabGERAL[[#Headers],[Sequencia]],""),$P$2),
        SUBSTITUTE(L3100&amp;tabGERAL[[#This Row],[CorSorteada]],tabGERAL[[#Headers],[Sequencia]],"")
    )
)</f>
        <v>222122</v>
      </c>
      <c r="M3101" s="4" t="b">
        <f>tabGERAL[[#This Row],[SugestaoIA]]=tabGERAL[[#This Row],[CorSorteada]]</f>
        <v>1</v>
      </c>
    </row>
    <row r="3102" spans="1:13" x14ac:dyDescent="0.25">
      <c r="A3102" t="s">
        <v>113</v>
      </c>
      <c r="B3102" s="1">
        <v>28</v>
      </c>
      <c r="C3102">
        <v>939.49999999999955</v>
      </c>
      <c r="D3102">
        <v>20.6</v>
      </c>
      <c r="E3102">
        <v>0</v>
      </c>
      <c r="F3102">
        <v>61.8</v>
      </c>
      <c r="G3102" t="s">
        <v>17</v>
      </c>
      <c r="H3102" t="s">
        <v>15</v>
      </c>
      <c r="I3102">
        <v>980.69999999999959</v>
      </c>
      <c r="J3102" s="5">
        <f>VLOOKUP(tabGERAL[[#This Row],[Column1.lances.SugestaoIA]],'DE-PARA'!$A:$B,2,FALSE)</f>
        <v>2</v>
      </c>
      <c r="K3102" s="5">
        <f>VLOOKUP(tabGERAL[[#This Row],[Column1.lances.CorSorteada]],'DE-PARA'!$A:$B,2,FALSE)</f>
        <v>2</v>
      </c>
      <c r="L3102" s="4" t="str">
        <f xml:space="preserve">
IF(tabGERAL[[#This Row],[Column1.lances.'#]]=0,
    TEXT(tabGERAL[[#This Row],[CorSorteada]],"0"),
    IF(LEN(L3101&amp;tabGERAL[[#This Row],[CorSorteada]])&gt;$P$2,
        RIGHT(SUBSTITUTE(L3101&amp;tabGERAL[[#This Row],[CorSorteada]],tabGERAL[[#Headers],[Sequencia]],""),$P$2),
        SUBSTITUTE(L3101&amp;tabGERAL[[#This Row],[CorSorteada]],tabGERAL[[#Headers],[Sequencia]],"")
    )
)</f>
        <v>221222</v>
      </c>
      <c r="M3102" s="4" t="b">
        <f>tabGERAL[[#This Row],[SugestaoIA]]=tabGERAL[[#This Row],[CorSorteada]]</f>
        <v>1</v>
      </c>
    </row>
    <row r="3103" spans="1:13" x14ac:dyDescent="0.25">
      <c r="A3103" t="s">
        <v>113</v>
      </c>
      <c r="B3103" s="1">
        <v>29</v>
      </c>
      <c r="C3103">
        <v>980.69999999999959</v>
      </c>
      <c r="D3103">
        <v>17.399999999999999</v>
      </c>
      <c r="E3103">
        <v>0</v>
      </c>
      <c r="F3103">
        <v>52.2</v>
      </c>
      <c r="G3103" t="s">
        <v>17</v>
      </c>
      <c r="H3103" t="s">
        <v>14</v>
      </c>
      <c r="I3103">
        <v>911.09999999999957</v>
      </c>
      <c r="J3103" s="5">
        <f>VLOOKUP(tabGERAL[[#This Row],[Column1.lances.SugestaoIA]],'DE-PARA'!$A:$B,2,FALSE)</f>
        <v>2</v>
      </c>
      <c r="K3103" s="5">
        <f>VLOOKUP(tabGERAL[[#This Row],[Column1.lances.CorSorteada]],'DE-PARA'!$A:$B,2,FALSE)</f>
        <v>1</v>
      </c>
      <c r="L3103" s="4" t="str">
        <f xml:space="preserve">
IF(tabGERAL[[#This Row],[Column1.lances.'#]]=0,
    TEXT(tabGERAL[[#This Row],[CorSorteada]],"0"),
    IF(LEN(L3102&amp;tabGERAL[[#This Row],[CorSorteada]])&gt;$P$2,
        RIGHT(SUBSTITUTE(L3102&amp;tabGERAL[[#This Row],[CorSorteada]],tabGERAL[[#Headers],[Sequencia]],""),$P$2),
        SUBSTITUTE(L3102&amp;tabGERAL[[#This Row],[CorSorteada]],tabGERAL[[#Headers],[Sequencia]],"")
    )
)</f>
        <v>212221</v>
      </c>
      <c r="M3103" s="4" t="b">
        <f>tabGERAL[[#This Row],[SugestaoIA]]=tabGERAL[[#This Row],[CorSorteada]]</f>
        <v>0</v>
      </c>
    </row>
    <row r="3104" spans="1:13" x14ac:dyDescent="0.25">
      <c r="A3104" t="s">
        <v>113</v>
      </c>
      <c r="B3104" s="1">
        <v>30</v>
      </c>
      <c r="C3104">
        <v>911.09999999999957</v>
      </c>
      <c r="D3104">
        <v>22.8</v>
      </c>
      <c r="E3104">
        <v>0</v>
      </c>
      <c r="F3104">
        <v>68.400000000000006</v>
      </c>
      <c r="G3104" t="s">
        <v>17</v>
      </c>
      <c r="H3104" t="s">
        <v>14</v>
      </c>
      <c r="I3104">
        <v>819.89999999999975</v>
      </c>
      <c r="J3104" s="5">
        <f>VLOOKUP(tabGERAL[[#This Row],[Column1.lances.SugestaoIA]],'DE-PARA'!$A:$B,2,FALSE)</f>
        <v>2</v>
      </c>
      <c r="K3104" s="5">
        <f>VLOOKUP(tabGERAL[[#This Row],[Column1.lances.CorSorteada]],'DE-PARA'!$A:$B,2,FALSE)</f>
        <v>1</v>
      </c>
      <c r="L3104" s="4" t="str">
        <f xml:space="preserve">
IF(tabGERAL[[#This Row],[Column1.lances.'#]]=0,
    TEXT(tabGERAL[[#This Row],[CorSorteada]],"0"),
    IF(LEN(L3103&amp;tabGERAL[[#This Row],[CorSorteada]])&gt;$P$2,
        RIGHT(SUBSTITUTE(L3103&amp;tabGERAL[[#This Row],[CorSorteada]],tabGERAL[[#Headers],[Sequencia]],""),$P$2),
        SUBSTITUTE(L3103&amp;tabGERAL[[#This Row],[CorSorteada]],tabGERAL[[#Headers],[Sequencia]],"")
    )
)</f>
        <v>122211</v>
      </c>
      <c r="M3104" s="4" t="b">
        <f>tabGERAL[[#This Row],[SugestaoIA]]=tabGERAL[[#This Row],[CorSorteada]]</f>
        <v>0</v>
      </c>
    </row>
    <row r="3105" spans="1:13" x14ac:dyDescent="0.25">
      <c r="A3105" t="s">
        <v>113</v>
      </c>
      <c r="B3105" s="1">
        <v>31</v>
      </c>
      <c r="C3105">
        <v>819.89999999999975</v>
      </c>
      <c r="D3105">
        <v>29.9</v>
      </c>
      <c r="E3105">
        <v>0</v>
      </c>
      <c r="F3105">
        <v>89.699999999999989</v>
      </c>
      <c r="G3105" t="s">
        <v>17</v>
      </c>
      <c r="H3105" t="s">
        <v>15</v>
      </c>
      <c r="I3105">
        <v>879.6999999999997</v>
      </c>
      <c r="J3105" s="5">
        <f>VLOOKUP(tabGERAL[[#This Row],[Column1.lances.SugestaoIA]],'DE-PARA'!$A:$B,2,FALSE)</f>
        <v>2</v>
      </c>
      <c r="K3105" s="5">
        <f>VLOOKUP(tabGERAL[[#This Row],[Column1.lances.CorSorteada]],'DE-PARA'!$A:$B,2,FALSE)</f>
        <v>2</v>
      </c>
      <c r="L3105" s="4" t="str">
        <f xml:space="preserve">
IF(tabGERAL[[#This Row],[Column1.lances.'#]]=0,
    TEXT(tabGERAL[[#This Row],[CorSorteada]],"0"),
    IF(LEN(L3104&amp;tabGERAL[[#This Row],[CorSorteada]])&gt;$P$2,
        RIGHT(SUBSTITUTE(L3104&amp;tabGERAL[[#This Row],[CorSorteada]],tabGERAL[[#Headers],[Sequencia]],""),$P$2),
        SUBSTITUTE(L3104&amp;tabGERAL[[#This Row],[CorSorteada]],tabGERAL[[#Headers],[Sequencia]],"")
    )
)</f>
        <v>222112</v>
      </c>
      <c r="M3105" s="4" t="b">
        <f>tabGERAL[[#This Row],[SugestaoIA]]=tabGERAL[[#This Row],[CorSorteada]]</f>
        <v>1</v>
      </c>
    </row>
    <row r="3106" spans="1:13" x14ac:dyDescent="0.25">
      <c r="A3106" t="s">
        <v>113</v>
      </c>
      <c r="B3106" s="1">
        <v>32</v>
      </c>
      <c r="C3106">
        <v>879.6999999999997</v>
      </c>
      <c r="D3106">
        <v>25.3</v>
      </c>
      <c r="E3106">
        <v>0</v>
      </c>
      <c r="F3106">
        <v>75.900000000000006</v>
      </c>
      <c r="G3106" t="s">
        <v>17</v>
      </c>
      <c r="H3106" t="s">
        <v>14</v>
      </c>
      <c r="I3106">
        <v>778.49999999999977</v>
      </c>
      <c r="J3106" s="5">
        <f>VLOOKUP(tabGERAL[[#This Row],[Column1.lances.SugestaoIA]],'DE-PARA'!$A:$B,2,FALSE)</f>
        <v>2</v>
      </c>
      <c r="K3106" s="5">
        <f>VLOOKUP(tabGERAL[[#This Row],[Column1.lances.CorSorteada]],'DE-PARA'!$A:$B,2,FALSE)</f>
        <v>1</v>
      </c>
      <c r="L3106" s="4" t="str">
        <f xml:space="preserve">
IF(tabGERAL[[#This Row],[Column1.lances.'#]]=0,
    TEXT(tabGERAL[[#This Row],[CorSorteada]],"0"),
    IF(LEN(L3105&amp;tabGERAL[[#This Row],[CorSorteada]])&gt;$P$2,
        RIGHT(SUBSTITUTE(L3105&amp;tabGERAL[[#This Row],[CorSorteada]],tabGERAL[[#Headers],[Sequencia]],""),$P$2),
        SUBSTITUTE(L3105&amp;tabGERAL[[#This Row],[CorSorteada]],tabGERAL[[#Headers],[Sequencia]],"")
    )
)</f>
        <v>221121</v>
      </c>
      <c r="M3106" s="4" t="b">
        <f>tabGERAL[[#This Row],[SugestaoIA]]=tabGERAL[[#This Row],[CorSorteada]]</f>
        <v>0</v>
      </c>
    </row>
    <row r="3107" spans="1:13" x14ac:dyDescent="0.25">
      <c r="A3107" t="s">
        <v>113</v>
      </c>
      <c r="B3107" s="1">
        <v>33</v>
      </c>
      <c r="C3107">
        <v>778.49999999999977</v>
      </c>
      <c r="D3107">
        <v>33</v>
      </c>
      <c r="E3107">
        <v>0</v>
      </c>
      <c r="F3107">
        <v>99</v>
      </c>
      <c r="G3107" t="s">
        <v>17</v>
      </c>
      <c r="H3107" t="s">
        <v>14</v>
      </c>
      <c r="I3107">
        <v>646.49999999999977</v>
      </c>
      <c r="J3107" s="5">
        <f>VLOOKUP(tabGERAL[[#This Row],[Column1.lances.SugestaoIA]],'DE-PARA'!$A:$B,2,FALSE)</f>
        <v>2</v>
      </c>
      <c r="K3107" s="5">
        <f>VLOOKUP(tabGERAL[[#This Row],[Column1.lances.CorSorteada]],'DE-PARA'!$A:$B,2,FALSE)</f>
        <v>1</v>
      </c>
      <c r="L3107" s="4" t="str">
        <f xml:space="preserve">
IF(tabGERAL[[#This Row],[Column1.lances.'#]]=0,
    TEXT(tabGERAL[[#This Row],[CorSorteada]],"0"),
    IF(LEN(L3106&amp;tabGERAL[[#This Row],[CorSorteada]])&gt;$P$2,
        RIGHT(SUBSTITUTE(L3106&amp;tabGERAL[[#This Row],[CorSorteada]],tabGERAL[[#Headers],[Sequencia]],""),$P$2),
        SUBSTITUTE(L3106&amp;tabGERAL[[#This Row],[CorSorteada]],tabGERAL[[#Headers],[Sequencia]],"")
    )
)</f>
        <v>211211</v>
      </c>
      <c r="M3107" s="4" t="b">
        <f>tabGERAL[[#This Row],[SugestaoIA]]=tabGERAL[[#This Row],[CorSorteada]]</f>
        <v>0</v>
      </c>
    </row>
    <row r="3108" spans="1:13" x14ac:dyDescent="0.25">
      <c r="A3108" t="s">
        <v>113</v>
      </c>
      <c r="B3108" s="1">
        <v>34</v>
      </c>
      <c r="C3108">
        <v>646.49999999999977</v>
      </c>
      <c r="D3108">
        <v>43.2</v>
      </c>
      <c r="E3108">
        <v>0</v>
      </c>
      <c r="F3108">
        <v>129.60000000000002</v>
      </c>
      <c r="G3108" t="s">
        <v>17</v>
      </c>
      <c r="H3108" t="s">
        <v>14</v>
      </c>
      <c r="I3108">
        <v>473.6999999999997</v>
      </c>
      <c r="J3108" s="5">
        <f>VLOOKUP(tabGERAL[[#This Row],[Column1.lances.SugestaoIA]],'DE-PARA'!$A:$B,2,FALSE)</f>
        <v>2</v>
      </c>
      <c r="K3108" s="5">
        <f>VLOOKUP(tabGERAL[[#This Row],[Column1.lances.CorSorteada]],'DE-PARA'!$A:$B,2,FALSE)</f>
        <v>1</v>
      </c>
      <c r="L3108" s="4" t="str">
        <f xml:space="preserve">
IF(tabGERAL[[#This Row],[Column1.lances.'#]]=0,
    TEXT(tabGERAL[[#This Row],[CorSorteada]],"0"),
    IF(LEN(L3107&amp;tabGERAL[[#This Row],[CorSorteada]])&gt;$P$2,
        RIGHT(SUBSTITUTE(L3107&amp;tabGERAL[[#This Row],[CorSorteada]],tabGERAL[[#Headers],[Sequencia]],""),$P$2),
        SUBSTITUTE(L3107&amp;tabGERAL[[#This Row],[CorSorteada]],tabGERAL[[#Headers],[Sequencia]],"")
    )
)</f>
        <v>112111</v>
      </c>
      <c r="M3108" s="4" t="b">
        <f>tabGERAL[[#This Row],[SugestaoIA]]=tabGERAL[[#This Row],[CorSorteada]]</f>
        <v>0</v>
      </c>
    </row>
    <row r="3109" spans="1:13" x14ac:dyDescent="0.25">
      <c r="A3109" t="s">
        <v>113</v>
      </c>
      <c r="B3109" s="1">
        <v>35</v>
      </c>
      <c r="C3109">
        <v>473.6999999999997</v>
      </c>
      <c r="D3109">
        <v>56.5</v>
      </c>
      <c r="E3109">
        <v>169.5</v>
      </c>
      <c r="F3109">
        <v>0</v>
      </c>
      <c r="G3109" t="s">
        <v>13</v>
      </c>
      <c r="H3109" t="s">
        <v>15</v>
      </c>
      <c r="I3109">
        <v>247.6999999999997</v>
      </c>
      <c r="J3109" s="5">
        <f>VLOOKUP(tabGERAL[[#This Row],[Column1.lances.SugestaoIA]],'DE-PARA'!$A:$B,2,FALSE)</f>
        <v>1</v>
      </c>
      <c r="K3109" s="5">
        <f>VLOOKUP(tabGERAL[[#This Row],[Column1.lances.CorSorteada]],'DE-PARA'!$A:$B,2,FALSE)</f>
        <v>2</v>
      </c>
      <c r="L3109" s="4" t="str">
        <f xml:space="preserve">
IF(tabGERAL[[#This Row],[Column1.lances.'#]]=0,
    TEXT(tabGERAL[[#This Row],[CorSorteada]],"0"),
    IF(LEN(L3108&amp;tabGERAL[[#This Row],[CorSorteada]])&gt;$P$2,
        RIGHT(SUBSTITUTE(L3108&amp;tabGERAL[[#This Row],[CorSorteada]],tabGERAL[[#Headers],[Sequencia]],""),$P$2),
        SUBSTITUTE(L3108&amp;tabGERAL[[#This Row],[CorSorteada]],tabGERAL[[#Headers],[Sequencia]],"")
    )
)</f>
        <v>121112</v>
      </c>
      <c r="M3109" s="4" t="b">
        <f>tabGERAL[[#This Row],[SugestaoIA]]=tabGERAL[[#This Row],[CorSorteada]]</f>
        <v>0</v>
      </c>
    </row>
    <row r="3110" spans="1:13" x14ac:dyDescent="0.25">
      <c r="A3110" t="s">
        <v>114</v>
      </c>
      <c r="B3110" s="1">
        <v>0</v>
      </c>
      <c r="C3110">
        <v>1000</v>
      </c>
      <c r="D3110">
        <v>7.8</v>
      </c>
      <c r="E3110">
        <v>0</v>
      </c>
      <c r="F3110">
        <v>23.4</v>
      </c>
      <c r="G3110" t="s">
        <v>17</v>
      </c>
      <c r="H3110" t="s">
        <v>15</v>
      </c>
      <c r="I3110">
        <v>1015.6</v>
      </c>
      <c r="J3110" s="5">
        <f>VLOOKUP(tabGERAL[[#This Row],[Column1.lances.SugestaoIA]],'DE-PARA'!$A:$B,2,FALSE)</f>
        <v>2</v>
      </c>
      <c r="K3110" s="5">
        <f>VLOOKUP(tabGERAL[[#This Row],[Column1.lances.CorSorteada]],'DE-PARA'!$A:$B,2,FALSE)</f>
        <v>2</v>
      </c>
      <c r="L3110" s="4" t="str">
        <f xml:space="preserve">
IF(tabGERAL[[#This Row],[Column1.lances.'#]]=0,
    TEXT(tabGERAL[[#This Row],[CorSorteada]],"0"),
    IF(LEN(L3109&amp;tabGERAL[[#This Row],[CorSorteada]])&gt;$P$2,
        RIGHT(SUBSTITUTE(L3109&amp;tabGERAL[[#This Row],[CorSorteada]],tabGERAL[[#Headers],[Sequencia]],""),$P$2),
        SUBSTITUTE(L3109&amp;tabGERAL[[#This Row],[CorSorteada]],tabGERAL[[#Headers],[Sequencia]],"")
    )
)</f>
        <v>2</v>
      </c>
      <c r="M3110" s="4" t="b">
        <f>tabGERAL[[#This Row],[SugestaoIA]]=tabGERAL[[#This Row],[CorSorteada]]</f>
        <v>1</v>
      </c>
    </row>
    <row r="3111" spans="1:13" x14ac:dyDescent="0.25">
      <c r="A3111" t="s">
        <v>114</v>
      </c>
      <c r="B3111" s="1">
        <v>1</v>
      </c>
      <c r="C3111">
        <v>1015.6</v>
      </c>
      <c r="D3111">
        <v>6.6</v>
      </c>
      <c r="E3111">
        <v>0</v>
      </c>
      <c r="F3111">
        <v>19.799999999999997</v>
      </c>
      <c r="G3111" t="s">
        <v>17</v>
      </c>
      <c r="H3111" t="s">
        <v>15</v>
      </c>
      <c r="I3111">
        <v>1028.8</v>
      </c>
      <c r="J3111" s="5">
        <f>VLOOKUP(tabGERAL[[#This Row],[Column1.lances.SugestaoIA]],'DE-PARA'!$A:$B,2,FALSE)</f>
        <v>2</v>
      </c>
      <c r="K3111" s="5">
        <f>VLOOKUP(tabGERAL[[#This Row],[Column1.lances.CorSorteada]],'DE-PARA'!$A:$B,2,FALSE)</f>
        <v>2</v>
      </c>
      <c r="L3111" s="4" t="str">
        <f xml:space="preserve">
IF(tabGERAL[[#This Row],[Column1.lances.'#]]=0,
    TEXT(tabGERAL[[#This Row],[CorSorteada]],"0"),
    IF(LEN(L3110&amp;tabGERAL[[#This Row],[CorSorteada]])&gt;$P$2,
        RIGHT(SUBSTITUTE(L3110&amp;tabGERAL[[#This Row],[CorSorteada]],tabGERAL[[#Headers],[Sequencia]],""),$P$2),
        SUBSTITUTE(L3110&amp;tabGERAL[[#This Row],[CorSorteada]],tabGERAL[[#Headers],[Sequencia]],"")
    )
)</f>
        <v>22</v>
      </c>
      <c r="M3111" s="4" t="b">
        <f>tabGERAL[[#This Row],[SugestaoIA]]=tabGERAL[[#This Row],[CorSorteada]]</f>
        <v>1</v>
      </c>
    </row>
    <row r="3112" spans="1:13" x14ac:dyDescent="0.25">
      <c r="A3112" t="s">
        <v>114</v>
      </c>
      <c r="B3112" s="1">
        <v>2</v>
      </c>
      <c r="C3112">
        <v>1028.8</v>
      </c>
      <c r="D3112">
        <v>5.6</v>
      </c>
      <c r="E3112">
        <v>0</v>
      </c>
      <c r="F3112">
        <v>16.799999999999997</v>
      </c>
      <c r="G3112" t="s">
        <v>17</v>
      </c>
      <c r="H3112" t="s">
        <v>14</v>
      </c>
      <c r="I3112">
        <v>1006.4</v>
      </c>
      <c r="J3112" s="5">
        <f>VLOOKUP(tabGERAL[[#This Row],[Column1.lances.SugestaoIA]],'DE-PARA'!$A:$B,2,FALSE)</f>
        <v>2</v>
      </c>
      <c r="K3112" s="5">
        <f>VLOOKUP(tabGERAL[[#This Row],[Column1.lances.CorSorteada]],'DE-PARA'!$A:$B,2,FALSE)</f>
        <v>1</v>
      </c>
      <c r="L3112" s="4" t="str">
        <f xml:space="preserve">
IF(tabGERAL[[#This Row],[Column1.lances.'#]]=0,
    TEXT(tabGERAL[[#This Row],[CorSorteada]],"0"),
    IF(LEN(L3111&amp;tabGERAL[[#This Row],[CorSorteada]])&gt;$P$2,
        RIGHT(SUBSTITUTE(L3111&amp;tabGERAL[[#This Row],[CorSorteada]],tabGERAL[[#Headers],[Sequencia]],""),$P$2),
        SUBSTITUTE(L3111&amp;tabGERAL[[#This Row],[CorSorteada]],tabGERAL[[#Headers],[Sequencia]],"")
    )
)</f>
        <v>221</v>
      </c>
      <c r="M3112" s="4" t="b">
        <f>tabGERAL[[#This Row],[SugestaoIA]]=tabGERAL[[#This Row],[CorSorteada]]</f>
        <v>0</v>
      </c>
    </row>
    <row r="3113" spans="1:13" x14ac:dyDescent="0.25">
      <c r="A3113" t="s">
        <v>114</v>
      </c>
      <c r="B3113" s="1">
        <v>3</v>
      </c>
      <c r="C3113">
        <v>1006.4</v>
      </c>
      <c r="D3113">
        <v>7.3</v>
      </c>
      <c r="E3113">
        <v>0</v>
      </c>
      <c r="F3113">
        <v>21.9</v>
      </c>
      <c r="G3113" t="s">
        <v>17</v>
      </c>
      <c r="H3113" t="s">
        <v>15</v>
      </c>
      <c r="I3113">
        <v>1021</v>
      </c>
      <c r="J3113" s="5">
        <f>VLOOKUP(tabGERAL[[#This Row],[Column1.lances.SugestaoIA]],'DE-PARA'!$A:$B,2,FALSE)</f>
        <v>2</v>
      </c>
      <c r="K3113" s="5">
        <f>VLOOKUP(tabGERAL[[#This Row],[Column1.lances.CorSorteada]],'DE-PARA'!$A:$B,2,FALSE)</f>
        <v>2</v>
      </c>
      <c r="L3113" s="4" t="str">
        <f xml:space="preserve">
IF(tabGERAL[[#This Row],[Column1.lances.'#]]=0,
    TEXT(tabGERAL[[#This Row],[CorSorteada]],"0"),
    IF(LEN(L3112&amp;tabGERAL[[#This Row],[CorSorteada]])&gt;$P$2,
        RIGHT(SUBSTITUTE(L3112&amp;tabGERAL[[#This Row],[CorSorteada]],tabGERAL[[#Headers],[Sequencia]],""),$P$2),
        SUBSTITUTE(L3112&amp;tabGERAL[[#This Row],[CorSorteada]],tabGERAL[[#Headers],[Sequencia]],"")
    )
)</f>
        <v>2212</v>
      </c>
      <c r="M3113" s="4" t="b">
        <f>tabGERAL[[#This Row],[SugestaoIA]]=tabGERAL[[#This Row],[CorSorteada]]</f>
        <v>1</v>
      </c>
    </row>
    <row r="3114" spans="1:13" x14ac:dyDescent="0.25">
      <c r="A3114" t="s">
        <v>114</v>
      </c>
      <c r="B3114" s="1">
        <v>4</v>
      </c>
      <c r="C3114">
        <v>1021</v>
      </c>
      <c r="D3114">
        <v>6.2</v>
      </c>
      <c r="E3114">
        <v>0</v>
      </c>
      <c r="F3114">
        <v>18.600000000000001</v>
      </c>
      <c r="G3114" t="s">
        <v>17</v>
      </c>
      <c r="H3114" t="s">
        <v>15</v>
      </c>
      <c r="I3114">
        <v>1033.4000000000001</v>
      </c>
      <c r="J3114" s="5">
        <f>VLOOKUP(tabGERAL[[#This Row],[Column1.lances.SugestaoIA]],'DE-PARA'!$A:$B,2,FALSE)</f>
        <v>2</v>
      </c>
      <c r="K3114" s="5">
        <f>VLOOKUP(tabGERAL[[#This Row],[Column1.lances.CorSorteada]],'DE-PARA'!$A:$B,2,FALSE)</f>
        <v>2</v>
      </c>
      <c r="L3114" s="4" t="str">
        <f xml:space="preserve">
IF(tabGERAL[[#This Row],[Column1.lances.'#]]=0,
    TEXT(tabGERAL[[#This Row],[CorSorteada]],"0"),
    IF(LEN(L3113&amp;tabGERAL[[#This Row],[CorSorteada]])&gt;$P$2,
        RIGHT(SUBSTITUTE(L3113&amp;tabGERAL[[#This Row],[CorSorteada]],tabGERAL[[#Headers],[Sequencia]],""),$P$2),
        SUBSTITUTE(L3113&amp;tabGERAL[[#This Row],[CorSorteada]],tabGERAL[[#Headers],[Sequencia]],"")
    )
)</f>
        <v>22122</v>
      </c>
      <c r="M3114" s="4" t="b">
        <f>tabGERAL[[#This Row],[SugestaoIA]]=tabGERAL[[#This Row],[CorSorteada]]</f>
        <v>1</v>
      </c>
    </row>
    <row r="3115" spans="1:13" x14ac:dyDescent="0.25">
      <c r="A3115" t="s">
        <v>114</v>
      </c>
      <c r="B3115" s="1">
        <v>5</v>
      </c>
      <c r="C3115">
        <v>1033.4000000000001</v>
      </c>
      <c r="D3115">
        <v>5.2</v>
      </c>
      <c r="E3115">
        <v>0</v>
      </c>
      <c r="F3115">
        <v>15.6</v>
      </c>
      <c r="G3115" t="s">
        <v>17</v>
      </c>
      <c r="H3115" t="s">
        <v>15</v>
      </c>
      <c r="I3115">
        <v>1043.7999999999995</v>
      </c>
      <c r="J3115" s="5">
        <f>VLOOKUP(tabGERAL[[#This Row],[Column1.lances.SugestaoIA]],'DE-PARA'!$A:$B,2,FALSE)</f>
        <v>2</v>
      </c>
      <c r="K3115" s="5">
        <f>VLOOKUP(tabGERAL[[#This Row],[Column1.lances.CorSorteada]],'DE-PARA'!$A:$B,2,FALSE)</f>
        <v>2</v>
      </c>
      <c r="L3115" s="4" t="str">
        <f xml:space="preserve">
IF(tabGERAL[[#This Row],[Column1.lances.'#]]=0,
    TEXT(tabGERAL[[#This Row],[CorSorteada]],"0"),
    IF(LEN(L3114&amp;tabGERAL[[#This Row],[CorSorteada]])&gt;$P$2,
        RIGHT(SUBSTITUTE(L3114&amp;tabGERAL[[#This Row],[CorSorteada]],tabGERAL[[#Headers],[Sequencia]],""),$P$2),
        SUBSTITUTE(L3114&amp;tabGERAL[[#This Row],[CorSorteada]],tabGERAL[[#Headers],[Sequencia]],"")
    )
)</f>
        <v>221222</v>
      </c>
      <c r="M3115" s="4" t="b">
        <f>tabGERAL[[#This Row],[SugestaoIA]]=tabGERAL[[#This Row],[CorSorteada]]</f>
        <v>1</v>
      </c>
    </row>
    <row r="3116" spans="1:13" x14ac:dyDescent="0.25">
      <c r="A3116" t="s">
        <v>114</v>
      </c>
      <c r="B3116" s="1">
        <v>6</v>
      </c>
      <c r="C3116">
        <v>1043.7999999999995</v>
      </c>
      <c r="D3116">
        <v>4.4000000000000004</v>
      </c>
      <c r="E3116">
        <v>0</v>
      </c>
      <c r="F3116">
        <v>13.2</v>
      </c>
      <c r="G3116" t="s">
        <v>17</v>
      </c>
      <c r="H3116" t="s">
        <v>14</v>
      </c>
      <c r="I3116">
        <v>1026.1999999999996</v>
      </c>
      <c r="J3116" s="5">
        <f>VLOOKUP(tabGERAL[[#This Row],[Column1.lances.SugestaoIA]],'DE-PARA'!$A:$B,2,FALSE)</f>
        <v>2</v>
      </c>
      <c r="K3116" s="5">
        <f>VLOOKUP(tabGERAL[[#This Row],[Column1.lances.CorSorteada]],'DE-PARA'!$A:$B,2,FALSE)</f>
        <v>1</v>
      </c>
      <c r="L3116" s="4" t="str">
        <f xml:space="preserve">
IF(tabGERAL[[#This Row],[Column1.lances.'#]]=0,
    TEXT(tabGERAL[[#This Row],[CorSorteada]],"0"),
    IF(LEN(L3115&amp;tabGERAL[[#This Row],[CorSorteada]])&gt;$P$2,
        RIGHT(SUBSTITUTE(L3115&amp;tabGERAL[[#This Row],[CorSorteada]],tabGERAL[[#Headers],[Sequencia]],""),$P$2),
        SUBSTITUTE(L3115&amp;tabGERAL[[#This Row],[CorSorteada]],tabGERAL[[#Headers],[Sequencia]],"")
    )
)</f>
        <v>212221</v>
      </c>
      <c r="M3116" s="4" t="b">
        <f>tabGERAL[[#This Row],[SugestaoIA]]=tabGERAL[[#This Row],[CorSorteada]]</f>
        <v>0</v>
      </c>
    </row>
    <row r="3117" spans="1:13" x14ac:dyDescent="0.25">
      <c r="A3117" t="s">
        <v>114</v>
      </c>
      <c r="B3117" s="1">
        <v>7</v>
      </c>
      <c r="C3117">
        <v>1026.1999999999996</v>
      </c>
      <c r="D3117">
        <v>5.8</v>
      </c>
      <c r="E3117">
        <v>0</v>
      </c>
      <c r="F3117">
        <v>17.399999999999999</v>
      </c>
      <c r="G3117" t="s">
        <v>17</v>
      </c>
      <c r="H3117" t="s">
        <v>14</v>
      </c>
      <c r="I3117">
        <v>1002.9999999999995</v>
      </c>
      <c r="J3117" s="5">
        <f>VLOOKUP(tabGERAL[[#This Row],[Column1.lances.SugestaoIA]],'DE-PARA'!$A:$B,2,FALSE)</f>
        <v>2</v>
      </c>
      <c r="K3117" s="5">
        <f>VLOOKUP(tabGERAL[[#This Row],[Column1.lances.CorSorteada]],'DE-PARA'!$A:$B,2,FALSE)</f>
        <v>1</v>
      </c>
      <c r="L3117" s="4" t="str">
        <f xml:space="preserve">
IF(tabGERAL[[#This Row],[Column1.lances.'#]]=0,
    TEXT(tabGERAL[[#This Row],[CorSorteada]],"0"),
    IF(LEN(L3116&amp;tabGERAL[[#This Row],[CorSorteada]])&gt;$P$2,
        RIGHT(SUBSTITUTE(L3116&amp;tabGERAL[[#This Row],[CorSorteada]],tabGERAL[[#Headers],[Sequencia]],""),$P$2),
        SUBSTITUTE(L3116&amp;tabGERAL[[#This Row],[CorSorteada]],tabGERAL[[#Headers],[Sequencia]],"")
    )
)</f>
        <v>122211</v>
      </c>
      <c r="M3117" s="4" t="b">
        <f>tabGERAL[[#This Row],[SugestaoIA]]=tabGERAL[[#This Row],[CorSorteada]]</f>
        <v>0</v>
      </c>
    </row>
    <row r="3118" spans="1:13" x14ac:dyDescent="0.25">
      <c r="A3118" t="s">
        <v>114</v>
      </c>
      <c r="B3118" s="1">
        <v>8</v>
      </c>
      <c r="C3118">
        <v>1002.9999999999995</v>
      </c>
      <c r="D3118">
        <v>7.5</v>
      </c>
      <c r="E3118">
        <v>0</v>
      </c>
      <c r="F3118">
        <v>22.5</v>
      </c>
      <c r="G3118" t="s">
        <v>17</v>
      </c>
      <c r="H3118" t="s">
        <v>15</v>
      </c>
      <c r="I3118">
        <v>1017.9999999999995</v>
      </c>
      <c r="J3118" s="5">
        <f>VLOOKUP(tabGERAL[[#This Row],[Column1.lances.SugestaoIA]],'DE-PARA'!$A:$B,2,FALSE)</f>
        <v>2</v>
      </c>
      <c r="K3118" s="5">
        <f>VLOOKUP(tabGERAL[[#This Row],[Column1.lances.CorSorteada]],'DE-PARA'!$A:$B,2,FALSE)</f>
        <v>2</v>
      </c>
      <c r="L3118" s="4" t="str">
        <f xml:space="preserve">
IF(tabGERAL[[#This Row],[Column1.lances.'#]]=0,
    TEXT(tabGERAL[[#This Row],[CorSorteada]],"0"),
    IF(LEN(L3117&amp;tabGERAL[[#This Row],[CorSorteada]])&gt;$P$2,
        RIGHT(SUBSTITUTE(L3117&amp;tabGERAL[[#This Row],[CorSorteada]],tabGERAL[[#Headers],[Sequencia]],""),$P$2),
        SUBSTITUTE(L3117&amp;tabGERAL[[#This Row],[CorSorteada]],tabGERAL[[#Headers],[Sequencia]],"")
    )
)</f>
        <v>222112</v>
      </c>
      <c r="M3118" s="4" t="b">
        <f>tabGERAL[[#This Row],[SugestaoIA]]=tabGERAL[[#This Row],[CorSorteada]]</f>
        <v>1</v>
      </c>
    </row>
    <row r="3119" spans="1:13" x14ac:dyDescent="0.25">
      <c r="A3119" t="s">
        <v>114</v>
      </c>
      <c r="B3119" s="1">
        <v>9</v>
      </c>
      <c r="C3119">
        <v>1017.9999999999995</v>
      </c>
      <c r="D3119">
        <v>6.4</v>
      </c>
      <c r="E3119">
        <v>0</v>
      </c>
      <c r="F3119">
        <v>19.200000000000003</v>
      </c>
      <c r="G3119" t="s">
        <v>17</v>
      </c>
      <c r="H3119" t="s">
        <v>14</v>
      </c>
      <c r="I3119">
        <v>992.39999999999964</v>
      </c>
      <c r="J3119" s="5">
        <f>VLOOKUP(tabGERAL[[#This Row],[Column1.lances.SugestaoIA]],'DE-PARA'!$A:$B,2,FALSE)</f>
        <v>2</v>
      </c>
      <c r="K3119" s="5">
        <f>VLOOKUP(tabGERAL[[#This Row],[Column1.lances.CorSorteada]],'DE-PARA'!$A:$B,2,FALSE)</f>
        <v>1</v>
      </c>
      <c r="L3119" s="4" t="str">
        <f xml:space="preserve">
IF(tabGERAL[[#This Row],[Column1.lances.'#]]=0,
    TEXT(tabGERAL[[#This Row],[CorSorteada]],"0"),
    IF(LEN(L3118&amp;tabGERAL[[#This Row],[CorSorteada]])&gt;$P$2,
        RIGHT(SUBSTITUTE(L3118&amp;tabGERAL[[#This Row],[CorSorteada]],tabGERAL[[#Headers],[Sequencia]],""),$P$2),
        SUBSTITUTE(L3118&amp;tabGERAL[[#This Row],[CorSorteada]],tabGERAL[[#Headers],[Sequencia]],"")
    )
)</f>
        <v>221121</v>
      </c>
      <c r="M3119" s="4" t="b">
        <f>tabGERAL[[#This Row],[SugestaoIA]]=tabGERAL[[#This Row],[CorSorteada]]</f>
        <v>0</v>
      </c>
    </row>
    <row r="3120" spans="1:13" x14ac:dyDescent="0.25">
      <c r="A3120" t="s">
        <v>114</v>
      </c>
      <c r="B3120" s="1">
        <v>10</v>
      </c>
      <c r="C3120">
        <v>992.39999999999964</v>
      </c>
      <c r="D3120">
        <v>8.3000000000000007</v>
      </c>
      <c r="E3120">
        <v>0</v>
      </c>
      <c r="F3120">
        <v>24.9</v>
      </c>
      <c r="G3120" t="s">
        <v>17</v>
      </c>
      <c r="H3120" t="s">
        <v>14</v>
      </c>
      <c r="I3120">
        <v>959.19999999999959</v>
      </c>
      <c r="J3120" s="5">
        <f>VLOOKUP(tabGERAL[[#This Row],[Column1.lances.SugestaoIA]],'DE-PARA'!$A:$B,2,FALSE)</f>
        <v>2</v>
      </c>
      <c r="K3120" s="5">
        <f>VLOOKUP(tabGERAL[[#This Row],[Column1.lances.CorSorteada]],'DE-PARA'!$A:$B,2,FALSE)</f>
        <v>1</v>
      </c>
      <c r="L3120" s="4" t="str">
        <f xml:space="preserve">
IF(tabGERAL[[#This Row],[Column1.lances.'#]]=0,
    TEXT(tabGERAL[[#This Row],[CorSorteada]],"0"),
    IF(LEN(L3119&amp;tabGERAL[[#This Row],[CorSorteada]])&gt;$P$2,
        RIGHT(SUBSTITUTE(L3119&amp;tabGERAL[[#This Row],[CorSorteada]],tabGERAL[[#Headers],[Sequencia]],""),$P$2),
        SUBSTITUTE(L3119&amp;tabGERAL[[#This Row],[CorSorteada]],tabGERAL[[#Headers],[Sequencia]],"")
    )
)</f>
        <v>211211</v>
      </c>
      <c r="M3120" s="4" t="b">
        <f>tabGERAL[[#This Row],[SugestaoIA]]=tabGERAL[[#This Row],[CorSorteada]]</f>
        <v>0</v>
      </c>
    </row>
    <row r="3121" spans="1:13" x14ac:dyDescent="0.25">
      <c r="A3121" t="s">
        <v>114</v>
      </c>
      <c r="B3121" s="1">
        <v>11</v>
      </c>
      <c r="C3121">
        <v>959.19999999999959</v>
      </c>
      <c r="D3121">
        <v>10.9</v>
      </c>
      <c r="E3121">
        <v>0</v>
      </c>
      <c r="F3121">
        <v>32.700000000000003</v>
      </c>
      <c r="G3121" t="s">
        <v>17</v>
      </c>
      <c r="H3121" t="s">
        <v>14</v>
      </c>
      <c r="I3121">
        <v>915.59999999999957</v>
      </c>
      <c r="J3121" s="5">
        <f>VLOOKUP(tabGERAL[[#This Row],[Column1.lances.SugestaoIA]],'DE-PARA'!$A:$B,2,FALSE)</f>
        <v>2</v>
      </c>
      <c r="K3121" s="5">
        <f>VLOOKUP(tabGERAL[[#This Row],[Column1.lances.CorSorteada]],'DE-PARA'!$A:$B,2,FALSE)</f>
        <v>1</v>
      </c>
      <c r="L3121" s="4" t="str">
        <f xml:space="preserve">
IF(tabGERAL[[#This Row],[Column1.lances.'#]]=0,
    TEXT(tabGERAL[[#This Row],[CorSorteada]],"0"),
    IF(LEN(L3120&amp;tabGERAL[[#This Row],[CorSorteada]])&gt;$P$2,
        RIGHT(SUBSTITUTE(L3120&amp;tabGERAL[[#This Row],[CorSorteada]],tabGERAL[[#Headers],[Sequencia]],""),$P$2),
        SUBSTITUTE(L3120&amp;tabGERAL[[#This Row],[CorSorteada]],tabGERAL[[#Headers],[Sequencia]],"")
    )
)</f>
        <v>112111</v>
      </c>
      <c r="M3121" s="4" t="b">
        <f>tabGERAL[[#This Row],[SugestaoIA]]=tabGERAL[[#This Row],[CorSorteada]]</f>
        <v>0</v>
      </c>
    </row>
    <row r="3122" spans="1:13" x14ac:dyDescent="0.25">
      <c r="A3122" t="s">
        <v>114</v>
      </c>
      <c r="B3122" s="1">
        <v>12</v>
      </c>
      <c r="C3122">
        <v>915.59999999999957</v>
      </c>
      <c r="D3122">
        <v>14.2</v>
      </c>
      <c r="E3122">
        <v>42.599999999999994</v>
      </c>
      <c r="F3122">
        <v>0</v>
      </c>
      <c r="G3122" t="s">
        <v>13</v>
      </c>
      <c r="H3122" t="s">
        <v>15</v>
      </c>
      <c r="I3122">
        <v>858.79999999999961</v>
      </c>
      <c r="J3122" s="5">
        <f>VLOOKUP(tabGERAL[[#This Row],[Column1.lances.SugestaoIA]],'DE-PARA'!$A:$B,2,FALSE)</f>
        <v>1</v>
      </c>
      <c r="K3122" s="5">
        <f>VLOOKUP(tabGERAL[[#This Row],[Column1.lances.CorSorteada]],'DE-PARA'!$A:$B,2,FALSE)</f>
        <v>2</v>
      </c>
      <c r="L3122" s="4" t="str">
        <f xml:space="preserve">
IF(tabGERAL[[#This Row],[Column1.lances.'#]]=0,
    TEXT(tabGERAL[[#This Row],[CorSorteada]],"0"),
    IF(LEN(L3121&amp;tabGERAL[[#This Row],[CorSorteada]])&gt;$P$2,
        RIGHT(SUBSTITUTE(L3121&amp;tabGERAL[[#This Row],[CorSorteada]],tabGERAL[[#Headers],[Sequencia]],""),$P$2),
        SUBSTITUTE(L3121&amp;tabGERAL[[#This Row],[CorSorteada]],tabGERAL[[#Headers],[Sequencia]],"")
    )
)</f>
        <v>121112</v>
      </c>
      <c r="M3122" s="4" t="b">
        <f>tabGERAL[[#This Row],[SugestaoIA]]=tabGERAL[[#This Row],[CorSorteada]]</f>
        <v>0</v>
      </c>
    </row>
    <row r="3123" spans="1:13" x14ac:dyDescent="0.25">
      <c r="A3123" t="s">
        <v>114</v>
      </c>
      <c r="B3123" s="1">
        <v>13</v>
      </c>
      <c r="C3123">
        <v>858.79999999999961</v>
      </c>
      <c r="D3123">
        <v>18.600000000000001</v>
      </c>
      <c r="E3123">
        <v>0</v>
      </c>
      <c r="F3123">
        <v>55.8</v>
      </c>
      <c r="G3123" t="s">
        <v>17</v>
      </c>
      <c r="H3123" t="s">
        <v>14</v>
      </c>
      <c r="I3123">
        <v>784.39999999999964</v>
      </c>
      <c r="J3123" s="5">
        <f>VLOOKUP(tabGERAL[[#This Row],[Column1.lances.SugestaoIA]],'DE-PARA'!$A:$B,2,FALSE)</f>
        <v>2</v>
      </c>
      <c r="K3123" s="5">
        <f>VLOOKUP(tabGERAL[[#This Row],[Column1.lances.CorSorteada]],'DE-PARA'!$A:$B,2,FALSE)</f>
        <v>1</v>
      </c>
      <c r="L3123" s="4" t="str">
        <f xml:space="preserve">
IF(tabGERAL[[#This Row],[Column1.lances.'#]]=0,
    TEXT(tabGERAL[[#This Row],[CorSorteada]],"0"),
    IF(LEN(L3122&amp;tabGERAL[[#This Row],[CorSorteada]])&gt;$P$2,
        RIGHT(SUBSTITUTE(L3122&amp;tabGERAL[[#This Row],[CorSorteada]],tabGERAL[[#Headers],[Sequencia]],""),$P$2),
        SUBSTITUTE(L3122&amp;tabGERAL[[#This Row],[CorSorteada]],tabGERAL[[#Headers],[Sequencia]],"")
    )
)</f>
        <v>211121</v>
      </c>
      <c r="M3123" s="4" t="b">
        <f>tabGERAL[[#This Row],[SugestaoIA]]=tabGERAL[[#This Row],[CorSorteada]]</f>
        <v>0</v>
      </c>
    </row>
    <row r="3124" spans="1:13" x14ac:dyDescent="0.25">
      <c r="A3124" t="s">
        <v>114</v>
      </c>
      <c r="B3124" s="1">
        <v>14</v>
      </c>
      <c r="C3124">
        <v>784.39999999999964</v>
      </c>
      <c r="D3124">
        <v>24.3</v>
      </c>
      <c r="E3124">
        <v>0</v>
      </c>
      <c r="F3124">
        <v>72.900000000000006</v>
      </c>
      <c r="G3124" t="s">
        <v>17</v>
      </c>
      <c r="H3124" t="s">
        <v>15</v>
      </c>
      <c r="I3124">
        <v>832.99999999999977</v>
      </c>
      <c r="J3124" s="5">
        <f>VLOOKUP(tabGERAL[[#This Row],[Column1.lances.SugestaoIA]],'DE-PARA'!$A:$B,2,FALSE)</f>
        <v>2</v>
      </c>
      <c r="K3124" s="5">
        <f>VLOOKUP(tabGERAL[[#This Row],[Column1.lances.CorSorteada]],'DE-PARA'!$A:$B,2,FALSE)</f>
        <v>2</v>
      </c>
      <c r="L3124" s="4" t="str">
        <f xml:space="preserve">
IF(tabGERAL[[#This Row],[Column1.lances.'#]]=0,
    TEXT(tabGERAL[[#This Row],[CorSorteada]],"0"),
    IF(LEN(L3123&amp;tabGERAL[[#This Row],[CorSorteada]])&gt;$P$2,
        RIGHT(SUBSTITUTE(L3123&amp;tabGERAL[[#This Row],[CorSorteada]],tabGERAL[[#Headers],[Sequencia]],""),$P$2),
        SUBSTITUTE(L3123&amp;tabGERAL[[#This Row],[CorSorteada]],tabGERAL[[#Headers],[Sequencia]],"")
    )
)</f>
        <v>111212</v>
      </c>
      <c r="M3124" s="4" t="b">
        <f>tabGERAL[[#This Row],[SugestaoIA]]=tabGERAL[[#This Row],[CorSorteada]]</f>
        <v>1</v>
      </c>
    </row>
    <row r="3125" spans="1:13" x14ac:dyDescent="0.25">
      <c r="A3125" t="s">
        <v>114</v>
      </c>
      <c r="B3125" s="1">
        <v>15</v>
      </c>
      <c r="C3125">
        <v>832.99999999999977</v>
      </c>
      <c r="D3125">
        <v>20.6</v>
      </c>
      <c r="E3125">
        <v>0</v>
      </c>
      <c r="F3125">
        <v>61.8</v>
      </c>
      <c r="G3125" t="s">
        <v>17</v>
      </c>
      <c r="H3125" t="s">
        <v>15</v>
      </c>
      <c r="I3125">
        <v>874.19999999999982</v>
      </c>
      <c r="J3125" s="5">
        <f>VLOOKUP(tabGERAL[[#This Row],[Column1.lances.SugestaoIA]],'DE-PARA'!$A:$B,2,FALSE)</f>
        <v>2</v>
      </c>
      <c r="K3125" s="5">
        <f>VLOOKUP(tabGERAL[[#This Row],[Column1.lances.CorSorteada]],'DE-PARA'!$A:$B,2,FALSE)</f>
        <v>2</v>
      </c>
      <c r="L3125" s="4" t="str">
        <f xml:space="preserve">
IF(tabGERAL[[#This Row],[Column1.lances.'#]]=0,
    TEXT(tabGERAL[[#This Row],[CorSorteada]],"0"),
    IF(LEN(L3124&amp;tabGERAL[[#This Row],[CorSorteada]])&gt;$P$2,
        RIGHT(SUBSTITUTE(L3124&amp;tabGERAL[[#This Row],[CorSorteada]],tabGERAL[[#Headers],[Sequencia]],""),$P$2),
        SUBSTITUTE(L3124&amp;tabGERAL[[#This Row],[CorSorteada]],tabGERAL[[#Headers],[Sequencia]],"")
    )
)</f>
        <v>112122</v>
      </c>
      <c r="M3125" s="4" t="b">
        <f>tabGERAL[[#This Row],[SugestaoIA]]=tabGERAL[[#This Row],[CorSorteada]]</f>
        <v>1</v>
      </c>
    </row>
    <row r="3126" spans="1:13" x14ac:dyDescent="0.25">
      <c r="A3126" t="s">
        <v>114</v>
      </c>
      <c r="B3126" s="1">
        <v>16</v>
      </c>
      <c r="C3126">
        <v>874.19999999999982</v>
      </c>
      <c r="D3126">
        <v>17.399999999999999</v>
      </c>
      <c r="E3126">
        <v>52.2</v>
      </c>
      <c r="F3126">
        <v>0</v>
      </c>
      <c r="G3126" t="s">
        <v>13</v>
      </c>
      <c r="H3126" t="s">
        <v>14</v>
      </c>
      <c r="I3126">
        <v>908.99999999999977</v>
      </c>
      <c r="J3126" s="5">
        <f>VLOOKUP(tabGERAL[[#This Row],[Column1.lances.SugestaoIA]],'DE-PARA'!$A:$B,2,FALSE)</f>
        <v>1</v>
      </c>
      <c r="K3126" s="5">
        <f>VLOOKUP(tabGERAL[[#This Row],[Column1.lances.CorSorteada]],'DE-PARA'!$A:$B,2,FALSE)</f>
        <v>1</v>
      </c>
      <c r="L3126" s="4" t="str">
        <f xml:space="preserve">
IF(tabGERAL[[#This Row],[Column1.lances.'#]]=0,
    TEXT(tabGERAL[[#This Row],[CorSorteada]],"0"),
    IF(LEN(L3125&amp;tabGERAL[[#This Row],[CorSorteada]])&gt;$P$2,
        RIGHT(SUBSTITUTE(L3125&amp;tabGERAL[[#This Row],[CorSorteada]],tabGERAL[[#Headers],[Sequencia]],""),$P$2),
        SUBSTITUTE(L3125&amp;tabGERAL[[#This Row],[CorSorteada]],tabGERAL[[#Headers],[Sequencia]],"")
    )
)</f>
        <v>121221</v>
      </c>
      <c r="M3126" s="4" t="b">
        <f>tabGERAL[[#This Row],[SugestaoIA]]=tabGERAL[[#This Row],[CorSorteada]]</f>
        <v>1</v>
      </c>
    </row>
    <row r="3127" spans="1:13" x14ac:dyDescent="0.25">
      <c r="A3127" t="s">
        <v>114</v>
      </c>
      <c r="B3127" s="1">
        <v>17</v>
      </c>
      <c r="C3127">
        <v>908.99999999999977</v>
      </c>
      <c r="D3127">
        <v>14.7</v>
      </c>
      <c r="E3127">
        <v>0</v>
      </c>
      <c r="F3127">
        <v>44.099999999999994</v>
      </c>
      <c r="G3127" t="s">
        <v>17</v>
      </c>
      <c r="H3127" t="s">
        <v>14</v>
      </c>
      <c r="I3127">
        <v>850.1999999999997</v>
      </c>
      <c r="J3127" s="5">
        <f>VLOOKUP(tabGERAL[[#This Row],[Column1.lances.SugestaoIA]],'DE-PARA'!$A:$B,2,FALSE)</f>
        <v>2</v>
      </c>
      <c r="K3127" s="5">
        <f>VLOOKUP(tabGERAL[[#This Row],[Column1.lances.CorSorteada]],'DE-PARA'!$A:$B,2,FALSE)</f>
        <v>1</v>
      </c>
      <c r="L3127" s="4" t="str">
        <f xml:space="preserve">
IF(tabGERAL[[#This Row],[Column1.lances.'#]]=0,
    TEXT(tabGERAL[[#This Row],[CorSorteada]],"0"),
    IF(LEN(L3126&amp;tabGERAL[[#This Row],[CorSorteada]])&gt;$P$2,
        RIGHT(SUBSTITUTE(L3126&amp;tabGERAL[[#This Row],[CorSorteada]],tabGERAL[[#Headers],[Sequencia]],""),$P$2),
        SUBSTITUTE(L3126&amp;tabGERAL[[#This Row],[CorSorteada]],tabGERAL[[#Headers],[Sequencia]],"")
    )
)</f>
        <v>212211</v>
      </c>
      <c r="M3127" s="4" t="b">
        <f>tabGERAL[[#This Row],[SugestaoIA]]=tabGERAL[[#This Row],[CorSorteada]]</f>
        <v>0</v>
      </c>
    </row>
    <row r="3128" spans="1:13" x14ac:dyDescent="0.25">
      <c r="A3128" t="s">
        <v>114</v>
      </c>
      <c r="B3128" s="1">
        <v>18</v>
      </c>
      <c r="C3128">
        <v>850.1999999999997</v>
      </c>
      <c r="D3128">
        <v>19.3</v>
      </c>
      <c r="E3128">
        <v>57.900000000000006</v>
      </c>
      <c r="F3128">
        <v>0</v>
      </c>
      <c r="G3128" t="s">
        <v>13</v>
      </c>
      <c r="H3128" t="s">
        <v>15</v>
      </c>
      <c r="I3128">
        <v>772.99999999999977</v>
      </c>
      <c r="J3128" s="5">
        <f>VLOOKUP(tabGERAL[[#This Row],[Column1.lances.SugestaoIA]],'DE-PARA'!$A:$B,2,FALSE)</f>
        <v>1</v>
      </c>
      <c r="K3128" s="5">
        <f>VLOOKUP(tabGERAL[[#This Row],[Column1.lances.CorSorteada]],'DE-PARA'!$A:$B,2,FALSE)</f>
        <v>2</v>
      </c>
      <c r="L3128" s="4" t="str">
        <f xml:space="preserve">
IF(tabGERAL[[#This Row],[Column1.lances.'#]]=0,
    TEXT(tabGERAL[[#This Row],[CorSorteada]],"0"),
    IF(LEN(L3127&amp;tabGERAL[[#This Row],[CorSorteada]])&gt;$P$2,
        RIGHT(SUBSTITUTE(L3127&amp;tabGERAL[[#This Row],[CorSorteada]],tabGERAL[[#Headers],[Sequencia]],""),$P$2),
        SUBSTITUTE(L3127&amp;tabGERAL[[#This Row],[CorSorteada]],tabGERAL[[#Headers],[Sequencia]],"")
    )
)</f>
        <v>122112</v>
      </c>
      <c r="M3128" s="4" t="b">
        <f>tabGERAL[[#This Row],[SugestaoIA]]=tabGERAL[[#This Row],[CorSorteada]]</f>
        <v>0</v>
      </c>
    </row>
    <row r="3129" spans="1:13" x14ac:dyDescent="0.25">
      <c r="A3129" t="s">
        <v>114</v>
      </c>
      <c r="B3129" s="1">
        <v>19</v>
      </c>
      <c r="C3129">
        <v>772.99999999999977</v>
      </c>
      <c r="D3129">
        <v>25.3</v>
      </c>
      <c r="E3129">
        <v>0</v>
      </c>
      <c r="F3129">
        <v>75.900000000000006</v>
      </c>
      <c r="G3129" t="s">
        <v>17</v>
      </c>
      <c r="H3129" t="s">
        <v>16</v>
      </c>
      <c r="I3129">
        <v>1025.9999999999998</v>
      </c>
      <c r="J3129" s="5">
        <f>VLOOKUP(tabGERAL[[#This Row],[Column1.lances.SugestaoIA]],'DE-PARA'!$A:$B,2,FALSE)</f>
        <v>2</v>
      </c>
      <c r="K3129" s="5">
        <f>VLOOKUP(tabGERAL[[#This Row],[Column1.lances.CorSorteada]],'DE-PARA'!$A:$B,2,FALSE)</f>
        <v>0</v>
      </c>
      <c r="L3129" s="4" t="str">
        <f xml:space="preserve">
IF(tabGERAL[[#This Row],[Column1.lances.'#]]=0,
    TEXT(tabGERAL[[#This Row],[CorSorteada]],"0"),
    IF(LEN(L3128&amp;tabGERAL[[#This Row],[CorSorteada]])&gt;$P$2,
        RIGHT(SUBSTITUTE(L3128&amp;tabGERAL[[#This Row],[CorSorteada]],tabGERAL[[#Headers],[Sequencia]],""),$P$2),
        SUBSTITUTE(L3128&amp;tabGERAL[[#This Row],[CorSorteada]],tabGERAL[[#Headers],[Sequencia]],"")
    )
)</f>
        <v>221120</v>
      </c>
      <c r="M3129" s="4" t="b">
        <f>tabGERAL[[#This Row],[SugestaoIA]]=tabGERAL[[#This Row],[CorSorteada]]</f>
        <v>0</v>
      </c>
    </row>
    <row r="3130" spans="1:13" x14ac:dyDescent="0.25">
      <c r="A3130" t="s">
        <v>114</v>
      </c>
      <c r="B3130" s="1">
        <v>20</v>
      </c>
      <c r="C3130">
        <v>1025.9999999999998</v>
      </c>
      <c r="D3130">
        <v>5.8</v>
      </c>
      <c r="E3130">
        <v>0</v>
      </c>
      <c r="F3130">
        <v>17.399999999999999</v>
      </c>
      <c r="G3130" t="s">
        <v>17</v>
      </c>
      <c r="H3130" t="s">
        <v>16</v>
      </c>
      <c r="I3130">
        <v>1083.9999999999998</v>
      </c>
      <c r="J3130" s="5">
        <f>VLOOKUP(tabGERAL[[#This Row],[Column1.lances.SugestaoIA]],'DE-PARA'!$A:$B,2,FALSE)</f>
        <v>2</v>
      </c>
      <c r="K3130" s="5">
        <f>VLOOKUP(tabGERAL[[#This Row],[Column1.lances.CorSorteada]],'DE-PARA'!$A:$B,2,FALSE)</f>
        <v>0</v>
      </c>
      <c r="L3130" s="4" t="str">
        <f xml:space="preserve">
IF(tabGERAL[[#This Row],[Column1.lances.'#]]=0,
    TEXT(tabGERAL[[#This Row],[CorSorteada]],"0"),
    IF(LEN(L3129&amp;tabGERAL[[#This Row],[CorSorteada]])&gt;$P$2,
        RIGHT(SUBSTITUTE(L3129&amp;tabGERAL[[#This Row],[CorSorteada]],tabGERAL[[#Headers],[Sequencia]],""),$P$2),
        SUBSTITUTE(L3129&amp;tabGERAL[[#This Row],[CorSorteada]],tabGERAL[[#Headers],[Sequencia]],"")
    )
)</f>
        <v>211200</v>
      </c>
      <c r="M3130" s="4" t="b">
        <f>tabGERAL[[#This Row],[SugestaoIA]]=tabGERAL[[#This Row],[CorSorteada]]</f>
        <v>0</v>
      </c>
    </row>
    <row r="3131" spans="1:13" x14ac:dyDescent="0.25">
      <c r="A3131" t="s">
        <v>114</v>
      </c>
      <c r="B3131" s="1">
        <v>21</v>
      </c>
      <c r="C3131">
        <v>1083.9999999999998</v>
      </c>
      <c r="D3131">
        <v>1.3</v>
      </c>
      <c r="E3131">
        <v>0</v>
      </c>
      <c r="F3131">
        <v>5</v>
      </c>
      <c r="G3131" t="s">
        <v>17</v>
      </c>
      <c r="H3131" t="s">
        <v>14</v>
      </c>
      <c r="I3131">
        <v>1077.6999999999998</v>
      </c>
      <c r="J3131" s="5">
        <f>VLOOKUP(tabGERAL[[#This Row],[Column1.lances.SugestaoIA]],'DE-PARA'!$A:$B,2,FALSE)</f>
        <v>2</v>
      </c>
      <c r="K3131" s="5">
        <f>VLOOKUP(tabGERAL[[#This Row],[Column1.lances.CorSorteada]],'DE-PARA'!$A:$B,2,FALSE)</f>
        <v>1</v>
      </c>
      <c r="L3131" s="4" t="str">
        <f xml:space="preserve">
IF(tabGERAL[[#This Row],[Column1.lances.'#]]=0,
    TEXT(tabGERAL[[#This Row],[CorSorteada]],"0"),
    IF(LEN(L3130&amp;tabGERAL[[#This Row],[CorSorteada]])&gt;$P$2,
        RIGHT(SUBSTITUTE(L3130&amp;tabGERAL[[#This Row],[CorSorteada]],tabGERAL[[#Headers],[Sequencia]],""),$P$2),
        SUBSTITUTE(L3130&amp;tabGERAL[[#This Row],[CorSorteada]],tabGERAL[[#Headers],[Sequencia]],"")
    )
)</f>
        <v>112001</v>
      </c>
      <c r="M3131" s="4" t="b">
        <f>tabGERAL[[#This Row],[SugestaoIA]]=tabGERAL[[#This Row],[CorSorteada]]</f>
        <v>0</v>
      </c>
    </row>
    <row r="3132" spans="1:13" x14ac:dyDescent="0.25">
      <c r="A3132" t="s">
        <v>114</v>
      </c>
      <c r="B3132" s="1">
        <v>22</v>
      </c>
      <c r="C3132">
        <v>1077.6999999999998</v>
      </c>
      <c r="D3132">
        <v>1.8</v>
      </c>
      <c r="E3132">
        <v>0</v>
      </c>
      <c r="F3132">
        <v>5.4</v>
      </c>
      <c r="G3132" t="s">
        <v>17</v>
      </c>
      <c r="H3132" t="s">
        <v>15</v>
      </c>
      <c r="I3132">
        <v>1081.2999999999995</v>
      </c>
      <c r="J3132" s="5">
        <f>VLOOKUP(tabGERAL[[#This Row],[Column1.lances.SugestaoIA]],'DE-PARA'!$A:$B,2,FALSE)</f>
        <v>2</v>
      </c>
      <c r="K3132" s="5">
        <f>VLOOKUP(tabGERAL[[#This Row],[Column1.lances.CorSorteada]],'DE-PARA'!$A:$B,2,FALSE)</f>
        <v>2</v>
      </c>
      <c r="L3132" s="4" t="str">
        <f xml:space="preserve">
IF(tabGERAL[[#This Row],[Column1.lances.'#]]=0,
    TEXT(tabGERAL[[#This Row],[CorSorteada]],"0"),
    IF(LEN(L3131&amp;tabGERAL[[#This Row],[CorSorteada]])&gt;$P$2,
        RIGHT(SUBSTITUTE(L3131&amp;tabGERAL[[#This Row],[CorSorteada]],tabGERAL[[#Headers],[Sequencia]],""),$P$2),
        SUBSTITUTE(L3131&amp;tabGERAL[[#This Row],[CorSorteada]],tabGERAL[[#Headers],[Sequencia]],"")
    )
)</f>
        <v>120012</v>
      </c>
      <c r="M3132" s="4" t="b">
        <f>tabGERAL[[#This Row],[SugestaoIA]]=tabGERAL[[#This Row],[CorSorteada]]</f>
        <v>1</v>
      </c>
    </row>
    <row r="3133" spans="1:13" x14ac:dyDescent="0.25">
      <c r="A3133" t="s">
        <v>114</v>
      </c>
      <c r="B3133" s="1">
        <v>23</v>
      </c>
      <c r="C3133">
        <v>1081.2999999999995</v>
      </c>
      <c r="D3133">
        <v>1.5</v>
      </c>
      <c r="E3133">
        <v>0</v>
      </c>
      <c r="F3133">
        <v>5</v>
      </c>
      <c r="G3133" t="s">
        <v>17</v>
      </c>
      <c r="H3133" t="s">
        <v>15</v>
      </c>
      <c r="I3133">
        <v>1084.7999999999995</v>
      </c>
      <c r="J3133" s="5">
        <f>VLOOKUP(tabGERAL[[#This Row],[Column1.lances.SugestaoIA]],'DE-PARA'!$A:$B,2,FALSE)</f>
        <v>2</v>
      </c>
      <c r="K3133" s="5">
        <f>VLOOKUP(tabGERAL[[#This Row],[Column1.lances.CorSorteada]],'DE-PARA'!$A:$B,2,FALSE)</f>
        <v>2</v>
      </c>
      <c r="L3133" s="4" t="str">
        <f xml:space="preserve">
IF(tabGERAL[[#This Row],[Column1.lances.'#]]=0,
    TEXT(tabGERAL[[#This Row],[CorSorteada]],"0"),
    IF(LEN(L3132&amp;tabGERAL[[#This Row],[CorSorteada]])&gt;$P$2,
        RIGHT(SUBSTITUTE(L3132&amp;tabGERAL[[#This Row],[CorSorteada]],tabGERAL[[#Headers],[Sequencia]],""),$P$2),
        SUBSTITUTE(L3132&amp;tabGERAL[[#This Row],[CorSorteada]],tabGERAL[[#Headers],[Sequencia]],"")
    )
)</f>
        <v>200122</v>
      </c>
      <c r="M3133" s="4" t="b">
        <f>tabGERAL[[#This Row],[SugestaoIA]]=tabGERAL[[#This Row],[CorSorteada]]</f>
        <v>1</v>
      </c>
    </row>
    <row r="3134" spans="1:13" x14ac:dyDescent="0.25">
      <c r="A3134" t="s">
        <v>114</v>
      </c>
      <c r="B3134" s="1">
        <v>24</v>
      </c>
      <c r="C3134">
        <v>1084.7999999999995</v>
      </c>
      <c r="D3134">
        <v>1.2</v>
      </c>
      <c r="E3134">
        <v>0</v>
      </c>
      <c r="F3134">
        <v>5</v>
      </c>
      <c r="G3134" t="s">
        <v>17</v>
      </c>
      <c r="H3134" t="s">
        <v>15</v>
      </c>
      <c r="I3134">
        <v>1088.5999999999997</v>
      </c>
      <c r="J3134" s="5">
        <f>VLOOKUP(tabGERAL[[#This Row],[Column1.lances.SugestaoIA]],'DE-PARA'!$A:$B,2,FALSE)</f>
        <v>2</v>
      </c>
      <c r="K3134" s="5">
        <f>VLOOKUP(tabGERAL[[#This Row],[Column1.lances.CorSorteada]],'DE-PARA'!$A:$B,2,FALSE)</f>
        <v>2</v>
      </c>
      <c r="L3134" s="4" t="str">
        <f xml:space="preserve">
IF(tabGERAL[[#This Row],[Column1.lances.'#]]=0,
    TEXT(tabGERAL[[#This Row],[CorSorteada]],"0"),
    IF(LEN(L3133&amp;tabGERAL[[#This Row],[CorSorteada]])&gt;$P$2,
        RIGHT(SUBSTITUTE(L3133&amp;tabGERAL[[#This Row],[CorSorteada]],tabGERAL[[#Headers],[Sequencia]],""),$P$2),
        SUBSTITUTE(L3133&amp;tabGERAL[[#This Row],[CorSorteada]],tabGERAL[[#Headers],[Sequencia]],"")
    )
)</f>
        <v>001222</v>
      </c>
      <c r="M3134" s="4" t="b">
        <f>tabGERAL[[#This Row],[SugestaoIA]]=tabGERAL[[#This Row],[CorSorteada]]</f>
        <v>1</v>
      </c>
    </row>
    <row r="3135" spans="1:13" x14ac:dyDescent="0.25">
      <c r="A3135" t="s">
        <v>114</v>
      </c>
      <c r="B3135" s="1">
        <v>25</v>
      </c>
      <c r="C3135">
        <v>1088.5999999999997</v>
      </c>
      <c r="D3135">
        <v>1</v>
      </c>
      <c r="E3135">
        <v>0</v>
      </c>
      <c r="F3135">
        <v>5</v>
      </c>
      <c r="G3135" t="s">
        <v>17</v>
      </c>
      <c r="H3135" t="s">
        <v>15</v>
      </c>
      <c r="I3135">
        <v>1092.5999999999997</v>
      </c>
      <c r="J3135" s="5">
        <f>VLOOKUP(tabGERAL[[#This Row],[Column1.lances.SugestaoIA]],'DE-PARA'!$A:$B,2,FALSE)</f>
        <v>2</v>
      </c>
      <c r="K3135" s="5">
        <f>VLOOKUP(tabGERAL[[#This Row],[Column1.lances.CorSorteada]],'DE-PARA'!$A:$B,2,FALSE)</f>
        <v>2</v>
      </c>
      <c r="L3135" s="4" t="str">
        <f xml:space="preserve">
IF(tabGERAL[[#This Row],[Column1.lances.'#]]=0,
    TEXT(tabGERAL[[#This Row],[CorSorteada]],"0"),
    IF(LEN(L3134&amp;tabGERAL[[#This Row],[CorSorteada]])&gt;$P$2,
        RIGHT(SUBSTITUTE(L3134&amp;tabGERAL[[#This Row],[CorSorteada]],tabGERAL[[#Headers],[Sequencia]],""),$P$2),
        SUBSTITUTE(L3134&amp;tabGERAL[[#This Row],[CorSorteada]],tabGERAL[[#Headers],[Sequencia]],"")
    )
)</f>
        <v>012222</v>
      </c>
      <c r="M3135" s="4" t="b">
        <f>tabGERAL[[#This Row],[SugestaoIA]]=tabGERAL[[#This Row],[CorSorteada]]</f>
        <v>1</v>
      </c>
    </row>
    <row r="3136" spans="1:13" x14ac:dyDescent="0.25">
      <c r="A3136" t="s">
        <v>114</v>
      </c>
      <c r="B3136" s="1">
        <v>26</v>
      </c>
      <c r="C3136">
        <v>1092.5999999999997</v>
      </c>
      <c r="D3136">
        <v>1</v>
      </c>
      <c r="E3136">
        <v>5</v>
      </c>
      <c r="F3136">
        <v>0</v>
      </c>
      <c r="G3136" t="s">
        <v>13</v>
      </c>
      <c r="H3136" t="s">
        <v>14</v>
      </c>
      <c r="I3136">
        <v>1096.5999999999997</v>
      </c>
      <c r="J3136" s="5">
        <f>VLOOKUP(tabGERAL[[#This Row],[Column1.lances.SugestaoIA]],'DE-PARA'!$A:$B,2,FALSE)</f>
        <v>1</v>
      </c>
      <c r="K3136" s="5">
        <f>VLOOKUP(tabGERAL[[#This Row],[Column1.lances.CorSorteada]],'DE-PARA'!$A:$B,2,FALSE)</f>
        <v>1</v>
      </c>
      <c r="L3136" s="4" t="str">
        <f xml:space="preserve">
IF(tabGERAL[[#This Row],[Column1.lances.'#]]=0,
    TEXT(tabGERAL[[#This Row],[CorSorteada]],"0"),
    IF(LEN(L3135&amp;tabGERAL[[#This Row],[CorSorteada]])&gt;$P$2,
        RIGHT(SUBSTITUTE(L3135&amp;tabGERAL[[#This Row],[CorSorteada]],tabGERAL[[#Headers],[Sequencia]],""),$P$2),
        SUBSTITUTE(L3135&amp;tabGERAL[[#This Row],[CorSorteada]],tabGERAL[[#Headers],[Sequencia]],"")
    )
)</f>
        <v>122221</v>
      </c>
      <c r="M3136" s="4" t="b">
        <f>tabGERAL[[#This Row],[SugestaoIA]]=tabGERAL[[#This Row],[CorSorteada]]</f>
        <v>1</v>
      </c>
    </row>
    <row r="3137" spans="1:13" x14ac:dyDescent="0.25">
      <c r="A3137" t="s">
        <v>114</v>
      </c>
      <c r="B3137" s="1">
        <v>27</v>
      </c>
      <c r="C3137">
        <v>1096.5999999999997</v>
      </c>
      <c r="D3137">
        <v>1</v>
      </c>
      <c r="E3137">
        <v>5</v>
      </c>
      <c r="F3137">
        <v>0</v>
      </c>
      <c r="G3137" t="s">
        <v>13</v>
      </c>
      <c r="H3137" t="s">
        <v>15</v>
      </c>
      <c r="I3137">
        <v>1090.5999999999997</v>
      </c>
      <c r="J3137" s="5">
        <f>VLOOKUP(tabGERAL[[#This Row],[Column1.lances.SugestaoIA]],'DE-PARA'!$A:$B,2,FALSE)</f>
        <v>1</v>
      </c>
      <c r="K3137" s="5">
        <f>VLOOKUP(tabGERAL[[#This Row],[Column1.lances.CorSorteada]],'DE-PARA'!$A:$B,2,FALSE)</f>
        <v>2</v>
      </c>
      <c r="L3137" s="4" t="str">
        <f xml:space="preserve">
IF(tabGERAL[[#This Row],[Column1.lances.'#]]=0,
    TEXT(tabGERAL[[#This Row],[CorSorteada]],"0"),
    IF(LEN(L3136&amp;tabGERAL[[#This Row],[CorSorteada]])&gt;$P$2,
        RIGHT(SUBSTITUTE(L3136&amp;tabGERAL[[#This Row],[CorSorteada]],tabGERAL[[#Headers],[Sequencia]],""),$P$2),
        SUBSTITUTE(L3136&amp;tabGERAL[[#This Row],[CorSorteada]],tabGERAL[[#Headers],[Sequencia]],"")
    )
)</f>
        <v>222212</v>
      </c>
      <c r="M3137" s="4" t="b">
        <f>tabGERAL[[#This Row],[SugestaoIA]]=tabGERAL[[#This Row],[CorSorteada]]</f>
        <v>0</v>
      </c>
    </row>
    <row r="3138" spans="1:13" x14ac:dyDescent="0.25">
      <c r="A3138" t="s">
        <v>114</v>
      </c>
      <c r="B3138" s="1">
        <v>28</v>
      </c>
      <c r="C3138">
        <v>1090.5999999999997</v>
      </c>
      <c r="D3138">
        <v>1</v>
      </c>
      <c r="E3138">
        <v>5</v>
      </c>
      <c r="F3138">
        <v>0</v>
      </c>
      <c r="G3138" t="s">
        <v>13</v>
      </c>
      <c r="H3138" t="s">
        <v>15</v>
      </c>
      <c r="I3138">
        <v>1084.5999999999997</v>
      </c>
      <c r="J3138" s="5">
        <f>VLOOKUP(tabGERAL[[#This Row],[Column1.lances.SugestaoIA]],'DE-PARA'!$A:$B,2,FALSE)</f>
        <v>1</v>
      </c>
      <c r="K3138" s="5">
        <f>VLOOKUP(tabGERAL[[#This Row],[Column1.lances.CorSorteada]],'DE-PARA'!$A:$B,2,FALSE)</f>
        <v>2</v>
      </c>
      <c r="L3138" s="4" t="str">
        <f xml:space="preserve">
IF(tabGERAL[[#This Row],[Column1.lances.'#]]=0,
    TEXT(tabGERAL[[#This Row],[CorSorteada]],"0"),
    IF(LEN(L3137&amp;tabGERAL[[#This Row],[CorSorteada]])&gt;$P$2,
        RIGHT(SUBSTITUTE(L3137&amp;tabGERAL[[#This Row],[CorSorteada]],tabGERAL[[#Headers],[Sequencia]],""),$P$2),
        SUBSTITUTE(L3137&amp;tabGERAL[[#This Row],[CorSorteada]],tabGERAL[[#Headers],[Sequencia]],"")
    )
)</f>
        <v>222122</v>
      </c>
      <c r="M3138" s="4" t="b">
        <f>tabGERAL[[#This Row],[SugestaoIA]]=tabGERAL[[#This Row],[CorSorteada]]</f>
        <v>0</v>
      </c>
    </row>
    <row r="3139" spans="1:13" x14ac:dyDescent="0.25">
      <c r="A3139" t="s">
        <v>114</v>
      </c>
      <c r="B3139" s="1">
        <v>29</v>
      </c>
      <c r="C3139">
        <v>1084.5999999999997</v>
      </c>
      <c r="D3139">
        <v>1.2</v>
      </c>
      <c r="E3139">
        <v>0</v>
      </c>
      <c r="F3139">
        <v>5</v>
      </c>
      <c r="G3139" t="s">
        <v>17</v>
      </c>
      <c r="H3139" t="s">
        <v>15</v>
      </c>
      <c r="I3139">
        <v>1088.3999999999996</v>
      </c>
      <c r="J3139" s="5">
        <f>VLOOKUP(tabGERAL[[#This Row],[Column1.lances.SugestaoIA]],'DE-PARA'!$A:$B,2,FALSE)</f>
        <v>2</v>
      </c>
      <c r="K3139" s="5">
        <f>VLOOKUP(tabGERAL[[#This Row],[Column1.lances.CorSorteada]],'DE-PARA'!$A:$B,2,FALSE)</f>
        <v>2</v>
      </c>
      <c r="L3139" s="4" t="str">
        <f xml:space="preserve">
IF(tabGERAL[[#This Row],[Column1.lances.'#]]=0,
    TEXT(tabGERAL[[#This Row],[CorSorteada]],"0"),
    IF(LEN(L3138&amp;tabGERAL[[#This Row],[CorSorteada]])&gt;$P$2,
        RIGHT(SUBSTITUTE(L3138&amp;tabGERAL[[#This Row],[CorSorteada]],tabGERAL[[#Headers],[Sequencia]],""),$P$2),
        SUBSTITUTE(L3138&amp;tabGERAL[[#This Row],[CorSorteada]],tabGERAL[[#Headers],[Sequencia]],"")
    )
)</f>
        <v>221222</v>
      </c>
      <c r="M3139" s="4" t="b">
        <f>tabGERAL[[#This Row],[SugestaoIA]]=tabGERAL[[#This Row],[CorSorteada]]</f>
        <v>1</v>
      </c>
    </row>
    <row r="3140" spans="1:13" x14ac:dyDescent="0.25">
      <c r="A3140" t="s">
        <v>114</v>
      </c>
      <c r="B3140" s="1">
        <v>30</v>
      </c>
      <c r="C3140">
        <v>1088.3999999999996</v>
      </c>
      <c r="D3140">
        <v>1</v>
      </c>
      <c r="E3140">
        <v>0</v>
      </c>
      <c r="F3140">
        <v>5</v>
      </c>
      <c r="G3140" t="s">
        <v>17</v>
      </c>
      <c r="H3140" t="s">
        <v>14</v>
      </c>
      <c r="I3140">
        <v>1082.3999999999996</v>
      </c>
      <c r="J3140" s="5">
        <f>VLOOKUP(tabGERAL[[#This Row],[Column1.lances.SugestaoIA]],'DE-PARA'!$A:$B,2,FALSE)</f>
        <v>2</v>
      </c>
      <c r="K3140" s="5">
        <f>VLOOKUP(tabGERAL[[#This Row],[Column1.lances.CorSorteada]],'DE-PARA'!$A:$B,2,FALSE)</f>
        <v>1</v>
      </c>
      <c r="L3140" s="4" t="str">
        <f xml:space="preserve">
IF(tabGERAL[[#This Row],[Column1.lances.'#]]=0,
    TEXT(tabGERAL[[#This Row],[CorSorteada]],"0"),
    IF(LEN(L3139&amp;tabGERAL[[#This Row],[CorSorteada]])&gt;$P$2,
        RIGHT(SUBSTITUTE(L3139&amp;tabGERAL[[#This Row],[CorSorteada]],tabGERAL[[#Headers],[Sequencia]],""),$P$2),
        SUBSTITUTE(L3139&amp;tabGERAL[[#This Row],[CorSorteada]],tabGERAL[[#Headers],[Sequencia]],"")
    )
)</f>
        <v>212221</v>
      </c>
      <c r="M3140" s="4" t="b">
        <f>tabGERAL[[#This Row],[SugestaoIA]]=tabGERAL[[#This Row],[CorSorteada]]</f>
        <v>0</v>
      </c>
    </row>
    <row r="3141" spans="1:13" x14ac:dyDescent="0.25">
      <c r="A3141" t="s">
        <v>114</v>
      </c>
      <c r="B3141" s="1">
        <v>31</v>
      </c>
      <c r="C3141">
        <v>1082.3999999999996</v>
      </c>
      <c r="D3141">
        <v>1.4</v>
      </c>
      <c r="E3141">
        <v>0</v>
      </c>
      <c r="F3141">
        <v>5</v>
      </c>
      <c r="G3141" t="s">
        <v>17</v>
      </c>
      <c r="H3141" t="s">
        <v>15</v>
      </c>
      <c r="I3141">
        <v>1085.9999999999995</v>
      </c>
      <c r="J3141" s="5">
        <f>VLOOKUP(tabGERAL[[#This Row],[Column1.lances.SugestaoIA]],'DE-PARA'!$A:$B,2,FALSE)</f>
        <v>2</v>
      </c>
      <c r="K3141" s="5">
        <f>VLOOKUP(tabGERAL[[#This Row],[Column1.lances.CorSorteada]],'DE-PARA'!$A:$B,2,FALSE)</f>
        <v>2</v>
      </c>
      <c r="L3141" s="4" t="str">
        <f xml:space="preserve">
IF(tabGERAL[[#This Row],[Column1.lances.'#]]=0,
    TEXT(tabGERAL[[#This Row],[CorSorteada]],"0"),
    IF(LEN(L3140&amp;tabGERAL[[#This Row],[CorSorteada]])&gt;$P$2,
        RIGHT(SUBSTITUTE(L3140&amp;tabGERAL[[#This Row],[CorSorteada]],tabGERAL[[#Headers],[Sequencia]],""),$P$2),
        SUBSTITUTE(L3140&amp;tabGERAL[[#This Row],[CorSorteada]],tabGERAL[[#Headers],[Sequencia]],"")
    )
)</f>
        <v>122212</v>
      </c>
      <c r="M3141" s="4" t="b">
        <f>tabGERAL[[#This Row],[SugestaoIA]]=tabGERAL[[#This Row],[CorSorteada]]</f>
        <v>1</v>
      </c>
    </row>
    <row r="3142" spans="1:13" x14ac:dyDescent="0.25">
      <c r="A3142" t="s">
        <v>114</v>
      </c>
      <c r="B3142" s="1">
        <v>32</v>
      </c>
      <c r="C3142">
        <v>1085.9999999999995</v>
      </c>
      <c r="D3142">
        <v>1.1000000000000001</v>
      </c>
      <c r="E3142">
        <v>0</v>
      </c>
      <c r="F3142">
        <v>5</v>
      </c>
      <c r="G3142" t="s">
        <v>17</v>
      </c>
      <c r="H3142" t="s">
        <v>15</v>
      </c>
      <c r="I3142">
        <v>1089.8999999999996</v>
      </c>
      <c r="J3142" s="5">
        <f>VLOOKUP(tabGERAL[[#This Row],[Column1.lances.SugestaoIA]],'DE-PARA'!$A:$B,2,FALSE)</f>
        <v>2</v>
      </c>
      <c r="K3142" s="5">
        <f>VLOOKUP(tabGERAL[[#This Row],[Column1.lances.CorSorteada]],'DE-PARA'!$A:$B,2,FALSE)</f>
        <v>2</v>
      </c>
      <c r="L3142" s="4" t="str">
        <f xml:space="preserve">
IF(tabGERAL[[#This Row],[Column1.lances.'#]]=0,
    TEXT(tabGERAL[[#This Row],[CorSorteada]],"0"),
    IF(LEN(L3141&amp;tabGERAL[[#This Row],[CorSorteada]])&gt;$P$2,
        RIGHT(SUBSTITUTE(L3141&amp;tabGERAL[[#This Row],[CorSorteada]],tabGERAL[[#Headers],[Sequencia]],""),$P$2),
        SUBSTITUTE(L3141&amp;tabGERAL[[#This Row],[CorSorteada]],tabGERAL[[#Headers],[Sequencia]],"")
    )
)</f>
        <v>222122</v>
      </c>
      <c r="M3142" s="4" t="b">
        <f>tabGERAL[[#This Row],[SugestaoIA]]=tabGERAL[[#This Row],[CorSorteada]]</f>
        <v>1</v>
      </c>
    </row>
    <row r="3143" spans="1:13" x14ac:dyDescent="0.25">
      <c r="A3143" t="s">
        <v>114</v>
      </c>
      <c r="B3143" s="1">
        <v>33</v>
      </c>
      <c r="C3143">
        <v>1089.8999999999996</v>
      </c>
      <c r="D3143">
        <v>1</v>
      </c>
      <c r="E3143">
        <v>0</v>
      </c>
      <c r="F3143">
        <v>5</v>
      </c>
      <c r="G3143" t="s">
        <v>17</v>
      </c>
      <c r="H3143" t="s">
        <v>15</v>
      </c>
      <c r="I3143">
        <v>1093.8999999999996</v>
      </c>
      <c r="J3143" s="5">
        <f>VLOOKUP(tabGERAL[[#This Row],[Column1.lances.SugestaoIA]],'DE-PARA'!$A:$B,2,FALSE)</f>
        <v>2</v>
      </c>
      <c r="K3143" s="5">
        <f>VLOOKUP(tabGERAL[[#This Row],[Column1.lances.CorSorteada]],'DE-PARA'!$A:$B,2,FALSE)</f>
        <v>2</v>
      </c>
      <c r="L3143" s="4" t="str">
        <f xml:space="preserve">
IF(tabGERAL[[#This Row],[Column1.lances.'#]]=0,
    TEXT(tabGERAL[[#This Row],[CorSorteada]],"0"),
    IF(LEN(L3142&amp;tabGERAL[[#This Row],[CorSorteada]])&gt;$P$2,
        RIGHT(SUBSTITUTE(L3142&amp;tabGERAL[[#This Row],[CorSorteada]],tabGERAL[[#Headers],[Sequencia]],""),$P$2),
        SUBSTITUTE(L3142&amp;tabGERAL[[#This Row],[CorSorteada]],tabGERAL[[#Headers],[Sequencia]],"")
    )
)</f>
        <v>221222</v>
      </c>
      <c r="M3143" s="4" t="b">
        <f>tabGERAL[[#This Row],[SugestaoIA]]=tabGERAL[[#This Row],[CorSorteada]]</f>
        <v>1</v>
      </c>
    </row>
    <row r="3144" spans="1:13" x14ac:dyDescent="0.25">
      <c r="A3144" t="s">
        <v>114</v>
      </c>
      <c r="B3144" s="1">
        <v>34</v>
      </c>
      <c r="C3144">
        <v>1093.8999999999996</v>
      </c>
      <c r="D3144">
        <v>1</v>
      </c>
      <c r="E3144">
        <v>0</v>
      </c>
      <c r="F3144">
        <v>5</v>
      </c>
      <c r="G3144" t="s">
        <v>17</v>
      </c>
      <c r="H3144" t="s">
        <v>15</v>
      </c>
      <c r="I3144">
        <v>1097.8999999999996</v>
      </c>
      <c r="J3144" s="5">
        <f>VLOOKUP(tabGERAL[[#This Row],[Column1.lances.SugestaoIA]],'DE-PARA'!$A:$B,2,FALSE)</f>
        <v>2</v>
      </c>
      <c r="K3144" s="5">
        <f>VLOOKUP(tabGERAL[[#This Row],[Column1.lances.CorSorteada]],'DE-PARA'!$A:$B,2,FALSE)</f>
        <v>2</v>
      </c>
      <c r="L3144" s="4" t="str">
        <f xml:space="preserve">
IF(tabGERAL[[#This Row],[Column1.lances.'#]]=0,
    TEXT(tabGERAL[[#This Row],[CorSorteada]],"0"),
    IF(LEN(L3143&amp;tabGERAL[[#This Row],[CorSorteada]])&gt;$P$2,
        RIGHT(SUBSTITUTE(L3143&amp;tabGERAL[[#This Row],[CorSorteada]],tabGERAL[[#Headers],[Sequencia]],""),$P$2),
        SUBSTITUTE(L3143&amp;tabGERAL[[#This Row],[CorSorteada]],tabGERAL[[#Headers],[Sequencia]],"")
    )
)</f>
        <v>212222</v>
      </c>
      <c r="M3144" s="4" t="b">
        <f>tabGERAL[[#This Row],[SugestaoIA]]=tabGERAL[[#This Row],[CorSorteada]]</f>
        <v>1</v>
      </c>
    </row>
    <row r="3145" spans="1:13" x14ac:dyDescent="0.25">
      <c r="A3145" t="s">
        <v>114</v>
      </c>
      <c r="B3145" s="1">
        <v>35</v>
      </c>
      <c r="C3145">
        <v>1097.8999999999996</v>
      </c>
      <c r="D3145">
        <v>1</v>
      </c>
      <c r="E3145">
        <v>0</v>
      </c>
      <c r="F3145">
        <v>5</v>
      </c>
      <c r="G3145" t="s">
        <v>17</v>
      </c>
      <c r="H3145" t="s">
        <v>14</v>
      </c>
      <c r="I3145">
        <v>1091.8999999999996</v>
      </c>
      <c r="J3145" s="5">
        <f>VLOOKUP(tabGERAL[[#This Row],[Column1.lances.SugestaoIA]],'DE-PARA'!$A:$B,2,FALSE)</f>
        <v>2</v>
      </c>
      <c r="K3145" s="5">
        <f>VLOOKUP(tabGERAL[[#This Row],[Column1.lances.CorSorteada]],'DE-PARA'!$A:$B,2,FALSE)</f>
        <v>1</v>
      </c>
      <c r="L3145" s="4" t="str">
        <f xml:space="preserve">
IF(tabGERAL[[#This Row],[Column1.lances.'#]]=0,
    TEXT(tabGERAL[[#This Row],[CorSorteada]],"0"),
    IF(LEN(L3144&amp;tabGERAL[[#This Row],[CorSorteada]])&gt;$P$2,
        RIGHT(SUBSTITUTE(L3144&amp;tabGERAL[[#This Row],[CorSorteada]],tabGERAL[[#Headers],[Sequencia]],""),$P$2),
        SUBSTITUTE(L3144&amp;tabGERAL[[#This Row],[CorSorteada]],tabGERAL[[#Headers],[Sequencia]],"")
    )
)</f>
        <v>122221</v>
      </c>
      <c r="M3145" s="4" t="b">
        <f>tabGERAL[[#This Row],[SugestaoIA]]=tabGERAL[[#This Row],[CorSorteada]]</f>
        <v>0</v>
      </c>
    </row>
    <row r="3146" spans="1:13" x14ac:dyDescent="0.25">
      <c r="A3146" t="s">
        <v>114</v>
      </c>
      <c r="B3146" s="1">
        <v>36</v>
      </c>
      <c r="C3146">
        <v>1091.8999999999996</v>
      </c>
      <c r="D3146">
        <v>1</v>
      </c>
      <c r="E3146">
        <v>0</v>
      </c>
      <c r="F3146">
        <v>5</v>
      </c>
      <c r="G3146" t="s">
        <v>17</v>
      </c>
      <c r="H3146" t="s">
        <v>14</v>
      </c>
      <c r="I3146">
        <v>1085.8999999999996</v>
      </c>
      <c r="J3146" s="5">
        <f>VLOOKUP(tabGERAL[[#This Row],[Column1.lances.SugestaoIA]],'DE-PARA'!$A:$B,2,FALSE)</f>
        <v>2</v>
      </c>
      <c r="K3146" s="5">
        <f>VLOOKUP(tabGERAL[[#This Row],[Column1.lances.CorSorteada]],'DE-PARA'!$A:$B,2,FALSE)</f>
        <v>1</v>
      </c>
      <c r="L3146" s="4" t="str">
        <f xml:space="preserve">
IF(tabGERAL[[#This Row],[Column1.lances.'#]]=0,
    TEXT(tabGERAL[[#This Row],[CorSorteada]],"0"),
    IF(LEN(L3145&amp;tabGERAL[[#This Row],[CorSorteada]])&gt;$P$2,
        RIGHT(SUBSTITUTE(L3145&amp;tabGERAL[[#This Row],[CorSorteada]],tabGERAL[[#Headers],[Sequencia]],""),$P$2),
        SUBSTITUTE(L3145&amp;tabGERAL[[#This Row],[CorSorteada]],tabGERAL[[#Headers],[Sequencia]],"")
    )
)</f>
        <v>222211</v>
      </c>
      <c r="M3146" s="4" t="b">
        <f>tabGERAL[[#This Row],[SugestaoIA]]=tabGERAL[[#This Row],[CorSorteada]]</f>
        <v>0</v>
      </c>
    </row>
    <row r="3147" spans="1:13" x14ac:dyDescent="0.25">
      <c r="A3147" t="s">
        <v>114</v>
      </c>
      <c r="B3147" s="1">
        <v>37</v>
      </c>
      <c r="C3147">
        <v>1085.8999999999996</v>
      </c>
      <c r="D3147">
        <v>1.1000000000000001</v>
      </c>
      <c r="E3147">
        <v>5</v>
      </c>
      <c r="F3147">
        <v>0</v>
      </c>
      <c r="G3147" t="s">
        <v>13</v>
      </c>
      <c r="H3147" t="s">
        <v>15</v>
      </c>
      <c r="I3147">
        <v>1079.7999999999995</v>
      </c>
      <c r="J3147" s="5">
        <f>VLOOKUP(tabGERAL[[#This Row],[Column1.lances.SugestaoIA]],'DE-PARA'!$A:$B,2,FALSE)</f>
        <v>1</v>
      </c>
      <c r="K3147" s="5">
        <f>VLOOKUP(tabGERAL[[#This Row],[Column1.lances.CorSorteada]],'DE-PARA'!$A:$B,2,FALSE)</f>
        <v>2</v>
      </c>
      <c r="L3147" s="4" t="str">
        <f xml:space="preserve">
IF(tabGERAL[[#This Row],[Column1.lances.'#]]=0,
    TEXT(tabGERAL[[#This Row],[CorSorteada]],"0"),
    IF(LEN(L3146&amp;tabGERAL[[#This Row],[CorSorteada]])&gt;$P$2,
        RIGHT(SUBSTITUTE(L3146&amp;tabGERAL[[#This Row],[CorSorteada]],tabGERAL[[#Headers],[Sequencia]],""),$P$2),
        SUBSTITUTE(L3146&amp;tabGERAL[[#This Row],[CorSorteada]],tabGERAL[[#Headers],[Sequencia]],"")
    )
)</f>
        <v>222112</v>
      </c>
      <c r="M3147" s="4" t="b">
        <f>tabGERAL[[#This Row],[SugestaoIA]]=tabGERAL[[#This Row],[CorSorteada]]</f>
        <v>0</v>
      </c>
    </row>
    <row r="3148" spans="1:13" x14ac:dyDescent="0.25">
      <c r="A3148" t="s">
        <v>114</v>
      </c>
      <c r="B3148" s="1">
        <v>38</v>
      </c>
      <c r="C3148">
        <v>1079.7999999999995</v>
      </c>
      <c r="D3148">
        <v>1.7</v>
      </c>
      <c r="E3148">
        <v>0</v>
      </c>
      <c r="F3148">
        <v>5.0999999999999996</v>
      </c>
      <c r="G3148" t="s">
        <v>17</v>
      </c>
      <c r="H3148" t="s">
        <v>14</v>
      </c>
      <c r="I3148">
        <v>1072.9999999999998</v>
      </c>
      <c r="J3148" s="5">
        <f>VLOOKUP(tabGERAL[[#This Row],[Column1.lances.SugestaoIA]],'DE-PARA'!$A:$B,2,FALSE)</f>
        <v>2</v>
      </c>
      <c r="K3148" s="5">
        <f>VLOOKUP(tabGERAL[[#This Row],[Column1.lances.CorSorteada]],'DE-PARA'!$A:$B,2,FALSE)</f>
        <v>1</v>
      </c>
      <c r="L3148" s="4" t="str">
        <f xml:space="preserve">
IF(tabGERAL[[#This Row],[Column1.lances.'#]]=0,
    TEXT(tabGERAL[[#This Row],[CorSorteada]],"0"),
    IF(LEN(L3147&amp;tabGERAL[[#This Row],[CorSorteada]])&gt;$P$2,
        RIGHT(SUBSTITUTE(L3147&amp;tabGERAL[[#This Row],[CorSorteada]],tabGERAL[[#Headers],[Sequencia]],""),$P$2),
        SUBSTITUTE(L3147&amp;tabGERAL[[#This Row],[CorSorteada]],tabGERAL[[#Headers],[Sequencia]],"")
    )
)</f>
        <v>221121</v>
      </c>
      <c r="M3148" s="4" t="b">
        <f>tabGERAL[[#This Row],[SugestaoIA]]=tabGERAL[[#This Row],[CorSorteada]]</f>
        <v>0</v>
      </c>
    </row>
    <row r="3149" spans="1:13" x14ac:dyDescent="0.25">
      <c r="A3149" t="s">
        <v>114</v>
      </c>
      <c r="B3149" s="1">
        <v>39</v>
      </c>
      <c r="C3149">
        <v>1072.9999999999998</v>
      </c>
      <c r="D3149">
        <v>2.2000000000000002</v>
      </c>
      <c r="E3149">
        <v>0</v>
      </c>
      <c r="F3149">
        <v>6.6000000000000005</v>
      </c>
      <c r="G3149" t="s">
        <v>17</v>
      </c>
      <c r="H3149" t="s">
        <v>14</v>
      </c>
      <c r="I3149">
        <v>1064.1999999999998</v>
      </c>
      <c r="J3149" s="5">
        <f>VLOOKUP(tabGERAL[[#This Row],[Column1.lances.SugestaoIA]],'DE-PARA'!$A:$B,2,FALSE)</f>
        <v>2</v>
      </c>
      <c r="K3149" s="5">
        <f>VLOOKUP(tabGERAL[[#This Row],[Column1.lances.CorSorteada]],'DE-PARA'!$A:$B,2,FALSE)</f>
        <v>1</v>
      </c>
      <c r="L3149" s="4" t="str">
        <f xml:space="preserve">
IF(tabGERAL[[#This Row],[Column1.lances.'#]]=0,
    TEXT(tabGERAL[[#This Row],[CorSorteada]],"0"),
    IF(LEN(L3148&amp;tabGERAL[[#This Row],[CorSorteada]])&gt;$P$2,
        RIGHT(SUBSTITUTE(L3148&amp;tabGERAL[[#This Row],[CorSorteada]],tabGERAL[[#Headers],[Sequencia]],""),$P$2),
        SUBSTITUTE(L3148&amp;tabGERAL[[#This Row],[CorSorteada]],tabGERAL[[#Headers],[Sequencia]],"")
    )
)</f>
        <v>211211</v>
      </c>
      <c r="M3149" s="4" t="b">
        <f>tabGERAL[[#This Row],[SugestaoIA]]=tabGERAL[[#This Row],[CorSorteada]]</f>
        <v>0</v>
      </c>
    </row>
    <row r="3150" spans="1:13" x14ac:dyDescent="0.25">
      <c r="A3150" t="s">
        <v>114</v>
      </c>
      <c r="B3150" s="1">
        <v>40</v>
      </c>
      <c r="C3150">
        <v>1064.1999999999998</v>
      </c>
      <c r="D3150">
        <v>2.9</v>
      </c>
      <c r="E3150">
        <v>0</v>
      </c>
      <c r="F3150">
        <v>8.6999999999999993</v>
      </c>
      <c r="G3150" t="s">
        <v>17</v>
      </c>
      <c r="H3150" t="s">
        <v>15</v>
      </c>
      <c r="I3150">
        <v>1069.9999999999998</v>
      </c>
      <c r="J3150" s="5">
        <f>VLOOKUP(tabGERAL[[#This Row],[Column1.lances.SugestaoIA]],'DE-PARA'!$A:$B,2,FALSE)</f>
        <v>2</v>
      </c>
      <c r="K3150" s="5">
        <f>VLOOKUP(tabGERAL[[#This Row],[Column1.lances.CorSorteada]],'DE-PARA'!$A:$B,2,FALSE)</f>
        <v>2</v>
      </c>
      <c r="L3150" s="4" t="str">
        <f xml:space="preserve">
IF(tabGERAL[[#This Row],[Column1.lances.'#]]=0,
    TEXT(tabGERAL[[#This Row],[CorSorteada]],"0"),
    IF(LEN(L3149&amp;tabGERAL[[#This Row],[CorSorteada]])&gt;$P$2,
        RIGHT(SUBSTITUTE(L3149&amp;tabGERAL[[#This Row],[CorSorteada]],tabGERAL[[#Headers],[Sequencia]],""),$P$2),
        SUBSTITUTE(L3149&amp;tabGERAL[[#This Row],[CorSorteada]],tabGERAL[[#Headers],[Sequencia]],"")
    )
)</f>
        <v>112112</v>
      </c>
      <c r="M3150" s="4" t="b">
        <f>tabGERAL[[#This Row],[SugestaoIA]]=tabGERAL[[#This Row],[CorSorteada]]</f>
        <v>1</v>
      </c>
    </row>
    <row r="3151" spans="1:13" x14ac:dyDescent="0.25">
      <c r="A3151" t="s">
        <v>114</v>
      </c>
      <c r="B3151" s="1">
        <v>41</v>
      </c>
      <c r="C3151">
        <v>1069.9999999999998</v>
      </c>
      <c r="D3151">
        <v>2.4</v>
      </c>
      <c r="E3151">
        <v>7.1999999999999993</v>
      </c>
      <c r="F3151">
        <v>0</v>
      </c>
      <c r="G3151" t="s">
        <v>13</v>
      </c>
      <c r="H3151" t="s">
        <v>15</v>
      </c>
      <c r="I3151">
        <v>1060.3999999999996</v>
      </c>
      <c r="J3151" s="5">
        <f>VLOOKUP(tabGERAL[[#This Row],[Column1.lances.SugestaoIA]],'DE-PARA'!$A:$B,2,FALSE)</f>
        <v>1</v>
      </c>
      <c r="K3151" s="5">
        <f>VLOOKUP(tabGERAL[[#This Row],[Column1.lances.CorSorteada]],'DE-PARA'!$A:$B,2,FALSE)</f>
        <v>2</v>
      </c>
      <c r="L3151" s="4" t="str">
        <f xml:space="preserve">
IF(tabGERAL[[#This Row],[Column1.lances.'#]]=0,
    TEXT(tabGERAL[[#This Row],[CorSorteada]],"0"),
    IF(LEN(L3150&amp;tabGERAL[[#This Row],[CorSorteada]])&gt;$P$2,
        RIGHT(SUBSTITUTE(L3150&amp;tabGERAL[[#This Row],[CorSorteada]],tabGERAL[[#Headers],[Sequencia]],""),$P$2),
        SUBSTITUTE(L3150&amp;tabGERAL[[#This Row],[CorSorteada]],tabGERAL[[#Headers],[Sequencia]],"")
    )
)</f>
        <v>121122</v>
      </c>
      <c r="M3151" s="4" t="b">
        <f>tabGERAL[[#This Row],[SugestaoIA]]=tabGERAL[[#This Row],[CorSorteada]]</f>
        <v>0</v>
      </c>
    </row>
    <row r="3152" spans="1:13" x14ac:dyDescent="0.25">
      <c r="A3152" t="s">
        <v>114</v>
      </c>
      <c r="B3152" s="1">
        <v>42</v>
      </c>
      <c r="C3152">
        <v>1060.3999999999996</v>
      </c>
      <c r="D3152">
        <v>3.1</v>
      </c>
      <c r="E3152">
        <v>0</v>
      </c>
      <c r="F3152">
        <v>9.3000000000000007</v>
      </c>
      <c r="G3152" t="s">
        <v>17</v>
      </c>
      <c r="H3152" t="s">
        <v>14</v>
      </c>
      <c r="I3152">
        <v>1047.9999999999998</v>
      </c>
      <c r="J3152" s="5">
        <f>VLOOKUP(tabGERAL[[#This Row],[Column1.lances.SugestaoIA]],'DE-PARA'!$A:$B,2,FALSE)</f>
        <v>2</v>
      </c>
      <c r="K3152" s="5">
        <f>VLOOKUP(tabGERAL[[#This Row],[Column1.lances.CorSorteada]],'DE-PARA'!$A:$B,2,FALSE)</f>
        <v>1</v>
      </c>
      <c r="L3152" s="4" t="str">
        <f xml:space="preserve">
IF(tabGERAL[[#This Row],[Column1.lances.'#]]=0,
    TEXT(tabGERAL[[#This Row],[CorSorteada]],"0"),
    IF(LEN(L3151&amp;tabGERAL[[#This Row],[CorSorteada]])&gt;$P$2,
        RIGHT(SUBSTITUTE(L3151&amp;tabGERAL[[#This Row],[CorSorteada]],tabGERAL[[#Headers],[Sequencia]],""),$P$2),
        SUBSTITUTE(L3151&amp;tabGERAL[[#This Row],[CorSorteada]],tabGERAL[[#Headers],[Sequencia]],"")
    )
)</f>
        <v>211221</v>
      </c>
      <c r="M3152" s="4" t="b">
        <f>tabGERAL[[#This Row],[SugestaoIA]]=tabGERAL[[#This Row],[CorSorteada]]</f>
        <v>0</v>
      </c>
    </row>
    <row r="3153" spans="1:13" x14ac:dyDescent="0.25">
      <c r="A3153" t="s">
        <v>114</v>
      </c>
      <c r="B3153" s="1">
        <v>43</v>
      </c>
      <c r="C3153">
        <v>1047.9999999999998</v>
      </c>
      <c r="D3153">
        <v>4.0999999999999996</v>
      </c>
      <c r="E3153">
        <v>0</v>
      </c>
      <c r="F3153">
        <v>12.3</v>
      </c>
      <c r="G3153" t="s">
        <v>17</v>
      </c>
      <c r="H3153" t="s">
        <v>15</v>
      </c>
      <c r="I3153">
        <v>1056.1999999999998</v>
      </c>
      <c r="J3153" s="5">
        <f>VLOOKUP(tabGERAL[[#This Row],[Column1.lances.SugestaoIA]],'DE-PARA'!$A:$B,2,FALSE)</f>
        <v>2</v>
      </c>
      <c r="K3153" s="5">
        <f>VLOOKUP(tabGERAL[[#This Row],[Column1.lances.CorSorteada]],'DE-PARA'!$A:$B,2,FALSE)</f>
        <v>2</v>
      </c>
      <c r="L3153" s="4" t="str">
        <f xml:space="preserve">
IF(tabGERAL[[#This Row],[Column1.lances.'#]]=0,
    TEXT(tabGERAL[[#This Row],[CorSorteada]],"0"),
    IF(LEN(L3152&amp;tabGERAL[[#This Row],[CorSorteada]])&gt;$P$2,
        RIGHT(SUBSTITUTE(L3152&amp;tabGERAL[[#This Row],[CorSorteada]],tabGERAL[[#Headers],[Sequencia]],""),$P$2),
        SUBSTITUTE(L3152&amp;tabGERAL[[#This Row],[CorSorteada]],tabGERAL[[#Headers],[Sequencia]],"")
    )
)</f>
        <v>112212</v>
      </c>
      <c r="M3153" s="4" t="b">
        <f>tabGERAL[[#This Row],[SugestaoIA]]=tabGERAL[[#This Row],[CorSorteada]]</f>
        <v>1</v>
      </c>
    </row>
    <row r="3154" spans="1:13" x14ac:dyDescent="0.25">
      <c r="A3154" t="s">
        <v>114</v>
      </c>
      <c r="B3154" s="1">
        <v>44</v>
      </c>
      <c r="C3154">
        <v>1056.1999999999998</v>
      </c>
      <c r="D3154">
        <v>3.5</v>
      </c>
      <c r="E3154">
        <v>10.5</v>
      </c>
      <c r="F3154">
        <v>0</v>
      </c>
      <c r="G3154" t="s">
        <v>13</v>
      </c>
      <c r="H3154" t="s">
        <v>14</v>
      </c>
      <c r="I3154">
        <v>1063.1999999999998</v>
      </c>
      <c r="J3154" s="5">
        <f>VLOOKUP(tabGERAL[[#This Row],[Column1.lances.SugestaoIA]],'DE-PARA'!$A:$B,2,FALSE)</f>
        <v>1</v>
      </c>
      <c r="K3154" s="5">
        <f>VLOOKUP(tabGERAL[[#This Row],[Column1.lances.CorSorteada]],'DE-PARA'!$A:$B,2,FALSE)</f>
        <v>1</v>
      </c>
      <c r="L3154" s="4" t="str">
        <f xml:space="preserve">
IF(tabGERAL[[#This Row],[Column1.lances.'#]]=0,
    TEXT(tabGERAL[[#This Row],[CorSorteada]],"0"),
    IF(LEN(L3153&amp;tabGERAL[[#This Row],[CorSorteada]])&gt;$P$2,
        RIGHT(SUBSTITUTE(L3153&amp;tabGERAL[[#This Row],[CorSorteada]],tabGERAL[[#Headers],[Sequencia]],""),$P$2),
        SUBSTITUTE(L3153&amp;tabGERAL[[#This Row],[CorSorteada]],tabGERAL[[#Headers],[Sequencia]],"")
    )
)</f>
        <v>122121</v>
      </c>
      <c r="M3154" s="4" t="b">
        <f>tabGERAL[[#This Row],[SugestaoIA]]=tabGERAL[[#This Row],[CorSorteada]]</f>
        <v>1</v>
      </c>
    </row>
    <row r="3155" spans="1:13" x14ac:dyDescent="0.25">
      <c r="A3155" t="s">
        <v>115</v>
      </c>
      <c r="B3155" s="1">
        <v>0</v>
      </c>
      <c r="C3155">
        <v>1000</v>
      </c>
      <c r="D3155">
        <v>7.8</v>
      </c>
      <c r="E3155">
        <v>0</v>
      </c>
      <c r="F3155">
        <v>23.4</v>
      </c>
      <c r="G3155" t="s">
        <v>17</v>
      </c>
      <c r="H3155" t="s">
        <v>15</v>
      </c>
      <c r="I3155">
        <v>1015.6</v>
      </c>
      <c r="J3155" s="5">
        <f>VLOOKUP(tabGERAL[[#This Row],[Column1.lances.SugestaoIA]],'DE-PARA'!$A:$B,2,FALSE)</f>
        <v>2</v>
      </c>
      <c r="K3155" s="5">
        <f>VLOOKUP(tabGERAL[[#This Row],[Column1.lances.CorSorteada]],'DE-PARA'!$A:$B,2,FALSE)</f>
        <v>2</v>
      </c>
      <c r="L3155" s="4" t="str">
        <f xml:space="preserve">
IF(tabGERAL[[#This Row],[Column1.lances.'#]]=0,
    TEXT(tabGERAL[[#This Row],[CorSorteada]],"0"),
    IF(LEN(L3154&amp;tabGERAL[[#This Row],[CorSorteada]])&gt;$P$2,
        RIGHT(SUBSTITUTE(L3154&amp;tabGERAL[[#This Row],[CorSorteada]],tabGERAL[[#Headers],[Sequencia]],""),$P$2),
        SUBSTITUTE(L3154&amp;tabGERAL[[#This Row],[CorSorteada]],tabGERAL[[#Headers],[Sequencia]],"")
    )
)</f>
        <v>2</v>
      </c>
      <c r="M3155" s="4" t="b">
        <f>tabGERAL[[#This Row],[SugestaoIA]]=tabGERAL[[#This Row],[CorSorteada]]</f>
        <v>1</v>
      </c>
    </row>
    <row r="3156" spans="1:13" x14ac:dyDescent="0.25">
      <c r="A3156" t="s">
        <v>115</v>
      </c>
      <c r="B3156" s="1">
        <v>1</v>
      </c>
      <c r="C3156">
        <v>1015.6</v>
      </c>
      <c r="D3156">
        <v>6.6</v>
      </c>
      <c r="E3156">
        <v>0</v>
      </c>
      <c r="F3156">
        <v>19.799999999999997</v>
      </c>
      <c r="G3156" t="s">
        <v>17</v>
      </c>
      <c r="H3156" t="s">
        <v>14</v>
      </c>
      <c r="I3156">
        <v>989.2</v>
      </c>
      <c r="J3156" s="5">
        <f>VLOOKUP(tabGERAL[[#This Row],[Column1.lances.SugestaoIA]],'DE-PARA'!$A:$B,2,FALSE)</f>
        <v>2</v>
      </c>
      <c r="K3156" s="5">
        <f>VLOOKUP(tabGERAL[[#This Row],[Column1.lances.CorSorteada]],'DE-PARA'!$A:$B,2,FALSE)</f>
        <v>1</v>
      </c>
      <c r="L3156" s="4" t="str">
        <f xml:space="preserve">
IF(tabGERAL[[#This Row],[Column1.lances.'#]]=0,
    TEXT(tabGERAL[[#This Row],[CorSorteada]],"0"),
    IF(LEN(L3155&amp;tabGERAL[[#This Row],[CorSorteada]])&gt;$P$2,
        RIGHT(SUBSTITUTE(L3155&amp;tabGERAL[[#This Row],[CorSorteada]],tabGERAL[[#Headers],[Sequencia]],""),$P$2),
        SUBSTITUTE(L3155&amp;tabGERAL[[#This Row],[CorSorteada]],tabGERAL[[#Headers],[Sequencia]],"")
    )
)</f>
        <v>21</v>
      </c>
      <c r="M3156" s="4" t="b">
        <f>tabGERAL[[#This Row],[SugestaoIA]]=tabGERAL[[#This Row],[CorSorteada]]</f>
        <v>0</v>
      </c>
    </row>
    <row r="3157" spans="1:13" x14ac:dyDescent="0.25">
      <c r="A3157" t="s">
        <v>115</v>
      </c>
      <c r="B3157" s="1">
        <v>2</v>
      </c>
      <c r="C3157">
        <v>989.2</v>
      </c>
      <c r="D3157">
        <v>8.6</v>
      </c>
      <c r="E3157">
        <v>0</v>
      </c>
      <c r="F3157">
        <v>25.799999999999997</v>
      </c>
      <c r="G3157" t="s">
        <v>17</v>
      </c>
      <c r="H3157" t="s">
        <v>16</v>
      </c>
      <c r="I3157">
        <v>1075.2</v>
      </c>
      <c r="J3157" s="5">
        <f>VLOOKUP(tabGERAL[[#This Row],[Column1.lances.SugestaoIA]],'DE-PARA'!$A:$B,2,FALSE)</f>
        <v>2</v>
      </c>
      <c r="K3157" s="5">
        <f>VLOOKUP(tabGERAL[[#This Row],[Column1.lances.CorSorteada]],'DE-PARA'!$A:$B,2,FALSE)</f>
        <v>0</v>
      </c>
      <c r="L3157" s="4" t="str">
        <f xml:space="preserve">
IF(tabGERAL[[#This Row],[Column1.lances.'#]]=0,
    TEXT(tabGERAL[[#This Row],[CorSorteada]],"0"),
    IF(LEN(L3156&amp;tabGERAL[[#This Row],[CorSorteada]])&gt;$P$2,
        RIGHT(SUBSTITUTE(L3156&amp;tabGERAL[[#This Row],[CorSorteada]],tabGERAL[[#Headers],[Sequencia]],""),$P$2),
        SUBSTITUTE(L3156&amp;tabGERAL[[#This Row],[CorSorteada]],tabGERAL[[#Headers],[Sequencia]],"")
    )
)</f>
        <v>210</v>
      </c>
      <c r="M3157" s="4" t="b">
        <f>tabGERAL[[#This Row],[SugestaoIA]]=tabGERAL[[#This Row],[CorSorteada]]</f>
        <v>0</v>
      </c>
    </row>
    <row r="3158" spans="1:13" x14ac:dyDescent="0.25">
      <c r="A3158" t="s">
        <v>115</v>
      </c>
      <c r="B3158" s="1">
        <v>3</v>
      </c>
      <c r="C3158">
        <v>1075.2</v>
      </c>
      <c r="D3158">
        <v>2</v>
      </c>
      <c r="E3158">
        <v>0</v>
      </c>
      <c r="F3158">
        <v>6</v>
      </c>
      <c r="G3158" t="s">
        <v>17</v>
      </c>
      <c r="H3158" t="s">
        <v>14</v>
      </c>
      <c r="I3158">
        <v>1067.2</v>
      </c>
      <c r="J3158" s="5">
        <f>VLOOKUP(tabGERAL[[#This Row],[Column1.lances.SugestaoIA]],'DE-PARA'!$A:$B,2,FALSE)</f>
        <v>2</v>
      </c>
      <c r="K3158" s="5">
        <f>VLOOKUP(tabGERAL[[#This Row],[Column1.lances.CorSorteada]],'DE-PARA'!$A:$B,2,FALSE)</f>
        <v>1</v>
      </c>
      <c r="L3158" s="4" t="str">
        <f xml:space="preserve">
IF(tabGERAL[[#This Row],[Column1.lances.'#]]=0,
    TEXT(tabGERAL[[#This Row],[CorSorteada]],"0"),
    IF(LEN(L3157&amp;tabGERAL[[#This Row],[CorSorteada]])&gt;$P$2,
        RIGHT(SUBSTITUTE(L3157&amp;tabGERAL[[#This Row],[CorSorteada]],tabGERAL[[#Headers],[Sequencia]],""),$P$2),
        SUBSTITUTE(L3157&amp;tabGERAL[[#This Row],[CorSorteada]],tabGERAL[[#Headers],[Sequencia]],"")
    )
)</f>
        <v>2101</v>
      </c>
      <c r="M3158" s="4" t="b">
        <f>tabGERAL[[#This Row],[SugestaoIA]]=tabGERAL[[#This Row],[CorSorteada]]</f>
        <v>0</v>
      </c>
    </row>
    <row r="3159" spans="1:13" x14ac:dyDescent="0.25">
      <c r="A3159" t="s">
        <v>115</v>
      </c>
      <c r="B3159" s="1">
        <v>4</v>
      </c>
      <c r="C3159">
        <v>1067.2</v>
      </c>
      <c r="D3159">
        <v>2.6</v>
      </c>
      <c r="E3159">
        <v>7.8000000000000007</v>
      </c>
      <c r="F3159">
        <v>0</v>
      </c>
      <c r="G3159" t="s">
        <v>13</v>
      </c>
      <c r="H3159" t="s">
        <v>15</v>
      </c>
      <c r="I3159">
        <v>1056.8000000000002</v>
      </c>
      <c r="J3159" s="5">
        <f>VLOOKUP(tabGERAL[[#This Row],[Column1.lances.SugestaoIA]],'DE-PARA'!$A:$B,2,FALSE)</f>
        <v>1</v>
      </c>
      <c r="K3159" s="5">
        <f>VLOOKUP(tabGERAL[[#This Row],[Column1.lances.CorSorteada]],'DE-PARA'!$A:$B,2,FALSE)</f>
        <v>2</v>
      </c>
      <c r="L3159" s="4" t="str">
        <f xml:space="preserve">
IF(tabGERAL[[#This Row],[Column1.lances.'#]]=0,
    TEXT(tabGERAL[[#This Row],[CorSorteada]],"0"),
    IF(LEN(L3158&amp;tabGERAL[[#This Row],[CorSorteada]])&gt;$P$2,
        RIGHT(SUBSTITUTE(L3158&amp;tabGERAL[[#This Row],[CorSorteada]],tabGERAL[[#Headers],[Sequencia]],""),$P$2),
        SUBSTITUTE(L3158&amp;tabGERAL[[#This Row],[CorSorteada]],tabGERAL[[#Headers],[Sequencia]],"")
    )
)</f>
        <v>21012</v>
      </c>
      <c r="M3159" s="4" t="b">
        <f>tabGERAL[[#This Row],[SugestaoIA]]=tabGERAL[[#This Row],[CorSorteada]]</f>
        <v>0</v>
      </c>
    </row>
    <row r="3160" spans="1:13" x14ac:dyDescent="0.25">
      <c r="A3160" t="s">
        <v>115</v>
      </c>
      <c r="B3160" s="1">
        <v>5</v>
      </c>
      <c r="C3160">
        <v>1056.8000000000002</v>
      </c>
      <c r="D3160">
        <v>3.4</v>
      </c>
      <c r="E3160">
        <v>0</v>
      </c>
      <c r="F3160">
        <v>10.199999999999999</v>
      </c>
      <c r="G3160" t="s">
        <v>17</v>
      </c>
      <c r="H3160" t="s">
        <v>15</v>
      </c>
      <c r="I3160">
        <v>1063.5999999999999</v>
      </c>
      <c r="J3160" s="5">
        <f>VLOOKUP(tabGERAL[[#This Row],[Column1.lances.SugestaoIA]],'DE-PARA'!$A:$B,2,FALSE)</f>
        <v>2</v>
      </c>
      <c r="K3160" s="5">
        <f>VLOOKUP(tabGERAL[[#This Row],[Column1.lances.CorSorteada]],'DE-PARA'!$A:$B,2,FALSE)</f>
        <v>2</v>
      </c>
      <c r="L3160" s="4" t="str">
        <f xml:space="preserve">
IF(tabGERAL[[#This Row],[Column1.lances.'#]]=0,
    TEXT(tabGERAL[[#This Row],[CorSorteada]],"0"),
    IF(LEN(L3159&amp;tabGERAL[[#This Row],[CorSorteada]])&gt;$P$2,
        RIGHT(SUBSTITUTE(L3159&amp;tabGERAL[[#This Row],[CorSorteada]],tabGERAL[[#Headers],[Sequencia]],""),$P$2),
        SUBSTITUTE(L3159&amp;tabGERAL[[#This Row],[CorSorteada]],tabGERAL[[#Headers],[Sequencia]],"")
    )
)</f>
        <v>210122</v>
      </c>
      <c r="M3160" s="4" t="b">
        <f>tabGERAL[[#This Row],[SugestaoIA]]=tabGERAL[[#This Row],[CorSorteada]]</f>
        <v>1</v>
      </c>
    </row>
    <row r="3161" spans="1:13" x14ac:dyDescent="0.25">
      <c r="A3161" t="s">
        <v>115</v>
      </c>
      <c r="B3161" s="1">
        <v>6</v>
      </c>
      <c r="C3161">
        <v>1063.5999999999999</v>
      </c>
      <c r="D3161">
        <v>2.9</v>
      </c>
      <c r="E3161">
        <v>0</v>
      </c>
      <c r="F3161">
        <v>8.6999999999999993</v>
      </c>
      <c r="G3161" t="s">
        <v>17</v>
      </c>
      <c r="H3161" t="s">
        <v>14</v>
      </c>
      <c r="I3161">
        <v>1052</v>
      </c>
      <c r="J3161" s="5">
        <f>VLOOKUP(tabGERAL[[#This Row],[Column1.lances.SugestaoIA]],'DE-PARA'!$A:$B,2,FALSE)</f>
        <v>2</v>
      </c>
      <c r="K3161" s="5">
        <f>VLOOKUP(tabGERAL[[#This Row],[Column1.lances.CorSorteada]],'DE-PARA'!$A:$B,2,FALSE)</f>
        <v>1</v>
      </c>
      <c r="L3161" s="4" t="str">
        <f xml:space="preserve">
IF(tabGERAL[[#This Row],[Column1.lances.'#]]=0,
    TEXT(tabGERAL[[#This Row],[CorSorteada]],"0"),
    IF(LEN(L3160&amp;tabGERAL[[#This Row],[CorSorteada]])&gt;$P$2,
        RIGHT(SUBSTITUTE(L3160&amp;tabGERAL[[#This Row],[CorSorteada]],tabGERAL[[#Headers],[Sequencia]],""),$P$2),
        SUBSTITUTE(L3160&amp;tabGERAL[[#This Row],[CorSorteada]],tabGERAL[[#Headers],[Sequencia]],"")
    )
)</f>
        <v>101221</v>
      </c>
      <c r="M3161" s="4" t="b">
        <f>tabGERAL[[#This Row],[SugestaoIA]]=tabGERAL[[#This Row],[CorSorteada]]</f>
        <v>0</v>
      </c>
    </row>
    <row r="3162" spans="1:13" x14ac:dyDescent="0.25">
      <c r="A3162" t="s">
        <v>115</v>
      </c>
      <c r="B3162" s="1">
        <v>7</v>
      </c>
      <c r="C3162">
        <v>1052</v>
      </c>
      <c r="D3162">
        <v>3.8</v>
      </c>
      <c r="E3162">
        <v>0</v>
      </c>
      <c r="F3162">
        <v>11.4</v>
      </c>
      <c r="G3162" t="s">
        <v>17</v>
      </c>
      <c r="H3162" t="s">
        <v>15</v>
      </c>
      <c r="I3162">
        <v>1059.5999999999999</v>
      </c>
      <c r="J3162" s="5">
        <f>VLOOKUP(tabGERAL[[#This Row],[Column1.lances.SugestaoIA]],'DE-PARA'!$A:$B,2,FALSE)</f>
        <v>2</v>
      </c>
      <c r="K3162" s="5">
        <f>VLOOKUP(tabGERAL[[#This Row],[Column1.lances.CorSorteada]],'DE-PARA'!$A:$B,2,FALSE)</f>
        <v>2</v>
      </c>
      <c r="L3162" s="4" t="str">
        <f xml:space="preserve">
IF(tabGERAL[[#This Row],[Column1.lances.'#]]=0,
    TEXT(tabGERAL[[#This Row],[CorSorteada]],"0"),
    IF(LEN(L3161&amp;tabGERAL[[#This Row],[CorSorteada]])&gt;$P$2,
        RIGHT(SUBSTITUTE(L3161&amp;tabGERAL[[#This Row],[CorSorteada]],tabGERAL[[#Headers],[Sequencia]],""),$P$2),
        SUBSTITUTE(L3161&amp;tabGERAL[[#This Row],[CorSorteada]],tabGERAL[[#Headers],[Sequencia]],"")
    )
)</f>
        <v>012212</v>
      </c>
      <c r="M3162" s="4" t="b">
        <f>tabGERAL[[#This Row],[SugestaoIA]]=tabGERAL[[#This Row],[CorSorteada]]</f>
        <v>1</v>
      </c>
    </row>
    <row r="3163" spans="1:13" x14ac:dyDescent="0.25">
      <c r="A3163" t="s">
        <v>115</v>
      </c>
      <c r="B3163" s="1">
        <v>8</v>
      </c>
      <c r="C3163">
        <v>1059.5999999999999</v>
      </c>
      <c r="D3163">
        <v>3.2</v>
      </c>
      <c r="E3163">
        <v>9.6</v>
      </c>
      <c r="F3163">
        <v>0</v>
      </c>
      <c r="G3163" t="s">
        <v>13</v>
      </c>
      <c r="H3163" t="s">
        <v>16</v>
      </c>
      <c r="I3163">
        <v>1091.5999999999999</v>
      </c>
      <c r="J3163" s="5">
        <f>VLOOKUP(tabGERAL[[#This Row],[Column1.lances.SugestaoIA]],'DE-PARA'!$A:$B,2,FALSE)</f>
        <v>1</v>
      </c>
      <c r="K3163" s="5">
        <f>VLOOKUP(tabGERAL[[#This Row],[Column1.lances.CorSorteada]],'DE-PARA'!$A:$B,2,FALSE)</f>
        <v>0</v>
      </c>
      <c r="L3163" s="4" t="str">
        <f xml:space="preserve">
IF(tabGERAL[[#This Row],[Column1.lances.'#]]=0,
    TEXT(tabGERAL[[#This Row],[CorSorteada]],"0"),
    IF(LEN(L3162&amp;tabGERAL[[#This Row],[CorSorteada]])&gt;$P$2,
        RIGHT(SUBSTITUTE(L3162&amp;tabGERAL[[#This Row],[CorSorteada]],tabGERAL[[#Headers],[Sequencia]],""),$P$2),
        SUBSTITUTE(L3162&amp;tabGERAL[[#This Row],[CorSorteada]],tabGERAL[[#Headers],[Sequencia]],"")
    )
)</f>
        <v>122120</v>
      </c>
      <c r="M3163" s="4" t="b">
        <f>tabGERAL[[#This Row],[SugestaoIA]]=tabGERAL[[#This Row],[CorSorteada]]</f>
        <v>0</v>
      </c>
    </row>
    <row r="3164" spans="1:13" x14ac:dyDescent="0.25">
      <c r="A3164" t="s">
        <v>115</v>
      </c>
      <c r="B3164" s="1">
        <v>9</v>
      </c>
      <c r="C3164">
        <v>1091.5999999999999</v>
      </c>
      <c r="D3164">
        <v>1</v>
      </c>
      <c r="E3164">
        <v>0</v>
      </c>
      <c r="F3164">
        <v>5</v>
      </c>
      <c r="G3164" t="s">
        <v>17</v>
      </c>
      <c r="H3164" t="s">
        <v>14</v>
      </c>
      <c r="I3164">
        <v>1085.5999999999999</v>
      </c>
      <c r="J3164" s="5">
        <f>VLOOKUP(tabGERAL[[#This Row],[Column1.lances.SugestaoIA]],'DE-PARA'!$A:$B,2,FALSE)</f>
        <v>2</v>
      </c>
      <c r="K3164" s="5">
        <f>VLOOKUP(tabGERAL[[#This Row],[Column1.lances.CorSorteada]],'DE-PARA'!$A:$B,2,FALSE)</f>
        <v>1</v>
      </c>
      <c r="L3164" s="4" t="str">
        <f xml:space="preserve">
IF(tabGERAL[[#This Row],[Column1.lances.'#]]=0,
    TEXT(tabGERAL[[#This Row],[CorSorteada]],"0"),
    IF(LEN(L3163&amp;tabGERAL[[#This Row],[CorSorteada]])&gt;$P$2,
        RIGHT(SUBSTITUTE(L3163&amp;tabGERAL[[#This Row],[CorSorteada]],tabGERAL[[#Headers],[Sequencia]],""),$P$2),
        SUBSTITUTE(L3163&amp;tabGERAL[[#This Row],[CorSorteada]],tabGERAL[[#Headers],[Sequencia]],"")
    )
)</f>
        <v>221201</v>
      </c>
      <c r="M3164" s="4" t="b">
        <f>tabGERAL[[#This Row],[SugestaoIA]]=tabGERAL[[#This Row],[CorSorteada]]</f>
        <v>0</v>
      </c>
    </row>
    <row r="3165" spans="1:13" x14ac:dyDescent="0.25">
      <c r="A3165" t="s">
        <v>115</v>
      </c>
      <c r="B3165" s="1">
        <v>10</v>
      </c>
      <c r="C3165">
        <v>1085.5999999999999</v>
      </c>
      <c r="D3165">
        <v>1.2</v>
      </c>
      <c r="E3165">
        <v>0</v>
      </c>
      <c r="F3165">
        <v>5</v>
      </c>
      <c r="G3165" t="s">
        <v>17</v>
      </c>
      <c r="H3165" t="s">
        <v>14</v>
      </c>
      <c r="I3165">
        <v>1079.4000000000001</v>
      </c>
      <c r="J3165" s="5">
        <f>VLOOKUP(tabGERAL[[#This Row],[Column1.lances.SugestaoIA]],'DE-PARA'!$A:$B,2,FALSE)</f>
        <v>2</v>
      </c>
      <c r="K3165" s="5">
        <f>VLOOKUP(tabGERAL[[#This Row],[Column1.lances.CorSorteada]],'DE-PARA'!$A:$B,2,FALSE)</f>
        <v>1</v>
      </c>
      <c r="L3165" s="4" t="str">
        <f xml:space="preserve">
IF(tabGERAL[[#This Row],[Column1.lances.'#]]=0,
    TEXT(tabGERAL[[#This Row],[CorSorteada]],"0"),
    IF(LEN(L3164&amp;tabGERAL[[#This Row],[CorSorteada]])&gt;$P$2,
        RIGHT(SUBSTITUTE(L3164&amp;tabGERAL[[#This Row],[CorSorteada]],tabGERAL[[#Headers],[Sequencia]],""),$P$2),
        SUBSTITUTE(L3164&amp;tabGERAL[[#This Row],[CorSorteada]],tabGERAL[[#Headers],[Sequencia]],"")
    )
)</f>
        <v>212011</v>
      </c>
      <c r="M3165" s="4" t="b">
        <f>tabGERAL[[#This Row],[SugestaoIA]]=tabGERAL[[#This Row],[CorSorteada]]</f>
        <v>0</v>
      </c>
    </row>
    <row r="3166" spans="1:13" x14ac:dyDescent="0.25">
      <c r="A3166" t="s">
        <v>115</v>
      </c>
      <c r="B3166" s="1">
        <v>11</v>
      </c>
      <c r="C3166">
        <v>1079.4000000000001</v>
      </c>
      <c r="D3166">
        <v>1.6</v>
      </c>
      <c r="E3166">
        <v>5</v>
      </c>
      <c r="F3166">
        <v>0</v>
      </c>
      <c r="G3166" t="s">
        <v>13</v>
      </c>
      <c r="H3166" t="s">
        <v>15</v>
      </c>
      <c r="I3166">
        <v>1072.8</v>
      </c>
      <c r="J3166" s="5">
        <f>VLOOKUP(tabGERAL[[#This Row],[Column1.lances.SugestaoIA]],'DE-PARA'!$A:$B,2,FALSE)</f>
        <v>1</v>
      </c>
      <c r="K3166" s="5">
        <f>VLOOKUP(tabGERAL[[#This Row],[Column1.lances.CorSorteada]],'DE-PARA'!$A:$B,2,FALSE)</f>
        <v>2</v>
      </c>
      <c r="L3166" s="4" t="str">
        <f xml:space="preserve">
IF(tabGERAL[[#This Row],[Column1.lances.'#]]=0,
    TEXT(tabGERAL[[#This Row],[CorSorteada]],"0"),
    IF(LEN(L3165&amp;tabGERAL[[#This Row],[CorSorteada]])&gt;$P$2,
        RIGHT(SUBSTITUTE(L3165&amp;tabGERAL[[#This Row],[CorSorteada]],tabGERAL[[#Headers],[Sequencia]],""),$P$2),
        SUBSTITUTE(L3165&amp;tabGERAL[[#This Row],[CorSorteada]],tabGERAL[[#Headers],[Sequencia]],"")
    )
)</f>
        <v>120112</v>
      </c>
      <c r="M3166" s="4" t="b">
        <f>tabGERAL[[#This Row],[SugestaoIA]]=tabGERAL[[#This Row],[CorSorteada]]</f>
        <v>0</v>
      </c>
    </row>
    <row r="3167" spans="1:13" x14ac:dyDescent="0.25">
      <c r="A3167" t="s">
        <v>115</v>
      </c>
      <c r="B3167" s="1">
        <v>12</v>
      </c>
      <c r="C3167">
        <v>1072.8</v>
      </c>
      <c r="D3167">
        <v>2.2000000000000002</v>
      </c>
      <c r="E3167">
        <v>0</v>
      </c>
      <c r="F3167">
        <v>6.6000000000000005</v>
      </c>
      <c r="G3167" t="s">
        <v>17</v>
      </c>
      <c r="H3167" t="s">
        <v>16</v>
      </c>
      <c r="I3167">
        <v>1094.8</v>
      </c>
      <c r="J3167" s="5">
        <f>VLOOKUP(tabGERAL[[#This Row],[Column1.lances.SugestaoIA]],'DE-PARA'!$A:$B,2,FALSE)</f>
        <v>2</v>
      </c>
      <c r="K3167" s="5">
        <f>VLOOKUP(tabGERAL[[#This Row],[Column1.lances.CorSorteada]],'DE-PARA'!$A:$B,2,FALSE)</f>
        <v>0</v>
      </c>
      <c r="L3167" s="4" t="str">
        <f xml:space="preserve">
IF(tabGERAL[[#This Row],[Column1.lances.'#]]=0,
    TEXT(tabGERAL[[#This Row],[CorSorteada]],"0"),
    IF(LEN(L3166&amp;tabGERAL[[#This Row],[CorSorteada]])&gt;$P$2,
        RIGHT(SUBSTITUTE(L3166&amp;tabGERAL[[#This Row],[CorSorteada]],tabGERAL[[#Headers],[Sequencia]],""),$P$2),
        SUBSTITUTE(L3166&amp;tabGERAL[[#This Row],[CorSorteada]],tabGERAL[[#Headers],[Sequencia]],"")
    )
)</f>
        <v>201120</v>
      </c>
      <c r="M3167" s="4" t="b">
        <f>tabGERAL[[#This Row],[SugestaoIA]]=tabGERAL[[#This Row],[CorSorteada]]</f>
        <v>0</v>
      </c>
    </row>
    <row r="3168" spans="1:13" x14ac:dyDescent="0.25">
      <c r="A3168" t="s">
        <v>115</v>
      </c>
      <c r="B3168" s="1">
        <v>13</v>
      </c>
      <c r="C3168">
        <v>1094.8</v>
      </c>
      <c r="D3168">
        <v>1</v>
      </c>
      <c r="E3168">
        <v>0</v>
      </c>
      <c r="F3168">
        <v>5</v>
      </c>
      <c r="G3168" t="s">
        <v>17</v>
      </c>
      <c r="H3168" t="s">
        <v>15</v>
      </c>
      <c r="I3168">
        <v>1098.8</v>
      </c>
      <c r="J3168" s="5">
        <f>VLOOKUP(tabGERAL[[#This Row],[Column1.lances.SugestaoIA]],'DE-PARA'!$A:$B,2,FALSE)</f>
        <v>2</v>
      </c>
      <c r="K3168" s="5">
        <f>VLOOKUP(tabGERAL[[#This Row],[Column1.lances.CorSorteada]],'DE-PARA'!$A:$B,2,FALSE)</f>
        <v>2</v>
      </c>
      <c r="L3168" s="4" t="str">
        <f xml:space="preserve">
IF(tabGERAL[[#This Row],[Column1.lances.'#]]=0,
    TEXT(tabGERAL[[#This Row],[CorSorteada]],"0"),
    IF(LEN(L3167&amp;tabGERAL[[#This Row],[CorSorteada]])&gt;$P$2,
        RIGHT(SUBSTITUTE(L3167&amp;tabGERAL[[#This Row],[CorSorteada]],tabGERAL[[#Headers],[Sequencia]],""),$P$2),
        SUBSTITUTE(L3167&amp;tabGERAL[[#This Row],[CorSorteada]],tabGERAL[[#Headers],[Sequencia]],"")
    )
)</f>
        <v>011202</v>
      </c>
      <c r="M3168" s="4" t="b">
        <f>tabGERAL[[#This Row],[SugestaoIA]]=tabGERAL[[#This Row],[CorSorteada]]</f>
        <v>1</v>
      </c>
    </row>
    <row r="3169" spans="1:13" x14ac:dyDescent="0.25">
      <c r="A3169" t="s">
        <v>115</v>
      </c>
      <c r="B3169" s="1">
        <v>14</v>
      </c>
      <c r="C3169">
        <v>1098.8</v>
      </c>
      <c r="D3169">
        <v>1</v>
      </c>
      <c r="E3169">
        <v>0</v>
      </c>
      <c r="F3169">
        <v>5</v>
      </c>
      <c r="G3169" t="s">
        <v>17</v>
      </c>
      <c r="H3169" t="s">
        <v>16</v>
      </c>
      <c r="I3169">
        <v>1106.8</v>
      </c>
      <c r="J3169" s="5">
        <f>VLOOKUP(tabGERAL[[#This Row],[Column1.lances.SugestaoIA]],'DE-PARA'!$A:$B,2,FALSE)</f>
        <v>2</v>
      </c>
      <c r="K3169" s="5">
        <f>VLOOKUP(tabGERAL[[#This Row],[Column1.lances.CorSorteada]],'DE-PARA'!$A:$B,2,FALSE)</f>
        <v>0</v>
      </c>
      <c r="L3169" s="4" t="str">
        <f xml:space="preserve">
IF(tabGERAL[[#This Row],[Column1.lances.'#]]=0,
    TEXT(tabGERAL[[#This Row],[CorSorteada]],"0"),
    IF(LEN(L3168&amp;tabGERAL[[#This Row],[CorSorteada]])&gt;$P$2,
        RIGHT(SUBSTITUTE(L3168&amp;tabGERAL[[#This Row],[CorSorteada]],tabGERAL[[#Headers],[Sequencia]],""),$P$2),
        SUBSTITUTE(L3168&amp;tabGERAL[[#This Row],[CorSorteada]],tabGERAL[[#Headers],[Sequencia]],"")
    )
)</f>
        <v>112020</v>
      </c>
      <c r="M3169" s="4" t="b">
        <f>tabGERAL[[#This Row],[SugestaoIA]]=tabGERAL[[#This Row],[CorSorteada]]</f>
        <v>0</v>
      </c>
    </row>
    <row r="3170" spans="1:13" x14ac:dyDescent="0.25">
      <c r="A3170" t="s">
        <v>115</v>
      </c>
      <c r="B3170" s="1">
        <v>15</v>
      </c>
      <c r="C3170">
        <v>1106.8</v>
      </c>
      <c r="D3170">
        <v>7.8</v>
      </c>
      <c r="E3170">
        <v>23.4</v>
      </c>
      <c r="F3170">
        <v>0</v>
      </c>
      <c r="G3170" t="s">
        <v>13</v>
      </c>
      <c r="H3170" t="s">
        <v>15</v>
      </c>
      <c r="I3170">
        <v>1075.5999999999999</v>
      </c>
      <c r="J3170" s="5">
        <f>VLOOKUP(tabGERAL[[#This Row],[Column1.lances.SugestaoIA]],'DE-PARA'!$A:$B,2,FALSE)</f>
        <v>1</v>
      </c>
      <c r="K3170" s="5">
        <f>VLOOKUP(tabGERAL[[#This Row],[Column1.lances.CorSorteada]],'DE-PARA'!$A:$B,2,FALSE)</f>
        <v>2</v>
      </c>
      <c r="L3170" s="4" t="str">
        <f xml:space="preserve">
IF(tabGERAL[[#This Row],[Column1.lances.'#]]=0,
    TEXT(tabGERAL[[#This Row],[CorSorteada]],"0"),
    IF(LEN(L3169&amp;tabGERAL[[#This Row],[CorSorteada]])&gt;$P$2,
        RIGHT(SUBSTITUTE(L3169&amp;tabGERAL[[#This Row],[CorSorteada]],tabGERAL[[#Headers],[Sequencia]],""),$P$2),
        SUBSTITUTE(L3169&amp;tabGERAL[[#This Row],[CorSorteada]],tabGERAL[[#Headers],[Sequencia]],"")
    )
)</f>
        <v>120202</v>
      </c>
      <c r="M3170" s="4" t="b">
        <f>tabGERAL[[#This Row],[SugestaoIA]]=tabGERAL[[#This Row],[CorSorteada]]</f>
        <v>0</v>
      </c>
    </row>
    <row r="3171" spans="1:13" x14ac:dyDescent="0.25">
      <c r="A3171" t="s">
        <v>115</v>
      </c>
      <c r="B3171" s="1">
        <v>16</v>
      </c>
      <c r="C3171">
        <v>1075.5999999999999</v>
      </c>
      <c r="D3171">
        <v>10.199999999999999</v>
      </c>
      <c r="E3171">
        <v>0</v>
      </c>
      <c r="F3171">
        <v>30.6</v>
      </c>
      <c r="G3171" t="s">
        <v>17</v>
      </c>
      <c r="H3171" t="s">
        <v>14</v>
      </c>
      <c r="I3171">
        <v>1034.8</v>
      </c>
      <c r="J3171" s="5">
        <f>VLOOKUP(tabGERAL[[#This Row],[Column1.lances.SugestaoIA]],'DE-PARA'!$A:$B,2,FALSE)</f>
        <v>2</v>
      </c>
      <c r="K3171" s="5">
        <f>VLOOKUP(tabGERAL[[#This Row],[Column1.lances.CorSorteada]],'DE-PARA'!$A:$B,2,FALSE)</f>
        <v>1</v>
      </c>
      <c r="L3171" s="4" t="str">
        <f xml:space="preserve">
IF(tabGERAL[[#This Row],[Column1.lances.'#]]=0,
    TEXT(tabGERAL[[#This Row],[CorSorteada]],"0"),
    IF(LEN(L3170&amp;tabGERAL[[#This Row],[CorSorteada]])&gt;$P$2,
        RIGHT(SUBSTITUTE(L3170&amp;tabGERAL[[#This Row],[CorSorteada]],tabGERAL[[#Headers],[Sequencia]],""),$P$2),
        SUBSTITUTE(L3170&amp;tabGERAL[[#This Row],[CorSorteada]],tabGERAL[[#Headers],[Sequencia]],"")
    )
)</f>
        <v>202021</v>
      </c>
      <c r="M3171" s="4" t="b">
        <f>tabGERAL[[#This Row],[SugestaoIA]]=tabGERAL[[#This Row],[CorSorteada]]</f>
        <v>0</v>
      </c>
    </row>
    <row r="3172" spans="1:13" x14ac:dyDescent="0.25">
      <c r="A3172" t="s">
        <v>115</v>
      </c>
      <c r="B3172" s="1">
        <v>17</v>
      </c>
      <c r="C3172">
        <v>1034.8</v>
      </c>
      <c r="D3172">
        <v>13.3</v>
      </c>
      <c r="E3172">
        <v>0</v>
      </c>
      <c r="F3172">
        <v>39.900000000000006</v>
      </c>
      <c r="G3172" t="s">
        <v>17</v>
      </c>
      <c r="H3172" t="s">
        <v>14</v>
      </c>
      <c r="I3172">
        <v>981.6</v>
      </c>
      <c r="J3172" s="5">
        <f>VLOOKUP(tabGERAL[[#This Row],[Column1.lances.SugestaoIA]],'DE-PARA'!$A:$B,2,FALSE)</f>
        <v>2</v>
      </c>
      <c r="K3172" s="5">
        <f>VLOOKUP(tabGERAL[[#This Row],[Column1.lances.CorSorteada]],'DE-PARA'!$A:$B,2,FALSE)</f>
        <v>1</v>
      </c>
      <c r="L3172" s="4" t="str">
        <f xml:space="preserve">
IF(tabGERAL[[#This Row],[Column1.lances.'#]]=0,
    TEXT(tabGERAL[[#This Row],[CorSorteada]],"0"),
    IF(LEN(L3171&amp;tabGERAL[[#This Row],[CorSorteada]])&gt;$P$2,
        RIGHT(SUBSTITUTE(L3171&amp;tabGERAL[[#This Row],[CorSorteada]],tabGERAL[[#Headers],[Sequencia]],""),$P$2),
        SUBSTITUTE(L3171&amp;tabGERAL[[#This Row],[CorSorteada]],tabGERAL[[#Headers],[Sequencia]],"")
    )
)</f>
        <v>020211</v>
      </c>
      <c r="M3172" s="4" t="b">
        <f>tabGERAL[[#This Row],[SugestaoIA]]=tabGERAL[[#This Row],[CorSorteada]]</f>
        <v>0</v>
      </c>
    </row>
    <row r="3173" spans="1:13" x14ac:dyDescent="0.25">
      <c r="A3173" t="s">
        <v>115</v>
      </c>
      <c r="B3173" s="1">
        <v>18</v>
      </c>
      <c r="C3173">
        <v>981.6</v>
      </c>
      <c r="D3173">
        <v>17.399999999999999</v>
      </c>
      <c r="E3173">
        <v>0</v>
      </c>
      <c r="F3173">
        <v>52.2</v>
      </c>
      <c r="G3173" t="s">
        <v>17</v>
      </c>
      <c r="H3173" t="s">
        <v>14</v>
      </c>
      <c r="I3173">
        <v>912</v>
      </c>
      <c r="J3173" s="5">
        <f>VLOOKUP(tabGERAL[[#This Row],[Column1.lances.SugestaoIA]],'DE-PARA'!$A:$B,2,FALSE)</f>
        <v>2</v>
      </c>
      <c r="K3173" s="5">
        <f>VLOOKUP(tabGERAL[[#This Row],[Column1.lances.CorSorteada]],'DE-PARA'!$A:$B,2,FALSE)</f>
        <v>1</v>
      </c>
      <c r="L3173" s="4" t="str">
        <f xml:space="preserve">
IF(tabGERAL[[#This Row],[Column1.lances.'#]]=0,
    TEXT(tabGERAL[[#This Row],[CorSorteada]],"0"),
    IF(LEN(L3172&amp;tabGERAL[[#This Row],[CorSorteada]])&gt;$P$2,
        RIGHT(SUBSTITUTE(L3172&amp;tabGERAL[[#This Row],[CorSorteada]],tabGERAL[[#Headers],[Sequencia]],""),$P$2),
        SUBSTITUTE(L3172&amp;tabGERAL[[#This Row],[CorSorteada]],tabGERAL[[#Headers],[Sequencia]],"")
    )
)</f>
        <v>202111</v>
      </c>
      <c r="M3173" s="4" t="b">
        <f>tabGERAL[[#This Row],[SugestaoIA]]=tabGERAL[[#This Row],[CorSorteada]]</f>
        <v>0</v>
      </c>
    </row>
    <row r="3174" spans="1:13" x14ac:dyDescent="0.25">
      <c r="A3174" t="s">
        <v>115</v>
      </c>
      <c r="B3174" s="1">
        <v>19</v>
      </c>
      <c r="C3174">
        <v>912</v>
      </c>
      <c r="D3174">
        <v>22.7</v>
      </c>
      <c r="E3174">
        <v>0</v>
      </c>
      <c r="F3174">
        <v>68.099999999999994</v>
      </c>
      <c r="G3174" t="s">
        <v>17</v>
      </c>
      <c r="H3174" t="s">
        <v>15</v>
      </c>
      <c r="I3174">
        <v>957.4</v>
      </c>
      <c r="J3174" s="5">
        <f>VLOOKUP(tabGERAL[[#This Row],[Column1.lances.SugestaoIA]],'DE-PARA'!$A:$B,2,FALSE)</f>
        <v>2</v>
      </c>
      <c r="K3174" s="5">
        <f>VLOOKUP(tabGERAL[[#This Row],[Column1.lances.CorSorteada]],'DE-PARA'!$A:$B,2,FALSE)</f>
        <v>2</v>
      </c>
      <c r="L3174" s="4" t="str">
        <f xml:space="preserve">
IF(tabGERAL[[#This Row],[Column1.lances.'#]]=0,
    TEXT(tabGERAL[[#This Row],[CorSorteada]],"0"),
    IF(LEN(L3173&amp;tabGERAL[[#This Row],[CorSorteada]])&gt;$P$2,
        RIGHT(SUBSTITUTE(L3173&amp;tabGERAL[[#This Row],[CorSorteada]],tabGERAL[[#Headers],[Sequencia]],""),$P$2),
        SUBSTITUTE(L3173&amp;tabGERAL[[#This Row],[CorSorteada]],tabGERAL[[#Headers],[Sequencia]],"")
    )
)</f>
        <v>021112</v>
      </c>
      <c r="M3174" s="4" t="b">
        <f>tabGERAL[[#This Row],[SugestaoIA]]=tabGERAL[[#This Row],[CorSorteada]]</f>
        <v>1</v>
      </c>
    </row>
    <row r="3175" spans="1:13" x14ac:dyDescent="0.25">
      <c r="A3175" t="s">
        <v>115</v>
      </c>
      <c r="B3175" s="1">
        <v>20</v>
      </c>
      <c r="C3175">
        <v>957.4</v>
      </c>
      <c r="D3175">
        <v>19.2</v>
      </c>
      <c r="E3175">
        <v>0</v>
      </c>
      <c r="F3175">
        <v>57.599999999999994</v>
      </c>
      <c r="G3175" t="s">
        <v>17</v>
      </c>
      <c r="H3175" t="s">
        <v>14</v>
      </c>
      <c r="I3175">
        <v>880.5999999999998</v>
      </c>
      <c r="J3175" s="5">
        <f>VLOOKUP(tabGERAL[[#This Row],[Column1.lances.SugestaoIA]],'DE-PARA'!$A:$B,2,FALSE)</f>
        <v>2</v>
      </c>
      <c r="K3175" s="5">
        <f>VLOOKUP(tabGERAL[[#This Row],[Column1.lances.CorSorteada]],'DE-PARA'!$A:$B,2,FALSE)</f>
        <v>1</v>
      </c>
      <c r="L3175" s="4" t="str">
        <f xml:space="preserve">
IF(tabGERAL[[#This Row],[Column1.lances.'#]]=0,
    TEXT(tabGERAL[[#This Row],[CorSorteada]],"0"),
    IF(LEN(L3174&amp;tabGERAL[[#This Row],[CorSorteada]])&gt;$P$2,
        RIGHT(SUBSTITUTE(L3174&amp;tabGERAL[[#This Row],[CorSorteada]],tabGERAL[[#Headers],[Sequencia]],""),$P$2),
        SUBSTITUTE(L3174&amp;tabGERAL[[#This Row],[CorSorteada]],tabGERAL[[#Headers],[Sequencia]],"")
    )
)</f>
        <v>211121</v>
      </c>
      <c r="M3175" s="4" t="b">
        <f>tabGERAL[[#This Row],[SugestaoIA]]=tabGERAL[[#This Row],[CorSorteada]]</f>
        <v>0</v>
      </c>
    </row>
    <row r="3176" spans="1:13" x14ac:dyDescent="0.25">
      <c r="A3176" t="s">
        <v>115</v>
      </c>
      <c r="B3176" s="1">
        <v>21</v>
      </c>
      <c r="C3176">
        <v>880.5999999999998</v>
      </c>
      <c r="D3176">
        <v>25.1</v>
      </c>
      <c r="E3176">
        <v>0</v>
      </c>
      <c r="F3176">
        <v>75.300000000000011</v>
      </c>
      <c r="G3176" t="s">
        <v>17</v>
      </c>
      <c r="H3176" t="s">
        <v>14</v>
      </c>
      <c r="I3176">
        <v>780.19999999999982</v>
      </c>
      <c r="J3176" s="5">
        <f>VLOOKUP(tabGERAL[[#This Row],[Column1.lances.SugestaoIA]],'DE-PARA'!$A:$B,2,FALSE)</f>
        <v>2</v>
      </c>
      <c r="K3176" s="5">
        <f>VLOOKUP(tabGERAL[[#This Row],[Column1.lances.CorSorteada]],'DE-PARA'!$A:$B,2,FALSE)</f>
        <v>1</v>
      </c>
      <c r="L3176" s="4" t="str">
        <f xml:space="preserve">
IF(tabGERAL[[#This Row],[Column1.lances.'#]]=0,
    TEXT(tabGERAL[[#This Row],[CorSorteada]],"0"),
    IF(LEN(L3175&amp;tabGERAL[[#This Row],[CorSorteada]])&gt;$P$2,
        RIGHT(SUBSTITUTE(L3175&amp;tabGERAL[[#This Row],[CorSorteada]],tabGERAL[[#Headers],[Sequencia]],""),$P$2),
        SUBSTITUTE(L3175&amp;tabGERAL[[#This Row],[CorSorteada]],tabGERAL[[#Headers],[Sequencia]],"")
    )
)</f>
        <v>111211</v>
      </c>
      <c r="M3176" s="4" t="b">
        <f>tabGERAL[[#This Row],[SugestaoIA]]=tabGERAL[[#This Row],[CorSorteada]]</f>
        <v>0</v>
      </c>
    </row>
    <row r="3177" spans="1:13" x14ac:dyDescent="0.25">
      <c r="A3177" t="s">
        <v>115</v>
      </c>
      <c r="B3177" s="1">
        <v>22</v>
      </c>
      <c r="C3177">
        <v>780.19999999999982</v>
      </c>
      <c r="D3177">
        <v>32.9</v>
      </c>
      <c r="E3177">
        <v>0</v>
      </c>
      <c r="F3177">
        <v>98.7</v>
      </c>
      <c r="G3177" t="s">
        <v>17</v>
      </c>
      <c r="H3177" t="s">
        <v>15</v>
      </c>
      <c r="I3177">
        <v>845.99999999999989</v>
      </c>
      <c r="J3177" s="5">
        <f>VLOOKUP(tabGERAL[[#This Row],[Column1.lances.SugestaoIA]],'DE-PARA'!$A:$B,2,FALSE)</f>
        <v>2</v>
      </c>
      <c r="K3177" s="5">
        <f>VLOOKUP(tabGERAL[[#This Row],[Column1.lances.CorSorteada]],'DE-PARA'!$A:$B,2,FALSE)</f>
        <v>2</v>
      </c>
      <c r="L3177" s="4" t="str">
        <f xml:space="preserve">
IF(tabGERAL[[#This Row],[Column1.lances.'#]]=0,
    TEXT(tabGERAL[[#This Row],[CorSorteada]],"0"),
    IF(LEN(L3176&amp;tabGERAL[[#This Row],[CorSorteada]])&gt;$P$2,
        RIGHT(SUBSTITUTE(L3176&amp;tabGERAL[[#This Row],[CorSorteada]],tabGERAL[[#Headers],[Sequencia]],""),$P$2),
        SUBSTITUTE(L3176&amp;tabGERAL[[#This Row],[CorSorteada]],tabGERAL[[#Headers],[Sequencia]],"")
    )
)</f>
        <v>112112</v>
      </c>
      <c r="M3177" s="4" t="b">
        <f>tabGERAL[[#This Row],[SugestaoIA]]=tabGERAL[[#This Row],[CorSorteada]]</f>
        <v>1</v>
      </c>
    </row>
    <row r="3178" spans="1:13" x14ac:dyDescent="0.25">
      <c r="A3178" t="s">
        <v>115</v>
      </c>
      <c r="B3178" s="1">
        <v>23</v>
      </c>
      <c r="C3178">
        <v>845.99999999999989</v>
      </c>
      <c r="D3178">
        <v>27.9</v>
      </c>
      <c r="E3178">
        <v>83.699999999999989</v>
      </c>
      <c r="F3178">
        <v>0</v>
      </c>
      <c r="G3178" t="s">
        <v>13</v>
      </c>
      <c r="H3178" t="s">
        <v>15</v>
      </c>
      <c r="I3178">
        <v>734.39999999999986</v>
      </c>
      <c r="J3178" s="5">
        <f>VLOOKUP(tabGERAL[[#This Row],[Column1.lances.SugestaoIA]],'DE-PARA'!$A:$B,2,FALSE)</f>
        <v>1</v>
      </c>
      <c r="K3178" s="5">
        <f>VLOOKUP(tabGERAL[[#This Row],[Column1.lances.CorSorteada]],'DE-PARA'!$A:$B,2,FALSE)</f>
        <v>2</v>
      </c>
      <c r="L3178" s="4" t="str">
        <f xml:space="preserve">
IF(tabGERAL[[#This Row],[Column1.lances.'#]]=0,
    TEXT(tabGERAL[[#This Row],[CorSorteada]],"0"),
    IF(LEN(L3177&amp;tabGERAL[[#This Row],[CorSorteada]])&gt;$P$2,
        RIGHT(SUBSTITUTE(L3177&amp;tabGERAL[[#This Row],[CorSorteada]],tabGERAL[[#Headers],[Sequencia]],""),$P$2),
        SUBSTITUTE(L3177&amp;tabGERAL[[#This Row],[CorSorteada]],tabGERAL[[#Headers],[Sequencia]],"")
    )
)</f>
        <v>121122</v>
      </c>
      <c r="M3178" s="4" t="b">
        <f>tabGERAL[[#This Row],[SugestaoIA]]=tabGERAL[[#This Row],[CorSorteada]]</f>
        <v>0</v>
      </c>
    </row>
    <row r="3179" spans="1:13" x14ac:dyDescent="0.25">
      <c r="A3179" t="s">
        <v>115</v>
      </c>
      <c r="B3179" s="1">
        <v>24</v>
      </c>
      <c r="C3179">
        <v>734.39999999999986</v>
      </c>
      <c r="D3179">
        <v>36.4</v>
      </c>
      <c r="E3179">
        <v>0</v>
      </c>
      <c r="F3179">
        <v>109.2</v>
      </c>
      <c r="G3179" t="s">
        <v>17</v>
      </c>
      <c r="H3179" t="s">
        <v>15</v>
      </c>
      <c r="I3179">
        <v>807.19999999999993</v>
      </c>
      <c r="J3179" s="5">
        <f>VLOOKUP(tabGERAL[[#This Row],[Column1.lances.SugestaoIA]],'DE-PARA'!$A:$B,2,FALSE)</f>
        <v>2</v>
      </c>
      <c r="K3179" s="5">
        <f>VLOOKUP(tabGERAL[[#This Row],[Column1.lances.CorSorteada]],'DE-PARA'!$A:$B,2,FALSE)</f>
        <v>2</v>
      </c>
      <c r="L3179" s="4" t="str">
        <f xml:space="preserve">
IF(tabGERAL[[#This Row],[Column1.lances.'#]]=0,
    TEXT(tabGERAL[[#This Row],[CorSorteada]],"0"),
    IF(LEN(L3178&amp;tabGERAL[[#This Row],[CorSorteada]])&gt;$P$2,
        RIGHT(SUBSTITUTE(L3178&amp;tabGERAL[[#This Row],[CorSorteada]],tabGERAL[[#Headers],[Sequencia]],""),$P$2),
        SUBSTITUTE(L3178&amp;tabGERAL[[#This Row],[CorSorteada]],tabGERAL[[#Headers],[Sequencia]],"")
    )
)</f>
        <v>211222</v>
      </c>
      <c r="M3179" s="4" t="b">
        <f>tabGERAL[[#This Row],[SugestaoIA]]=tabGERAL[[#This Row],[CorSorteada]]</f>
        <v>1</v>
      </c>
    </row>
    <row r="3180" spans="1:13" x14ac:dyDescent="0.25">
      <c r="A3180" t="s">
        <v>115</v>
      </c>
      <c r="B3180" s="1">
        <v>25</v>
      </c>
      <c r="C3180">
        <v>807.19999999999993</v>
      </c>
      <c r="D3180">
        <v>30.8</v>
      </c>
      <c r="E3180">
        <v>0</v>
      </c>
      <c r="F3180">
        <v>92.4</v>
      </c>
      <c r="G3180" t="s">
        <v>17</v>
      </c>
      <c r="H3180" t="s">
        <v>15</v>
      </c>
      <c r="I3180">
        <v>868.8</v>
      </c>
      <c r="J3180" s="5">
        <f>VLOOKUP(tabGERAL[[#This Row],[Column1.lances.SugestaoIA]],'DE-PARA'!$A:$B,2,FALSE)</f>
        <v>2</v>
      </c>
      <c r="K3180" s="5">
        <f>VLOOKUP(tabGERAL[[#This Row],[Column1.lances.CorSorteada]],'DE-PARA'!$A:$B,2,FALSE)</f>
        <v>2</v>
      </c>
      <c r="L3180" s="4" t="str">
        <f xml:space="preserve">
IF(tabGERAL[[#This Row],[Column1.lances.'#]]=0,
    TEXT(tabGERAL[[#This Row],[CorSorteada]],"0"),
    IF(LEN(L3179&amp;tabGERAL[[#This Row],[CorSorteada]])&gt;$P$2,
        RIGHT(SUBSTITUTE(L3179&amp;tabGERAL[[#This Row],[CorSorteada]],tabGERAL[[#Headers],[Sequencia]],""),$P$2),
        SUBSTITUTE(L3179&amp;tabGERAL[[#This Row],[CorSorteada]],tabGERAL[[#Headers],[Sequencia]],"")
    )
)</f>
        <v>112222</v>
      </c>
      <c r="M3180" s="4" t="b">
        <f>tabGERAL[[#This Row],[SugestaoIA]]=tabGERAL[[#This Row],[CorSorteada]]</f>
        <v>1</v>
      </c>
    </row>
    <row r="3181" spans="1:13" x14ac:dyDescent="0.25">
      <c r="A3181" t="s">
        <v>115</v>
      </c>
      <c r="B3181" s="1">
        <v>26</v>
      </c>
      <c r="C3181">
        <v>868.8</v>
      </c>
      <c r="D3181">
        <v>26.1</v>
      </c>
      <c r="E3181">
        <v>0</v>
      </c>
      <c r="F3181">
        <v>78.300000000000011</v>
      </c>
      <c r="G3181" t="s">
        <v>17</v>
      </c>
      <c r="H3181" t="s">
        <v>15</v>
      </c>
      <c r="I3181">
        <v>921</v>
      </c>
      <c r="J3181" s="5">
        <f>VLOOKUP(tabGERAL[[#This Row],[Column1.lances.SugestaoIA]],'DE-PARA'!$A:$B,2,FALSE)</f>
        <v>2</v>
      </c>
      <c r="K3181" s="5">
        <f>VLOOKUP(tabGERAL[[#This Row],[Column1.lances.CorSorteada]],'DE-PARA'!$A:$B,2,FALSE)</f>
        <v>2</v>
      </c>
      <c r="L3181" s="4" t="str">
        <f xml:space="preserve">
IF(tabGERAL[[#This Row],[Column1.lances.'#]]=0,
    TEXT(tabGERAL[[#This Row],[CorSorteada]],"0"),
    IF(LEN(L3180&amp;tabGERAL[[#This Row],[CorSorteada]])&gt;$P$2,
        RIGHT(SUBSTITUTE(L3180&amp;tabGERAL[[#This Row],[CorSorteada]],tabGERAL[[#Headers],[Sequencia]],""),$P$2),
        SUBSTITUTE(L3180&amp;tabGERAL[[#This Row],[CorSorteada]],tabGERAL[[#Headers],[Sequencia]],"")
    )
)</f>
        <v>122222</v>
      </c>
      <c r="M3181" s="4" t="b">
        <f>tabGERAL[[#This Row],[SugestaoIA]]=tabGERAL[[#This Row],[CorSorteada]]</f>
        <v>1</v>
      </c>
    </row>
    <row r="3182" spans="1:13" x14ac:dyDescent="0.25">
      <c r="A3182" t="s">
        <v>115</v>
      </c>
      <c r="B3182" s="1">
        <v>27</v>
      </c>
      <c r="C3182">
        <v>921</v>
      </c>
      <c r="D3182">
        <v>22</v>
      </c>
      <c r="E3182">
        <v>0</v>
      </c>
      <c r="F3182">
        <v>66</v>
      </c>
      <c r="G3182" t="s">
        <v>17</v>
      </c>
      <c r="H3182" t="s">
        <v>14</v>
      </c>
      <c r="I3182">
        <v>832.99999999999989</v>
      </c>
      <c r="J3182" s="5">
        <f>VLOOKUP(tabGERAL[[#This Row],[Column1.lances.SugestaoIA]],'DE-PARA'!$A:$B,2,FALSE)</f>
        <v>2</v>
      </c>
      <c r="K3182" s="5">
        <f>VLOOKUP(tabGERAL[[#This Row],[Column1.lances.CorSorteada]],'DE-PARA'!$A:$B,2,FALSE)</f>
        <v>1</v>
      </c>
      <c r="L3182" s="4" t="str">
        <f xml:space="preserve">
IF(tabGERAL[[#This Row],[Column1.lances.'#]]=0,
    TEXT(tabGERAL[[#This Row],[CorSorteada]],"0"),
    IF(LEN(L3181&amp;tabGERAL[[#This Row],[CorSorteada]])&gt;$P$2,
        RIGHT(SUBSTITUTE(L3181&amp;tabGERAL[[#This Row],[CorSorteada]],tabGERAL[[#Headers],[Sequencia]],""),$P$2),
        SUBSTITUTE(L3181&amp;tabGERAL[[#This Row],[CorSorteada]],tabGERAL[[#Headers],[Sequencia]],"")
    )
)</f>
        <v>222221</v>
      </c>
      <c r="M3182" s="4" t="b">
        <f>tabGERAL[[#This Row],[SugestaoIA]]=tabGERAL[[#This Row],[CorSorteada]]</f>
        <v>0</v>
      </c>
    </row>
    <row r="3183" spans="1:13" x14ac:dyDescent="0.25">
      <c r="A3183" t="s">
        <v>115</v>
      </c>
      <c r="B3183" s="1">
        <v>28</v>
      </c>
      <c r="C3183">
        <v>832.99999999999989</v>
      </c>
      <c r="D3183">
        <v>28.9</v>
      </c>
      <c r="E3183">
        <v>0</v>
      </c>
      <c r="F3183">
        <v>86.699999999999989</v>
      </c>
      <c r="G3183" t="s">
        <v>17</v>
      </c>
      <c r="H3183" t="s">
        <v>15</v>
      </c>
      <c r="I3183">
        <v>890.79999999999984</v>
      </c>
      <c r="J3183" s="5">
        <f>VLOOKUP(tabGERAL[[#This Row],[Column1.lances.SugestaoIA]],'DE-PARA'!$A:$B,2,FALSE)</f>
        <v>2</v>
      </c>
      <c r="K3183" s="5">
        <f>VLOOKUP(tabGERAL[[#This Row],[Column1.lances.CorSorteada]],'DE-PARA'!$A:$B,2,FALSE)</f>
        <v>2</v>
      </c>
      <c r="L3183" s="4" t="str">
        <f xml:space="preserve">
IF(tabGERAL[[#This Row],[Column1.lances.'#]]=0,
    TEXT(tabGERAL[[#This Row],[CorSorteada]],"0"),
    IF(LEN(L3182&amp;tabGERAL[[#This Row],[CorSorteada]])&gt;$P$2,
        RIGHT(SUBSTITUTE(L3182&amp;tabGERAL[[#This Row],[CorSorteada]],tabGERAL[[#Headers],[Sequencia]],""),$P$2),
        SUBSTITUTE(L3182&amp;tabGERAL[[#This Row],[CorSorteada]],tabGERAL[[#Headers],[Sequencia]],"")
    )
)</f>
        <v>222212</v>
      </c>
      <c r="M3183" s="4" t="b">
        <f>tabGERAL[[#This Row],[SugestaoIA]]=tabGERAL[[#This Row],[CorSorteada]]</f>
        <v>1</v>
      </c>
    </row>
    <row r="3184" spans="1:13" x14ac:dyDescent="0.25">
      <c r="A3184" t="s">
        <v>115</v>
      </c>
      <c r="B3184" s="1">
        <v>29</v>
      </c>
      <c r="C3184">
        <v>890.79999999999984</v>
      </c>
      <c r="D3184">
        <v>24.4</v>
      </c>
      <c r="E3184">
        <v>0</v>
      </c>
      <c r="F3184">
        <v>73.199999999999989</v>
      </c>
      <c r="G3184" t="s">
        <v>17</v>
      </c>
      <c r="H3184" t="s">
        <v>15</v>
      </c>
      <c r="I3184">
        <v>939.5999999999998</v>
      </c>
      <c r="J3184" s="5">
        <f>VLOOKUP(tabGERAL[[#This Row],[Column1.lances.SugestaoIA]],'DE-PARA'!$A:$B,2,FALSE)</f>
        <v>2</v>
      </c>
      <c r="K3184" s="5">
        <f>VLOOKUP(tabGERAL[[#This Row],[Column1.lances.CorSorteada]],'DE-PARA'!$A:$B,2,FALSE)</f>
        <v>2</v>
      </c>
      <c r="L3184" s="4" t="str">
        <f xml:space="preserve">
IF(tabGERAL[[#This Row],[Column1.lances.'#]]=0,
    TEXT(tabGERAL[[#This Row],[CorSorteada]],"0"),
    IF(LEN(L3183&amp;tabGERAL[[#This Row],[CorSorteada]])&gt;$P$2,
        RIGHT(SUBSTITUTE(L3183&amp;tabGERAL[[#This Row],[CorSorteada]],tabGERAL[[#Headers],[Sequencia]],""),$P$2),
        SUBSTITUTE(L3183&amp;tabGERAL[[#This Row],[CorSorteada]],tabGERAL[[#Headers],[Sequencia]],"")
    )
)</f>
        <v>222122</v>
      </c>
      <c r="M3184" s="4" t="b">
        <f>tabGERAL[[#This Row],[SugestaoIA]]=tabGERAL[[#This Row],[CorSorteada]]</f>
        <v>1</v>
      </c>
    </row>
    <row r="3185" spans="1:13" x14ac:dyDescent="0.25">
      <c r="A3185" t="s">
        <v>115</v>
      </c>
      <c r="B3185" s="1">
        <v>30</v>
      </c>
      <c r="C3185">
        <v>939.5999999999998</v>
      </c>
      <c r="D3185">
        <v>20.6</v>
      </c>
      <c r="E3185">
        <v>0</v>
      </c>
      <c r="F3185">
        <v>61.8</v>
      </c>
      <c r="G3185" t="s">
        <v>17</v>
      </c>
      <c r="H3185" t="s">
        <v>15</v>
      </c>
      <c r="I3185">
        <v>980.79999999999984</v>
      </c>
      <c r="J3185" s="5">
        <f>VLOOKUP(tabGERAL[[#This Row],[Column1.lances.SugestaoIA]],'DE-PARA'!$A:$B,2,FALSE)</f>
        <v>2</v>
      </c>
      <c r="K3185" s="5">
        <f>VLOOKUP(tabGERAL[[#This Row],[Column1.lances.CorSorteada]],'DE-PARA'!$A:$B,2,FALSE)</f>
        <v>2</v>
      </c>
      <c r="L3185" s="4" t="str">
        <f xml:space="preserve">
IF(tabGERAL[[#This Row],[Column1.lances.'#]]=0,
    TEXT(tabGERAL[[#This Row],[CorSorteada]],"0"),
    IF(LEN(L3184&amp;tabGERAL[[#This Row],[CorSorteada]])&gt;$P$2,
        RIGHT(SUBSTITUTE(L3184&amp;tabGERAL[[#This Row],[CorSorteada]],tabGERAL[[#Headers],[Sequencia]],""),$P$2),
        SUBSTITUTE(L3184&amp;tabGERAL[[#This Row],[CorSorteada]],tabGERAL[[#Headers],[Sequencia]],"")
    )
)</f>
        <v>221222</v>
      </c>
      <c r="M3185" s="4" t="b">
        <f>tabGERAL[[#This Row],[SugestaoIA]]=tabGERAL[[#This Row],[CorSorteada]]</f>
        <v>1</v>
      </c>
    </row>
    <row r="3186" spans="1:13" x14ac:dyDescent="0.25">
      <c r="A3186" t="s">
        <v>115</v>
      </c>
      <c r="B3186" s="1">
        <v>31</v>
      </c>
      <c r="C3186">
        <v>980.79999999999984</v>
      </c>
      <c r="D3186">
        <v>17.399999999999999</v>
      </c>
      <c r="E3186">
        <v>0</v>
      </c>
      <c r="F3186">
        <v>52.2</v>
      </c>
      <c r="G3186" t="s">
        <v>17</v>
      </c>
      <c r="H3186" t="s">
        <v>14</v>
      </c>
      <c r="I3186">
        <v>911.19999999999982</v>
      </c>
      <c r="J3186" s="5">
        <f>VLOOKUP(tabGERAL[[#This Row],[Column1.lances.SugestaoIA]],'DE-PARA'!$A:$B,2,FALSE)</f>
        <v>2</v>
      </c>
      <c r="K3186" s="5">
        <f>VLOOKUP(tabGERAL[[#This Row],[Column1.lances.CorSorteada]],'DE-PARA'!$A:$B,2,FALSE)</f>
        <v>1</v>
      </c>
      <c r="L3186" s="4" t="str">
        <f xml:space="preserve">
IF(tabGERAL[[#This Row],[Column1.lances.'#]]=0,
    TEXT(tabGERAL[[#This Row],[CorSorteada]],"0"),
    IF(LEN(L3185&amp;tabGERAL[[#This Row],[CorSorteada]])&gt;$P$2,
        RIGHT(SUBSTITUTE(L3185&amp;tabGERAL[[#This Row],[CorSorteada]],tabGERAL[[#Headers],[Sequencia]],""),$P$2),
        SUBSTITUTE(L3185&amp;tabGERAL[[#This Row],[CorSorteada]],tabGERAL[[#Headers],[Sequencia]],"")
    )
)</f>
        <v>212221</v>
      </c>
      <c r="M3186" s="4" t="b">
        <f>tabGERAL[[#This Row],[SugestaoIA]]=tabGERAL[[#This Row],[CorSorteada]]</f>
        <v>0</v>
      </c>
    </row>
    <row r="3187" spans="1:13" x14ac:dyDescent="0.25">
      <c r="A3187" t="s">
        <v>115</v>
      </c>
      <c r="B3187" s="1">
        <v>32</v>
      </c>
      <c r="C3187">
        <v>911.19999999999982</v>
      </c>
      <c r="D3187">
        <v>22.8</v>
      </c>
      <c r="E3187">
        <v>0</v>
      </c>
      <c r="F3187">
        <v>68.400000000000006</v>
      </c>
      <c r="G3187" t="s">
        <v>17</v>
      </c>
      <c r="H3187" t="s">
        <v>14</v>
      </c>
      <c r="I3187">
        <v>819.99999999999989</v>
      </c>
      <c r="J3187" s="5">
        <f>VLOOKUP(tabGERAL[[#This Row],[Column1.lances.SugestaoIA]],'DE-PARA'!$A:$B,2,FALSE)</f>
        <v>2</v>
      </c>
      <c r="K3187" s="5">
        <f>VLOOKUP(tabGERAL[[#This Row],[Column1.lances.CorSorteada]],'DE-PARA'!$A:$B,2,FALSE)</f>
        <v>1</v>
      </c>
      <c r="L3187" s="4" t="str">
        <f xml:space="preserve">
IF(tabGERAL[[#This Row],[Column1.lances.'#]]=0,
    TEXT(tabGERAL[[#This Row],[CorSorteada]],"0"),
    IF(LEN(L3186&amp;tabGERAL[[#This Row],[CorSorteada]])&gt;$P$2,
        RIGHT(SUBSTITUTE(L3186&amp;tabGERAL[[#This Row],[CorSorteada]],tabGERAL[[#Headers],[Sequencia]],""),$P$2),
        SUBSTITUTE(L3186&amp;tabGERAL[[#This Row],[CorSorteada]],tabGERAL[[#Headers],[Sequencia]],"")
    )
)</f>
        <v>122211</v>
      </c>
      <c r="M3187" s="4" t="b">
        <f>tabGERAL[[#This Row],[SugestaoIA]]=tabGERAL[[#This Row],[CorSorteada]]</f>
        <v>0</v>
      </c>
    </row>
    <row r="3188" spans="1:13" x14ac:dyDescent="0.25">
      <c r="A3188" t="s">
        <v>115</v>
      </c>
      <c r="B3188" s="1">
        <v>33</v>
      </c>
      <c r="C3188">
        <v>819.99999999999989</v>
      </c>
      <c r="D3188">
        <v>29.9</v>
      </c>
      <c r="E3188">
        <v>0</v>
      </c>
      <c r="F3188">
        <v>89.699999999999989</v>
      </c>
      <c r="G3188" t="s">
        <v>17</v>
      </c>
      <c r="H3188" t="s">
        <v>15</v>
      </c>
      <c r="I3188">
        <v>879.79999999999984</v>
      </c>
      <c r="J3188" s="5">
        <f>VLOOKUP(tabGERAL[[#This Row],[Column1.lances.SugestaoIA]],'DE-PARA'!$A:$B,2,FALSE)</f>
        <v>2</v>
      </c>
      <c r="K3188" s="5">
        <f>VLOOKUP(tabGERAL[[#This Row],[Column1.lances.CorSorteada]],'DE-PARA'!$A:$B,2,FALSE)</f>
        <v>2</v>
      </c>
      <c r="L3188" s="4" t="str">
        <f xml:space="preserve">
IF(tabGERAL[[#This Row],[Column1.lances.'#]]=0,
    TEXT(tabGERAL[[#This Row],[CorSorteada]],"0"),
    IF(LEN(L3187&amp;tabGERAL[[#This Row],[CorSorteada]])&gt;$P$2,
        RIGHT(SUBSTITUTE(L3187&amp;tabGERAL[[#This Row],[CorSorteada]],tabGERAL[[#Headers],[Sequencia]],""),$P$2),
        SUBSTITUTE(L3187&amp;tabGERAL[[#This Row],[CorSorteada]],tabGERAL[[#Headers],[Sequencia]],"")
    )
)</f>
        <v>222112</v>
      </c>
      <c r="M3188" s="4" t="b">
        <f>tabGERAL[[#This Row],[SugestaoIA]]=tabGERAL[[#This Row],[CorSorteada]]</f>
        <v>1</v>
      </c>
    </row>
    <row r="3189" spans="1:13" x14ac:dyDescent="0.25">
      <c r="A3189" t="s">
        <v>115</v>
      </c>
      <c r="B3189" s="1">
        <v>34</v>
      </c>
      <c r="C3189">
        <v>879.79999999999984</v>
      </c>
      <c r="D3189">
        <v>25.3</v>
      </c>
      <c r="E3189">
        <v>0</v>
      </c>
      <c r="F3189">
        <v>75.900000000000006</v>
      </c>
      <c r="G3189" t="s">
        <v>17</v>
      </c>
      <c r="H3189" t="s">
        <v>14</v>
      </c>
      <c r="I3189">
        <v>778.59999999999991</v>
      </c>
      <c r="J3189" s="5">
        <f>VLOOKUP(tabGERAL[[#This Row],[Column1.lances.SugestaoIA]],'DE-PARA'!$A:$B,2,FALSE)</f>
        <v>2</v>
      </c>
      <c r="K3189" s="5">
        <f>VLOOKUP(tabGERAL[[#This Row],[Column1.lances.CorSorteada]],'DE-PARA'!$A:$B,2,FALSE)</f>
        <v>1</v>
      </c>
      <c r="L3189" s="4" t="str">
        <f xml:space="preserve">
IF(tabGERAL[[#This Row],[Column1.lances.'#]]=0,
    TEXT(tabGERAL[[#This Row],[CorSorteada]],"0"),
    IF(LEN(L3188&amp;tabGERAL[[#This Row],[CorSorteada]])&gt;$P$2,
        RIGHT(SUBSTITUTE(L3188&amp;tabGERAL[[#This Row],[CorSorteada]],tabGERAL[[#Headers],[Sequencia]],""),$P$2),
        SUBSTITUTE(L3188&amp;tabGERAL[[#This Row],[CorSorteada]],tabGERAL[[#Headers],[Sequencia]],"")
    )
)</f>
        <v>221121</v>
      </c>
      <c r="M3189" s="4" t="b">
        <f>tabGERAL[[#This Row],[SugestaoIA]]=tabGERAL[[#This Row],[CorSorteada]]</f>
        <v>0</v>
      </c>
    </row>
    <row r="3190" spans="1:13" x14ac:dyDescent="0.25">
      <c r="A3190" t="s">
        <v>115</v>
      </c>
      <c r="B3190" s="1">
        <v>35</v>
      </c>
      <c r="C3190">
        <v>778.59999999999991</v>
      </c>
      <c r="D3190">
        <v>33</v>
      </c>
      <c r="E3190">
        <v>0</v>
      </c>
      <c r="F3190">
        <v>99</v>
      </c>
      <c r="G3190" t="s">
        <v>17</v>
      </c>
      <c r="H3190" t="s">
        <v>14</v>
      </c>
      <c r="I3190">
        <v>646.59999999999991</v>
      </c>
      <c r="J3190" s="5">
        <f>VLOOKUP(tabGERAL[[#This Row],[Column1.lances.SugestaoIA]],'DE-PARA'!$A:$B,2,FALSE)</f>
        <v>2</v>
      </c>
      <c r="K3190" s="5">
        <f>VLOOKUP(tabGERAL[[#This Row],[Column1.lances.CorSorteada]],'DE-PARA'!$A:$B,2,FALSE)</f>
        <v>1</v>
      </c>
      <c r="L3190" s="4" t="str">
        <f xml:space="preserve">
IF(tabGERAL[[#This Row],[Column1.lances.'#]]=0,
    TEXT(tabGERAL[[#This Row],[CorSorteada]],"0"),
    IF(LEN(L3189&amp;tabGERAL[[#This Row],[CorSorteada]])&gt;$P$2,
        RIGHT(SUBSTITUTE(L3189&amp;tabGERAL[[#This Row],[CorSorteada]],tabGERAL[[#Headers],[Sequencia]],""),$P$2),
        SUBSTITUTE(L3189&amp;tabGERAL[[#This Row],[CorSorteada]],tabGERAL[[#Headers],[Sequencia]],"")
    )
)</f>
        <v>211211</v>
      </c>
      <c r="M3190" s="4" t="b">
        <f>tabGERAL[[#This Row],[SugestaoIA]]=tabGERAL[[#This Row],[CorSorteada]]</f>
        <v>0</v>
      </c>
    </row>
    <row r="3191" spans="1:13" x14ac:dyDescent="0.25">
      <c r="A3191" t="s">
        <v>115</v>
      </c>
      <c r="B3191" s="1">
        <v>36</v>
      </c>
      <c r="C3191">
        <v>646.59999999999991</v>
      </c>
      <c r="D3191">
        <v>43.2</v>
      </c>
      <c r="E3191">
        <v>0</v>
      </c>
      <c r="F3191">
        <v>129.60000000000002</v>
      </c>
      <c r="G3191" t="s">
        <v>17</v>
      </c>
      <c r="H3191" t="s">
        <v>14</v>
      </c>
      <c r="I3191">
        <v>473.79999999999984</v>
      </c>
      <c r="J3191" s="5">
        <f>VLOOKUP(tabGERAL[[#This Row],[Column1.lances.SugestaoIA]],'DE-PARA'!$A:$B,2,FALSE)</f>
        <v>2</v>
      </c>
      <c r="K3191" s="5">
        <f>VLOOKUP(tabGERAL[[#This Row],[Column1.lances.CorSorteada]],'DE-PARA'!$A:$B,2,FALSE)</f>
        <v>1</v>
      </c>
      <c r="L3191" s="4" t="str">
        <f xml:space="preserve">
IF(tabGERAL[[#This Row],[Column1.lances.'#]]=0,
    TEXT(tabGERAL[[#This Row],[CorSorteada]],"0"),
    IF(LEN(L3190&amp;tabGERAL[[#This Row],[CorSorteada]])&gt;$P$2,
        RIGHT(SUBSTITUTE(L3190&amp;tabGERAL[[#This Row],[CorSorteada]],tabGERAL[[#Headers],[Sequencia]],""),$P$2),
        SUBSTITUTE(L3190&amp;tabGERAL[[#This Row],[CorSorteada]],tabGERAL[[#Headers],[Sequencia]],"")
    )
)</f>
        <v>112111</v>
      </c>
      <c r="M3191" s="4" t="b">
        <f>tabGERAL[[#This Row],[SugestaoIA]]=tabGERAL[[#This Row],[CorSorteada]]</f>
        <v>0</v>
      </c>
    </row>
    <row r="3192" spans="1:13" x14ac:dyDescent="0.25">
      <c r="A3192" t="s">
        <v>115</v>
      </c>
      <c r="B3192" s="1">
        <v>37</v>
      </c>
      <c r="C3192">
        <v>473.79999999999984</v>
      </c>
      <c r="D3192">
        <v>56.5</v>
      </c>
      <c r="E3192">
        <v>169.5</v>
      </c>
      <c r="F3192">
        <v>0</v>
      </c>
      <c r="G3192" t="s">
        <v>13</v>
      </c>
      <c r="H3192" t="s">
        <v>15</v>
      </c>
      <c r="I3192">
        <v>247.79999999999984</v>
      </c>
      <c r="J3192" s="5">
        <f>VLOOKUP(tabGERAL[[#This Row],[Column1.lances.SugestaoIA]],'DE-PARA'!$A:$B,2,FALSE)</f>
        <v>1</v>
      </c>
      <c r="K3192" s="5">
        <f>VLOOKUP(tabGERAL[[#This Row],[Column1.lances.CorSorteada]],'DE-PARA'!$A:$B,2,FALSE)</f>
        <v>2</v>
      </c>
      <c r="L3192" s="4" t="str">
        <f xml:space="preserve">
IF(tabGERAL[[#This Row],[Column1.lances.'#]]=0,
    TEXT(tabGERAL[[#This Row],[CorSorteada]],"0"),
    IF(LEN(L3191&amp;tabGERAL[[#This Row],[CorSorteada]])&gt;$P$2,
        RIGHT(SUBSTITUTE(L3191&amp;tabGERAL[[#This Row],[CorSorteada]],tabGERAL[[#Headers],[Sequencia]],""),$P$2),
        SUBSTITUTE(L3191&amp;tabGERAL[[#This Row],[CorSorteada]],tabGERAL[[#Headers],[Sequencia]],"")
    )
)</f>
        <v>121112</v>
      </c>
      <c r="M3192" s="4" t="b">
        <f>tabGERAL[[#This Row],[SugestaoIA]]=tabGERAL[[#This Row],[CorSorteada]]</f>
        <v>0</v>
      </c>
    </row>
    <row r="3193" spans="1:13" x14ac:dyDescent="0.25">
      <c r="A3193" t="s">
        <v>116</v>
      </c>
      <c r="B3193" s="1">
        <v>0</v>
      </c>
      <c r="C3193">
        <v>1000</v>
      </c>
      <c r="D3193">
        <v>7.8</v>
      </c>
      <c r="E3193">
        <v>23.4</v>
      </c>
      <c r="F3193">
        <v>0</v>
      </c>
      <c r="G3193" t="s">
        <v>13</v>
      </c>
      <c r="H3193" t="s">
        <v>15</v>
      </c>
      <c r="I3193">
        <v>968.8</v>
      </c>
      <c r="J3193" s="5">
        <f>VLOOKUP(tabGERAL[[#This Row],[Column1.lances.SugestaoIA]],'DE-PARA'!$A:$B,2,FALSE)</f>
        <v>1</v>
      </c>
      <c r="K3193" s="5">
        <f>VLOOKUP(tabGERAL[[#This Row],[Column1.lances.CorSorteada]],'DE-PARA'!$A:$B,2,FALSE)</f>
        <v>2</v>
      </c>
      <c r="L3193" s="4" t="str">
        <f xml:space="preserve">
IF(tabGERAL[[#This Row],[Column1.lances.'#]]=0,
    TEXT(tabGERAL[[#This Row],[CorSorteada]],"0"),
    IF(LEN(L3192&amp;tabGERAL[[#This Row],[CorSorteada]])&gt;$P$2,
        RIGHT(SUBSTITUTE(L3192&amp;tabGERAL[[#This Row],[CorSorteada]],tabGERAL[[#Headers],[Sequencia]],""),$P$2),
        SUBSTITUTE(L3192&amp;tabGERAL[[#This Row],[CorSorteada]],tabGERAL[[#Headers],[Sequencia]],"")
    )
)</f>
        <v>2</v>
      </c>
      <c r="M3193" s="4" t="b">
        <f>tabGERAL[[#This Row],[SugestaoIA]]=tabGERAL[[#This Row],[CorSorteada]]</f>
        <v>0</v>
      </c>
    </row>
    <row r="3194" spans="1:13" x14ac:dyDescent="0.25">
      <c r="A3194" t="s">
        <v>116</v>
      </c>
      <c r="B3194" s="1">
        <v>1</v>
      </c>
      <c r="C3194">
        <v>968.8</v>
      </c>
      <c r="D3194">
        <v>10.1</v>
      </c>
      <c r="E3194">
        <v>0</v>
      </c>
      <c r="F3194">
        <v>30.299999999999997</v>
      </c>
      <c r="G3194" t="s">
        <v>17</v>
      </c>
      <c r="H3194" t="s">
        <v>15</v>
      </c>
      <c r="I3194">
        <v>989</v>
      </c>
      <c r="J3194" s="5">
        <f>VLOOKUP(tabGERAL[[#This Row],[Column1.lances.SugestaoIA]],'DE-PARA'!$A:$B,2,FALSE)</f>
        <v>2</v>
      </c>
      <c r="K3194" s="5">
        <f>VLOOKUP(tabGERAL[[#This Row],[Column1.lances.CorSorteada]],'DE-PARA'!$A:$B,2,FALSE)</f>
        <v>2</v>
      </c>
      <c r="L3194" s="4" t="str">
        <f xml:space="preserve">
IF(tabGERAL[[#This Row],[Column1.lances.'#]]=0,
    TEXT(tabGERAL[[#This Row],[CorSorteada]],"0"),
    IF(LEN(L3193&amp;tabGERAL[[#This Row],[CorSorteada]])&gt;$P$2,
        RIGHT(SUBSTITUTE(L3193&amp;tabGERAL[[#This Row],[CorSorteada]],tabGERAL[[#Headers],[Sequencia]],""),$P$2),
        SUBSTITUTE(L3193&amp;tabGERAL[[#This Row],[CorSorteada]],tabGERAL[[#Headers],[Sequencia]],"")
    )
)</f>
        <v>22</v>
      </c>
      <c r="M3194" s="4" t="b">
        <f>tabGERAL[[#This Row],[SugestaoIA]]=tabGERAL[[#This Row],[CorSorteada]]</f>
        <v>1</v>
      </c>
    </row>
    <row r="3195" spans="1:13" x14ac:dyDescent="0.25">
      <c r="A3195" t="s">
        <v>116</v>
      </c>
      <c r="B3195" s="1">
        <v>2</v>
      </c>
      <c r="C3195">
        <v>989</v>
      </c>
      <c r="D3195">
        <v>8.6</v>
      </c>
      <c r="E3195">
        <v>0</v>
      </c>
      <c r="F3195">
        <v>25.799999999999997</v>
      </c>
      <c r="G3195" t="s">
        <v>17</v>
      </c>
      <c r="H3195" t="s">
        <v>15</v>
      </c>
      <c r="I3195">
        <v>1006.2000000000002</v>
      </c>
      <c r="J3195" s="5">
        <f>VLOOKUP(tabGERAL[[#This Row],[Column1.lances.SugestaoIA]],'DE-PARA'!$A:$B,2,FALSE)</f>
        <v>2</v>
      </c>
      <c r="K3195" s="5">
        <f>VLOOKUP(tabGERAL[[#This Row],[Column1.lances.CorSorteada]],'DE-PARA'!$A:$B,2,FALSE)</f>
        <v>2</v>
      </c>
      <c r="L3195" s="4" t="str">
        <f xml:space="preserve">
IF(tabGERAL[[#This Row],[Column1.lances.'#]]=0,
    TEXT(tabGERAL[[#This Row],[CorSorteada]],"0"),
    IF(LEN(L3194&amp;tabGERAL[[#This Row],[CorSorteada]])&gt;$P$2,
        RIGHT(SUBSTITUTE(L3194&amp;tabGERAL[[#This Row],[CorSorteada]],tabGERAL[[#Headers],[Sequencia]],""),$P$2),
        SUBSTITUTE(L3194&amp;tabGERAL[[#This Row],[CorSorteada]],tabGERAL[[#Headers],[Sequencia]],"")
    )
)</f>
        <v>222</v>
      </c>
      <c r="M3195" s="4" t="b">
        <f>tabGERAL[[#This Row],[SugestaoIA]]=tabGERAL[[#This Row],[CorSorteada]]</f>
        <v>1</v>
      </c>
    </row>
    <row r="3196" spans="1:13" x14ac:dyDescent="0.25">
      <c r="A3196" t="s">
        <v>116</v>
      </c>
      <c r="B3196" s="1">
        <v>3</v>
      </c>
      <c r="C3196">
        <v>1006.2000000000002</v>
      </c>
      <c r="D3196">
        <v>7.3</v>
      </c>
      <c r="E3196">
        <v>0</v>
      </c>
      <c r="F3196">
        <v>21.9</v>
      </c>
      <c r="G3196" t="s">
        <v>17</v>
      </c>
      <c r="H3196" t="s">
        <v>15</v>
      </c>
      <c r="I3196">
        <v>1020.8000000000002</v>
      </c>
      <c r="J3196" s="5">
        <f>VLOOKUP(tabGERAL[[#This Row],[Column1.lances.SugestaoIA]],'DE-PARA'!$A:$B,2,FALSE)</f>
        <v>2</v>
      </c>
      <c r="K3196" s="5">
        <f>VLOOKUP(tabGERAL[[#This Row],[Column1.lances.CorSorteada]],'DE-PARA'!$A:$B,2,FALSE)</f>
        <v>2</v>
      </c>
      <c r="L3196" s="4" t="str">
        <f xml:space="preserve">
IF(tabGERAL[[#This Row],[Column1.lances.'#]]=0,
    TEXT(tabGERAL[[#This Row],[CorSorteada]],"0"),
    IF(LEN(L3195&amp;tabGERAL[[#This Row],[CorSorteada]])&gt;$P$2,
        RIGHT(SUBSTITUTE(L3195&amp;tabGERAL[[#This Row],[CorSorteada]],tabGERAL[[#Headers],[Sequencia]],""),$P$2),
        SUBSTITUTE(L3195&amp;tabGERAL[[#This Row],[CorSorteada]],tabGERAL[[#Headers],[Sequencia]],"")
    )
)</f>
        <v>2222</v>
      </c>
      <c r="M3196" s="4" t="b">
        <f>tabGERAL[[#This Row],[SugestaoIA]]=tabGERAL[[#This Row],[CorSorteada]]</f>
        <v>1</v>
      </c>
    </row>
    <row r="3197" spans="1:13" x14ac:dyDescent="0.25">
      <c r="A3197" t="s">
        <v>116</v>
      </c>
      <c r="B3197" s="1">
        <v>4</v>
      </c>
      <c r="C3197">
        <v>1020.8000000000002</v>
      </c>
      <c r="D3197">
        <v>6.2</v>
      </c>
      <c r="E3197">
        <v>0</v>
      </c>
      <c r="F3197">
        <v>18.600000000000001</v>
      </c>
      <c r="G3197" t="s">
        <v>17</v>
      </c>
      <c r="H3197" t="s">
        <v>14</v>
      </c>
      <c r="I3197">
        <v>996</v>
      </c>
      <c r="J3197" s="5">
        <f>VLOOKUP(tabGERAL[[#This Row],[Column1.lances.SugestaoIA]],'DE-PARA'!$A:$B,2,FALSE)</f>
        <v>2</v>
      </c>
      <c r="K3197" s="5">
        <f>VLOOKUP(tabGERAL[[#This Row],[Column1.lances.CorSorteada]],'DE-PARA'!$A:$B,2,FALSE)</f>
        <v>1</v>
      </c>
      <c r="L3197" s="4" t="str">
        <f xml:space="preserve">
IF(tabGERAL[[#This Row],[Column1.lances.'#]]=0,
    TEXT(tabGERAL[[#This Row],[CorSorteada]],"0"),
    IF(LEN(L3196&amp;tabGERAL[[#This Row],[CorSorteada]])&gt;$P$2,
        RIGHT(SUBSTITUTE(L3196&amp;tabGERAL[[#This Row],[CorSorteada]],tabGERAL[[#Headers],[Sequencia]],""),$P$2),
        SUBSTITUTE(L3196&amp;tabGERAL[[#This Row],[CorSorteada]],tabGERAL[[#Headers],[Sequencia]],"")
    )
)</f>
        <v>22221</v>
      </c>
      <c r="M3197" s="4" t="b">
        <f>tabGERAL[[#This Row],[SugestaoIA]]=tabGERAL[[#This Row],[CorSorteada]]</f>
        <v>0</v>
      </c>
    </row>
    <row r="3198" spans="1:13" x14ac:dyDescent="0.25">
      <c r="A3198" t="s">
        <v>116</v>
      </c>
      <c r="B3198" s="1">
        <v>5</v>
      </c>
      <c r="C3198">
        <v>996</v>
      </c>
      <c r="D3198">
        <v>8.1</v>
      </c>
      <c r="E3198">
        <v>0</v>
      </c>
      <c r="F3198">
        <v>24.299999999999997</v>
      </c>
      <c r="G3198" t="s">
        <v>17</v>
      </c>
      <c r="H3198" t="s">
        <v>15</v>
      </c>
      <c r="I3198">
        <v>1012.2000000000002</v>
      </c>
      <c r="J3198" s="5">
        <f>VLOOKUP(tabGERAL[[#This Row],[Column1.lances.SugestaoIA]],'DE-PARA'!$A:$B,2,FALSE)</f>
        <v>2</v>
      </c>
      <c r="K3198" s="5">
        <f>VLOOKUP(tabGERAL[[#This Row],[Column1.lances.CorSorteada]],'DE-PARA'!$A:$B,2,FALSE)</f>
        <v>2</v>
      </c>
      <c r="L3198" s="4" t="str">
        <f xml:space="preserve">
IF(tabGERAL[[#This Row],[Column1.lances.'#]]=0,
    TEXT(tabGERAL[[#This Row],[CorSorteada]],"0"),
    IF(LEN(L3197&amp;tabGERAL[[#This Row],[CorSorteada]])&gt;$P$2,
        RIGHT(SUBSTITUTE(L3197&amp;tabGERAL[[#This Row],[CorSorteada]],tabGERAL[[#Headers],[Sequencia]],""),$P$2),
        SUBSTITUTE(L3197&amp;tabGERAL[[#This Row],[CorSorteada]],tabGERAL[[#Headers],[Sequencia]],"")
    )
)</f>
        <v>222212</v>
      </c>
      <c r="M3198" s="4" t="b">
        <f>tabGERAL[[#This Row],[SugestaoIA]]=tabGERAL[[#This Row],[CorSorteada]]</f>
        <v>1</v>
      </c>
    </row>
    <row r="3199" spans="1:13" x14ac:dyDescent="0.25">
      <c r="A3199" t="s">
        <v>116</v>
      </c>
      <c r="B3199" s="1">
        <v>6</v>
      </c>
      <c r="C3199">
        <v>1012.2000000000002</v>
      </c>
      <c r="D3199">
        <v>6.8</v>
      </c>
      <c r="E3199">
        <v>0</v>
      </c>
      <c r="F3199">
        <v>20.399999999999999</v>
      </c>
      <c r="G3199" t="s">
        <v>17</v>
      </c>
      <c r="H3199" t="s">
        <v>15</v>
      </c>
      <c r="I3199">
        <v>1025.8000000000002</v>
      </c>
      <c r="J3199" s="5">
        <f>VLOOKUP(tabGERAL[[#This Row],[Column1.lances.SugestaoIA]],'DE-PARA'!$A:$B,2,FALSE)</f>
        <v>2</v>
      </c>
      <c r="K3199" s="5">
        <f>VLOOKUP(tabGERAL[[#This Row],[Column1.lances.CorSorteada]],'DE-PARA'!$A:$B,2,FALSE)</f>
        <v>2</v>
      </c>
      <c r="L3199" s="4" t="str">
        <f xml:space="preserve">
IF(tabGERAL[[#This Row],[Column1.lances.'#]]=0,
    TEXT(tabGERAL[[#This Row],[CorSorteada]],"0"),
    IF(LEN(L3198&amp;tabGERAL[[#This Row],[CorSorteada]])&gt;$P$2,
        RIGHT(SUBSTITUTE(L3198&amp;tabGERAL[[#This Row],[CorSorteada]],tabGERAL[[#Headers],[Sequencia]],""),$P$2),
        SUBSTITUTE(L3198&amp;tabGERAL[[#This Row],[CorSorteada]],tabGERAL[[#Headers],[Sequencia]],"")
    )
)</f>
        <v>222122</v>
      </c>
      <c r="M3199" s="4" t="b">
        <f>tabGERAL[[#This Row],[SugestaoIA]]=tabGERAL[[#This Row],[CorSorteada]]</f>
        <v>1</v>
      </c>
    </row>
    <row r="3200" spans="1:13" x14ac:dyDescent="0.25">
      <c r="A3200" t="s">
        <v>116</v>
      </c>
      <c r="B3200" s="1">
        <v>7</v>
      </c>
      <c r="C3200">
        <v>1025.8000000000002</v>
      </c>
      <c r="D3200">
        <v>5.8</v>
      </c>
      <c r="E3200">
        <v>0</v>
      </c>
      <c r="F3200">
        <v>17.399999999999999</v>
      </c>
      <c r="G3200" t="s">
        <v>17</v>
      </c>
      <c r="H3200" t="s">
        <v>15</v>
      </c>
      <c r="I3200">
        <v>1037.4000000000003</v>
      </c>
      <c r="J3200" s="5">
        <f>VLOOKUP(tabGERAL[[#This Row],[Column1.lances.SugestaoIA]],'DE-PARA'!$A:$B,2,FALSE)</f>
        <v>2</v>
      </c>
      <c r="K3200" s="5">
        <f>VLOOKUP(tabGERAL[[#This Row],[Column1.lances.CorSorteada]],'DE-PARA'!$A:$B,2,FALSE)</f>
        <v>2</v>
      </c>
      <c r="L3200" s="4" t="str">
        <f xml:space="preserve">
IF(tabGERAL[[#This Row],[Column1.lances.'#]]=0,
    TEXT(tabGERAL[[#This Row],[CorSorteada]],"0"),
    IF(LEN(L3199&amp;tabGERAL[[#This Row],[CorSorteada]])&gt;$P$2,
        RIGHT(SUBSTITUTE(L3199&amp;tabGERAL[[#This Row],[CorSorteada]],tabGERAL[[#Headers],[Sequencia]],""),$P$2),
        SUBSTITUTE(L3199&amp;tabGERAL[[#This Row],[CorSorteada]],tabGERAL[[#Headers],[Sequencia]],"")
    )
)</f>
        <v>221222</v>
      </c>
      <c r="M3200" s="4" t="b">
        <f>tabGERAL[[#This Row],[SugestaoIA]]=tabGERAL[[#This Row],[CorSorteada]]</f>
        <v>1</v>
      </c>
    </row>
    <row r="3201" spans="1:13" x14ac:dyDescent="0.25">
      <c r="A3201" t="s">
        <v>116</v>
      </c>
      <c r="B3201" s="1">
        <v>8</v>
      </c>
      <c r="C3201">
        <v>1037.4000000000003</v>
      </c>
      <c r="D3201">
        <v>4.9000000000000004</v>
      </c>
      <c r="E3201">
        <v>0</v>
      </c>
      <c r="F3201">
        <v>14.7</v>
      </c>
      <c r="G3201" t="s">
        <v>17</v>
      </c>
      <c r="H3201" t="s">
        <v>14</v>
      </c>
      <c r="I3201">
        <v>1017.8000000000002</v>
      </c>
      <c r="J3201" s="5">
        <f>VLOOKUP(tabGERAL[[#This Row],[Column1.lances.SugestaoIA]],'DE-PARA'!$A:$B,2,FALSE)</f>
        <v>2</v>
      </c>
      <c r="K3201" s="5">
        <f>VLOOKUP(tabGERAL[[#This Row],[Column1.lances.CorSorteada]],'DE-PARA'!$A:$B,2,FALSE)</f>
        <v>1</v>
      </c>
      <c r="L3201" s="4" t="str">
        <f xml:space="preserve">
IF(tabGERAL[[#This Row],[Column1.lances.'#]]=0,
    TEXT(tabGERAL[[#This Row],[CorSorteada]],"0"),
    IF(LEN(L3200&amp;tabGERAL[[#This Row],[CorSorteada]])&gt;$P$2,
        RIGHT(SUBSTITUTE(L3200&amp;tabGERAL[[#This Row],[CorSorteada]],tabGERAL[[#Headers],[Sequencia]],""),$P$2),
        SUBSTITUTE(L3200&amp;tabGERAL[[#This Row],[CorSorteada]],tabGERAL[[#Headers],[Sequencia]],"")
    )
)</f>
        <v>212221</v>
      </c>
      <c r="M3201" s="4" t="b">
        <f>tabGERAL[[#This Row],[SugestaoIA]]=tabGERAL[[#This Row],[CorSorteada]]</f>
        <v>0</v>
      </c>
    </row>
    <row r="3202" spans="1:13" x14ac:dyDescent="0.25">
      <c r="A3202" t="s">
        <v>116</v>
      </c>
      <c r="B3202" s="1">
        <v>9</v>
      </c>
      <c r="C3202">
        <v>1017.8000000000002</v>
      </c>
      <c r="D3202">
        <v>6.4</v>
      </c>
      <c r="E3202">
        <v>0</v>
      </c>
      <c r="F3202">
        <v>19.200000000000003</v>
      </c>
      <c r="G3202" t="s">
        <v>17</v>
      </c>
      <c r="H3202" t="s">
        <v>14</v>
      </c>
      <c r="I3202">
        <v>992.20000000000016</v>
      </c>
      <c r="J3202" s="5">
        <f>VLOOKUP(tabGERAL[[#This Row],[Column1.lances.SugestaoIA]],'DE-PARA'!$A:$B,2,FALSE)</f>
        <v>2</v>
      </c>
      <c r="K3202" s="5">
        <f>VLOOKUP(tabGERAL[[#This Row],[Column1.lances.CorSorteada]],'DE-PARA'!$A:$B,2,FALSE)</f>
        <v>1</v>
      </c>
      <c r="L3202" s="4" t="str">
        <f xml:space="preserve">
IF(tabGERAL[[#This Row],[Column1.lances.'#]]=0,
    TEXT(tabGERAL[[#This Row],[CorSorteada]],"0"),
    IF(LEN(L3201&amp;tabGERAL[[#This Row],[CorSorteada]])&gt;$P$2,
        RIGHT(SUBSTITUTE(L3201&amp;tabGERAL[[#This Row],[CorSorteada]],tabGERAL[[#Headers],[Sequencia]],""),$P$2),
        SUBSTITUTE(L3201&amp;tabGERAL[[#This Row],[CorSorteada]],tabGERAL[[#Headers],[Sequencia]],"")
    )
)</f>
        <v>122211</v>
      </c>
      <c r="M3202" s="4" t="b">
        <f>tabGERAL[[#This Row],[SugestaoIA]]=tabGERAL[[#This Row],[CorSorteada]]</f>
        <v>0</v>
      </c>
    </row>
    <row r="3203" spans="1:13" x14ac:dyDescent="0.25">
      <c r="A3203" t="s">
        <v>116</v>
      </c>
      <c r="B3203" s="1">
        <v>10</v>
      </c>
      <c r="C3203">
        <v>992.20000000000016</v>
      </c>
      <c r="D3203">
        <v>8.4</v>
      </c>
      <c r="E3203">
        <v>0</v>
      </c>
      <c r="F3203">
        <v>25.200000000000003</v>
      </c>
      <c r="G3203" t="s">
        <v>17</v>
      </c>
      <c r="H3203" t="s">
        <v>15</v>
      </c>
      <c r="I3203">
        <v>1009</v>
      </c>
      <c r="J3203" s="5">
        <f>VLOOKUP(tabGERAL[[#This Row],[Column1.lances.SugestaoIA]],'DE-PARA'!$A:$B,2,FALSE)</f>
        <v>2</v>
      </c>
      <c r="K3203" s="5">
        <f>VLOOKUP(tabGERAL[[#This Row],[Column1.lances.CorSorteada]],'DE-PARA'!$A:$B,2,FALSE)</f>
        <v>2</v>
      </c>
      <c r="L3203" s="4" t="str">
        <f xml:space="preserve">
IF(tabGERAL[[#This Row],[Column1.lances.'#]]=0,
    TEXT(tabGERAL[[#This Row],[CorSorteada]],"0"),
    IF(LEN(L3202&amp;tabGERAL[[#This Row],[CorSorteada]])&gt;$P$2,
        RIGHT(SUBSTITUTE(L3202&amp;tabGERAL[[#This Row],[CorSorteada]],tabGERAL[[#Headers],[Sequencia]],""),$P$2),
        SUBSTITUTE(L3202&amp;tabGERAL[[#This Row],[CorSorteada]],tabGERAL[[#Headers],[Sequencia]],"")
    )
)</f>
        <v>222112</v>
      </c>
      <c r="M3203" s="4" t="b">
        <f>tabGERAL[[#This Row],[SugestaoIA]]=tabGERAL[[#This Row],[CorSorteada]]</f>
        <v>1</v>
      </c>
    </row>
    <row r="3204" spans="1:13" x14ac:dyDescent="0.25">
      <c r="A3204" t="s">
        <v>116</v>
      </c>
      <c r="B3204" s="1">
        <v>11</v>
      </c>
      <c r="C3204">
        <v>1009</v>
      </c>
      <c r="D3204">
        <v>7.1</v>
      </c>
      <c r="E3204">
        <v>0</v>
      </c>
      <c r="F3204">
        <v>21.299999999999997</v>
      </c>
      <c r="G3204" t="s">
        <v>17</v>
      </c>
      <c r="H3204" t="s">
        <v>14</v>
      </c>
      <c r="I3204">
        <v>980.6</v>
      </c>
      <c r="J3204" s="5">
        <f>VLOOKUP(tabGERAL[[#This Row],[Column1.lances.SugestaoIA]],'DE-PARA'!$A:$B,2,FALSE)</f>
        <v>2</v>
      </c>
      <c r="K3204" s="5">
        <f>VLOOKUP(tabGERAL[[#This Row],[Column1.lances.CorSorteada]],'DE-PARA'!$A:$B,2,FALSE)</f>
        <v>1</v>
      </c>
      <c r="L3204" s="4" t="str">
        <f xml:space="preserve">
IF(tabGERAL[[#This Row],[Column1.lances.'#]]=0,
    TEXT(tabGERAL[[#This Row],[CorSorteada]],"0"),
    IF(LEN(L3203&amp;tabGERAL[[#This Row],[CorSorteada]])&gt;$P$2,
        RIGHT(SUBSTITUTE(L3203&amp;tabGERAL[[#This Row],[CorSorteada]],tabGERAL[[#Headers],[Sequencia]],""),$P$2),
        SUBSTITUTE(L3203&amp;tabGERAL[[#This Row],[CorSorteada]],tabGERAL[[#Headers],[Sequencia]],"")
    )
)</f>
        <v>221121</v>
      </c>
      <c r="M3204" s="4" t="b">
        <f>tabGERAL[[#This Row],[SugestaoIA]]=tabGERAL[[#This Row],[CorSorteada]]</f>
        <v>0</v>
      </c>
    </row>
    <row r="3205" spans="1:13" x14ac:dyDescent="0.25">
      <c r="A3205" t="s">
        <v>116</v>
      </c>
      <c r="B3205" s="1">
        <v>12</v>
      </c>
      <c r="C3205">
        <v>980.6</v>
      </c>
      <c r="D3205">
        <v>9.1999999999999993</v>
      </c>
      <c r="E3205">
        <v>0</v>
      </c>
      <c r="F3205">
        <v>27.6</v>
      </c>
      <c r="G3205" t="s">
        <v>17</v>
      </c>
      <c r="H3205" t="s">
        <v>14</v>
      </c>
      <c r="I3205">
        <v>943.8</v>
      </c>
      <c r="J3205" s="5">
        <f>VLOOKUP(tabGERAL[[#This Row],[Column1.lances.SugestaoIA]],'DE-PARA'!$A:$B,2,FALSE)</f>
        <v>2</v>
      </c>
      <c r="K3205" s="5">
        <f>VLOOKUP(tabGERAL[[#This Row],[Column1.lances.CorSorteada]],'DE-PARA'!$A:$B,2,FALSE)</f>
        <v>1</v>
      </c>
      <c r="L3205" s="4" t="str">
        <f xml:space="preserve">
IF(tabGERAL[[#This Row],[Column1.lances.'#]]=0,
    TEXT(tabGERAL[[#This Row],[CorSorteada]],"0"),
    IF(LEN(L3204&amp;tabGERAL[[#This Row],[CorSorteada]])&gt;$P$2,
        RIGHT(SUBSTITUTE(L3204&amp;tabGERAL[[#This Row],[CorSorteada]],tabGERAL[[#Headers],[Sequencia]],""),$P$2),
        SUBSTITUTE(L3204&amp;tabGERAL[[#This Row],[CorSorteada]],tabGERAL[[#Headers],[Sequencia]],"")
    )
)</f>
        <v>211211</v>
      </c>
      <c r="M3205" s="4" t="b">
        <f>tabGERAL[[#This Row],[SugestaoIA]]=tabGERAL[[#This Row],[CorSorteada]]</f>
        <v>0</v>
      </c>
    </row>
    <row r="3206" spans="1:13" x14ac:dyDescent="0.25">
      <c r="A3206" t="s">
        <v>116</v>
      </c>
      <c r="B3206" s="1">
        <v>13</v>
      </c>
      <c r="C3206">
        <v>943.8</v>
      </c>
      <c r="D3206">
        <v>12.1</v>
      </c>
      <c r="E3206">
        <v>0</v>
      </c>
      <c r="F3206">
        <v>36.299999999999997</v>
      </c>
      <c r="G3206" t="s">
        <v>17</v>
      </c>
      <c r="H3206" t="s">
        <v>14</v>
      </c>
      <c r="I3206">
        <v>895.40000000000009</v>
      </c>
      <c r="J3206" s="5">
        <f>VLOOKUP(tabGERAL[[#This Row],[Column1.lances.SugestaoIA]],'DE-PARA'!$A:$B,2,FALSE)</f>
        <v>2</v>
      </c>
      <c r="K3206" s="5">
        <f>VLOOKUP(tabGERAL[[#This Row],[Column1.lances.CorSorteada]],'DE-PARA'!$A:$B,2,FALSE)</f>
        <v>1</v>
      </c>
      <c r="L3206" s="4" t="str">
        <f xml:space="preserve">
IF(tabGERAL[[#This Row],[Column1.lances.'#]]=0,
    TEXT(tabGERAL[[#This Row],[CorSorteada]],"0"),
    IF(LEN(L3205&amp;tabGERAL[[#This Row],[CorSorteada]])&gt;$P$2,
        RIGHT(SUBSTITUTE(L3205&amp;tabGERAL[[#This Row],[CorSorteada]],tabGERAL[[#Headers],[Sequencia]],""),$P$2),
        SUBSTITUTE(L3205&amp;tabGERAL[[#This Row],[CorSorteada]],tabGERAL[[#Headers],[Sequencia]],"")
    )
)</f>
        <v>112111</v>
      </c>
      <c r="M3206" s="4" t="b">
        <f>tabGERAL[[#This Row],[SugestaoIA]]=tabGERAL[[#This Row],[CorSorteada]]</f>
        <v>0</v>
      </c>
    </row>
    <row r="3207" spans="1:13" x14ac:dyDescent="0.25">
      <c r="A3207" t="s">
        <v>116</v>
      </c>
      <c r="B3207" s="1">
        <v>14</v>
      </c>
      <c r="C3207">
        <v>895.40000000000009</v>
      </c>
      <c r="D3207">
        <v>15.8</v>
      </c>
      <c r="E3207">
        <v>47.400000000000006</v>
      </c>
      <c r="F3207">
        <v>0</v>
      </c>
      <c r="G3207" t="s">
        <v>13</v>
      </c>
      <c r="H3207" t="s">
        <v>15</v>
      </c>
      <c r="I3207">
        <v>832.20000000000016</v>
      </c>
      <c r="J3207" s="5">
        <f>VLOOKUP(tabGERAL[[#This Row],[Column1.lances.SugestaoIA]],'DE-PARA'!$A:$B,2,FALSE)</f>
        <v>1</v>
      </c>
      <c r="K3207" s="5">
        <f>VLOOKUP(tabGERAL[[#This Row],[Column1.lances.CorSorteada]],'DE-PARA'!$A:$B,2,FALSE)</f>
        <v>2</v>
      </c>
      <c r="L3207" s="4" t="str">
        <f xml:space="preserve">
IF(tabGERAL[[#This Row],[Column1.lances.'#]]=0,
    TEXT(tabGERAL[[#This Row],[CorSorteada]],"0"),
    IF(LEN(L3206&amp;tabGERAL[[#This Row],[CorSorteada]])&gt;$P$2,
        RIGHT(SUBSTITUTE(L3206&amp;tabGERAL[[#This Row],[CorSorteada]],tabGERAL[[#Headers],[Sequencia]],""),$P$2),
        SUBSTITUTE(L3206&amp;tabGERAL[[#This Row],[CorSorteada]],tabGERAL[[#Headers],[Sequencia]],"")
    )
)</f>
        <v>121112</v>
      </c>
      <c r="M3207" s="4" t="b">
        <f>tabGERAL[[#This Row],[SugestaoIA]]=tabGERAL[[#This Row],[CorSorteada]]</f>
        <v>0</v>
      </c>
    </row>
    <row r="3208" spans="1:13" x14ac:dyDescent="0.25">
      <c r="A3208" t="s">
        <v>116</v>
      </c>
      <c r="B3208" s="1">
        <v>15</v>
      </c>
      <c r="C3208">
        <v>832.20000000000016</v>
      </c>
      <c r="D3208">
        <v>20.6</v>
      </c>
      <c r="E3208">
        <v>0</v>
      </c>
      <c r="F3208">
        <v>61.8</v>
      </c>
      <c r="G3208" t="s">
        <v>17</v>
      </c>
      <c r="H3208" t="s">
        <v>14</v>
      </c>
      <c r="I3208">
        <v>749.80000000000018</v>
      </c>
      <c r="J3208" s="5">
        <f>VLOOKUP(tabGERAL[[#This Row],[Column1.lances.SugestaoIA]],'DE-PARA'!$A:$B,2,FALSE)</f>
        <v>2</v>
      </c>
      <c r="K3208" s="5">
        <f>VLOOKUP(tabGERAL[[#This Row],[Column1.lances.CorSorteada]],'DE-PARA'!$A:$B,2,FALSE)</f>
        <v>1</v>
      </c>
      <c r="L3208" s="4" t="str">
        <f xml:space="preserve">
IF(tabGERAL[[#This Row],[Column1.lances.'#]]=0,
    TEXT(tabGERAL[[#This Row],[CorSorteada]],"0"),
    IF(LEN(L3207&amp;tabGERAL[[#This Row],[CorSorteada]])&gt;$P$2,
        RIGHT(SUBSTITUTE(L3207&amp;tabGERAL[[#This Row],[CorSorteada]],tabGERAL[[#Headers],[Sequencia]],""),$P$2),
        SUBSTITUTE(L3207&amp;tabGERAL[[#This Row],[CorSorteada]],tabGERAL[[#Headers],[Sequencia]],"")
    )
)</f>
        <v>211121</v>
      </c>
      <c r="M3208" s="4" t="b">
        <f>tabGERAL[[#This Row],[SugestaoIA]]=tabGERAL[[#This Row],[CorSorteada]]</f>
        <v>0</v>
      </c>
    </row>
    <row r="3209" spans="1:13" x14ac:dyDescent="0.25">
      <c r="A3209" t="s">
        <v>116</v>
      </c>
      <c r="B3209" s="1">
        <v>16</v>
      </c>
      <c r="C3209">
        <v>749.80000000000018</v>
      </c>
      <c r="D3209">
        <v>27</v>
      </c>
      <c r="E3209">
        <v>0</v>
      </c>
      <c r="F3209">
        <v>81</v>
      </c>
      <c r="G3209" t="s">
        <v>17</v>
      </c>
      <c r="H3209" t="s">
        <v>15</v>
      </c>
      <c r="I3209">
        <v>803.80000000000018</v>
      </c>
      <c r="J3209" s="5">
        <f>VLOOKUP(tabGERAL[[#This Row],[Column1.lances.SugestaoIA]],'DE-PARA'!$A:$B,2,FALSE)</f>
        <v>2</v>
      </c>
      <c r="K3209" s="5">
        <f>VLOOKUP(tabGERAL[[#This Row],[Column1.lances.CorSorteada]],'DE-PARA'!$A:$B,2,FALSE)</f>
        <v>2</v>
      </c>
      <c r="L3209" s="4" t="str">
        <f xml:space="preserve">
IF(tabGERAL[[#This Row],[Column1.lances.'#]]=0,
    TEXT(tabGERAL[[#This Row],[CorSorteada]],"0"),
    IF(LEN(L3208&amp;tabGERAL[[#This Row],[CorSorteada]])&gt;$P$2,
        RIGHT(SUBSTITUTE(L3208&amp;tabGERAL[[#This Row],[CorSorteada]],tabGERAL[[#Headers],[Sequencia]],""),$P$2),
        SUBSTITUTE(L3208&amp;tabGERAL[[#This Row],[CorSorteada]],tabGERAL[[#Headers],[Sequencia]],"")
    )
)</f>
        <v>111212</v>
      </c>
      <c r="M3209" s="4" t="b">
        <f>tabGERAL[[#This Row],[SugestaoIA]]=tabGERAL[[#This Row],[CorSorteada]]</f>
        <v>1</v>
      </c>
    </row>
    <row r="3210" spans="1:13" x14ac:dyDescent="0.25">
      <c r="A3210" t="s">
        <v>116</v>
      </c>
      <c r="B3210" s="1">
        <v>17</v>
      </c>
      <c r="C3210">
        <v>803.80000000000018</v>
      </c>
      <c r="D3210">
        <v>22.8</v>
      </c>
      <c r="E3210">
        <v>0</v>
      </c>
      <c r="F3210">
        <v>68.400000000000006</v>
      </c>
      <c r="G3210" t="s">
        <v>17</v>
      </c>
      <c r="H3210" t="s">
        <v>15</v>
      </c>
      <c r="I3210">
        <v>849.40000000000032</v>
      </c>
      <c r="J3210" s="5">
        <f>VLOOKUP(tabGERAL[[#This Row],[Column1.lances.SugestaoIA]],'DE-PARA'!$A:$B,2,FALSE)</f>
        <v>2</v>
      </c>
      <c r="K3210" s="5">
        <f>VLOOKUP(tabGERAL[[#This Row],[Column1.lances.CorSorteada]],'DE-PARA'!$A:$B,2,FALSE)</f>
        <v>2</v>
      </c>
      <c r="L3210" s="4" t="str">
        <f xml:space="preserve">
IF(tabGERAL[[#This Row],[Column1.lances.'#]]=0,
    TEXT(tabGERAL[[#This Row],[CorSorteada]],"0"),
    IF(LEN(L3209&amp;tabGERAL[[#This Row],[CorSorteada]])&gt;$P$2,
        RIGHT(SUBSTITUTE(L3209&amp;tabGERAL[[#This Row],[CorSorteada]],tabGERAL[[#Headers],[Sequencia]],""),$P$2),
        SUBSTITUTE(L3209&amp;tabGERAL[[#This Row],[CorSorteada]],tabGERAL[[#Headers],[Sequencia]],"")
    )
)</f>
        <v>112122</v>
      </c>
      <c r="M3210" s="4" t="b">
        <f>tabGERAL[[#This Row],[SugestaoIA]]=tabGERAL[[#This Row],[CorSorteada]]</f>
        <v>1</v>
      </c>
    </row>
    <row r="3211" spans="1:13" x14ac:dyDescent="0.25">
      <c r="A3211" t="s">
        <v>116</v>
      </c>
      <c r="B3211" s="1">
        <v>18</v>
      </c>
      <c r="C3211">
        <v>849.40000000000032</v>
      </c>
      <c r="D3211">
        <v>19.3</v>
      </c>
      <c r="E3211">
        <v>57.900000000000006</v>
      </c>
      <c r="F3211">
        <v>0</v>
      </c>
      <c r="G3211" t="s">
        <v>13</v>
      </c>
      <c r="H3211" t="s">
        <v>14</v>
      </c>
      <c r="I3211">
        <v>888.00000000000034</v>
      </c>
      <c r="J3211" s="5">
        <f>VLOOKUP(tabGERAL[[#This Row],[Column1.lances.SugestaoIA]],'DE-PARA'!$A:$B,2,FALSE)</f>
        <v>1</v>
      </c>
      <c r="K3211" s="5">
        <f>VLOOKUP(tabGERAL[[#This Row],[Column1.lances.CorSorteada]],'DE-PARA'!$A:$B,2,FALSE)</f>
        <v>1</v>
      </c>
      <c r="L3211" s="4" t="str">
        <f xml:space="preserve">
IF(tabGERAL[[#This Row],[Column1.lances.'#]]=0,
    TEXT(tabGERAL[[#This Row],[CorSorteada]],"0"),
    IF(LEN(L3210&amp;tabGERAL[[#This Row],[CorSorteada]])&gt;$P$2,
        RIGHT(SUBSTITUTE(L3210&amp;tabGERAL[[#This Row],[CorSorteada]],tabGERAL[[#Headers],[Sequencia]],""),$P$2),
        SUBSTITUTE(L3210&amp;tabGERAL[[#This Row],[CorSorteada]],tabGERAL[[#Headers],[Sequencia]],"")
    )
)</f>
        <v>121221</v>
      </c>
      <c r="M3211" s="4" t="b">
        <f>tabGERAL[[#This Row],[SugestaoIA]]=tabGERAL[[#This Row],[CorSorteada]]</f>
        <v>1</v>
      </c>
    </row>
    <row r="3212" spans="1:13" x14ac:dyDescent="0.25">
      <c r="A3212" t="s">
        <v>116</v>
      </c>
      <c r="B3212" s="1">
        <v>19</v>
      </c>
      <c r="C3212">
        <v>888.00000000000034</v>
      </c>
      <c r="D3212">
        <v>16.399999999999999</v>
      </c>
      <c r="E3212">
        <v>0</v>
      </c>
      <c r="F3212">
        <v>49.2</v>
      </c>
      <c r="G3212" t="s">
        <v>17</v>
      </c>
      <c r="H3212" t="s">
        <v>14</v>
      </c>
      <c r="I3212">
        <v>822.40000000000032</v>
      </c>
      <c r="J3212" s="5">
        <f>VLOOKUP(tabGERAL[[#This Row],[Column1.lances.SugestaoIA]],'DE-PARA'!$A:$B,2,FALSE)</f>
        <v>2</v>
      </c>
      <c r="K3212" s="5">
        <f>VLOOKUP(tabGERAL[[#This Row],[Column1.lances.CorSorteada]],'DE-PARA'!$A:$B,2,FALSE)</f>
        <v>1</v>
      </c>
      <c r="L3212" s="4" t="str">
        <f xml:space="preserve">
IF(tabGERAL[[#This Row],[Column1.lances.'#]]=0,
    TEXT(tabGERAL[[#This Row],[CorSorteada]],"0"),
    IF(LEN(L3211&amp;tabGERAL[[#This Row],[CorSorteada]])&gt;$P$2,
        RIGHT(SUBSTITUTE(L3211&amp;tabGERAL[[#This Row],[CorSorteada]],tabGERAL[[#Headers],[Sequencia]],""),$P$2),
        SUBSTITUTE(L3211&amp;tabGERAL[[#This Row],[CorSorteada]],tabGERAL[[#Headers],[Sequencia]],"")
    )
)</f>
        <v>212211</v>
      </c>
      <c r="M3212" s="4" t="b">
        <f>tabGERAL[[#This Row],[SugestaoIA]]=tabGERAL[[#This Row],[CorSorteada]]</f>
        <v>0</v>
      </c>
    </row>
    <row r="3213" spans="1:13" x14ac:dyDescent="0.25">
      <c r="A3213" t="s">
        <v>116</v>
      </c>
      <c r="B3213" s="1">
        <v>20</v>
      </c>
      <c r="C3213">
        <v>822.40000000000032</v>
      </c>
      <c r="D3213">
        <v>21.4</v>
      </c>
      <c r="E3213">
        <v>64.199999999999989</v>
      </c>
      <c r="F3213">
        <v>0</v>
      </c>
      <c r="G3213" t="s">
        <v>13</v>
      </c>
      <c r="H3213" t="s">
        <v>15</v>
      </c>
      <c r="I3213">
        <v>736.80000000000041</v>
      </c>
      <c r="J3213" s="5">
        <f>VLOOKUP(tabGERAL[[#This Row],[Column1.lances.SugestaoIA]],'DE-PARA'!$A:$B,2,FALSE)</f>
        <v>1</v>
      </c>
      <c r="K3213" s="5">
        <f>VLOOKUP(tabGERAL[[#This Row],[Column1.lances.CorSorteada]],'DE-PARA'!$A:$B,2,FALSE)</f>
        <v>2</v>
      </c>
      <c r="L3213" s="4" t="str">
        <f xml:space="preserve">
IF(tabGERAL[[#This Row],[Column1.lances.'#]]=0,
    TEXT(tabGERAL[[#This Row],[CorSorteada]],"0"),
    IF(LEN(L3212&amp;tabGERAL[[#This Row],[CorSorteada]])&gt;$P$2,
        RIGHT(SUBSTITUTE(L3212&amp;tabGERAL[[#This Row],[CorSorteada]],tabGERAL[[#Headers],[Sequencia]],""),$P$2),
        SUBSTITUTE(L3212&amp;tabGERAL[[#This Row],[CorSorteada]],tabGERAL[[#Headers],[Sequencia]],"")
    )
)</f>
        <v>122112</v>
      </c>
      <c r="M3213" s="4" t="b">
        <f>tabGERAL[[#This Row],[SugestaoIA]]=tabGERAL[[#This Row],[CorSorteada]]</f>
        <v>0</v>
      </c>
    </row>
    <row r="3214" spans="1:13" x14ac:dyDescent="0.25">
      <c r="A3214" t="s">
        <v>116</v>
      </c>
      <c r="B3214" s="1">
        <v>21</v>
      </c>
      <c r="C3214">
        <v>736.80000000000041</v>
      </c>
      <c r="D3214">
        <v>28</v>
      </c>
      <c r="E3214">
        <v>0</v>
      </c>
      <c r="F3214">
        <v>84</v>
      </c>
      <c r="G3214" t="s">
        <v>17</v>
      </c>
      <c r="H3214" t="s">
        <v>16</v>
      </c>
      <c r="I3214">
        <v>1016.8000000000004</v>
      </c>
      <c r="J3214" s="5">
        <f>VLOOKUP(tabGERAL[[#This Row],[Column1.lances.SugestaoIA]],'DE-PARA'!$A:$B,2,FALSE)</f>
        <v>2</v>
      </c>
      <c r="K3214" s="5">
        <f>VLOOKUP(tabGERAL[[#This Row],[Column1.lances.CorSorteada]],'DE-PARA'!$A:$B,2,FALSE)</f>
        <v>0</v>
      </c>
      <c r="L3214" s="4" t="str">
        <f xml:space="preserve">
IF(tabGERAL[[#This Row],[Column1.lances.'#]]=0,
    TEXT(tabGERAL[[#This Row],[CorSorteada]],"0"),
    IF(LEN(L3213&amp;tabGERAL[[#This Row],[CorSorteada]])&gt;$P$2,
        RIGHT(SUBSTITUTE(L3213&amp;tabGERAL[[#This Row],[CorSorteada]],tabGERAL[[#Headers],[Sequencia]],""),$P$2),
        SUBSTITUTE(L3213&amp;tabGERAL[[#This Row],[CorSorteada]],tabGERAL[[#Headers],[Sequencia]],"")
    )
)</f>
        <v>221120</v>
      </c>
      <c r="M3214" s="4" t="b">
        <f>tabGERAL[[#This Row],[SugestaoIA]]=tabGERAL[[#This Row],[CorSorteada]]</f>
        <v>0</v>
      </c>
    </row>
    <row r="3215" spans="1:13" x14ac:dyDescent="0.25">
      <c r="A3215" t="s">
        <v>116</v>
      </c>
      <c r="B3215" s="1">
        <v>22</v>
      </c>
      <c r="C3215">
        <v>1016.8000000000004</v>
      </c>
      <c r="D3215">
        <v>6.5</v>
      </c>
      <c r="E3215">
        <v>0</v>
      </c>
      <c r="F3215">
        <v>19.5</v>
      </c>
      <c r="G3215" t="s">
        <v>17</v>
      </c>
      <c r="H3215" t="s">
        <v>16</v>
      </c>
      <c r="I3215">
        <v>1081.8000000000004</v>
      </c>
      <c r="J3215" s="5">
        <f>VLOOKUP(tabGERAL[[#This Row],[Column1.lances.SugestaoIA]],'DE-PARA'!$A:$B,2,FALSE)</f>
        <v>2</v>
      </c>
      <c r="K3215" s="5">
        <f>VLOOKUP(tabGERAL[[#This Row],[Column1.lances.CorSorteada]],'DE-PARA'!$A:$B,2,FALSE)</f>
        <v>0</v>
      </c>
      <c r="L3215" s="4" t="str">
        <f xml:space="preserve">
IF(tabGERAL[[#This Row],[Column1.lances.'#]]=0,
    TEXT(tabGERAL[[#This Row],[CorSorteada]],"0"),
    IF(LEN(L3214&amp;tabGERAL[[#This Row],[CorSorteada]])&gt;$P$2,
        RIGHT(SUBSTITUTE(L3214&amp;tabGERAL[[#This Row],[CorSorteada]],tabGERAL[[#Headers],[Sequencia]],""),$P$2),
        SUBSTITUTE(L3214&amp;tabGERAL[[#This Row],[CorSorteada]],tabGERAL[[#Headers],[Sequencia]],"")
    )
)</f>
        <v>211200</v>
      </c>
      <c r="M3215" s="4" t="b">
        <f>tabGERAL[[#This Row],[SugestaoIA]]=tabGERAL[[#This Row],[CorSorteada]]</f>
        <v>0</v>
      </c>
    </row>
    <row r="3216" spans="1:13" x14ac:dyDescent="0.25">
      <c r="A3216" t="s">
        <v>116</v>
      </c>
      <c r="B3216" s="1">
        <v>23</v>
      </c>
      <c r="C3216">
        <v>1081.8000000000004</v>
      </c>
      <c r="D3216">
        <v>1.4</v>
      </c>
      <c r="E3216">
        <v>0</v>
      </c>
      <c r="F3216">
        <v>5</v>
      </c>
      <c r="G3216" t="s">
        <v>17</v>
      </c>
      <c r="H3216" t="s">
        <v>14</v>
      </c>
      <c r="I3216">
        <v>1075.4000000000003</v>
      </c>
      <c r="J3216" s="5">
        <f>VLOOKUP(tabGERAL[[#This Row],[Column1.lances.SugestaoIA]],'DE-PARA'!$A:$B,2,FALSE)</f>
        <v>2</v>
      </c>
      <c r="K3216" s="5">
        <f>VLOOKUP(tabGERAL[[#This Row],[Column1.lances.CorSorteada]],'DE-PARA'!$A:$B,2,FALSE)</f>
        <v>1</v>
      </c>
      <c r="L3216" s="4" t="str">
        <f xml:space="preserve">
IF(tabGERAL[[#This Row],[Column1.lances.'#]]=0,
    TEXT(tabGERAL[[#This Row],[CorSorteada]],"0"),
    IF(LEN(L3215&amp;tabGERAL[[#This Row],[CorSorteada]])&gt;$P$2,
        RIGHT(SUBSTITUTE(L3215&amp;tabGERAL[[#This Row],[CorSorteada]],tabGERAL[[#Headers],[Sequencia]],""),$P$2),
        SUBSTITUTE(L3215&amp;tabGERAL[[#This Row],[CorSorteada]],tabGERAL[[#Headers],[Sequencia]],"")
    )
)</f>
        <v>112001</v>
      </c>
      <c r="M3216" s="4" t="b">
        <f>tabGERAL[[#This Row],[SugestaoIA]]=tabGERAL[[#This Row],[CorSorteada]]</f>
        <v>0</v>
      </c>
    </row>
    <row r="3217" spans="1:13" x14ac:dyDescent="0.25">
      <c r="A3217" t="s">
        <v>116</v>
      </c>
      <c r="B3217" s="1">
        <v>24</v>
      </c>
      <c r="C3217">
        <v>1075.4000000000003</v>
      </c>
      <c r="D3217">
        <v>1.9</v>
      </c>
      <c r="E3217">
        <v>0</v>
      </c>
      <c r="F3217">
        <v>5.6999999999999993</v>
      </c>
      <c r="G3217" t="s">
        <v>17</v>
      </c>
      <c r="H3217" t="s">
        <v>15</v>
      </c>
      <c r="I3217">
        <v>1079.2000000000005</v>
      </c>
      <c r="J3217" s="5">
        <f>VLOOKUP(tabGERAL[[#This Row],[Column1.lances.SugestaoIA]],'DE-PARA'!$A:$B,2,FALSE)</f>
        <v>2</v>
      </c>
      <c r="K3217" s="5">
        <f>VLOOKUP(tabGERAL[[#This Row],[Column1.lances.CorSorteada]],'DE-PARA'!$A:$B,2,FALSE)</f>
        <v>2</v>
      </c>
      <c r="L3217" s="4" t="str">
        <f xml:space="preserve">
IF(tabGERAL[[#This Row],[Column1.lances.'#]]=0,
    TEXT(tabGERAL[[#This Row],[CorSorteada]],"0"),
    IF(LEN(L3216&amp;tabGERAL[[#This Row],[CorSorteada]])&gt;$P$2,
        RIGHT(SUBSTITUTE(L3216&amp;tabGERAL[[#This Row],[CorSorteada]],tabGERAL[[#Headers],[Sequencia]],""),$P$2),
        SUBSTITUTE(L3216&amp;tabGERAL[[#This Row],[CorSorteada]],tabGERAL[[#Headers],[Sequencia]],"")
    )
)</f>
        <v>120012</v>
      </c>
      <c r="M3217" s="4" t="b">
        <f>tabGERAL[[#This Row],[SugestaoIA]]=tabGERAL[[#This Row],[CorSorteada]]</f>
        <v>1</v>
      </c>
    </row>
    <row r="3218" spans="1:13" x14ac:dyDescent="0.25">
      <c r="A3218" t="s">
        <v>116</v>
      </c>
      <c r="B3218" s="1">
        <v>25</v>
      </c>
      <c r="C3218">
        <v>1079.2000000000005</v>
      </c>
      <c r="D3218">
        <v>1.6</v>
      </c>
      <c r="E3218">
        <v>0</v>
      </c>
      <c r="F3218">
        <v>5</v>
      </c>
      <c r="G3218" t="s">
        <v>17</v>
      </c>
      <c r="H3218" t="s">
        <v>15</v>
      </c>
      <c r="I3218">
        <v>1082.6000000000004</v>
      </c>
      <c r="J3218" s="5">
        <f>VLOOKUP(tabGERAL[[#This Row],[Column1.lances.SugestaoIA]],'DE-PARA'!$A:$B,2,FALSE)</f>
        <v>2</v>
      </c>
      <c r="K3218" s="5">
        <f>VLOOKUP(tabGERAL[[#This Row],[Column1.lances.CorSorteada]],'DE-PARA'!$A:$B,2,FALSE)</f>
        <v>2</v>
      </c>
      <c r="L3218" s="4" t="str">
        <f xml:space="preserve">
IF(tabGERAL[[#This Row],[Column1.lances.'#]]=0,
    TEXT(tabGERAL[[#This Row],[CorSorteada]],"0"),
    IF(LEN(L3217&amp;tabGERAL[[#This Row],[CorSorteada]])&gt;$P$2,
        RIGHT(SUBSTITUTE(L3217&amp;tabGERAL[[#This Row],[CorSorteada]],tabGERAL[[#Headers],[Sequencia]],""),$P$2),
        SUBSTITUTE(L3217&amp;tabGERAL[[#This Row],[CorSorteada]],tabGERAL[[#Headers],[Sequencia]],"")
    )
)</f>
        <v>200122</v>
      </c>
      <c r="M3218" s="4" t="b">
        <f>tabGERAL[[#This Row],[SugestaoIA]]=tabGERAL[[#This Row],[CorSorteada]]</f>
        <v>1</v>
      </c>
    </row>
    <row r="3219" spans="1:13" x14ac:dyDescent="0.25">
      <c r="A3219" t="s">
        <v>116</v>
      </c>
      <c r="B3219" s="1">
        <v>26</v>
      </c>
      <c r="C3219">
        <v>1082.6000000000004</v>
      </c>
      <c r="D3219">
        <v>1.4</v>
      </c>
      <c r="E3219">
        <v>0</v>
      </c>
      <c r="F3219">
        <v>5</v>
      </c>
      <c r="G3219" t="s">
        <v>17</v>
      </c>
      <c r="H3219" t="s">
        <v>15</v>
      </c>
      <c r="I3219">
        <v>1086.2000000000005</v>
      </c>
      <c r="J3219" s="5">
        <f>VLOOKUP(tabGERAL[[#This Row],[Column1.lances.SugestaoIA]],'DE-PARA'!$A:$B,2,FALSE)</f>
        <v>2</v>
      </c>
      <c r="K3219" s="5">
        <f>VLOOKUP(tabGERAL[[#This Row],[Column1.lances.CorSorteada]],'DE-PARA'!$A:$B,2,FALSE)</f>
        <v>2</v>
      </c>
      <c r="L3219" s="4" t="str">
        <f xml:space="preserve">
IF(tabGERAL[[#This Row],[Column1.lances.'#]]=0,
    TEXT(tabGERAL[[#This Row],[CorSorteada]],"0"),
    IF(LEN(L3218&amp;tabGERAL[[#This Row],[CorSorteada]])&gt;$P$2,
        RIGHT(SUBSTITUTE(L3218&amp;tabGERAL[[#This Row],[CorSorteada]],tabGERAL[[#Headers],[Sequencia]],""),$P$2),
        SUBSTITUTE(L3218&amp;tabGERAL[[#This Row],[CorSorteada]],tabGERAL[[#Headers],[Sequencia]],"")
    )
)</f>
        <v>001222</v>
      </c>
      <c r="M3219" s="4" t="b">
        <f>tabGERAL[[#This Row],[SugestaoIA]]=tabGERAL[[#This Row],[CorSorteada]]</f>
        <v>1</v>
      </c>
    </row>
    <row r="3220" spans="1:13" x14ac:dyDescent="0.25">
      <c r="A3220" t="s">
        <v>116</v>
      </c>
      <c r="B3220" s="1">
        <v>27</v>
      </c>
      <c r="C3220">
        <v>1086.2000000000005</v>
      </c>
      <c r="D3220">
        <v>1.1000000000000001</v>
      </c>
      <c r="E3220">
        <v>0</v>
      </c>
      <c r="F3220">
        <v>5</v>
      </c>
      <c r="G3220" t="s">
        <v>17</v>
      </c>
      <c r="H3220" t="s">
        <v>15</v>
      </c>
      <c r="I3220">
        <v>1090.1000000000004</v>
      </c>
      <c r="J3220" s="5">
        <f>VLOOKUP(tabGERAL[[#This Row],[Column1.lances.SugestaoIA]],'DE-PARA'!$A:$B,2,FALSE)</f>
        <v>2</v>
      </c>
      <c r="K3220" s="5">
        <f>VLOOKUP(tabGERAL[[#This Row],[Column1.lances.CorSorteada]],'DE-PARA'!$A:$B,2,FALSE)</f>
        <v>2</v>
      </c>
      <c r="L3220" s="4" t="str">
        <f xml:space="preserve">
IF(tabGERAL[[#This Row],[Column1.lances.'#]]=0,
    TEXT(tabGERAL[[#This Row],[CorSorteada]],"0"),
    IF(LEN(L3219&amp;tabGERAL[[#This Row],[CorSorteada]])&gt;$P$2,
        RIGHT(SUBSTITUTE(L3219&amp;tabGERAL[[#This Row],[CorSorteada]],tabGERAL[[#Headers],[Sequencia]],""),$P$2),
        SUBSTITUTE(L3219&amp;tabGERAL[[#This Row],[CorSorteada]],tabGERAL[[#Headers],[Sequencia]],"")
    )
)</f>
        <v>012222</v>
      </c>
      <c r="M3220" s="4" t="b">
        <f>tabGERAL[[#This Row],[SugestaoIA]]=tabGERAL[[#This Row],[CorSorteada]]</f>
        <v>1</v>
      </c>
    </row>
    <row r="3221" spans="1:13" x14ac:dyDescent="0.25">
      <c r="A3221" t="s">
        <v>116</v>
      </c>
      <c r="B3221" s="1">
        <v>28</v>
      </c>
      <c r="C3221">
        <v>1090.1000000000004</v>
      </c>
      <c r="D3221">
        <v>1</v>
      </c>
      <c r="E3221">
        <v>5</v>
      </c>
      <c r="F3221">
        <v>0</v>
      </c>
      <c r="G3221" t="s">
        <v>13</v>
      </c>
      <c r="H3221" t="s">
        <v>14</v>
      </c>
      <c r="I3221">
        <v>1094.1000000000004</v>
      </c>
      <c r="J3221" s="5">
        <f>VLOOKUP(tabGERAL[[#This Row],[Column1.lances.SugestaoIA]],'DE-PARA'!$A:$B,2,FALSE)</f>
        <v>1</v>
      </c>
      <c r="K3221" s="5">
        <f>VLOOKUP(tabGERAL[[#This Row],[Column1.lances.CorSorteada]],'DE-PARA'!$A:$B,2,FALSE)</f>
        <v>1</v>
      </c>
      <c r="L3221" s="4" t="str">
        <f xml:space="preserve">
IF(tabGERAL[[#This Row],[Column1.lances.'#]]=0,
    TEXT(tabGERAL[[#This Row],[CorSorteada]],"0"),
    IF(LEN(L3220&amp;tabGERAL[[#This Row],[CorSorteada]])&gt;$P$2,
        RIGHT(SUBSTITUTE(L3220&amp;tabGERAL[[#This Row],[CorSorteada]],tabGERAL[[#Headers],[Sequencia]],""),$P$2),
        SUBSTITUTE(L3220&amp;tabGERAL[[#This Row],[CorSorteada]],tabGERAL[[#Headers],[Sequencia]],"")
    )
)</f>
        <v>122221</v>
      </c>
      <c r="M3221" s="4" t="b">
        <f>tabGERAL[[#This Row],[SugestaoIA]]=tabGERAL[[#This Row],[CorSorteada]]</f>
        <v>1</v>
      </c>
    </row>
    <row r="3222" spans="1:13" x14ac:dyDescent="0.25">
      <c r="A3222" t="s">
        <v>116</v>
      </c>
      <c r="B3222" s="1">
        <v>29</v>
      </c>
      <c r="C3222">
        <v>1094.1000000000004</v>
      </c>
      <c r="D3222">
        <v>1</v>
      </c>
      <c r="E3222">
        <v>5</v>
      </c>
      <c r="F3222">
        <v>0</v>
      </c>
      <c r="G3222" t="s">
        <v>13</v>
      </c>
      <c r="H3222" t="s">
        <v>15</v>
      </c>
      <c r="I3222">
        <v>1088.1000000000004</v>
      </c>
      <c r="J3222" s="5">
        <f>VLOOKUP(tabGERAL[[#This Row],[Column1.lances.SugestaoIA]],'DE-PARA'!$A:$B,2,FALSE)</f>
        <v>1</v>
      </c>
      <c r="K3222" s="5">
        <f>VLOOKUP(tabGERAL[[#This Row],[Column1.lances.CorSorteada]],'DE-PARA'!$A:$B,2,FALSE)</f>
        <v>2</v>
      </c>
      <c r="L3222" s="4" t="str">
        <f xml:space="preserve">
IF(tabGERAL[[#This Row],[Column1.lances.'#]]=0,
    TEXT(tabGERAL[[#This Row],[CorSorteada]],"0"),
    IF(LEN(L3221&amp;tabGERAL[[#This Row],[CorSorteada]])&gt;$P$2,
        RIGHT(SUBSTITUTE(L3221&amp;tabGERAL[[#This Row],[CorSorteada]],tabGERAL[[#Headers],[Sequencia]],""),$P$2),
        SUBSTITUTE(L3221&amp;tabGERAL[[#This Row],[CorSorteada]],tabGERAL[[#Headers],[Sequencia]],"")
    )
)</f>
        <v>222212</v>
      </c>
      <c r="M3222" s="4" t="b">
        <f>tabGERAL[[#This Row],[SugestaoIA]]=tabGERAL[[#This Row],[CorSorteada]]</f>
        <v>0</v>
      </c>
    </row>
    <row r="3223" spans="1:13" x14ac:dyDescent="0.25">
      <c r="A3223" t="s">
        <v>116</v>
      </c>
      <c r="B3223" s="1">
        <v>30</v>
      </c>
      <c r="C3223">
        <v>1088.1000000000004</v>
      </c>
      <c r="D3223">
        <v>1</v>
      </c>
      <c r="E3223">
        <v>5</v>
      </c>
      <c r="F3223">
        <v>0</v>
      </c>
      <c r="G3223" t="s">
        <v>13</v>
      </c>
      <c r="H3223" t="s">
        <v>15</v>
      </c>
      <c r="I3223">
        <v>1082.1000000000004</v>
      </c>
      <c r="J3223" s="5">
        <f>VLOOKUP(tabGERAL[[#This Row],[Column1.lances.SugestaoIA]],'DE-PARA'!$A:$B,2,FALSE)</f>
        <v>1</v>
      </c>
      <c r="K3223" s="5">
        <f>VLOOKUP(tabGERAL[[#This Row],[Column1.lances.CorSorteada]],'DE-PARA'!$A:$B,2,FALSE)</f>
        <v>2</v>
      </c>
      <c r="L3223" s="4" t="str">
        <f xml:space="preserve">
IF(tabGERAL[[#This Row],[Column1.lances.'#]]=0,
    TEXT(tabGERAL[[#This Row],[CorSorteada]],"0"),
    IF(LEN(L3222&amp;tabGERAL[[#This Row],[CorSorteada]])&gt;$P$2,
        RIGHT(SUBSTITUTE(L3222&amp;tabGERAL[[#This Row],[CorSorteada]],tabGERAL[[#Headers],[Sequencia]],""),$P$2),
        SUBSTITUTE(L3222&amp;tabGERAL[[#This Row],[CorSorteada]],tabGERAL[[#Headers],[Sequencia]],"")
    )
)</f>
        <v>222122</v>
      </c>
      <c r="M3223" s="4" t="b">
        <f>tabGERAL[[#This Row],[SugestaoIA]]=tabGERAL[[#This Row],[CorSorteada]]</f>
        <v>0</v>
      </c>
    </row>
    <row r="3224" spans="1:13" x14ac:dyDescent="0.25">
      <c r="A3224" t="s">
        <v>116</v>
      </c>
      <c r="B3224" s="1">
        <v>31</v>
      </c>
      <c r="C3224">
        <v>1082.1000000000004</v>
      </c>
      <c r="D3224">
        <v>1.4</v>
      </c>
      <c r="E3224">
        <v>0</v>
      </c>
      <c r="F3224">
        <v>5</v>
      </c>
      <c r="G3224" t="s">
        <v>17</v>
      </c>
      <c r="H3224" t="s">
        <v>15</v>
      </c>
      <c r="I3224">
        <v>1085.7000000000005</v>
      </c>
      <c r="J3224" s="5">
        <f>VLOOKUP(tabGERAL[[#This Row],[Column1.lances.SugestaoIA]],'DE-PARA'!$A:$B,2,FALSE)</f>
        <v>2</v>
      </c>
      <c r="K3224" s="5">
        <f>VLOOKUP(tabGERAL[[#This Row],[Column1.lances.CorSorteada]],'DE-PARA'!$A:$B,2,FALSE)</f>
        <v>2</v>
      </c>
      <c r="L3224" s="4" t="str">
        <f xml:space="preserve">
IF(tabGERAL[[#This Row],[Column1.lances.'#]]=0,
    TEXT(tabGERAL[[#This Row],[CorSorteada]],"0"),
    IF(LEN(L3223&amp;tabGERAL[[#This Row],[CorSorteada]])&gt;$P$2,
        RIGHT(SUBSTITUTE(L3223&amp;tabGERAL[[#This Row],[CorSorteada]],tabGERAL[[#Headers],[Sequencia]],""),$P$2),
        SUBSTITUTE(L3223&amp;tabGERAL[[#This Row],[CorSorteada]],tabGERAL[[#Headers],[Sequencia]],"")
    )
)</f>
        <v>221222</v>
      </c>
      <c r="M3224" s="4" t="b">
        <f>tabGERAL[[#This Row],[SugestaoIA]]=tabGERAL[[#This Row],[CorSorteada]]</f>
        <v>1</v>
      </c>
    </row>
    <row r="3225" spans="1:13" x14ac:dyDescent="0.25">
      <c r="A3225" t="s">
        <v>116</v>
      </c>
      <c r="B3225" s="1">
        <v>32</v>
      </c>
      <c r="C3225">
        <v>1085.7000000000005</v>
      </c>
      <c r="D3225">
        <v>1.1000000000000001</v>
      </c>
      <c r="E3225">
        <v>0</v>
      </c>
      <c r="F3225">
        <v>5</v>
      </c>
      <c r="G3225" t="s">
        <v>17</v>
      </c>
      <c r="H3225" t="s">
        <v>14</v>
      </c>
      <c r="I3225">
        <v>1079.6000000000004</v>
      </c>
      <c r="J3225" s="5">
        <f>VLOOKUP(tabGERAL[[#This Row],[Column1.lances.SugestaoIA]],'DE-PARA'!$A:$B,2,FALSE)</f>
        <v>2</v>
      </c>
      <c r="K3225" s="5">
        <f>VLOOKUP(tabGERAL[[#This Row],[Column1.lances.CorSorteada]],'DE-PARA'!$A:$B,2,FALSE)</f>
        <v>1</v>
      </c>
      <c r="L3225" s="4" t="str">
        <f xml:space="preserve">
IF(tabGERAL[[#This Row],[Column1.lances.'#]]=0,
    TEXT(tabGERAL[[#This Row],[CorSorteada]],"0"),
    IF(LEN(L3224&amp;tabGERAL[[#This Row],[CorSorteada]])&gt;$P$2,
        RIGHT(SUBSTITUTE(L3224&amp;tabGERAL[[#This Row],[CorSorteada]],tabGERAL[[#Headers],[Sequencia]],""),$P$2),
        SUBSTITUTE(L3224&amp;tabGERAL[[#This Row],[CorSorteada]],tabGERAL[[#Headers],[Sequencia]],"")
    )
)</f>
        <v>212221</v>
      </c>
      <c r="M3225" s="4" t="b">
        <f>tabGERAL[[#This Row],[SugestaoIA]]=tabGERAL[[#This Row],[CorSorteada]]</f>
        <v>0</v>
      </c>
    </row>
    <row r="3226" spans="1:13" x14ac:dyDescent="0.25">
      <c r="A3226" t="s">
        <v>116</v>
      </c>
      <c r="B3226" s="1">
        <v>33</v>
      </c>
      <c r="C3226">
        <v>1079.6000000000004</v>
      </c>
      <c r="D3226">
        <v>1.6</v>
      </c>
      <c r="E3226">
        <v>0</v>
      </c>
      <c r="F3226">
        <v>5</v>
      </c>
      <c r="G3226" t="s">
        <v>17</v>
      </c>
      <c r="H3226" t="s">
        <v>15</v>
      </c>
      <c r="I3226">
        <v>1083.0000000000005</v>
      </c>
      <c r="J3226" s="5">
        <f>VLOOKUP(tabGERAL[[#This Row],[Column1.lances.SugestaoIA]],'DE-PARA'!$A:$B,2,FALSE)</f>
        <v>2</v>
      </c>
      <c r="K3226" s="5">
        <f>VLOOKUP(tabGERAL[[#This Row],[Column1.lances.CorSorteada]],'DE-PARA'!$A:$B,2,FALSE)</f>
        <v>2</v>
      </c>
      <c r="L3226" s="4" t="str">
        <f xml:space="preserve">
IF(tabGERAL[[#This Row],[Column1.lances.'#]]=0,
    TEXT(tabGERAL[[#This Row],[CorSorteada]],"0"),
    IF(LEN(L3225&amp;tabGERAL[[#This Row],[CorSorteada]])&gt;$P$2,
        RIGHT(SUBSTITUTE(L3225&amp;tabGERAL[[#This Row],[CorSorteada]],tabGERAL[[#Headers],[Sequencia]],""),$P$2),
        SUBSTITUTE(L3225&amp;tabGERAL[[#This Row],[CorSorteada]],tabGERAL[[#Headers],[Sequencia]],"")
    )
)</f>
        <v>122212</v>
      </c>
      <c r="M3226" s="4" t="b">
        <f>tabGERAL[[#This Row],[SugestaoIA]]=tabGERAL[[#This Row],[CorSorteada]]</f>
        <v>1</v>
      </c>
    </row>
    <row r="3227" spans="1:13" x14ac:dyDescent="0.25">
      <c r="A3227" t="s">
        <v>116</v>
      </c>
      <c r="B3227" s="1">
        <v>34</v>
      </c>
      <c r="C3227">
        <v>1083.0000000000005</v>
      </c>
      <c r="D3227">
        <v>1.4</v>
      </c>
      <c r="E3227">
        <v>0</v>
      </c>
      <c r="F3227">
        <v>5</v>
      </c>
      <c r="G3227" t="s">
        <v>17</v>
      </c>
      <c r="H3227" t="s">
        <v>15</v>
      </c>
      <c r="I3227">
        <v>1086.6000000000004</v>
      </c>
      <c r="J3227" s="5">
        <f>VLOOKUP(tabGERAL[[#This Row],[Column1.lances.SugestaoIA]],'DE-PARA'!$A:$B,2,FALSE)</f>
        <v>2</v>
      </c>
      <c r="K3227" s="5">
        <f>VLOOKUP(tabGERAL[[#This Row],[Column1.lances.CorSorteada]],'DE-PARA'!$A:$B,2,FALSE)</f>
        <v>2</v>
      </c>
      <c r="L3227" s="4" t="str">
        <f xml:space="preserve">
IF(tabGERAL[[#This Row],[Column1.lances.'#]]=0,
    TEXT(tabGERAL[[#This Row],[CorSorteada]],"0"),
    IF(LEN(L3226&amp;tabGERAL[[#This Row],[CorSorteada]])&gt;$P$2,
        RIGHT(SUBSTITUTE(L3226&amp;tabGERAL[[#This Row],[CorSorteada]],tabGERAL[[#Headers],[Sequencia]],""),$P$2),
        SUBSTITUTE(L3226&amp;tabGERAL[[#This Row],[CorSorteada]],tabGERAL[[#Headers],[Sequencia]],"")
    )
)</f>
        <v>222122</v>
      </c>
      <c r="M3227" s="4" t="b">
        <f>tabGERAL[[#This Row],[SugestaoIA]]=tabGERAL[[#This Row],[CorSorteada]]</f>
        <v>1</v>
      </c>
    </row>
    <row r="3228" spans="1:13" x14ac:dyDescent="0.25">
      <c r="A3228" t="s">
        <v>116</v>
      </c>
      <c r="B3228" s="1">
        <v>35</v>
      </c>
      <c r="C3228">
        <v>1086.6000000000004</v>
      </c>
      <c r="D3228">
        <v>1.1000000000000001</v>
      </c>
      <c r="E3228">
        <v>0</v>
      </c>
      <c r="F3228">
        <v>5</v>
      </c>
      <c r="G3228" t="s">
        <v>17</v>
      </c>
      <c r="H3228" t="s">
        <v>15</v>
      </c>
      <c r="I3228">
        <v>1090.5000000000005</v>
      </c>
      <c r="J3228" s="5">
        <f>VLOOKUP(tabGERAL[[#This Row],[Column1.lances.SugestaoIA]],'DE-PARA'!$A:$B,2,FALSE)</f>
        <v>2</v>
      </c>
      <c r="K3228" s="5">
        <f>VLOOKUP(tabGERAL[[#This Row],[Column1.lances.CorSorteada]],'DE-PARA'!$A:$B,2,FALSE)</f>
        <v>2</v>
      </c>
      <c r="L3228" s="4" t="str">
        <f xml:space="preserve">
IF(tabGERAL[[#This Row],[Column1.lances.'#]]=0,
    TEXT(tabGERAL[[#This Row],[CorSorteada]],"0"),
    IF(LEN(L3227&amp;tabGERAL[[#This Row],[CorSorteada]])&gt;$P$2,
        RIGHT(SUBSTITUTE(L3227&amp;tabGERAL[[#This Row],[CorSorteada]],tabGERAL[[#Headers],[Sequencia]],""),$P$2),
        SUBSTITUTE(L3227&amp;tabGERAL[[#This Row],[CorSorteada]],tabGERAL[[#Headers],[Sequencia]],"")
    )
)</f>
        <v>221222</v>
      </c>
      <c r="M3228" s="4" t="b">
        <f>tabGERAL[[#This Row],[SugestaoIA]]=tabGERAL[[#This Row],[CorSorteada]]</f>
        <v>1</v>
      </c>
    </row>
    <row r="3229" spans="1:13" x14ac:dyDescent="0.25">
      <c r="A3229" t="s">
        <v>116</v>
      </c>
      <c r="B3229" s="1">
        <v>36</v>
      </c>
      <c r="C3229">
        <v>1090.5000000000005</v>
      </c>
      <c r="D3229">
        <v>1</v>
      </c>
      <c r="E3229">
        <v>0</v>
      </c>
      <c r="F3229">
        <v>5</v>
      </c>
      <c r="G3229" t="s">
        <v>17</v>
      </c>
      <c r="H3229" t="s">
        <v>15</v>
      </c>
      <c r="I3229">
        <v>1094.5000000000005</v>
      </c>
      <c r="J3229" s="5">
        <f>VLOOKUP(tabGERAL[[#This Row],[Column1.lances.SugestaoIA]],'DE-PARA'!$A:$B,2,FALSE)</f>
        <v>2</v>
      </c>
      <c r="K3229" s="5">
        <f>VLOOKUP(tabGERAL[[#This Row],[Column1.lances.CorSorteada]],'DE-PARA'!$A:$B,2,FALSE)</f>
        <v>2</v>
      </c>
      <c r="L3229" s="4" t="str">
        <f xml:space="preserve">
IF(tabGERAL[[#This Row],[Column1.lances.'#]]=0,
    TEXT(tabGERAL[[#This Row],[CorSorteada]],"0"),
    IF(LEN(L3228&amp;tabGERAL[[#This Row],[CorSorteada]])&gt;$P$2,
        RIGHT(SUBSTITUTE(L3228&amp;tabGERAL[[#This Row],[CorSorteada]],tabGERAL[[#Headers],[Sequencia]],""),$P$2),
        SUBSTITUTE(L3228&amp;tabGERAL[[#This Row],[CorSorteada]],tabGERAL[[#Headers],[Sequencia]],"")
    )
)</f>
        <v>212222</v>
      </c>
      <c r="M3229" s="4" t="b">
        <f>tabGERAL[[#This Row],[SugestaoIA]]=tabGERAL[[#This Row],[CorSorteada]]</f>
        <v>1</v>
      </c>
    </row>
    <row r="3230" spans="1:13" x14ac:dyDescent="0.25">
      <c r="A3230" t="s">
        <v>116</v>
      </c>
      <c r="B3230" s="1">
        <v>37</v>
      </c>
      <c r="C3230">
        <v>1094.5000000000005</v>
      </c>
      <c r="D3230">
        <v>1</v>
      </c>
      <c r="E3230">
        <v>0</v>
      </c>
      <c r="F3230">
        <v>5</v>
      </c>
      <c r="G3230" t="s">
        <v>17</v>
      </c>
      <c r="H3230" t="s">
        <v>14</v>
      </c>
      <c r="I3230">
        <v>1088.5000000000005</v>
      </c>
      <c r="J3230" s="5">
        <f>VLOOKUP(tabGERAL[[#This Row],[Column1.lances.SugestaoIA]],'DE-PARA'!$A:$B,2,FALSE)</f>
        <v>2</v>
      </c>
      <c r="K3230" s="5">
        <f>VLOOKUP(tabGERAL[[#This Row],[Column1.lances.CorSorteada]],'DE-PARA'!$A:$B,2,FALSE)</f>
        <v>1</v>
      </c>
      <c r="L3230" s="4" t="str">
        <f xml:space="preserve">
IF(tabGERAL[[#This Row],[Column1.lances.'#]]=0,
    TEXT(tabGERAL[[#This Row],[CorSorteada]],"0"),
    IF(LEN(L3229&amp;tabGERAL[[#This Row],[CorSorteada]])&gt;$P$2,
        RIGHT(SUBSTITUTE(L3229&amp;tabGERAL[[#This Row],[CorSorteada]],tabGERAL[[#Headers],[Sequencia]],""),$P$2),
        SUBSTITUTE(L3229&amp;tabGERAL[[#This Row],[CorSorteada]],tabGERAL[[#Headers],[Sequencia]],"")
    )
)</f>
        <v>122221</v>
      </c>
      <c r="M3230" s="4" t="b">
        <f>tabGERAL[[#This Row],[SugestaoIA]]=tabGERAL[[#This Row],[CorSorteada]]</f>
        <v>0</v>
      </c>
    </row>
    <row r="3231" spans="1:13" x14ac:dyDescent="0.25">
      <c r="A3231" t="s">
        <v>116</v>
      </c>
      <c r="B3231" s="1">
        <v>38</v>
      </c>
      <c r="C3231">
        <v>1088.5000000000005</v>
      </c>
      <c r="D3231">
        <v>1</v>
      </c>
      <c r="E3231">
        <v>0</v>
      </c>
      <c r="F3231">
        <v>5</v>
      </c>
      <c r="G3231" t="s">
        <v>17</v>
      </c>
      <c r="H3231" t="s">
        <v>14</v>
      </c>
      <c r="I3231">
        <v>1082.5000000000005</v>
      </c>
      <c r="J3231" s="5">
        <f>VLOOKUP(tabGERAL[[#This Row],[Column1.lances.SugestaoIA]],'DE-PARA'!$A:$B,2,FALSE)</f>
        <v>2</v>
      </c>
      <c r="K3231" s="5">
        <f>VLOOKUP(tabGERAL[[#This Row],[Column1.lances.CorSorteada]],'DE-PARA'!$A:$B,2,FALSE)</f>
        <v>1</v>
      </c>
      <c r="L3231" s="4" t="str">
        <f xml:space="preserve">
IF(tabGERAL[[#This Row],[Column1.lances.'#]]=0,
    TEXT(tabGERAL[[#This Row],[CorSorteada]],"0"),
    IF(LEN(L3230&amp;tabGERAL[[#This Row],[CorSorteada]])&gt;$P$2,
        RIGHT(SUBSTITUTE(L3230&amp;tabGERAL[[#This Row],[CorSorteada]],tabGERAL[[#Headers],[Sequencia]],""),$P$2),
        SUBSTITUTE(L3230&amp;tabGERAL[[#This Row],[CorSorteada]],tabGERAL[[#Headers],[Sequencia]],"")
    )
)</f>
        <v>222211</v>
      </c>
      <c r="M3231" s="4" t="b">
        <f>tabGERAL[[#This Row],[SugestaoIA]]=tabGERAL[[#This Row],[CorSorteada]]</f>
        <v>0</v>
      </c>
    </row>
    <row r="3232" spans="1:13" x14ac:dyDescent="0.25">
      <c r="A3232" t="s">
        <v>116</v>
      </c>
      <c r="B3232" s="1">
        <v>39</v>
      </c>
      <c r="C3232">
        <v>1082.5000000000005</v>
      </c>
      <c r="D3232">
        <v>1.4</v>
      </c>
      <c r="E3232">
        <v>5</v>
      </c>
      <c r="F3232">
        <v>0</v>
      </c>
      <c r="G3232" t="s">
        <v>13</v>
      </c>
      <c r="H3232" t="s">
        <v>15</v>
      </c>
      <c r="I3232">
        <v>1076.1000000000004</v>
      </c>
      <c r="J3232" s="5">
        <f>VLOOKUP(tabGERAL[[#This Row],[Column1.lances.SugestaoIA]],'DE-PARA'!$A:$B,2,FALSE)</f>
        <v>1</v>
      </c>
      <c r="K3232" s="5">
        <f>VLOOKUP(tabGERAL[[#This Row],[Column1.lances.CorSorteada]],'DE-PARA'!$A:$B,2,FALSE)</f>
        <v>2</v>
      </c>
      <c r="L3232" s="4" t="str">
        <f xml:space="preserve">
IF(tabGERAL[[#This Row],[Column1.lances.'#]]=0,
    TEXT(tabGERAL[[#This Row],[CorSorteada]],"0"),
    IF(LEN(L3231&amp;tabGERAL[[#This Row],[CorSorteada]])&gt;$P$2,
        RIGHT(SUBSTITUTE(L3231&amp;tabGERAL[[#This Row],[CorSorteada]],tabGERAL[[#Headers],[Sequencia]],""),$P$2),
        SUBSTITUTE(L3231&amp;tabGERAL[[#This Row],[CorSorteada]],tabGERAL[[#Headers],[Sequencia]],"")
    )
)</f>
        <v>222112</v>
      </c>
      <c r="M3232" s="4" t="b">
        <f>tabGERAL[[#This Row],[SugestaoIA]]=tabGERAL[[#This Row],[CorSorteada]]</f>
        <v>0</v>
      </c>
    </row>
    <row r="3233" spans="1:13" x14ac:dyDescent="0.25">
      <c r="A3233" t="s">
        <v>116</v>
      </c>
      <c r="B3233" s="1">
        <v>40</v>
      </c>
      <c r="C3233">
        <v>1076.1000000000004</v>
      </c>
      <c r="D3233">
        <v>1.9</v>
      </c>
      <c r="E3233">
        <v>0</v>
      </c>
      <c r="F3233">
        <v>5.6999999999999993</v>
      </c>
      <c r="G3233" t="s">
        <v>17</v>
      </c>
      <c r="H3233" t="s">
        <v>14</v>
      </c>
      <c r="I3233">
        <v>1068.5000000000002</v>
      </c>
      <c r="J3233" s="5">
        <f>VLOOKUP(tabGERAL[[#This Row],[Column1.lances.SugestaoIA]],'DE-PARA'!$A:$B,2,FALSE)</f>
        <v>2</v>
      </c>
      <c r="K3233" s="5">
        <f>VLOOKUP(tabGERAL[[#This Row],[Column1.lances.CorSorteada]],'DE-PARA'!$A:$B,2,FALSE)</f>
        <v>1</v>
      </c>
      <c r="L3233" s="4" t="str">
        <f xml:space="preserve">
IF(tabGERAL[[#This Row],[Column1.lances.'#]]=0,
    TEXT(tabGERAL[[#This Row],[CorSorteada]],"0"),
    IF(LEN(L3232&amp;tabGERAL[[#This Row],[CorSorteada]])&gt;$P$2,
        RIGHT(SUBSTITUTE(L3232&amp;tabGERAL[[#This Row],[CorSorteada]],tabGERAL[[#Headers],[Sequencia]],""),$P$2),
        SUBSTITUTE(L3232&amp;tabGERAL[[#This Row],[CorSorteada]],tabGERAL[[#Headers],[Sequencia]],"")
    )
)</f>
        <v>221121</v>
      </c>
      <c r="M3233" s="4" t="b">
        <f>tabGERAL[[#This Row],[SugestaoIA]]=tabGERAL[[#This Row],[CorSorteada]]</f>
        <v>0</v>
      </c>
    </row>
    <row r="3234" spans="1:13" x14ac:dyDescent="0.25">
      <c r="A3234" t="s">
        <v>116</v>
      </c>
      <c r="B3234" s="1">
        <v>41</v>
      </c>
      <c r="C3234">
        <v>1068.5000000000002</v>
      </c>
      <c r="D3234">
        <v>2.5</v>
      </c>
      <c r="E3234">
        <v>0</v>
      </c>
      <c r="F3234">
        <v>7.5</v>
      </c>
      <c r="G3234" t="s">
        <v>17</v>
      </c>
      <c r="H3234" t="s">
        <v>14</v>
      </c>
      <c r="I3234">
        <v>1058.5000000000002</v>
      </c>
      <c r="J3234" s="5">
        <f>VLOOKUP(tabGERAL[[#This Row],[Column1.lances.SugestaoIA]],'DE-PARA'!$A:$B,2,FALSE)</f>
        <v>2</v>
      </c>
      <c r="K3234" s="5">
        <f>VLOOKUP(tabGERAL[[#This Row],[Column1.lances.CorSorteada]],'DE-PARA'!$A:$B,2,FALSE)</f>
        <v>1</v>
      </c>
      <c r="L3234" s="4" t="str">
        <f xml:space="preserve">
IF(tabGERAL[[#This Row],[Column1.lances.'#]]=0,
    TEXT(tabGERAL[[#This Row],[CorSorteada]],"0"),
    IF(LEN(L3233&amp;tabGERAL[[#This Row],[CorSorteada]])&gt;$P$2,
        RIGHT(SUBSTITUTE(L3233&amp;tabGERAL[[#This Row],[CorSorteada]],tabGERAL[[#Headers],[Sequencia]],""),$P$2),
        SUBSTITUTE(L3233&amp;tabGERAL[[#This Row],[CorSorteada]],tabGERAL[[#Headers],[Sequencia]],"")
    )
)</f>
        <v>211211</v>
      </c>
      <c r="M3234" s="4" t="b">
        <f>tabGERAL[[#This Row],[SugestaoIA]]=tabGERAL[[#This Row],[CorSorteada]]</f>
        <v>0</v>
      </c>
    </row>
    <row r="3235" spans="1:13" x14ac:dyDescent="0.25">
      <c r="A3235" t="s">
        <v>116</v>
      </c>
      <c r="B3235" s="1">
        <v>42</v>
      </c>
      <c r="C3235">
        <v>1058.5000000000002</v>
      </c>
      <c r="D3235">
        <v>3.3</v>
      </c>
      <c r="E3235">
        <v>0</v>
      </c>
      <c r="F3235">
        <v>9.9</v>
      </c>
      <c r="G3235" t="s">
        <v>17</v>
      </c>
      <c r="H3235" t="s">
        <v>15</v>
      </c>
      <c r="I3235">
        <v>1065.0999999999999</v>
      </c>
      <c r="J3235" s="5">
        <f>VLOOKUP(tabGERAL[[#This Row],[Column1.lances.SugestaoIA]],'DE-PARA'!$A:$B,2,FALSE)</f>
        <v>2</v>
      </c>
      <c r="K3235" s="5">
        <f>VLOOKUP(tabGERAL[[#This Row],[Column1.lances.CorSorteada]],'DE-PARA'!$A:$B,2,FALSE)</f>
        <v>2</v>
      </c>
      <c r="L3235" s="4" t="str">
        <f xml:space="preserve">
IF(tabGERAL[[#This Row],[Column1.lances.'#]]=0,
    TEXT(tabGERAL[[#This Row],[CorSorteada]],"0"),
    IF(LEN(L3234&amp;tabGERAL[[#This Row],[CorSorteada]])&gt;$P$2,
        RIGHT(SUBSTITUTE(L3234&amp;tabGERAL[[#This Row],[CorSorteada]],tabGERAL[[#Headers],[Sequencia]],""),$P$2),
        SUBSTITUTE(L3234&amp;tabGERAL[[#This Row],[CorSorteada]],tabGERAL[[#Headers],[Sequencia]],"")
    )
)</f>
        <v>112112</v>
      </c>
      <c r="M3235" s="4" t="b">
        <f>tabGERAL[[#This Row],[SugestaoIA]]=tabGERAL[[#This Row],[CorSorteada]]</f>
        <v>1</v>
      </c>
    </row>
    <row r="3236" spans="1:13" x14ac:dyDescent="0.25">
      <c r="A3236" t="s">
        <v>116</v>
      </c>
      <c r="B3236" s="1">
        <v>43</v>
      </c>
      <c r="C3236">
        <v>1065.0999999999999</v>
      </c>
      <c r="D3236">
        <v>2.8</v>
      </c>
      <c r="E3236">
        <v>8.3999999999999986</v>
      </c>
      <c r="F3236">
        <v>0</v>
      </c>
      <c r="G3236" t="s">
        <v>13</v>
      </c>
      <c r="H3236" t="s">
        <v>15</v>
      </c>
      <c r="I3236">
        <v>1053.9000000000001</v>
      </c>
      <c r="J3236" s="5">
        <f>VLOOKUP(tabGERAL[[#This Row],[Column1.lances.SugestaoIA]],'DE-PARA'!$A:$B,2,FALSE)</f>
        <v>1</v>
      </c>
      <c r="K3236" s="5">
        <f>VLOOKUP(tabGERAL[[#This Row],[Column1.lances.CorSorteada]],'DE-PARA'!$A:$B,2,FALSE)</f>
        <v>2</v>
      </c>
      <c r="L3236" s="4" t="str">
        <f xml:space="preserve">
IF(tabGERAL[[#This Row],[Column1.lances.'#]]=0,
    TEXT(tabGERAL[[#This Row],[CorSorteada]],"0"),
    IF(LEN(L3235&amp;tabGERAL[[#This Row],[CorSorteada]])&gt;$P$2,
        RIGHT(SUBSTITUTE(L3235&amp;tabGERAL[[#This Row],[CorSorteada]],tabGERAL[[#Headers],[Sequencia]],""),$P$2),
        SUBSTITUTE(L3235&amp;tabGERAL[[#This Row],[CorSorteada]],tabGERAL[[#Headers],[Sequencia]],"")
    )
)</f>
        <v>121122</v>
      </c>
      <c r="M3236" s="4" t="b">
        <f>tabGERAL[[#This Row],[SugestaoIA]]=tabGERAL[[#This Row],[CorSorteada]]</f>
        <v>0</v>
      </c>
    </row>
    <row r="3237" spans="1:13" x14ac:dyDescent="0.25">
      <c r="A3237" t="s">
        <v>116</v>
      </c>
      <c r="B3237" s="1">
        <v>44</v>
      </c>
      <c r="C3237">
        <v>1053.9000000000001</v>
      </c>
      <c r="D3237">
        <v>3.6</v>
      </c>
      <c r="E3237">
        <v>0</v>
      </c>
      <c r="F3237">
        <v>10.8</v>
      </c>
      <c r="G3237" t="s">
        <v>17</v>
      </c>
      <c r="H3237" t="s">
        <v>14</v>
      </c>
      <c r="I3237">
        <v>1039.5000000000002</v>
      </c>
      <c r="J3237" s="5">
        <f>VLOOKUP(tabGERAL[[#This Row],[Column1.lances.SugestaoIA]],'DE-PARA'!$A:$B,2,FALSE)</f>
        <v>2</v>
      </c>
      <c r="K3237" s="5">
        <f>VLOOKUP(tabGERAL[[#This Row],[Column1.lances.CorSorteada]],'DE-PARA'!$A:$B,2,FALSE)</f>
        <v>1</v>
      </c>
      <c r="L3237" s="4" t="str">
        <f xml:space="preserve">
IF(tabGERAL[[#This Row],[Column1.lances.'#]]=0,
    TEXT(tabGERAL[[#This Row],[CorSorteada]],"0"),
    IF(LEN(L3236&amp;tabGERAL[[#This Row],[CorSorteada]])&gt;$P$2,
        RIGHT(SUBSTITUTE(L3236&amp;tabGERAL[[#This Row],[CorSorteada]],tabGERAL[[#Headers],[Sequencia]],""),$P$2),
        SUBSTITUTE(L3236&amp;tabGERAL[[#This Row],[CorSorteada]],tabGERAL[[#Headers],[Sequencia]],"")
    )
)</f>
        <v>211221</v>
      </c>
      <c r="M3237" s="4" t="b">
        <f>tabGERAL[[#This Row],[SugestaoIA]]=tabGERAL[[#This Row],[CorSorteada]]</f>
        <v>0</v>
      </c>
    </row>
    <row r="3238" spans="1:13" x14ac:dyDescent="0.25">
      <c r="A3238" t="s">
        <v>116</v>
      </c>
      <c r="B3238" s="1">
        <v>45</v>
      </c>
      <c r="C3238">
        <v>1039.5000000000002</v>
      </c>
      <c r="D3238">
        <v>4.7</v>
      </c>
      <c r="E3238">
        <v>0</v>
      </c>
      <c r="F3238">
        <v>14.1</v>
      </c>
      <c r="G3238" t="s">
        <v>17</v>
      </c>
      <c r="H3238" t="s">
        <v>15</v>
      </c>
      <c r="I3238">
        <v>1048.9000000000001</v>
      </c>
      <c r="J3238" s="5">
        <f>VLOOKUP(tabGERAL[[#This Row],[Column1.lances.SugestaoIA]],'DE-PARA'!$A:$B,2,FALSE)</f>
        <v>2</v>
      </c>
      <c r="K3238" s="5">
        <f>VLOOKUP(tabGERAL[[#This Row],[Column1.lances.CorSorteada]],'DE-PARA'!$A:$B,2,FALSE)</f>
        <v>2</v>
      </c>
      <c r="L3238" s="4" t="str">
        <f xml:space="preserve">
IF(tabGERAL[[#This Row],[Column1.lances.'#]]=0,
    TEXT(tabGERAL[[#This Row],[CorSorteada]],"0"),
    IF(LEN(L3237&amp;tabGERAL[[#This Row],[CorSorteada]])&gt;$P$2,
        RIGHT(SUBSTITUTE(L3237&amp;tabGERAL[[#This Row],[CorSorteada]],tabGERAL[[#Headers],[Sequencia]],""),$P$2),
        SUBSTITUTE(L3237&amp;tabGERAL[[#This Row],[CorSorteada]],tabGERAL[[#Headers],[Sequencia]],"")
    )
)</f>
        <v>112212</v>
      </c>
      <c r="M3238" s="4" t="b">
        <f>tabGERAL[[#This Row],[SugestaoIA]]=tabGERAL[[#This Row],[CorSorteada]]</f>
        <v>1</v>
      </c>
    </row>
    <row r="3239" spans="1:13" x14ac:dyDescent="0.25">
      <c r="A3239" t="s">
        <v>116</v>
      </c>
      <c r="B3239" s="1">
        <v>46</v>
      </c>
      <c r="C3239">
        <v>1048.9000000000001</v>
      </c>
      <c r="D3239">
        <v>4</v>
      </c>
      <c r="E3239">
        <v>12</v>
      </c>
      <c r="F3239">
        <v>0</v>
      </c>
      <c r="G3239" t="s">
        <v>13</v>
      </c>
      <c r="H3239" t="s">
        <v>14</v>
      </c>
      <c r="I3239">
        <v>1056.9000000000001</v>
      </c>
      <c r="J3239" s="5">
        <f>VLOOKUP(tabGERAL[[#This Row],[Column1.lances.SugestaoIA]],'DE-PARA'!$A:$B,2,FALSE)</f>
        <v>1</v>
      </c>
      <c r="K3239" s="5">
        <f>VLOOKUP(tabGERAL[[#This Row],[Column1.lances.CorSorteada]],'DE-PARA'!$A:$B,2,FALSE)</f>
        <v>1</v>
      </c>
      <c r="L3239" s="4" t="str">
        <f xml:space="preserve">
IF(tabGERAL[[#This Row],[Column1.lances.'#]]=0,
    TEXT(tabGERAL[[#This Row],[CorSorteada]],"0"),
    IF(LEN(L3238&amp;tabGERAL[[#This Row],[CorSorteada]])&gt;$P$2,
        RIGHT(SUBSTITUTE(L3238&amp;tabGERAL[[#This Row],[CorSorteada]],tabGERAL[[#Headers],[Sequencia]],""),$P$2),
        SUBSTITUTE(L3238&amp;tabGERAL[[#This Row],[CorSorteada]],tabGERAL[[#Headers],[Sequencia]],"")
    )
)</f>
        <v>122121</v>
      </c>
      <c r="M3239" s="4" t="b">
        <f>tabGERAL[[#This Row],[SugestaoIA]]=tabGERAL[[#This Row],[CorSorteada]]</f>
        <v>1</v>
      </c>
    </row>
    <row r="3240" spans="1:13" x14ac:dyDescent="0.25">
      <c r="A3240" t="s">
        <v>116</v>
      </c>
      <c r="B3240" s="1">
        <v>47</v>
      </c>
      <c r="C3240">
        <v>1056.9000000000001</v>
      </c>
      <c r="D3240">
        <v>3.4</v>
      </c>
      <c r="E3240">
        <v>0</v>
      </c>
      <c r="F3240">
        <v>10.199999999999999</v>
      </c>
      <c r="G3240" t="s">
        <v>17</v>
      </c>
      <c r="H3240" t="s">
        <v>14</v>
      </c>
      <c r="I3240">
        <v>1043.3</v>
      </c>
      <c r="J3240" s="5">
        <f>VLOOKUP(tabGERAL[[#This Row],[Column1.lances.SugestaoIA]],'DE-PARA'!$A:$B,2,FALSE)</f>
        <v>2</v>
      </c>
      <c r="K3240" s="5">
        <f>VLOOKUP(tabGERAL[[#This Row],[Column1.lances.CorSorteada]],'DE-PARA'!$A:$B,2,FALSE)</f>
        <v>1</v>
      </c>
      <c r="L3240" s="4" t="str">
        <f xml:space="preserve">
IF(tabGERAL[[#This Row],[Column1.lances.'#]]=0,
    TEXT(tabGERAL[[#This Row],[CorSorteada]],"0"),
    IF(LEN(L3239&amp;tabGERAL[[#This Row],[CorSorteada]])&gt;$P$2,
        RIGHT(SUBSTITUTE(L3239&amp;tabGERAL[[#This Row],[CorSorteada]],tabGERAL[[#Headers],[Sequencia]],""),$P$2),
        SUBSTITUTE(L3239&amp;tabGERAL[[#This Row],[CorSorteada]],tabGERAL[[#Headers],[Sequencia]],"")
    )
)</f>
        <v>221211</v>
      </c>
      <c r="M3240" s="4" t="b">
        <f>tabGERAL[[#This Row],[SugestaoIA]]=tabGERAL[[#This Row],[CorSorteada]]</f>
        <v>0</v>
      </c>
    </row>
    <row r="3241" spans="1:13" x14ac:dyDescent="0.25">
      <c r="A3241" t="s">
        <v>116</v>
      </c>
      <c r="B3241" s="1">
        <v>48</v>
      </c>
      <c r="C3241">
        <v>1043.3</v>
      </c>
      <c r="D3241">
        <v>4.5</v>
      </c>
      <c r="E3241">
        <v>0</v>
      </c>
      <c r="F3241">
        <v>13.5</v>
      </c>
      <c r="G3241" t="s">
        <v>17</v>
      </c>
      <c r="H3241" t="s">
        <v>14</v>
      </c>
      <c r="I3241">
        <v>1025.3</v>
      </c>
      <c r="J3241" s="5">
        <f>VLOOKUP(tabGERAL[[#This Row],[Column1.lances.SugestaoIA]],'DE-PARA'!$A:$B,2,FALSE)</f>
        <v>2</v>
      </c>
      <c r="K3241" s="5">
        <f>VLOOKUP(tabGERAL[[#This Row],[Column1.lances.CorSorteada]],'DE-PARA'!$A:$B,2,FALSE)</f>
        <v>1</v>
      </c>
      <c r="L3241" s="4" t="str">
        <f xml:space="preserve">
IF(tabGERAL[[#This Row],[Column1.lances.'#]]=0,
    TEXT(tabGERAL[[#This Row],[CorSorteada]],"0"),
    IF(LEN(L3240&amp;tabGERAL[[#This Row],[CorSorteada]])&gt;$P$2,
        RIGHT(SUBSTITUTE(L3240&amp;tabGERAL[[#This Row],[CorSorteada]],tabGERAL[[#Headers],[Sequencia]],""),$P$2),
        SUBSTITUTE(L3240&amp;tabGERAL[[#This Row],[CorSorteada]],tabGERAL[[#Headers],[Sequencia]],"")
    )
)</f>
        <v>212111</v>
      </c>
      <c r="M3241" s="4" t="b">
        <f>tabGERAL[[#This Row],[SugestaoIA]]=tabGERAL[[#This Row],[CorSorteada]]</f>
        <v>0</v>
      </c>
    </row>
    <row r="3242" spans="1:13" x14ac:dyDescent="0.25">
      <c r="A3242" t="s">
        <v>117</v>
      </c>
      <c r="B3242" s="1">
        <v>0</v>
      </c>
      <c r="C3242">
        <v>1000</v>
      </c>
      <c r="D3242">
        <v>7.8</v>
      </c>
      <c r="E3242">
        <v>0</v>
      </c>
      <c r="F3242">
        <v>23.4</v>
      </c>
      <c r="G3242" t="s">
        <v>17</v>
      </c>
      <c r="H3242" t="s">
        <v>16</v>
      </c>
      <c r="I3242">
        <v>1078</v>
      </c>
      <c r="J3242" s="5">
        <f>VLOOKUP(tabGERAL[[#This Row],[Column1.lances.SugestaoIA]],'DE-PARA'!$A:$B,2,FALSE)</f>
        <v>2</v>
      </c>
      <c r="K3242" s="5">
        <f>VLOOKUP(tabGERAL[[#This Row],[Column1.lances.CorSorteada]],'DE-PARA'!$A:$B,2,FALSE)</f>
        <v>0</v>
      </c>
      <c r="L3242" s="4" t="str">
        <f xml:space="preserve">
IF(tabGERAL[[#This Row],[Column1.lances.'#]]=0,
    TEXT(tabGERAL[[#This Row],[CorSorteada]],"0"),
    IF(LEN(L3241&amp;tabGERAL[[#This Row],[CorSorteada]])&gt;$P$2,
        RIGHT(SUBSTITUTE(L3241&amp;tabGERAL[[#This Row],[CorSorteada]],tabGERAL[[#Headers],[Sequencia]],""),$P$2),
        SUBSTITUTE(L3241&amp;tabGERAL[[#This Row],[CorSorteada]],tabGERAL[[#Headers],[Sequencia]],"")
    )
)</f>
        <v>0</v>
      </c>
      <c r="M3242" s="4" t="b">
        <f>tabGERAL[[#This Row],[SugestaoIA]]=tabGERAL[[#This Row],[CorSorteada]]</f>
        <v>0</v>
      </c>
    </row>
    <row r="3243" spans="1:13" x14ac:dyDescent="0.25">
      <c r="A3243" t="s">
        <v>117</v>
      </c>
      <c r="B3243" s="1">
        <v>1</v>
      </c>
      <c r="C3243">
        <v>1078</v>
      </c>
      <c r="D3243">
        <v>1.7</v>
      </c>
      <c r="E3243">
        <v>0</v>
      </c>
      <c r="F3243">
        <v>5.0999999999999996</v>
      </c>
      <c r="G3243" t="s">
        <v>17</v>
      </c>
      <c r="H3243" t="s">
        <v>14</v>
      </c>
      <c r="I3243">
        <v>1071.2</v>
      </c>
      <c r="J3243" s="5">
        <f>VLOOKUP(tabGERAL[[#This Row],[Column1.lances.SugestaoIA]],'DE-PARA'!$A:$B,2,FALSE)</f>
        <v>2</v>
      </c>
      <c r="K3243" s="5">
        <f>VLOOKUP(tabGERAL[[#This Row],[Column1.lances.CorSorteada]],'DE-PARA'!$A:$B,2,FALSE)</f>
        <v>1</v>
      </c>
      <c r="L3243" s="4" t="str">
        <f xml:space="preserve">
IF(tabGERAL[[#This Row],[Column1.lances.'#]]=0,
    TEXT(tabGERAL[[#This Row],[CorSorteada]],"0"),
    IF(LEN(L3242&amp;tabGERAL[[#This Row],[CorSorteada]])&gt;$P$2,
        RIGHT(SUBSTITUTE(L3242&amp;tabGERAL[[#This Row],[CorSorteada]],tabGERAL[[#Headers],[Sequencia]],""),$P$2),
        SUBSTITUTE(L3242&amp;tabGERAL[[#This Row],[CorSorteada]],tabGERAL[[#Headers],[Sequencia]],"")
    )
)</f>
        <v>01</v>
      </c>
      <c r="M3243" s="4" t="b">
        <f>tabGERAL[[#This Row],[SugestaoIA]]=tabGERAL[[#This Row],[CorSorteada]]</f>
        <v>0</v>
      </c>
    </row>
    <row r="3244" spans="1:13" x14ac:dyDescent="0.25">
      <c r="A3244" t="s">
        <v>117</v>
      </c>
      <c r="B3244" s="1">
        <v>2</v>
      </c>
      <c r="C3244">
        <v>1071.2</v>
      </c>
      <c r="D3244">
        <v>2.2999999999999998</v>
      </c>
      <c r="E3244">
        <v>6.8999999999999995</v>
      </c>
      <c r="F3244">
        <v>0</v>
      </c>
      <c r="G3244" t="s">
        <v>13</v>
      </c>
      <c r="H3244" t="s">
        <v>15</v>
      </c>
      <c r="I3244">
        <v>1062</v>
      </c>
      <c r="J3244" s="5">
        <f>VLOOKUP(tabGERAL[[#This Row],[Column1.lances.SugestaoIA]],'DE-PARA'!$A:$B,2,FALSE)</f>
        <v>1</v>
      </c>
      <c r="K3244" s="5">
        <f>VLOOKUP(tabGERAL[[#This Row],[Column1.lances.CorSorteada]],'DE-PARA'!$A:$B,2,FALSE)</f>
        <v>2</v>
      </c>
      <c r="L3244" s="4" t="str">
        <f xml:space="preserve">
IF(tabGERAL[[#This Row],[Column1.lances.'#]]=0,
    TEXT(tabGERAL[[#This Row],[CorSorteada]],"0"),
    IF(LEN(L3243&amp;tabGERAL[[#This Row],[CorSorteada]])&gt;$P$2,
        RIGHT(SUBSTITUTE(L3243&amp;tabGERAL[[#This Row],[CorSorteada]],tabGERAL[[#Headers],[Sequencia]],""),$P$2),
        SUBSTITUTE(L3243&amp;tabGERAL[[#This Row],[CorSorteada]],tabGERAL[[#Headers],[Sequencia]],"")
    )
)</f>
        <v>012</v>
      </c>
      <c r="M3244" s="4" t="b">
        <f>tabGERAL[[#This Row],[SugestaoIA]]=tabGERAL[[#This Row],[CorSorteada]]</f>
        <v>0</v>
      </c>
    </row>
    <row r="3245" spans="1:13" x14ac:dyDescent="0.25">
      <c r="A3245" t="s">
        <v>117</v>
      </c>
      <c r="B3245" s="1">
        <v>3</v>
      </c>
      <c r="C3245">
        <v>1062</v>
      </c>
      <c r="D3245">
        <v>3</v>
      </c>
      <c r="E3245">
        <v>0</v>
      </c>
      <c r="F3245">
        <v>9</v>
      </c>
      <c r="G3245" t="s">
        <v>17</v>
      </c>
      <c r="H3245" t="s">
        <v>15</v>
      </c>
      <c r="I3245">
        <v>1068</v>
      </c>
      <c r="J3245" s="5">
        <f>VLOOKUP(tabGERAL[[#This Row],[Column1.lances.SugestaoIA]],'DE-PARA'!$A:$B,2,FALSE)</f>
        <v>2</v>
      </c>
      <c r="K3245" s="5">
        <f>VLOOKUP(tabGERAL[[#This Row],[Column1.lances.CorSorteada]],'DE-PARA'!$A:$B,2,FALSE)</f>
        <v>2</v>
      </c>
      <c r="L3245" s="4" t="str">
        <f xml:space="preserve">
IF(tabGERAL[[#This Row],[Column1.lances.'#]]=0,
    TEXT(tabGERAL[[#This Row],[CorSorteada]],"0"),
    IF(LEN(L3244&amp;tabGERAL[[#This Row],[CorSorteada]])&gt;$P$2,
        RIGHT(SUBSTITUTE(L3244&amp;tabGERAL[[#This Row],[CorSorteada]],tabGERAL[[#Headers],[Sequencia]],""),$P$2),
        SUBSTITUTE(L3244&amp;tabGERAL[[#This Row],[CorSorteada]],tabGERAL[[#Headers],[Sequencia]],"")
    )
)</f>
        <v>0122</v>
      </c>
      <c r="M3245" s="4" t="b">
        <f>tabGERAL[[#This Row],[SugestaoIA]]=tabGERAL[[#This Row],[CorSorteada]]</f>
        <v>1</v>
      </c>
    </row>
    <row r="3246" spans="1:13" x14ac:dyDescent="0.25">
      <c r="A3246" t="s">
        <v>117</v>
      </c>
      <c r="B3246" s="1">
        <v>4</v>
      </c>
      <c r="C3246">
        <v>1068</v>
      </c>
      <c r="D3246">
        <v>2.6</v>
      </c>
      <c r="E3246">
        <v>0</v>
      </c>
      <c r="F3246">
        <v>7.8000000000000007</v>
      </c>
      <c r="G3246" t="s">
        <v>17</v>
      </c>
      <c r="H3246" t="s">
        <v>14</v>
      </c>
      <c r="I3246">
        <v>1057.5999999999999</v>
      </c>
      <c r="J3246" s="5">
        <f>VLOOKUP(tabGERAL[[#This Row],[Column1.lances.SugestaoIA]],'DE-PARA'!$A:$B,2,FALSE)</f>
        <v>2</v>
      </c>
      <c r="K3246" s="5">
        <f>VLOOKUP(tabGERAL[[#This Row],[Column1.lances.CorSorteada]],'DE-PARA'!$A:$B,2,FALSE)</f>
        <v>1</v>
      </c>
      <c r="L3246" s="4" t="str">
        <f xml:space="preserve">
IF(tabGERAL[[#This Row],[Column1.lances.'#]]=0,
    TEXT(tabGERAL[[#This Row],[CorSorteada]],"0"),
    IF(LEN(L3245&amp;tabGERAL[[#This Row],[CorSorteada]])&gt;$P$2,
        RIGHT(SUBSTITUTE(L3245&amp;tabGERAL[[#This Row],[CorSorteada]],tabGERAL[[#Headers],[Sequencia]],""),$P$2),
        SUBSTITUTE(L3245&amp;tabGERAL[[#This Row],[CorSorteada]],tabGERAL[[#Headers],[Sequencia]],"")
    )
)</f>
        <v>01221</v>
      </c>
      <c r="M3246" s="4" t="b">
        <f>tabGERAL[[#This Row],[SugestaoIA]]=tabGERAL[[#This Row],[CorSorteada]]</f>
        <v>0</v>
      </c>
    </row>
    <row r="3247" spans="1:13" x14ac:dyDescent="0.25">
      <c r="A3247" t="s">
        <v>117</v>
      </c>
      <c r="B3247" s="1">
        <v>5</v>
      </c>
      <c r="C3247">
        <v>1057.5999999999999</v>
      </c>
      <c r="D3247">
        <v>3.3</v>
      </c>
      <c r="E3247">
        <v>0</v>
      </c>
      <c r="F3247">
        <v>9.9</v>
      </c>
      <c r="G3247" t="s">
        <v>17</v>
      </c>
      <c r="H3247" t="s">
        <v>15</v>
      </c>
      <c r="I3247">
        <v>1064.2</v>
      </c>
      <c r="J3247" s="5">
        <f>VLOOKUP(tabGERAL[[#This Row],[Column1.lances.SugestaoIA]],'DE-PARA'!$A:$B,2,FALSE)</f>
        <v>2</v>
      </c>
      <c r="K3247" s="5">
        <f>VLOOKUP(tabGERAL[[#This Row],[Column1.lances.CorSorteada]],'DE-PARA'!$A:$B,2,FALSE)</f>
        <v>2</v>
      </c>
      <c r="L3247" s="4" t="str">
        <f xml:space="preserve">
IF(tabGERAL[[#This Row],[Column1.lances.'#]]=0,
    TEXT(tabGERAL[[#This Row],[CorSorteada]],"0"),
    IF(LEN(L3246&amp;tabGERAL[[#This Row],[CorSorteada]])&gt;$P$2,
        RIGHT(SUBSTITUTE(L3246&amp;tabGERAL[[#This Row],[CorSorteada]],tabGERAL[[#Headers],[Sequencia]],""),$P$2),
        SUBSTITUTE(L3246&amp;tabGERAL[[#This Row],[CorSorteada]],tabGERAL[[#Headers],[Sequencia]],"")
    )
)</f>
        <v>012212</v>
      </c>
      <c r="M3247" s="4" t="b">
        <f>tabGERAL[[#This Row],[SugestaoIA]]=tabGERAL[[#This Row],[CorSorteada]]</f>
        <v>1</v>
      </c>
    </row>
    <row r="3248" spans="1:13" x14ac:dyDescent="0.25">
      <c r="A3248" t="s">
        <v>117</v>
      </c>
      <c r="B3248" s="1">
        <v>6</v>
      </c>
      <c r="C3248">
        <v>1064.2</v>
      </c>
      <c r="D3248">
        <v>2.9</v>
      </c>
      <c r="E3248">
        <v>8.6999999999999993</v>
      </c>
      <c r="F3248">
        <v>0</v>
      </c>
      <c r="G3248" t="s">
        <v>13</v>
      </c>
      <c r="H3248" t="s">
        <v>16</v>
      </c>
      <c r="I3248">
        <v>1093.1999999999998</v>
      </c>
      <c r="J3248" s="5">
        <f>VLOOKUP(tabGERAL[[#This Row],[Column1.lances.SugestaoIA]],'DE-PARA'!$A:$B,2,FALSE)</f>
        <v>1</v>
      </c>
      <c r="K3248" s="5">
        <f>VLOOKUP(tabGERAL[[#This Row],[Column1.lances.CorSorteada]],'DE-PARA'!$A:$B,2,FALSE)</f>
        <v>0</v>
      </c>
      <c r="L3248" s="4" t="str">
        <f xml:space="preserve">
IF(tabGERAL[[#This Row],[Column1.lances.'#]]=0,
    TEXT(tabGERAL[[#This Row],[CorSorteada]],"0"),
    IF(LEN(L3247&amp;tabGERAL[[#This Row],[CorSorteada]])&gt;$P$2,
        RIGHT(SUBSTITUTE(L3247&amp;tabGERAL[[#This Row],[CorSorteada]],tabGERAL[[#Headers],[Sequencia]],""),$P$2),
        SUBSTITUTE(L3247&amp;tabGERAL[[#This Row],[CorSorteada]],tabGERAL[[#Headers],[Sequencia]],"")
    )
)</f>
        <v>122120</v>
      </c>
      <c r="M3248" s="4" t="b">
        <f>tabGERAL[[#This Row],[SugestaoIA]]=tabGERAL[[#This Row],[CorSorteada]]</f>
        <v>0</v>
      </c>
    </row>
    <row r="3249" spans="1:13" x14ac:dyDescent="0.25">
      <c r="A3249" t="s">
        <v>117</v>
      </c>
      <c r="B3249" s="1">
        <v>7</v>
      </c>
      <c r="C3249">
        <v>1093.1999999999998</v>
      </c>
      <c r="D3249">
        <v>1</v>
      </c>
      <c r="E3249">
        <v>0</v>
      </c>
      <c r="F3249">
        <v>5</v>
      </c>
      <c r="G3249" t="s">
        <v>17</v>
      </c>
      <c r="H3249" t="s">
        <v>14</v>
      </c>
      <c r="I3249">
        <v>1087.1999999999998</v>
      </c>
      <c r="J3249" s="5">
        <f>VLOOKUP(tabGERAL[[#This Row],[Column1.lances.SugestaoIA]],'DE-PARA'!$A:$B,2,FALSE)</f>
        <v>2</v>
      </c>
      <c r="K3249" s="5">
        <f>VLOOKUP(tabGERAL[[#This Row],[Column1.lances.CorSorteada]],'DE-PARA'!$A:$B,2,FALSE)</f>
        <v>1</v>
      </c>
      <c r="L3249" s="4" t="str">
        <f xml:space="preserve">
IF(tabGERAL[[#This Row],[Column1.lances.'#]]=0,
    TEXT(tabGERAL[[#This Row],[CorSorteada]],"0"),
    IF(LEN(L3248&amp;tabGERAL[[#This Row],[CorSorteada]])&gt;$P$2,
        RIGHT(SUBSTITUTE(L3248&amp;tabGERAL[[#This Row],[CorSorteada]],tabGERAL[[#Headers],[Sequencia]],""),$P$2),
        SUBSTITUTE(L3248&amp;tabGERAL[[#This Row],[CorSorteada]],tabGERAL[[#Headers],[Sequencia]],"")
    )
)</f>
        <v>221201</v>
      </c>
      <c r="M3249" s="4" t="b">
        <f>tabGERAL[[#This Row],[SugestaoIA]]=tabGERAL[[#This Row],[CorSorteada]]</f>
        <v>0</v>
      </c>
    </row>
    <row r="3250" spans="1:13" x14ac:dyDescent="0.25">
      <c r="A3250" t="s">
        <v>117</v>
      </c>
      <c r="B3250" s="1">
        <v>8</v>
      </c>
      <c r="C3250">
        <v>1087.1999999999998</v>
      </c>
      <c r="D3250">
        <v>1</v>
      </c>
      <c r="E3250">
        <v>0</v>
      </c>
      <c r="F3250">
        <v>5</v>
      </c>
      <c r="G3250" t="s">
        <v>17</v>
      </c>
      <c r="H3250" t="s">
        <v>14</v>
      </c>
      <c r="I3250">
        <v>1081.1999999999998</v>
      </c>
      <c r="J3250" s="5">
        <f>VLOOKUP(tabGERAL[[#This Row],[Column1.lances.SugestaoIA]],'DE-PARA'!$A:$B,2,FALSE)</f>
        <v>2</v>
      </c>
      <c r="K3250" s="5">
        <f>VLOOKUP(tabGERAL[[#This Row],[Column1.lances.CorSorteada]],'DE-PARA'!$A:$B,2,FALSE)</f>
        <v>1</v>
      </c>
      <c r="L3250" s="4" t="str">
        <f xml:space="preserve">
IF(tabGERAL[[#This Row],[Column1.lances.'#]]=0,
    TEXT(tabGERAL[[#This Row],[CorSorteada]],"0"),
    IF(LEN(L3249&amp;tabGERAL[[#This Row],[CorSorteada]])&gt;$P$2,
        RIGHT(SUBSTITUTE(L3249&amp;tabGERAL[[#This Row],[CorSorteada]],tabGERAL[[#Headers],[Sequencia]],""),$P$2),
        SUBSTITUTE(L3249&amp;tabGERAL[[#This Row],[CorSorteada]],tabGERAL[[#Headers],[Sequencia]],"")
    )
)</f>
        <v>212011</v>
      </c>
      <c r="M3250" s="4" t="b">
        <f>tabGERAL[[#This Row],[SugestaoIA]]=tabGERAL[[#This Row],[CorSorteada]]</f>
        <v>0</v>
      </c>
    </row>
    <row r="3251" spans="1:13" x14ac:dyDescent="0.25">
      <c r="A3251" t="s">
        <v>117</v>
      </c>
      <c r="B3251" s="1">
        <v>9</v>
      </c>
      <c r="C3251">
        <v>1081.1999999999998</v>
      </c>
      <c r="D3251">
        <v>1.5</v>
      </c>
      <c r="E3251">
        <v>5</v>
      </c>
      <c r="F3251">
        <v>0</v>
      </c>
      <c r="G3251" t="s">
        <v>13</v>
      </c>
      <c r="H3251" t="s">
        <v>15</v>
      </c>
      <c r="I3251">
        <v>1074.6999999999998</v>
      </c>
      <c r="J3251" s="5">
        <f>VLOOKUP(tabGERAL[[#This Row],[Column1.lances.SugestaoIA]],'DE-PARA'!$A:$B,2,FALSE)</f>
        <v>1</v>
      </c>
      <c r="K3251" s="5">
        <f>VLOOKUP(tabGERAL[[#This Row],[Column1.lances.CorSorteada]],'DE-PARA'!$A:$B,2,FALSE)</f>
        <v>2</v>
      </c>
      <c r="L3251" s="4" t="str">
        <f xml:space="preserve">
IF(tabGERAL[[#This Row],[Column1.lances.'#]]=0,
    TEXT(tabGERAL[[#This Row],[CorSorteada]],"0"),
    IF(LEN(L3250&amp;tabGERAL[[#This Row],[CorSorteada]])&gt;$P$2,
        RIGHT(SUBSTITUTE(L3250&amp;tabGERAL[[#This Row],[CorSorteada]],tabGERAL[[#Headers],[Sequencia]],""),$P$2),
        SUBSTITUTE(L3250&amp;tabGERAL[[#This Row],[CorSorteada]],tabGERAL[[#Headers],[Sequencia]],"")
    )
)</f>
        <v>120112</v>
      </c>
      <c r="M3251" s="4" t="b">
        <f>tabGERAL[[#This Row],[SugestaoIA]]=tabGERAL[[#This Row],[CorSorteada]]</f>
        <v>0</v>
      </c>
    </row>
    <row r="3252" spans="1:13" x14ac:dyDescent="0.25">
      <c r="A3252" t="s">
        <v>117</v>
      </c>
      <c r="B3252" s="1">
        <v>10</v>
      </c>
      <c r="C3252">
        <v>1074.6999999999998</v>
      </c>
      <c r="D3252">
        <v>2</v>
      </c>
      <c r="E3252">
        <v>0</v>
      </c>
      <c r="F3252">
        <v>6</v>
      </c>
      <c r="G3252" t="s">
        <v>17</v>
      </c>
      <c r="H3252" t="s">
        <v>16</v>
      </c>
      <c r="I3252">
        <v>1094.6999999999998</v>
      </c>
      <c r="J3252" s="5">
        <f>VLOOKUP(tabGERAL[[#This Row],[Column1.lances.SugestaoIA]],'DE-PARA'!$A:$B,2,FALSE)</f>
        <v>2</v>
      </c>
      <c r="K3252" s="5">
        <f>VLOOKUP(tabGERAL[[#This Row],[Column1.lances.CorSorteada]],'DE-PARA'!$A:$B,2,FALSE)</f>
        <v>0</v>
      </c>
      <c r="L3252" s="4" t="str">
        <f xml:space="preserve">
IF(tabGERAL[[#This Row],[Column1.lances.'#]]=0,
    TEXT(tabGERAL[[#This Row],[CorSorteada]],"0"),
    IF(LEN(L3251&amp;tabGERAL[[#This Row],[CorSorteada]])&gt;$P$2,
        RIGHT(SUBSTITUTE(L3251&amp;tabGERAL[[#This Row],[CorSorteada]],tabGERAL[[#Headers],[Sequencia]],""),$P$2),
        SUBSTITUTE(L3251&amp;tabGERAL[[#This Row],[CorSorteada]],tabGERAL[[#Headers],[Sequencia]],"")
    )
)</f>
        <v>201120</v>
      </c>
      <c r="M3252" s="4" t="b">
        <f>tabGERAL[[#This Row],[SugestaoIA]]=tabGERAL[[#This Row],[CorSorteada]]</f>
        <v>0</v>
      </c>
    </row>
    <row r="3253" spans="1:13" x14ac:dyDescent="0.25">
      <c r="A3253" t="s">
        <v>117</v>
      </c>
      <c r="B3253" s="1">
        <v>11</v>
      </c>
      <c r="C3253">
        <v>1094.6999999999998</v>
      </c>
      <c r="D3253">
        <v>1</v>
      </c>
      <c r="E3253">
        <v>0</v>
      </c>
      <c r="F3253">
        <v>5</v>
      </c>
      <c r="G3253" t="s">
        <v>17</v>
      </c>
      <c r="H3253" t="s">
        <v>15</v>
      </c>
      <c r="I3253">
        <v>1098.6999999999998</v>
      </c>
      <c r="J3253" s="5">
        <f>VLOOKUP(tabGERAL[[#This Row],[Column1.lances.SugestaoIA]],'DE-PARA'!$A:$B,2,FALSE)</f>
        <v>2</v>
      </c>
      <c r="K3253" s="5">
        <f>VLOOKUP(tabGERAL[[#This Row],[Column1.lances.CorSorteada]],'DE-PARA'!$A:$B,2,FALSE)</f>
        <v>2</v>
      </c>
      <c r="L3253" s="4" t="str">
        <f xml:space="preserve">
IF(tabGERAL[[#This Row],[Column1.lances.'#]]=0,
    TEXT(tabGERAL[[#This Row],[CorSorteada]],"0"),
    IF(LEN(L3252&amp;tabGERAL[[#This Row],[CorSorteada]])&gt;$P$2,
        RIGHT(SUBSTITUTE(L3252&amp;tabGERAL[[#This Row],[CorSorteada]],tabGERAL[[#Headers],[Sequencia]],""),$P$2),
        SUBSTITUTE(L3252&amp;tabGERAL[[#This Row],[CorSorteada]],tabGERAL[[#Headers],[Sequencia]],"")
    )
)</f>
        <v>011202</v>
      </c>
      <c r="M3253" s="4" t="b">
        <f>tabGERAL[[#This Row],[SugestaoIA]]=tabGERAL[[#This Row],[CorSorteada]]</f>
        <v>1</v>
      </c>
    </row>
    <row r="3254" spans="1:13" x14ac:dyDescent="0.25">
      <c r="A3254" t="s">
        <v>117</v>
      </c>
      <c r="B3254" s="1">
        <v>12</v>
      </c>
      <c r="C3254">
        <v>1098.6999999999998</v>
      </c>
      <c r="D3254">
        <v>1</v>
      </c>
      <c r="E3254">
        <v>0</v>
      </c>
      <c r="F3254">
        <v>5</v>
      </c>
      <c r="G3254" t="s">
        <v>17</v>
      </c>
      <c r="H3254" t="s">
        <v>16</v>
      </c>
      <c r="I3254">
        <v>1106.6999999999998</v>
      </c>
      <c r="J3254" s="5">
        <f>VLOOKUP(tabGERAL[[#This Row],[Column1.lances.SugestaoIA]],'DE-PARA'!$A:$B,2,FALSE)</f>
        <v>2</v>
      </c>
      <c r="K3254" s="5">
        <f>VLOOKUP(tabGERAL[[#This Row],[Column1.lances.CorSorteada]],'DE-PARA'!$A:$B,2,FALSE)</f>
        <v>0</v>
      </c>
      <c r="L3254" s="4" t="str">
        <f xml:space="preserve">
IF(tabGERAL[[#This Row],[Column1.lances.'#]]=0,
    TEXT(tabGERAL[[#This Row],[CorSorteada]],"0"),
    IF(LEN(L3253&amp;tabGERAL[[#This Row],[CorSorteada]])&gt;$P$2,
        RIGHT(SUBSTITUTE(L3253&amp;tabGERAL[[#This Row],[CorSorteada]],tabGERAL[[#Headers],[Sequencia]],""),$P$2),
        SUBSTITUTE(L3253&amp;tabGERAL[[#This Row],[CorSorteada]],tabGERAL[[#Headers],[Sequencia]],"")
    )
)</f>
        <v>112020</v>
      </c>
      <c r="M3254" s="4" t="b">
        <f>tabGERAL[[#This Row],[SugestaoIA]]=tabGERAL[[#This Row],[CorSorteada]]</f>
        <v>0</v>
      </c>
    </row>
    <row r="3255" spans="1:13" x14ac:dyDescent="0.25">
      <c r="A3255" t="s">
        <v>117</v>
      </c>
      <c r="B3255" s="1">
        <v>13</v>
      </c>
      <c r="C3255">
        <v>1106.6999999999998</v>
      </c>
      <c r="D3255">
        <v>7.8</v>
      </c>
      <c r="E3255">
        <v>23.4</v>
      </c>
      <c r="F3255">
        <v>0</v>
      </c>
      <c r="G3255" t="s">
        <v>13</v>
      </c>
      <c r="H3255" t="s">
        <v>15</v>
      </c>
      <c r="I3255">
        <v>1075.4999999999998</v>
      </c>
      <c r="J3255" s="5">
        <f>VLOOKUP(tabGERAL[[#This Row],[Column1.lances.SugestaoIA]],'DE-PARA'!$A:$B,2,FALSE)</f>
        <v>1</v>
      </c>
      <c r="K3255" s="5">
        <f>VLOOKUP(tabGERAL[[#This Row],[Column1.lances.CorSorteada]],'DE-PARA'!$A:$B,2,FALSE)</f>
        <v>2</v>
      </c>
      <c r="L3255" s="4" t="str">
        <f xml:space="preserve">
IF(tabGERAL[[#This Row],[Column1.lances.'#]]=0,
    TEXT(tabGERAL[[#This Row],[CorSorteada]],"0"),
    IF(LEN(L3254&amp;tabGERAL[[#This Row],[CorSorteada]])&gt;$P$2,
        RIGHT(SUBSTITUTE(L3254&amp;tabGERAL[[#This Row],[CorSorteada]],tabGERAL[[#Headers],[Sequencia]],""),$P$2),
        SUBSTITUTE(L3254&amp;tabGERAL[[#This Row],[CorSorteada]],tabGERAL[[#Headers],[Sequencia]],"")
    )
)</f>
        <v>120202</v>
      </c>
      <c r="M3255" s="4" t="b">
        <f>tabGERAL[[#This Row],[SugestaoIA]]=tabGERAL[[#This Row],[CorSorteada]]</f>
        <v>0</v>
      </c>
    </row>
    <row r="3256" spans="1:13" x14ac:dyDescent="0.25">
      <c r="A3256" t="s">
        <v>117</v>
      </c>
      <c r="B3256" s="1">
        <v>14</v>
      </c>
      <c r="C3256">
        <v>1075.4999999999998</v>
      </c>
      <c r="D3256">
        <v>10.199999999999999</v>
      </c>
      <c r="E3256">
        <v>0</v>
      </c>
      <c r="F3256">
        <v>30.6</v>
      </c>
      <c r="G3256" t="s">
        <v>17</v>
      </c>
      <c r="H3256" t="s">
        <v>14</v>
      </c>
      <c r="I3256">
        <v>1034.6999999999998</v>
      </c>
      <c r="J3256" s="5">
        <f>VLOOKUP(tabGERAL[[#This Row],[Column1.lances.SugestaoIA]],'DE-PARA'!$A:$B,2,FALSE)</f>
        <v>2</v>
      </c>
      <c r="K3256" s="5">
        <f>VLOOKUP(tabGERAL[[#This Row],[Column1.lances.CorSorteada]],'DE-PARA'!$A:$B,2,FALSE)</f>
        <v>1</v>
      </c>
      <c r="L3256" s="4" t="str">
        <f xml:space="preserve">
IF(tabGERAL[[#This Row],[Column1.lances.'#]]=0,
    TEXT(tabGERAL[[#This Row],[CorSorteada]],"0"),
    IF(LEN(L3255&amp;tabGERAL[[#This Row],[CorSorteada]])&gt;$P$2,
        RIGHT(SUBSTITUTE(L3255&amp;tabGERAL[[#This Row],[CorSorteada]],tabGERAL[[#Headers],[Sequencia]],""),$P$2),
        SUBSTITUTE(L3255&amp;tabGERAL[[#This Row],[CorSorteada]],tabGERAL[[#Headers],[Sequencia]],"")
    )
)</f>
        <v>202021</v>
      </c>
      <c r="M3256" s="4" t="b">
        <f>tabGERAL[[#This Row],[SugestaoIA]]=tabGERAL[[#This Row],[CorSorteada]]</f>
        <v>0</v>
      </c>
    </row>
    <row r="3257" spans="1:13" x14ac:dyDescent="0.25">
      <c r="A3257" t="s">
        <v>117</v>
      </c>
      <c r="B3257" s="1">
        <v>15</v>
      </c>
      <c r="C3257">
        <v>1034.6999999999998</v>
      </c>
      <c r="D3257">
        <v>13.3</v>
      </c>
      <c r="E3257">
        <v>0</v>
      </c>
      <c r="F3257">
        <v>39.900000000000006</v>
      </c>
      <c r="G3257" t="s">
        <v>17</v>
      </c>
      <c r="H3257" t="s">
        <v>14</v>
      </c>
      <c r="I3257">
        <v>981.5</v>
      </c>
      <c r="J3257" s="5">
        <f>VLOOKUP(tabGERAL[[#This Row],[Column1.lances.SugestaoIA]],'DE-PARA'!$A:$B,2,FALSE)</f>
        <v>2</v>
      </c>
      <c r="K3257" s="5">
        <f>VLOOKUP(tabGERAL[[#This Row],[Column1.lances.CorSorteada]],'DE-PARA'!$A:$B,2,FALSE)</f>
        <v>1</v>
      </c>
      <c r="L3257" s="4" t="str">
        <f xml:space="preserve">
IF(tabGERAL[[#This Row],[Column1.lances.'#]]=0,
    TEXT(tabGERAL[[#This Row],[CorSorteada]],"0"),
    IF(LEN(L3256&amp;tabGERAL[[#This Row],[CorSorteada]])&gt;$P$2,
        RIGHT(SUBSTITUTE(L3256&amp;tabGERAL[[#This Row],[CorSorteada]],tabGERAL[[#Headers],[Sequencia]],""),$P$2),
        SUBSTITUTE(L3256&amp;tabGERAL[[#This Row],[CorSorteada]],tabGERAL[[#Headers],[Sequencia]],"")
    )
)</f>
        <v>020211</v>
      </c>
      <c r="M3257" s="4" t="b">
        <f>tabGERAL[[#This Row],[SugestaoIA]]=tabGERAL[[#This Row],[CorSorteada]]</f>
        <v>0</v>
      </c>
    </row>
    <row r="3258" spans="1:13" x14ac:dyDescent="0.25">
      <c r="A3258" t="s">
        <v>117</v>
      </c>
      <c r="B3258" s="1">
        <v>16</v>
      </c>
      <c r="C3258">
        <v>981.5</v>
      </c>
      <c r="D3258">
        <v>17.399999999999999</v>
      </c>
      <c r="E3258">
        <v>0</v>
      </c>
      <c r="F3258">
        <v>52.2</v>
      </c>
      <c r="G3258" t="s">
        <v>17</v>
      </c>
      <c r="H3258" t="s">
        <v>14</v>
      </c>
      <c r="I3258">
        <v>911.9</v>
      </c>
      <c r="J3258" s="5">
        <f>VLOOKUP(tabGERAL[[#This Row],[Column1.lances.SugestaoIA]],'DE-PARA'!$A:$B,2,FALSE)</f>
        <v>2</v>
      </c>
      <c r="K3258" s="5">
        <f>VLOOKUP(tabGERAL[[#This Row],[Column1.lances.CorSorteada]],'DE-PARA'!$A:$B,2,FALSE)</f>
        <v>1</v>
      </c>
      <c r="L3258" s="4" t="str">
        <f xml:space="preserve">
IF(tabGERAL[[#This Row],[Column1.lances.'#]]=0,
    TEXT(tabGERAL[[#This Row],[CorSorteada]],"0"),
    IF(LEN(L3257&amp;tabGERAL[[#This Row],[CorSorteada]])&gt;$P$2,
        RIGHT(SUBSTITUTE(L3257&amp;tabGERAL[[#This Row],[CorSorteada]],tabGERAL[[#Headers],[Sequencia]],""),$P$2),
        SUBSTITUTE(L3257&amp;tabGERAL[[#This Row],[CorSorteada]],tabGERAL[[#Headers],[Sequencia]],"")
    )
)</f>
        <v>202111</v>
      </c>
      <c r="M3258" s="4" t="b">
        <f>tabGERAL[[#This Row],[SugestaoIA]]=tabGERAL[[#This Row],[CorSorteada]]</f>
        <v>0</v>
      </c>
    </row>
    <row r="3259" spans="1:13" x14ac:dyDescent="0.25">
      <c r="A3259" t="s">
        <v>117</v>
      </c>
      <c r="B3259" s="1">
        <v>17</v>
      </c>
      <c r="C3259">
        <v>911.9</v>
      </c>
      <c r="D3259">
        <v>22.7</v>
      </c>
      <c r="E3259">
        <v>0</v>
      </c>
      <c r="F3259">
        <v>68.099999999999994</v>
      </c>
      <c r="G3259" t="s">
        <v>17</v>
      </c>
      <c r="H3259" t="s">
        <v>15</v>
      </c>
      <c r="I3259">
        <v>957.29999999999961</v>
      </c>
      <c r="J3259" s="5">
        <f>VLOOKUP(tabGERAL[[#This Row],[Column1.lances.SugestaoIA]],'DE-PARA'!$A:$B,2,FALSE)</f>
        <v>2</v>
      </c>
      <c r="K3259" s="5">
        <f>VLOOKUP(tabGERAL[[#This Row],[Column1.lances.CorSorteada]],'DE-PARA'!$A:$B,2,FALSE)</f>
        <v>2</v>
      </c>
      <c r="L3259" s="4" t="str">
        <f xml:space="preserve">
IF(tabGERAL[[#This Row],[Column1.lances.'#]]=0,
    TEXT(tabGERAL[[#This Row],[CorSorteada]],"0"),
    IF(LEN(L3258&amp;tabGERAL[[#This Row],[CorSorteada]])&gt;$P$2,
        RIGHT(SUBSTITUTE(L3258&amp;tabGERAL[[#This Row],[CorSorteada]],tabGERAL[[#Headers],[Sequencia]],""),$P$2),
        SUBSTITUTE(L3258&amp;tabGERAL[[#This Row],[CorSorteada]],tabGERAL[[#Headers],[Sequencia]],"")
    )
)</f>
        <v>021112</v>
      </c>
      <c r="M3259" s="4" t="b">
        <f>tabGERAL[[#This Row],[SugestaoIA]]=tabGERAL[[#This Row],[CorSorteada]]</f>
        <v>1</v>
      </c>
    </row>
    <row r="3260" spans="1:13" x14ac:dyDescent="0.25">
      <c r="A3260" t="s">
        <v>117</v>
      </c>
      <c r="B3260" s="1">
        <v>18</v>
      </c>
      <c r="C3260">
        <v>957.29999999999961</v>
      </c>
      <c r="D3260">
        <v>19.2</v>
      </c>
      <c r="E3260">
        <v>0</v>
      </c>
      <c r="F3260">
        <v>57.599999999999994</v>
      </c>
      <c r="G3260" t="s">
        <v>17</v>
      </c>
      <c r="H3260" t="s">
        <v>14</v>
      </c>
      <c r="I3260">
        <v>880.49999999999966</v>
      </c>
      <c r="J3260" s="5">
        <f>VLOOKUP(tabGERAL[[#This Row],[Column1.lances.SugestaoIA]],'DE-PARA'!$A:$B,2,FALSE)</f>
        <v>2</v>
      </c>
      <c r="K3260" s="5">
        <f>VLOOKUP(tabGERAL[[#This Row],[Column1.lances.CorSorteada]],'DE-PARA'!$A:$B,2,FALSE)</f>
        <v>1</v>
      </c>
      <c r="L3260" s="4" t="str">
        <f xml:space="preserve">
IF(tabGERAL[[#This Row],[Column1.lances.'#]]=0,
    TEXT(tabGERAL[[#This Row],[CorSorteada]],"0"),
    IF(LEN(L3259&amp;tabGERAL[[#This Row],[CorSorteada]])&gt;$P$2,
        RIGHT(SUBSTITUTE(L3259&amp;tabGERAL[[#This Row],[CorSorteada]],tabGERAL[[#Headers],[Sequencia]],""),$P$2),
        SUBSTITUTE(L3259&amp;tabGERAL[[#This Row],[CorSorteada]],tabGERAL[[#Headers],[Sequencia]],"")
    )
)</f>
        <v>211121</v>
      </c>
      <c r="M3260" s="4" t="b">
        <f>tabGERAL[[#This Row],[SugestaoIA]]=tabGERAL[[#This Row],[CorSorteada]]</f>
        <v>0</v>
      </c>
    </row>
    <row r="3261" spans="1:13" x14ac:dyDescent="0.25">
      <c r="A3261" t="s">
        <v>117</v>
      </c>
      <c r="B3261" s="1">
        <v>19</v>
      </c>
      <c r="C3261">
        <v>880.49999999999966</v>
      </c>
      <c r="D3261">
        <v>25.1</v>
      </c>
      <c r="E3261">
        <v>0</v>
      </c>
      <c r="F3261">
        <v>75.300000000000011</v>
      </c>
      <c r="G3261" t="s">
        <v>17</v>
      </c>
      <c r="H3261" t="s">
        <v>14</v>
      </c>
      <c r="I3261">
        <v>780.09999999999968</v>
      </c>
      <c r="J3261" s="5">
        <f>VLOOKUP(tabGERAL[[#This Row],[Column1.lances.SugestaoIA]],'DE-PARA'!$A:$B,2,FALSE)</f>
        <v>2</v>
      </c>
      <c r="K3261" s="5">
        <f>VLOOKUP(tabGERAL[[#This Row],[Column1.lances.CorSorteada]],'DE-PARA'!$A:$B,2,FALSE)</f>
        <v>1</v>
      </c>
      <c r="L3261" s="4" t="str">
        <f xml:space="preserve">
IF(tabGERAL[[#This Row],[Column1.lances.'#]]=0,
    TEXT(tabGERAL[[#This Row],[CorSorteada]],"0"),
    IF(LEN(L3260&amp;tabGERAL[[#This Row],[CorSorteada]])&gt;$P$2,
        RIGHT(SUBSTITUTE(L3260&amp;tabGERAL[[#This Row],[CorSorteada]],tabGERAL[[#Headers],[Sequencia]],""),$P$2),
        SUBSTITUTE(L3260&amp;tabGERAL[[#This Row],[CorSorteada]],tabGERAL[[#Headers],[Sequencia]],"")
    )
)</f>
        <v>111211</v>
      </c>
      <c r="M3261" s="4" t="b">
        <f>tabGERAL[[#This Row],[SugestaoIA]]=tabGERAL[[#This Row],[CorSorteada]]</f>
        <v>0</v>
      </c>
    </row>
    <row r="3262" spans="1:13" x14ac:dyDescent="0.25">
      <c r="A3262" t="s">
        <v>117</v>
      </c>
      <c r="B3262" s="1">
        <v>20</v>
      </c>
      <c r="C3262">
        <v>780.09999999999968</v>
      </c>
      <c r="D3262">
        <v>32.9</v>
      </c>
      <c r="E3262">
        <v>0</v>
      </c>
      <c r="F3262">
        <v>98.7</v>
      </c>
      <c r="G3262" t="s">
        <v>17</v>
      </c>
      <c r="H3262" t="s">
        <v>15</v>
      </c>
      <c r="I3262">
        <v>845.89999999999975</v>
      </c>
      <c r="J3262" s="5">
        <f>VLOOKUP(tabGERAL[[#This Row],[Column1.lances.SugestaoIA]],'DE-PARA'!$A:$B,2,FALSE)</f>
        <v>2</v>
      </c>
      <c r="K3262" s="5">
        <f>VLOOKUP(tabGERAL[[#This Row],[Column1.lances.CorSorteada]],'DE-PARA'!$A:$B,2,FALSE)</f>
        <v>2</v>
      </c>
      <c r="L3262" s="4" t="str">
        <f xml:space="preserve">
IF(tabGERAL[[#This Row],[Column1.lances.'#]]=0,
    TEXT(tabGERAL[[#This Row],[CorSorteada]],"0"),
    IF(LEN(L3261&amp;tabGERAL[[#This Row],[CorSorteada]])&gt;$P$2,
        RIGHT(SUBSTITUTE(L3261&amp;tabGERAL[[#This Row],[CorSorteada]],tabGERAL[[#Headers],[Sequencia]],""),$P$2),
        SUBSTITUTE(L3261&amp;tabGERAL[[#This Row],[CorSorteada]],tabGERAL[[#Headers],[Sequencia]],"")
    )
)</f>
        <v>112112</v>
      </c>
      <c r="M3262" s="4" t="b">
        <f>tabGERAL[[#This Row],[SugestaoIA]]=tabGERAL[[#This Row],[CorSorteada]]</f>
        <v>1</v>
      </c>
    </row>
    <row r="3263" spans="1:13" x14ac:dyDescent="0.25">
      <c r="A3263" t="s">
        <v>117</v>
      </c>
      <c r="B3263" s="1">
        <v>21</v>
      </c>
      <c r="C3263">
        <v>845.89999999999975</v>
      </c>
      <c r="D3263">
        <v>27.9</v>
      </c>
      <c r="E3263">
        <v>83.699999999999989</v>
      </c>
      <c r="F3263">
        <v>0</v>
      </c>
      <c r="G3263" t="s">
        <v>13</v>
      </c>
      <c r="H3263" t="s">
        <v>15</v>
      </c>
      <c r="I3263">
        <v>734.29999999999973</v>
      </c>
      <c r="J3263" s="5">
        <f>VLOOKUP(tabGERAL[[#This Row],[Column1.lances.SugestaoIA]],'DE-PARA'!$A:$B,2,FALSE)</f>
        <v>1</v>
      </c>
      <c r="K3263" s="5">
        <f>VLOOKUP(tabGERAL[[#This Row],[Column1.lances.CorSorteada]],'DE-PARA'!$A:$B,2,FALSE)</f>
        <v>2</v>
      </c>
      <c r="L3263" s="4" t="str">
        <f xml:space="preserve">
IF(tabGERAL[[#This Row],[Column1.lances.'#]]=0,
    TEXT(tabGERAL[[#This Row],[CorSorteada]],"0"),
    IF(LEN(L3262&amp;tabGERAL[[#This Row],[CorSorteada]])&gt;$P$2,
        RIGHT(SUBSTITUTE(L3262&amp;tabGERAL[[#This Row],[CorSorteada]],tabGERAL[[#Headers],[Sequencia]],""),$P$2),
        SUBSTITUTE(L3262&amp;tabGERAL[[#This Row],[CorSorteada]],tabGERAL[[#Headers],[Sequencia]],"")
    )
)</f>
        <v>121122</v>
      </c>
      <c r="M3263" s="4" t="b">
        <f>tabGERAL[[#This Row],[SugestaoIA]]=tabGERAL[[#This Row],[CorSorteada]]</f>
        <v>0</v>
      </c>
    </row>
    <row r="3264" spans="1:13" x14ac:dyDescent="0.25">
      <c r="A3264" t="s">
        <v>117</v>
      </c>
      <c r="B3264" s="1">
        <v>22</v>
      </c>
      <c r="C3264">
        <v>734.29999999999973</v>
      </c>
      <c r="D3264">
        <v>36.4</v>
      </c>
      <c r="E3264">
        <v>0</v>
      </c>
      <c r="F3264">
        <v>109.2</v>
      </c>
      <c r="G3264" t="s">
        <v>17</v>
      </c>
      <c r="H3264" t="s">
        <v>15</v>
      </c>
      <c r="I3264">
        <v>807.0999999999998</v>
      </c>
      <c r="J3264" s="5">
        <f>VLOOKUP(tabGERAL[[#This Row],[Column1.lances.SugestaoIA]],'DE-PARA'!$A:$B,2,FALSE)</f>
        <v>2</v>
      </c>
      <c r="K3264" s="5">
        <f>VLOOKUP(tabGERAL[[#This Row],[Column1.lances.CorSorteada]],'DE-PARA'!$A:$B,2,FALSE)</f>
        <v>2</v>
      </c>
      <c r="L3264" s="4" t="str">
        <f xml:space="preserve">
IF(tabGERAL[[#This Row],[Column1.lances.'#]]=0,
    TEXT(tabGERAL[[#This Row],[CorSorteada]],"0"),
    IF(LEN(L3263&amp;tabGERAL[[#This Row],[CorSorteada]])&gt;$P$2,
        RIGHT(SUBSTITUTE(L3263&amp;tabGERAL[[#This Row],[CorSorteada]],tabGERAL[[#Headers],[Sequencia]],""),$P$2),
        SUBSTITUTE(L3263&amp;tabGERAL[[#This Row],[CorSorteada]],tabGERAL[[#Headers],[Sequencia]],"")
    )
)</f>
        <v>211222</v>
      </c>
      <c r="M3264" s="4" t="b">
        <f>tabGERAL[[#This Row],[SugestaoIA]]=tabGERAL[[#This Row],[CorSorteada]]</f>
        <v>1</v>
      </c>
    </row>
    <row r="3265" spans="1:13" x14ac:dyDescent="0.25">
      <c r="A3265" t="s">
        <v>117</v>
      </c>
      <c r="B3265" s="1">
        <v>23</v>
      </c>
      <c r="C3265">
        <v>807.0999999999998</v>
      </c>
      <c r="D3265">
        <v>30.8</v>
      </c>
      <c r="E3265">
        <v>0</v>
      </c>
      <c r="F3265">
        <v>92.4</v>
      </c>
      <c r="G3265" t="s">
        <v>17</v>
      </c>
      <c r="H3265" t="s">
        <v>15</v>
      </c>
      <c r="I3265">
        <v>868.69999999999982</v>
      </c>
      <c r="J3265" s="5">
        <f>VLOOKUP(tabGERAL[[#This Row],[Column1.lances.SugestaoIA]],'DE-PARA'!$A:$B,2,FALSE)</f>
        <v>2</v>
      </c>
      <c r="K3265" s="5">
        <f>VLOOKUP(tabGERAL[[#This Row],[Column1.lances.CorSorteada]],'DE-PARA'!$A:$B,2,FALSE)</f>
        <v>2</v>
      </c>
      <c r="L3265" s="4" t="str">
        <f xml:space="preserve">
IF(tabGERAL[[#This Row],[Column1.lances.'#]]=0,
    TEXT(tabGERAL[[#This Row],[CorSorteada]],"0"),
    IF(LEN(L3264&amp;tabGERAL[[#This Row],[CorSorteada]])&gt;$P$2,
        RIGHT(SUBSTITUTE(L3264&amp;tabGERAL[[#This Row],[CorSorteada]],tabGERAL[[#Headers],[Sequencia]],""),$P$2),
        SUBSTITUTE(L3264&amp;tabGERAL[[#This Row],[CorSorteada]],tabGERAL[[#Headers],[Sequencia]],"")
    )
)</f>
        <v>112222</v>
      </c>
      <c r="M3265" s="4" t="b">
        <f>tabGERAL[[#This Row],[SugestaoIA]]=tabGERAL[[#This Row],[CorSorteada]]</f>
        <v>1</v>
      </c>
    </row>
    <row r="3266" spans="1:13" x14ac:dyDescent="0.25">
      <c r="A3266" t="s">
        <v>117</v>
      </c>
      <c r="B3266" s="1">
        <v>24</v>
      </c>
      <c r="C3266">
        <v>868.69999999999982</v>
      </c>
      <c r="D3266">
        <v>26.1</v>
      </c>
      <c r="E3266">
        <v>0</v>
      </c>
      <c r="F3266">
        <v>78.300000000000011</v>
      </c>
      <c r="G3266" t="s">
        <v>17</v>
      </c>
      <c r="H3266" t="s">
        <v>15</v>
      </c>
      <c r="I3266">
        <v>920.89999999999964</v>
      </c>
      <c r="J3266" s="5">
        <f>VLOOKUP(tabGERAL[[#This Row],[Column1.lances.SugestaoIA]],'DE-PARA'!$A:$B,2,FALSE)</f>
        <v>2</v>
      </c>
      <c r="K3266" s="5">
        <f>VLOOKUP(tabGERAL[[#This Row],[Column1.lances.CorSorteada]],'DE-PARA'!$A:$B,2,FALSE)</f>
        <v>2</v>
      </c>
      <c r="L3266" s="4" t="str">
        <f xml:space="preserve">
IF(tabGERAL[[#This Row],[Column1.lances.'#]]=0,
    TEXT(tabGERAL[[#This Row],[CorSorteada]],"0"),
    IF(LEN(L3265&amp;tabGERAL[[#This Row],[CorSorteada]])&gt;$P$2,
        RIGHT(SUBSTITUTE(L3265&amp;tabGERAL[[#This Row],[CorSorteada]],tabGERAL[[#Headers],[Sequencia]],""),$P$2),
        SUBSTITUTE(L3265&amp;tabGERAL[[#This Row],[CorSorteada]],tabGERAL[[#Headers],[Sequencia]],"")
    )
)</f>
        <v>122222</v>
      </c>
      <c r="M3266" s="4" t="b">
        <f>tabGERAL[[#This Row],[SugestaoIA]]=tabGERAL[[#This Row],[CorSorteada]]</f>
        <v>1</v>
      </c>
    </row>
    <row r="3267" spans="1:13" x14ac:dyDescent="0.25">
      <c r="A3267" t="s">
        <v>117</v>
      </c>
      <c r="B3267" s="1">
        <v>25</v>
      </c>
      <c r="C3267">
        <v>920.89999999999964</v>
      </c>
      <c r="D3267">
        <v>22</v>
      </c>
      <c r="E3267">
        <v>0</v>
      </c>
      <c r="F3267">
        <v>66</v>
      </c>
      <c r="G3267" t="s">
        <v>17</v>
      </c>
      <c r="H3267" t="s">
        <v>14</v>
      </c>
      <c r="I3267">
        <v>832.89999999999975</v>
      </c>
      <c r="J3267" s="5">
        <f>VLOOKUP(tabGERAL[[#This Row],[Column1.lances.SugestaoIA]],'DE-PARA'!$A:$B,2,FALSE)</f>
        <v>2</v>
      </c>
      <c r="K3267" s="5">
        <f>VLOOKUP(tabGERAL[[#This Row],[Column1.lances.CorSorteada]],'DE-PARA'!$A:$B,2,FALSE)</f>
        <v>1</v>
      </c>
      <c r="L3267" s="4" t="str">
        <f xml:space="preserve">
IF(tabGERAL[[#This Row],[Column1.lances.'#]]=0,
    TEXT(tabGERAL[[#This Row],[CorSorteada]],"0"),
    IF(LEN(L3266&amp;tabGERAL[[#This Row],[CorSorteada]])&gt;$P$2,
        RIGHT(SUBSTITUTE(L3266&amp;tabGERAL[[#This Row],[CorSorteada]],tabGERAL[[#Headers],[Sequencia]],""),$P$2),
        SUBSTITUTE(L3266&amp;tabGERAL[[#This Row],[CorSorteada]],tabGERAL[[#Headers],[Sequencia]],"")
    )
)</f>
        <v>222221</v>
      </c>
      <c r="M3267" s="4" t="b">
        <f>tabGERAL[[#This Row],[SugestaoIA]]=tabGERAL[[#This Row],[CorSorteada]]</f>
        <v>0</v>
      </c>
    </row>
    <row r="3268" spans="1:13" x14ac:dyDescent="0.25">
      <c r="A3268" t="s">
        <v>117</v>
      </c>
      <c r="B3268" s="1">
        <v>26</v>
      </c>
      <c r="C3268">
        <v>832.89999999999975</v>
      </c>
      <c r="D3268">
        <v>28.9</v>
      </c>
      <c r="E3268">
        <v>0</v>
      </c>
      <c r="F3268">
        <v>86.699999999999989</v>
      </c>
      <c r="G3268" t="s">
        <v>17</v>
      </c>
      <c r="H3268" t="s">
        <v>15</v>
      </c>
      <c r="I3268">
        <v>890.6999999999997</v>
      </c>
      <c r="J3268" s="5">
        <f>VLOOKUP(tabGERAL[[#This Row],[Column1.lances.SugestaoIA]],'DE-PARA'!$A:$B,2,FALSE)</f>
        <v>2</v>
      </c>
      <c r="K3268" s="5">
        <f>VLOOKUP(tabGERAL[[#This Row],[Column1.lances.CorSorteada]],'DE-PARA'!$A:$B,2,FALSE)</f>
        <v>2</v>
      </c>
      <c r="L3268" s="4" t="str">
        <f xml:space="preserve">
IF(tabGERAL[[#This Row],[Column1.lances.'#]]=0,
    TEXT(tabGERAL[[#This Row],[CorSorteada]],"0"),
    IF(LEN(L3267&amp;tabGERAL[[#This Row],[CorSorteada]])&gt;$P$2,
        RIGHT(SUBSTITUTE(L3267&amp;tabGERAL[[#This Row],[CorSorteada]],tabGERAL[[#Headers],[Sequencia]],""),$P$2),
        SUBSTITUTE(L3267&amp;tabGERAL[[#This Row],[CorSorteada]],tabGERAL[[#Headers],[Sequencia]],"")
    )
)</f>
        <v>222212</v>
      </c>
      <c r="M3268" s="4" t="b">
        <f>tabGERAL[[#This Row],[SugestaoIA]]=tabGERAL[[#This Row],[CorSorteada]]</f>
        <v>1</v>
      </c>
    </row>
    <row r="3269" spans="1:13" x14ac:dyDescent="0.25">
      <c r="A3269" t="s">
        <v>117</v>
      </c>
      <c r="B3269" s="1">
        <v>27</v>
      </c>
      <c r="C3269">
        <v>890.6999999999997</v>
      </c>
      <c r="D3269">
        <v>24.4</v>
      </c>
      <c r="E3269">
        <v>0</v>
      </c>
      <c r="F3269">
        <v>73.199999999999989</v>
      </c>
      <c r="G3269" t="s">
        <v>17</v>
      </c>
      <c r="H3269" t="s">
        <v>15</v>
      </c>
      <c r="I3269">
        <v>939.49999999999955</v>
      </c>
      <c r="J3269" s="5">
        <f>VLOOKUP(tabGERAL[[#This Row],[Column1.lances.SugestaoIA]],'DE-PARA'!$A:$B,2,FALSE)</f>
        <v>2</v>
      </c>
      <c r="K3269" s="5">
        <f>VLOOKUP(tabGERAL[[#This Row],[Column1.lances.CorSorteada]],'DE-PARA'!$A:$B,2,FALSE)</f>
        <v>2</v>
      </c>
      <c r="L3269" s="4" t="str">
        <f xml:space="preserve">
IF(tabGERAL[[#This Row],[Column1.lances.'#]]=0,
    TEXT(tabGERAL[[#This Row],[CorSorteada]],"0"),
    IF(LEN(L3268&amp;tabGERAL[[#This Row],[CorSorteada]])&gt;$P$2,
        RIGHT(SUBSTITUTE(L3268&amp;tabGERAL[[#This Row],[CorSorteada]],tabGERAL[[#Headers],[Sequencia]],""),$P$2),
        SUBSTITUTE(L3268&amp;tabGERAL[[#This Row],[CorSorteada]],tabGERAL[[#Headers],[Sequencia]],"")
    )
)</f>
        <v>222122</v>
      </c>
      <c r="M3269" s="4" t="b">
        <f>tabGERAL[[#This Row],[SugestaoIA]]=tabGERAL[[#This Row],[CorSorteada]]</f>
        <v>1</v>
      </c>
    </row>
    <row r="3270" spans="1:13" x14ac:dyDescent="0.25">
      <c r="A3270" t="s">
        <v>117</v>
      </c>
      <c r="B3270" s="1">
        <v>28</v>
      </c>
      <c r="C3270">
        <v>939.49999999999955</v>
      </c>
      <c r="D3270">
        <v>20.6</v>
      </c>
      <c r="E3270">
        <v>0</v>
      </c>
      <c r="F3270">
        <v>61.8</v>
      </c>
      <c r="G3270" t="s">
        <v>17</v>
      </c>
      <c r="H3270" t="s">
        <v>15</v>
      </c>
      <c r="I3270">
        <v>980.69999999999959</v>
      </c>
      <c r="J3270" s="5">
        <f>VLOOKUP(tabGERAL[[#This Row],[Column1.lances.SugestaoIA]],'DE-PARA'!$A:$B,2,FALSE)</f>
        <v>2</v>
      </c>
      <c r="K3270" s="5">
        <f>VLOOKUP(tabGERAL[[#This Row],[Column1.lances.CorSorteada]],'DE-PARA'!$A:$B,2,FALSE)</f>
        <v>2</v>
      </c>
      <c r="L3270" s="4" t="str">
        <f xml:space="preserve">
IF(tabGERAL[[#This Row],[Column1.lances.'#]]=0,
    TEXT(tabGERAL[[#This Row],[CorSorteada]],"0"),
    IF(LEN(L3269&amp;tabGERAL[[#This Row],[CorSorteada]])&gt;$P$2,
        RIGHT(SUBSTITUTE(L3269&amp;tabGERAL[[#This Row],[CorSorteada]],tabGERAL[[#Headers],[Sequencia]],""),$P$2),
        SUBSTITUTE(L3269&amp;tabGERAL[[#This Row],[CorSorteada]],tabGERAL[[#Headers],[Sequencia]],"")
    )
)</f>
        <v>221222</v>
      </c>
      <c r="M3270" s="4" t="b">
        <f>tabGERAL[[#This Row],[SugestaoIA]]=tabGERAL[[#This Row],[CorSorteada]]</f>
        <v>1</v>
      </c>
    </row>
    <row r="3271" spans="1:13" x14ac:dyDescent="0.25">
      <c r="A3271" t="s">
        <v>117</v>
      </c>
      <c r="B3271" s="1">
        <v>29</v>
      </c>
      <c r="C3271">
        <v>980.69999999999959</v>
      </c>
      <c r="D3271">
        <v>17.399999999999999</v>
      </c>
      <c r="E3271">
        <v>0</v>
      </c>
      <c r="F3271">
        <v>52.2</v>
      </c>
      <c r="G3271" t="s">
        <v>17</v>
      </c>
      <c r="H3271" t="s">
        <v>14</v>
      </c>
      <c r="I3271">
        <v>911.09999999999957</v>
      </c>
      <c r="J3271" s="5">
        <f>VLOOKUP(tabGERAL[[#This Row],[Column1.lances.SugestaoIA]],'DE-PARA'!$A:$B,2,FALSE)</f>
        <v>2</v>
      </c>
      <c r="K3271" s="5">
        <f>VLOOKUP(tabGERAL[[#This Row],[Column1.lances.CorSorteada]],'DE-PARA'!$A:$B,2,FALSE)</f>
        <v>1</v>
      </c>
      <c r="L3271" s="4" t="str">
        <f xml:space="preserve">
IF(tabGERAL[[#This Row],[Column1.lances.'#]]=0,
    TEXT(tabGERAL[[#This Row],[CorSorteada]],"0"),
    IF(LEN(L3270&amp;tabGERAL[[#This Row],[CorSorteada]])&gt;$P$2,
        RIGHT(SUBSTITUTE(L3270&amp;tabGERAL[[#This Row],[CorSorteada]],tabGERAL[[#Headers],[Sequencia]],""),$P$2),
        SUBSTITUTE(L3270&amp;tabGERAL[[#This Row],[CorSorteada]],tabGERAL[[#Headers],[Sequencia]],"")
    )
)</f>
        <v>212221</v>
      </c>
      <c r="M3271" s="4" t="b">
        <f>tabGERAL[[#This Row],[SugestaoIA]]=tabGERAL[[#This Row],[CorSorteada]]</f>
        <v>0</v>
      </c>
    </row>
    <row r="3272" spans="1:13" x14ac:dyDescent="0.25">
      <c r="A3272" t="s">
        <v>117</v>
      </c>
      <c r="B3272" s="1">
        <v>30</v>
      </c>
      <c r="C3272">
        <v>911.09999999999957</v>
      </c>
      <c r="D3272">
        <v>22.8</v>
      </c>
      <c r="E3272">
        <v>0</v>
      </c>
      <c r="F3272">
        <v>68.400000000000006</v>
      </c>
      <c r="G3272" t="s">
        <v>17</v>
      </c>
      <c r="H3272" t="s">
        <v>14</v>
      </c>
      <c r="I3272">
        <v>819.89999999999975</v>
      </c>
      <c r="J3272" s="5">
        <f>VLOOKUP(tabGERAL[[#This Row],[Column1.lances.SugestaoIA]],'DE-PARA'!$A:$B,2,FALSE)</f>
        <v>2</v>
      </c>
      <c r="K3272" s="5">
        <f>VLOOKUP(tabGERAL[[#This Row],[Column1.lances.CorSorteada]],'DE-PARA'!$A:$B,2,FALSE)</f>
        <v>1</v>
      </c>
      <c r="L3272" s="4" t="str">
        <f xml:space="preserve">
IF(tabGERAL[[#This Row],[Column1.lances.'#]]=0,
    TEXT(tabGERAL[[#This Row],[CorSorteada]],"0"),
    IF(LEN(L3271&amp;tabGERAL[[#This Row],[CorSorteada]])&gt;$P$2,
        RIGHT(SUBSTITUTE(L3271&amp;tabGERAL[[#This Row],[CorSorteada]],tabGERAL[[#Headers],[Sequencia]],""),$P$2),
        SUBSTITUTE(L3271&amp;tabGERAL[[#This Row],[CorSorteada]],tabGERAL[[#Headers],[Sequencia]],"")
    )
)</f>
        <v>122211</v>
      </c>
      <c r="M3272" s="4" t="b">
        <f>tabGERAL[[#This Row],[SugestaoIA]]=tabGERAL[[#This Row],[CorSorteada]]</f>
        <v>0</v>
      </c>
    </row>
    <row r="3273" spans="1:13" x14ac:dyDescent="0.25">
      <c r="A3273" t="s">
        <v>117</v>
      </c>
      <c r="B3273" s="1">
        <v>31</v>
      </c>
      <c r="C3273">
        <v>819.89999999999975</v>
      </c>
      <c r="D3273">
        <v>29.9</v>
      </c>
      <c r="E3273">
        <v>0</v>
      </c>
      <c r="F3273">
        <v>89.699999999999989</v>
      </c>
      <c r="G3273" t="s">
        <v>17</v>
      </c>
      <c r="H3273" t="s">
        <v>15</v>
      </c>
      <c r="I3273">
        <v>879.6999999999997</v>
      </c>
      <c r="J3273" s="5">
        <f>VLOOKUP(tabGERAL[[#This Row],[Column1.lances.SugestaoIA]],'DE-PARA'!$A:$B,2,FALSE)</f>
        <v>2</v>
      </c>
      <c r="K3273" s="5">
        <f>VLOOKUP(tabGERAL[[#This Row],[Column1.lances.CorSorteada]],'DE-PARA'!$A:$B,2,FALSE)</f>
        <v>2</v>
      </c>
      <c r="L3273" s="4" t="str">
        <f xml:space="preserve">
IF(tabGERAL[[#This Row],[Column1.lances.'#]]=0,
    TEXT(tabGERAL[[#This Row],[CorSorteada]],"0"),
    IF(LEN(L3272&amp;tabGERAL[[#This Row],[CorSorteada]])&gt;$P$2,
        RIGHT(SUBSTITUTE(L3272&amp;tabGERAL[[#This Row],[CorSorteada]],tabGERAL[[#Headers],[Sequencia]],""),$P$2),
        SUBSTITUTE(L3272&amp;tabGERAL[[#This Row],[CorSorteada]],tabGERAL[[#Headers],[Sequencia]],"")
    )
)</f>
        <v>222112</v>
      </c>
      <c r="M3273" s="4" t="b">
        <f>tabGERAL[[#This Row],[SugestaoIA]]=tabGERAL[[#This Row],[CorSorteada]]</f>
        <v>1</v>
      </c>
    </row>
    <row r="3274" spans="1:13" x14ac:dyDescent="0.25">
      <c r="A3274" t="s">
        <v>117</v>
      </c>
      <c r="B3274" s="1">
        <v>32</v>
      </c>
      <c r="C3274">
        <v>879.6999999999997</v>
      </c>
      <c r="D3274">
        <v>25.3</v>
      </c>
      <c r="E3274">
        <v>0</v>
      </c>
      <c r="F3274">
        <v>75.900000000000006</v>
      </c>
      <c r="G3274" t="s">
        <v>17</v>
      </c>
      <c r="H3274" t="s">
        <v>14</v>
      </c>
      <c r="I3274">
        <v>778.49999999999977</v>
      </c>
      <c r="J3274" s="5">
        <f>VLOOKUP(tabGERAL[[#This Row],[Column1.lances.SugestaoIA]],'DE-PARA'!$A:$B,2,FALSE)</f>
        <v>2</v>
      </c>
      <c r="K3274" s="5">
        <f>VLOOKUP(tabGERAL[[#This Row],[Column1.lances.CorSorteada]],'DE-PARA'!$A:$B,2,FALSE)</f>
        <v>1</v>
      </c>
      <c r="L3274" s="4" t="str">
        <f xml:space="preserve">
IF(tabGERAL[[#This Row],[Column1.lances.'#]]=0,
    TEXT(tabGERAL[[#This Row],[CorSorteada]],"0"),
    IF(LEN(L3273&amp;tabGERAL[[#This Row],[CorSorteada]])&gt;$P$2,
        RIGHT(SUBSTITUTE(L3273&amp;tabGERAL[[#This Row],[CorSorteada]],tabGERAL[[#Headers],[Sequencia]],""),$P$2),
        SUBSTITUTE(L3273&amp;tabGERAL[[#This Row],[CorSorteada]],tabGERAL[[#Headers],[Sequencia]],"")
    )
)</f>
        <v>221121</v>
      </c>
      <c r="M3274" s="4" t="b">
        <f>tabGERAL[[#This Row],[SugestaoIA]]=tabGERAL[[#This Row],[CorSorteada]]</f>
        <v>0</v>
      </c>
    </row>
    <row r="3275" spans="1:13" x14ac:dyDescent="0.25">
      <c r="A3275" t="s">
        <v>117</v>
      </c>
      <c r="B3275" s="1">
        <v>33</v>
      </c>
      <c r="C3275">
        <v>778.49999999999977</v>
      </c>
      <c r="D3275">
        <v>33</v>
      </c>
      <c r="E3275">
        <v>0</v>
      </c>
      <c r="F3275">
        <v>99</v>
      </c>
      <c r="G3275" t="s">
        <v>17</v>
      </c>
      <c r="H3275" t="s">
        <v>14</v>
      </c>
      <c r="I3275">
        <v>646.49999999999977</v>
      </c>
      <c r="J3275" s="5">
        <f>VLOOKUP(tabGERAL[[#This Row],[Column1.lances.SugestaoIA]],'DE-PARA'!$A:$B,2,FALSE)</f>
        <v>2</v>
      </c>
      <c r="K3275" s="5">
        <f>VLOOKUP(tabGERAL[[#This Row],[Column1.lances.CorSorteada]],'DE-PARA'!$A:$B,2,FALSE)</f>
        <v>1</v>
      </c>
      <c r="L3275" s="4" t="str">
        <f xml:space="preserve">
IF(tabGERAL[[#This Row],[Column1.lances.'#]]=0,
    TEXT(tabGERAL[[#This Row],[CorSorteada]],"0"),
    IF(LEN(L3274&amp;tabGERAL[[#This Row],[CorSorteada]])&gt;$P$2,
        RIGHT(SUBSTITUTE(L3274&amp;tabGERAL[[#This Row],[CorSorteada]],tabGERAL[[#Headers],[Sequencia]],""),$P$2),
        SUBSTITUTE(L3274&amp;tabGERAL[[#This Row],[CorSorteada]],tabGERAL[[#Headers],[Sequencia]],"")
    )
)</f>
        <v>211211</v>
      </c>
      <c r="M3275" s="4" t="b">
        <f>tabGERAL[[#This Row],[SugestaoIA]]=tabGERAL[[#This Row],[CorSorteada]]</f>
        <v>0</v>
      </c>
    </row>
    <row r="3276" spans="1:13" x14ac:dyDescent="0.25">
      <c r="A3276" t="s">
        <v>117</v>
      </c>
      <c r="B3276" s="1">
        <v>34</v>
      </c>
      <c r="C3276">
        <v>646.49999999999977</v>
      </c>
      <c r="D3276">
        <v>43.2</v>
      </c>
      <c r="E3276">
        <v>0</v>
      </c>
      <c r="F3276">
        <v>129.60000000000002</v>
      </c>
      <c r="G3276" t="s">
        <v>17</v>
      </c>
      <c r="H3276" t="s">
        <v>14</v>
      </c>
      <c r="I3276">
        <v>473.6999999999997</v>
      </c>
      <c r="J3276" s="5">
        <f>VLOOKUP(tabGERAL[[#This Row],[Column1.lances.SugestaoIA]],'DE-PARA'!$A:$B,2,FALSE)</f>
        <v>2</v>
      </c>
      <c r="K3276" s="5">
        <f>VLOOKUP(tabGERAL[[#This Row],[Column1.lances.CorSorteada]],'DE-PARA'!$A:$B,2,FALSE)</f>
        <v>1</v>
      </c>
      <c r="L3276" s="4" t="str">
        <f xml:space="preserve">
IF(tabGERAL[[#This Row],[Column1.lances.'#]]=0,
    TEXT(tabGERAL[[#This Row],[CorSorteada]],"0"),
    IF(LEN(L3275&amp;tabGERAL[[#This Row],[CorSorteada]])&gt;$P$2,
        RIGHT(SUBSTITUTE(L3275&amp;tabGERAL[[#This Row],[CorSorteada]],tabGERAL[[#Headers],[Sequencia]],""),$P$2),
        SUBSTITUTE(L3275&amp;tabGERAL[[#This Row],[CorSorteada]],tabGERAL[[#Headers],[Sequencia]],"")
    )
)</f>
        <v>112111</v>
      </c>
      <c r="M3276" s="4" t="b">
        <f>tabGERAL[[#This Row],[SugestaoIA]]=tabGERAL[[#This Row],[CorSorteada]]</f>
        <v>0</v>
      </c>
    </row>
    <row r="3277" spans="1:13" x14ac:dyDescent="0.25">
      <c r="A3277" t="s">
        <v>117</v>
      </c>
      <c r="B3277" s="1">
        <v>35</v>
      </c>
      <c r="C3277">
        <v>473.6999999999997</v>
      </c>
      <c r="D3277">
        <v>56.5</v>
      </c>
      <c r="E3277">
        <v>169.5</v>
      </c>
      <c r="F3277">
        <v>0</v>
      </c>
      <c r="G3277" t="s">
        <v>13</v>
      </c>
      <c r="H3277" t="s">
        <v>15</v>
      </c>
      <c r="I3277">
        <v>247.6999999999997</v>
      </c>
      <c r="J3277" s="5">
        <f>VLOOKUP(tabGERAL[[#This Row],[Column1.lances.SugestaoIA]],'DE-PARA'!$A:$B,2,FALSE)</f>
        <v>1</v>
      </c>
      <c r="K3277" s="5">
        <f>VLOOKUP(tabGERAL[[#This Row],[Column1.lances.CorSorteada]],'DE-PARA'!$A:$B,2,FALSE)</f>
        <v>2</v>
      </c>
      <c r="L3277" s="4" t="str">
        <f xml:space="preserve">
IF(tabGERAL[[#This Row],[Column1.lances.'#]]=0,
    TEXT(tabGERAL[[#This Row],[CorSorteada]],"0"),
    IF(LEN(L3276&amp;tabGERAL[[#This Row],[CorSorteada]])&gt;$P$2,
        RIGHT(SUBSTITUTE(L3276&amp;tabGERAL[[#This Row],[CorSorteada]],tabGERAL[[#Headers],[Sequencia]],""),$P$2),
        SUBSTITUTE(L3276&amp;tabGERAL[[#This Row],[CorSorteada]],tabGERAL[[#Headers],[Sequencia]],"")
    )
)</f>
        <v>121112</v>
      </c>
      <c r="M3277" s="4" t="b">
        <f>tabGERAL[[#This Row],[SugestaoIA]]=tabGERAL[[#This Row],[CorSorteada]]</f>
        <v>0</v>
      </c>
    </row>
    <row r="3278" spans="1:13" x14ac:dyDescent="0.25">
      <c r="A3278" t="s">
        <v>118</v>
      </c>
      <c r="B3278" s="1">
        <v>0</v>
      </c>
      <c r="C3278">
        <v>1000</v>
      </c>
      <c r="D3278">
        <v>7.8</v>
      </c>
      <c r="E3278">
        <v>0</v>
      </c>
      <c r="F3278">
        <v>23.4</v>
      </c>
      <c r="G3278" t="s">
        <v>17</v>
      </c>
      <c r="H3278" t="s">
        <v>15</v>
      </c>
      <c r="I3278">
        <v>1015.6</v>
      </c>
      <c r="J3278" s="5">
        <f>VLOOKUP(tabGERAL[[#This Row],[Column1.lances.SugestaoIA]],'DE-PARA'!$A:$B,2,FALSE)</f>
        <v>2</v>
      </c>
      <c r="K3278" s="5">
        <f>VLOOKUP(tabGERAL[[#This Row],[Column1.lances.CorSorteada]],'DE-PARA'!$A:$B,2,FALSE)</f>
        <v>2</v>
      </c>
      <c r="L3278" s="4" t="str">
        <f xml:space="preserve">
IF(tabGERAL[[#This Row],[Column1.lances.'#]]=0,
    TEXT(tabGERAL[[#This Row],[CorSorteada]],"0"),
    IF(LEN(L3277&amp;tabGERAL[[#This Row],[CorSorteada]])&gt;$P$2,
        RIGHT(SUBSTITUTE(L3277&amp;tabGERAL[[#This Row],[CorSorteada]],tabGERAL[[#Headers],[Sequencia]],""),$P$2),
        SUBSTITUTE(L3277&amp;tabGERAL[[#This Row],[CorSorteada]],tabGERAL[[#Headers],[Sequencia]],"")
    )
)</f>
        <v>2</v>
      </c>
      <c r="M3278" s="4" t="b">
        <f>tabGERAL[[#This Row],[SugestaoIA]]=tabGERAL[[#This Row],[CorSorteada]]</f>
        <v>1</v>
      </c>
    </row>
    <row r="3279" spans="1:13" x14ac:dyDescent="0.25">
      <c r="A3279" t="s">
        <v>118</v>
      </c>
      <c r="B3279" s="1">
        <v>1</v>
      </c>
      <c r="C3279">
        <v>1015.6</v>
      </c>
      <c r="D3279">
        <v>6.6</v>
      </c>
      <c r="E3279">
        <v>0</v>
      </c>
      <c r="F3279">
        <v>19.799999999999997</v>
      </c>
      <c r="G3279" t="s">
        <v>17</v>
      </c>
      <c r="H3279" t="s">
        <v>15</v>
      </c>
      <c r="I3279">
        <v>1028.8</v>
      </c>
      <c r="J3279" s="5">
        <f>VLOOKUP(tabGERAL[[#This Row],[Column1.lances.SugestaoIA]],'DE-PARA'!$A:$B,2,FALSE)</f>
        <v>2</v>
      </c>
      <c r="K3279" s="5">
        <f>VLOOKUP(tabGERAL[[#This Row],[Column1.lances.CorSorteada]],'DE-PARA'!$A:$B,2,FALSE)</f>
        <v>2</v>
      </c>
      <c r="L3279" s="4" t="str">
        <f xml:space="preserve">
IF(tabGERAL[[#This Row],[Column1.lances.'#]]=0,
    TEXT(tabGERAL[[#This Row],[CorSorteada]],"0"),
    IF(LEN(L3278&amp;tabGERAL[[#This Row],[CorSorteada]])&gt;$P$2,
        RIGHT(SUBSTITUTE(L3278&amp;tabGERAL[[#This Row],[CorSorteada]],tabGERAL[[#Headers],[Sequencia]],""),$P$2),
        SUBSTITUTE(L3278&amp;tabGERAL[[#This Row],[CorSorteada]],tabGERAL[[#Headers],[Sequencia]],"")
    )
)</f>
        <v>22</v>
      </c>
      <c r="M3279" s="4" t="b">
        <f>tabGERAL[[#This Row],[SugestaoIA]]=tabGERAL[[#This Row],[CorSorteada]]</f>
        <v>1</v>
      </c>
    </row>
    <row r="3280" spans="1:13" x14ac:dyDescent="0.25">
      <c r="A3280" t="s">
        <v>118</v>
      </c>
      <c r="B3280" s="1">
        <v>2</v>
      </c>
      <c r="C3280">
        <v>1028.8</v>
      </c>
      <c r="D3280">
        <v>5.6</v>
      </c>
      <c r="E3280">
        <v>0</v>
      </c>
      <c r="F3280">
        <v>16.799999999999997</v>
      </c>
      <c r="G3280" t="s">
        <v>17</v>
      </c>
      <c r="H3280" t="s">
        <v>14</v>
      </c>
      <c r="I3280">
        <v>1006.4</v>
      </c>
      <c r="J3280" s="5">
        <f>VLOOKUP(tabGERAL[[#This Row],[Column1.lances.SugestaoIA]],'DE-PARA'!$A:$B,2,FALSE)</f>
        <v>2</v>
      </c>
      <c r="K3280" s="5">
        <f>VLOOKUP(tabGERAL[[#This Row],[Column1.lances.CorSorteada]],'DE-PARA'!$A:$B,2,FALSE)</f>
        <v>1</v>
      </c>
      <c r="L3280" s="4" t="str">
        <f xml:space="preserve">
IF(tabGERAL[[#This Row],[Column1.lances.'#]]=0,
    TEXT(tabGERAL[[#This Row],[CorSorteada]],"0"),
    IF(LEN(L3279&amp;tabGERAL[[#This Row],[CorSorteada]])&gt;$P$2,
        RIGHT(SUBSTITUTE(L3279&amp;tabGERAL[[#This Row],[CorSorteada]],tabGERAL[[#Headers],[Sequencia]],""),$P$2),
        SUBSTITUTE(L3279&amp;tabGERAL[[#This Row],[CorSorteada]],tabGERAL[[#Headers],[Sequencia]],"")
    )
)</f>
        <v>221</v>
      </c>
      <c r="M3280" s="4" t="b">
        <f>tabGERAL[[#This Row],[SugestaoIA]]=tabGERAL[[#This Row],[CorSorteada]]</f>
        <v>0</v>
      </c>
    </row>
    <row r="3281" spans="1:13" x14ac:dyDescent="0.25">
      <c r="A3281" t="s">
        <v>118</v>
      </c>
      <c r="B3281" s="1">
        <v>3</v>
      </c>
      <c r="C3281">
        <v>1006.4</v>
      </c>
      <c r="D3281">
        <v>7.3</v>
      </c>
      <c r="E3281">
        <v>0</v>
      </c>
      <c r="F3281">
        <v>21.9</v>
      </c>
      <c r="G3281" t="s">
        <v>17</v>
      </c>
      <c r="H3281" t="s">
        <v>15</v>
      </c>
      <c r="I3281">
        <v>1021</v>
      </c>
      <c r="J3281" s="5">
        <f>VLOOKUP(tabGERAL[[#This Row],[Column1.lances.SugestaoIA]],'DE-PARA'!$A:$B,2,FALSE)</f>
        <v>2</v>
      </c>
      <c r="K3281" s="5">
        <f>VLOOKUP(tabGERAL[[#This Row],[Column1.lances.CorSorteada]],'DE-PARA'!$A:$B,2,FALSE)</f>
        <v>2</v>
      </c>
      <c r="L3281" s="4" t="str">
        <f xml:space="preserve">
IF(tabGERAL[[#This Row],[Column1.lances.'#]]=0,
    TEXT(tabGERAL[[#This Row],[CorSorteada]],"0"),
    IF(LEN(L3280&amp;tabGERAL[[#This Row],[CorSorteada]])&gt;$P$2,
        RIGHT(SUBSTITUTE(L3280&amp;tabGERAL[[#This Row],[CorSorteada]],tabGERAL[[#Headers],[Sequencia]],""),$P$2),
        SUBSTITUTE(L3280&amp;tabGERAL[[#This Row],[CorSorteada]],tabGERAL[[#Headers],[Sequencia]],"")
    )
)</f>
        <v>2212</v>
      </c>
      <c r="M3281" s="4" t="b">
        <f>tabGERAL[[#This Row],[SugestaoIA]]=tabGERAL[[#This Row],[CorSorteada]]</f>
        <v>1</v>
      </c>
    </row>
    <row r="3282" spans="1:13" x14ac:dyDescent="0.25">
      <c r="A3282" t="s">
        <v>118</v>
      </c>
      <c r="B3282" s="1">
        <v>4</v>
      </c>
      <c r="C3282">
        <v>1021</v>
      </c>
      <c r="D3282">
        <v>6.2</v>
      </c>
      <c r="E3282">
        <v>0</v>
      </c>
      <c r="F3282">
        <v>18.600000000000001</v>
      </c>
      <c r="G3282" t="s">
        <v>17</v>
      </c>
      <c r="H3282" t="s">
        <v>15</v>
      </c>
      <c r="I3282">
        <v>1033.4000000000001</v>
      </c>
      <c r="J3282" s="5">
        <f>VLOOKUP(tabGERAL[[#This Row],[Column1.lances.SugestaoIA]],'DE-PARA'!$A:$B,2,FALSE)</f>
        <v>2</v>
      </c>
      <c r="K3282" s="5">
        <f>VLOOKUP(tabGERAL[[#This Row],[Column1.lances.CorSorteada]],'DE-PARA'!$A:$B,2,FALSE)</f>
        <v>2</v>
      </c>
      <c r="L3282" s="4" t="str">
        <f xml:space="preserve">
IF(tabGERAL[[#This Row],[Column1.lances.'#]]=0,
    TEXT(tabGERAL[[#This Row],[CorSorteada]],"0"),
    IF(LEN(L3281&amp;tabGERAL[[#This Row],[CorSorteada]])&gt;$P$2,
        RIGHT(SUBSTITUTE(L3281&amp;tabGERAL[[#This Row],[CorSorteada]],tabGERAL[[#Headers],[Sequencia]],""),$P$2),
        SUBSTITUTE(L3281&amp;tabGERAL[[#This Row],[CorSorteada]],tabGERAL[[#Headers],[Sequencia]],"")
    )
)</f>
        <v>22122</v>
      </c>
      <c r="M3282" s="4" t="b">
        <f>tabGERAL[[#This Row],[SugestaoIA]]=tabGERAL[[#This Row],[CorSorteada]]</f>
        <v>1</v>
      </c>
    </row>
    <row r="3283" spans="1:13" x14ac:dyDescent="0.25">
      <c r="A3283" t="s">
        <v>118</v>
      </c>
      <c r="B3283" s="1">
        <v>5</v>
      </c>
      <c r="C3283">
        <v>1033.4000000000001</v>
      </c>
      <c r="D3283">
        <v>5.2</v>
      </c>
      <c r="E3283">
        <v>0</v>
      </c>
      <c r="F3283">
        <v>15.6</v>
      </c>
      <c r="G3283" t="s">
        <v>17</v>
      </c>
      <c r="H3283" t="s">
        <v>15</v>
      </c>
      <c r="I3283">
        <v>1043.7999999999995</v>
      </c>
      <c r="J3283" s="5">
        <f>VLOOKUP(tabGERAL[[#This Row],[Column1.lances.SugestaoIA]],'DE-PARA'!$A:$B,2,FALSE)</f>
        <v>2</v>
      </c>
      <c r="K3283" s="5">
        <f>VLOOKUP(tabGERAL[[#This Row],[Column1.lances.CorSorteada]],'DE-PARA'!$A:$B,2,FALSE)</f>
        <v>2</v>
      </c>
      <c r="L3283" s="4" t="str">
        <f xml:space="preserve">
IF(tabGERAL[[#This Row],[Column1.lances.'#]]=0,
    TEXT(tabGERAL[[#This Row],[CorSorteada]],"0"),
    IF(LEN(L3282&amp;tabGERAL[[#This Row],[CorSorteada]])&gt;$P$2,
        RIGHT(SUBSTITUTE(L3282&amp;tabGERAL[[#This Row],[CorSorteada]],tabGERAL[[#Headers],[Sequencia]],""),$P$2),
        SUBSTITUTE(L3282&amp;tabGERAL[[#This Row],[CorSorteada]],tabGERAL[[#Headers],[Sequencia]],"")
    )
)</f>
        <v>221222</v>
      </c>
      <c r="M3283" s="4" t="b">
        <f>tabGERAL[[#This Row],[SugestaoIA]]=tabGERAL[[#This Row],[CorSorteada]]</f>
        <v>1</v>
      </c>
    </row>
    <row r="3284" spans="1:13" x14ac:dyDescent="0.25">
      <c r="A3284" t="s">
        <v>118</v>
      </c>
      <c r="B3284" s="1">
        <v>6</v>
      </c>
      <c r="C3284">
        <v>1043.7999999999995</v>
      </c>
      <c r="D3284">
        <v>4.4000000000000004</v>
      </c>
      <c r="E3284">
        <v>0</v>
      </c>
      <c r="F3284">
        <v>13.2</v>
      </c>
      <c r="G3284" t="s">
        <v>17</v>
      </c>
      <c r="H3284" t="s">
        <v>14</v>
      </c>
      <c r="I3284">
        <v>1026.1999999999996</v>
      </c>
      <c r="J3284" s="5">
        <f>VLOOKUP(tabGERAL[[#This Row],[Column1.lances.SugestaoIA]],'DE-PARA'!$A:$B,2,FALSE)</f>
        <v>2</v>
      </c>
      <c r="K3284" s="5">
        <f>VLOOKUP(tabGERAL[[#This Row],[Column1.lances.CorSorteada]],'DE-PARA'!$A:$B,2,FALSE)</f>
        <v>1</v>
      </c>
      <c r="L3284" s="4" t="str">
        <f xml:space="preserve">
IF(tabGERAL[[#This Row],[Column1.lances.'#]]=0,
    TEXT(tabGERAL[[#This Row],[CorSorteada]],"0"),
    IF(LEN(L3283&amp;tabGERAL[[#This Row],[CorSorteada]])&gt;$P$2,
        RIGHT(SUBSTITUTE(L3283&amp;tabGERAL[[#This Row],[CorSorteada]],tabGERAL[[#Headers],[Sequencia]],""),$P$2),
        SUBSTITUTE(L3283&amp;tabGERAL[[#This Row],[CorSorteada]],tabGERAL[[#Headers],[Sequencia]],"")
    )
)</f>
        <v>212221</v>
      </c>
      <c r="M3284" s="4" t="b">
        <f>tabGERAL[[#This Row],[SugestaoIA]]=tabGERAL[[#This Row],[CorSorteada]]</f>
        <v>0</v>
      </c>
    </row>
    <row r="3285" spans="1:13" x14ac:dyDescent="0.25">
      <c r="A3285" t="s">
        <v>118</v>
      </c>
      <c r="B3285" s="1">
        <v>7</v>
      </c>
      <c r="C3285">
        <v>1026.1999999999996</v>
      </c>
      <c r="D3285">
        <v>5.8</v>
      </c>
      <c r="E3285">
        <v>0</v>
      </c>
      <c r="F3285">
        <v>17.399999999999999</v>
      </c>
      <c r="G3285" t="s">
        <v>17</v>
      </c>
      <c r="H3285" t="s">
        <v>14</v>
      </c>
      <c r="I3285">
        <v>1002.9999999999995</v>
      </c>
      <c r="J3285" s="5">
        <f>VLOOKUP(tabGERAL[[#This Row],[Column1.lances.SugestaoIA]],'DE-PARA'!$A:$B,2,FALSE)</f>
        <v>2</v>
      </c>
      <c r="K3285" s="5">
        <f>VLOOKUP(tabGERAL[[#This Row],[Column1.lances.CorSorteada]],'DE-PARA'!$A:$B,2,FALSE)</f>
        <v>1</v>
      </c>
      <c r="L3285" s="4" t="str">
        <f xml:space="preserve">
IF(tabGERAL[[#This Row],[Column1.lances.'#]]=0,
    TEXT(tabGERAL[[#This Row],[CorSorteada]],"0"),
    IF(LEN(L3284&amp;tabGERAL[[#This Row],[CorSorteada]])&gt;$P$2,
        RIGHT(SUBSTITUTE(L3284&amp;tabGERAL[[#This Row],[CorSorteada]],tabGERAL[[#Headers],[Sequencia]],""),$P$2),
        SUBSTITUTE(L3284&amp;tabGERAL[[#This Row],[CorSorteada]],tabGERAL[[#Headers],[Sequencia]],"")
    )
)</f>
        <v>122211</v>
      </c>
      <c r="M3285" s="4" t="b">
        <f>tabGERAL[[#This Row],[SugestaoIA]]=tabGERAL[[#This Row],[CorSorteada]]</f>
        <v>0</v>
      </c>
    </row>
    <row r="3286" spans="1:13" x14ac:dyDescent="0.25">
      <c r="A3286" t="s">
        <v>118</v>
      </c>
      <c r="B3286" s="1">
        <v>8</v>
      </c>
      <c r="C3286">
        <v>1002.9999999999995</v>
      </c>
      <c r="D3286">
        <v>7.5</v>
      </c>
      <c r="E3286">
        <v>0</v>
      </c>
      <c r="F3286">
        <v>22.5</v>
      </c>
      <c r="G3286" t="s">
        <v>17</v>
      </c>
      <c r="H3286" t="s">
        <v>15</v>
      </c>
      <c r="I3286">
        <v>1017.9999999999995</v>
      </c>
      <c r="J3286" s="5">
        <f>VLOOKUP(tabGERAL[[#This Row],[Column1.lances.SugestaoIA]],'DE-PARA'!$A:$B,2,FALSE)</f>
        <v>2</v>
      </c>
      <c r="K3286" s="5">
        <f>VLOOKUP(tabGERAL[[#This Row],[Column1.lances.CorSorteada]],'DE-PARA'!$A:$B,2,FALSE)</f>
        <v>2</v>
      </c>
      <c r="L3286" s="4" t="str">
        <f xml:space="preserve">
IF(tabGERAL[[#This Row],[Column1.lances.'#]]=0,
    TEXT(tabGERAL[[#This Row],[CorSorteada]],"0"),
    IF(LEN(L3285&amp;tabGERAL[[#This Row],[CorSorteada]])&gt;$P$2,
        RIGHT(SUBSTITUTE(L3285&amp;tabGERAL[[#This Row],[CorSorteada]],tabGERAL[[#Headers],[Sequencia]],""),$P$2),
        SUBSTITUTE(L3285&amp;tabGERAL[[#This Row],[CorSorteada]],tabGERAL[[#Headers],[Sequencia]],"")
    )
)</f>
        <v>222112</v>
      </c>
      <c r="M3286" s="4" t="b">
        <f>tabGERAL[[#This Row],[SugestaoIA]]=tabGERAL[[#This Row],[CorSorteada]]</f>
        <v>1</v>
      </c>
    </row>
    <row r="3287" spans="1:13" x14ac:dyDescent="0.25">
      <c r="A3287" t="s">
        <v>118</v>
      </c>
      <c r="B3287" s="1">
        <v>9</v>
      </c>
      <c r="C3287">
        <v>1017.9999999999995</v>
      </c>
      <c r="D3287">
        <v>6.4</v>
      </c>
      <c r="E3287">
        <v>0</v>
      </c>
      <c r="F3287">
        <v>19.200000000000003</v>
      </c>
      <c r="G3287" t="s">
        <v>17</v>
      </c>
      <c r="H3287" t="s">
        <v>14</v>
      </c>
      <c r="I3287">
        <v>992.39999999999964</v>
      </c>
      <c r="J3287" s="5">
        <f>VLOOKUP(tabGERAL[[#This Row],[Column1.lances.SugestaoIA]],'DE-PARA'!$A:$B,2,FALSE)</f>
        <v>2</v>
      </c>
      <c r="K3287" s="5">
        <f>VLOOKUP(tabGERAL[[#This Row],[Column1.lances.CorSorteada]],'DE-PARA'!$A:$B,2,FALSE)</f>
        <v>1</v>
      </c>
      <c r="L3287" s="4" t="str">
        <f xml:space="preserve">
IF(tabGERAL[[#This Row],[Column1.lances.'#]]=0,
    TEXT(tabGERAL[[#This Row],[CorSorteada]],"0"),
    IF(LEN(L3286&amp;tabGERAL[[#This Row],[CorSorteada]])&gt;$P$2,
        RIGHT(SUBSTITUTE(L3286&amp;tabGERAL[[#This Row],[CorSorteada]],tabGERAL[[#Headers],[Sequencia]],""),$P$2),
        SUBSTITUTE(L3286&amp;tabGERAL[[#This Row],[CorSorteada]],tabGERAL[[#Headers],[Sequencia]],"")
    )
)</f>
        <v>221121</v>
      </c>
      <c r="M3287" s="4" t="b">
        <f>tabGERAL[[#This Row],[SugestaoIA]]=tabGERAL[[#This Row],[CorSorteada]]</f>
        <v>0</v>
      </c>
    </row>
    <row r="3288" spans="1:13" x14ac:dyDescent="0.25">
      <c r="A3288" t="s">
        <v>118</v>
      </c>
      <c r="B3288" s="1">
        <v>10</v>
      </c>
      <c r="C3288">
        <v>992.39999999999964</v>
      </c>
      <c r="D3288">
        <v>8.3000000000000007</v>
      </c>
      <c r="E3288">
        <v>0</v>
      </c>
      <c r="F3288">
        <v>24.9</v>
      </c>
      <c r="G3288" t="s">
        <v>17</v>
      </c>
      <c r="H3288" t="s">
        <v>14</v>
      </c>
      <c r="I3288">
        <v>959.19999999999959</v>
      </c>
      <c r="J3288" s="5">
        <f>VLOOKUP(tabGERAL[[#This Row],[Column1.lances.SugestaoIA]],'DE-PARA'!$A:$B,2,FALSE)</f>
        <v>2</v>
      </c>
      <c r="K3288" s="5">
        <f>VLOOKUP(tabGERAL[[#This Row],[Column1.lances.CorSorteada]],'DE-PARA'!$A:$B,2,FALSE)</f>
        <v>1</v>
      </c>
      <c r="L3288" s="4" t="str">
        <f xml:space="preserve">
IF(tabGERAL[[#This Row],[Column1.lances.'#]]=0,
    TEXT(tabGERAL[[#This Row],[CorSorteada]],"0"),
    IF(LEN(L3287&amp;tabGERAL[[#This Row],[CorSorteada]])&gt;$P$2,
        RIGHT(SUBSTITUTE(L3287&amp;tabGERAL[[#This Row],[CorSorteada]],tabGERAL[[#Headers],[Sequencia]],""),$P$2),
        SUBSTITUTE(L3287&amp;tabGERAL[[#This Row],[CorSorteada]],tabGERAL[[#Headers],[Sequencia]],"")
    )
)</f>
        <v>211211</v>
      </c>
      <c r="M3288" s="4" t="b">
        <f>tabGERAL[[#This Row],[SugestaoIA]]=tabGERAL[[#This Row],[CorSorteada]]</f>
        <v>0</v>
      </c>
    </row>
    <row r="3289" spans="1:13" x14ac:dyDescent="0.25">
      <c r="A3289" t="s">
        <v>118</v>
      </c>
      <c r="B3289" s="1">
        <v>11</v>
      </c>
      <c r="C3289">
        <v>959.19999999999959</v>
      </c>
      <c r="D3289">
        <v>10.9</v>
      </c>
      <c r="E3289">
        <v>0</v>
      </c>
      <c r="F3289">
        <v>32.700000000000003</v>
      </c>
      <c r="G3289" t="s">
        <v>17</v>
      </c>
      <c r="H3289" t="s">
        <v>14</v>
      </c>
      <c r="I3289">
        <v>915.59999999999957</v>
      </c>
      <c r="J3289" s="5">
        <f>VLOOKUP(tabGERAL[[#This Row],[Column1.lances.SugestaoIA]],'DE-PARA'!$A:$B,2,FALSE)</f>
        <v>2</v>
      </c>
      <c r="K3289" s="5">
        <f>VLOOKUP(tabGERAL[[#This Row],[Column1.lances.CorSorteada]],'DE-PARA'!$A:$B,2,FALSE)</f>
        <v>1</v>
      </c>
      <c r="L3289" s="4" t="str">
        <f xml:space="preserve">
IF(tabGERAL[[#This Row],[Column1.lances.'#]]=0,
    TEXT(tabGERAL[[#This Row],[CorSorteada]],"0"),
    IF(LEN(L3288&amp;tabGERAL[[#This Row],[CorSorteada]])&gt;$P$2,
        RIGHT(SUBSTITUTE(L3288&amp;tabGERAL[[#This Row],[CorSorteada]],tabGERAL[[#Headers],[Sequencia]],""),$P$2),
        SUBSTITUTE(L3288&amp;tabGERAL[[#This Row],[CorSorteada]],tabGERAL[[#Headers],[Sequencia]],"")
    )
)</f>
        <v>112111</v>
      </c>
      <c r="M3289" s="4" t="b">
        <f>tabGERAL[[#This Row],[SugestaoIA]]=tabGERAL[[#This Row],[CorSorteada]]</f>
        <v>0</v>
      </c>
    </row>
    <row r="3290" spans="1:13" x14ac:dyDescent="0.25">
      <c r="A3290" t="s">
        <v>118</v>
      </c>
      <c r="B3290" s="1">
        <v>12</v>
      </c>
      <c r="C3290">
        <v>915.59999999999957</v>
      </c>
      <c r="D3290">
        <v>14.2</v>
      </c>
      <c r="E3290">
        <v>42.599999999999994</v>
      </c>
      <c r="F3290">
        <v>0</v>
      </c>
      <c r="G3290" t="s">
        <v>13</v>
      </c>
      <c r="H3290" t="s">
        <v>15</v>
      </c>
      <c r="I3290">
        <v>858.79999999999961</v>
      </c>
      <c r="J3290" s="5">
        <f>VLOOKUP(tabGERAL[[#This Row],[Column1.lances.SugestaoIA]],'DE-PARA'!$A:$B,2,FALSE)</f>
        <v>1</v>
      </c>
      <c r="K3290" s="5">
        <f>VLOOKUP(tabGERAL[[#This Row],[Column1.lances.CorSorteada]],'DE-PARA'!$A:$B,2,FALSE)</f>
        <v>2</v>
      </c>
      <c r="L3290" s="4" t="str">
        <f xml:space="preserve">
IF(tabGERAL[[#This Row],[Column1.lances.'#]]=0,
    TEXT(tabGERAL[[#This Row],[CorSorteada]],"0"),
    IF(LEN(L3289&amp;tabGERAL[[#This Row],[CorSorteada]])&gt;$P$2,
        RIGHT(SUBSTITUTE(L3289&amp;tabGERAL[[#This Row],[CorSorteada]],tabGERAL[[#Headers],[Sequencia]],""),$P$2),
        SUBSTITUTE(L3289&amp;tabGERAL[[#This Row],[CorSorteada]],tabGERAL[[#Headers],[Sequencia]],"")
    )
)</f>
        <v>121112</v>
      </c>
      <c r="M3290" s="4" t="b">
        <f>tabGERAL[[#This Row],[SugestaoIA]]=tabGERAL[[#This Row],[CorSorteada]]</f>
        <v>0</v>
      </c>
    </row>
    <row r="3291" spans="1:13" x14ac:dyDescent="0.25">
      <c r="A3291" t="s">
        <v>118</v>
      </c>
      <c r="B3291" s="1">
        <v>13</v>
      </c>
      <c r="C3291">
        <v>858.79999999999961</v>
      </c>
      <c r="D3291">
        <v>18.600000000000001</v>
      </c>
      <c r="E3291">
        <v>0</v>
      </c>
      <c r="F3291">
        <v>55.8</v>
      </c>
      <c r="G3291" t="s">
        <v>17</v>
      </c>
      <c r="H3291" t="s">
        <v>14</v>
      </c>
      <c r="I3291">
        <v>784.39999999999964</v>
      </c>
      <c r="J3291" s="5">
        <f>VLOOKUP(tabGERAL[[#This Row],[Column1.lances.SugestaoIA]],'DE-PARA'!$A:$B,2,FALSE)</f>
        <v>2</v>
      </c>
      <c r="K3291" s="5">
        <f>VLOOKUP(tabGERAL[[#This Row],[Column1.lances.CorSorteada]],'DE-PARA'!$A:$B,2,FALSE)</f>
        <v>1</v>
      </c>
      <c r="L3291" s="4" t="str">
        <f xml:space="preserve">
IF(tabGERAL[[#This Row],[Column1.lances.'#]]=0,
    TEXT(tabGERAL[[#This Row],[CorSorteada]],"0"),
    IF(LEN(L3290&amp;tabGERAL[[#This Row],[CorSorteada]])&gt;$P$2,
        RIGHT(SUBSTITUTE(L3290&amp;tabGERAL[[#This Row],[CorSorteada]],tabGERAL[[#Headers],[Sequencia]],""),$P$2),
        SUBSTITUTE(L3290&amp;tabGERAL[[#This Row],[CorSorteada]],tabGERAL[[#Headers],[Sequencia]],"")
    )
)</f>
        <v>211121</v>
      </c>
      <c r="M3291" s="4" t="b">
        <f>tabGERAL[[#This Row],[SugestaoIA]]=tabGERAL[[#This Row],[CorSorteada]]</f>
        <v>0</v>
      </c>
    </row>
    <row r="3292" spans="1:13" x14ac:dyDescent="0.25">
      <c r="A3292" t="s">
        <v>118</v>
      </c>
      <c r="B3292" s="1">
        <v>14</v>
      </c>
      <c r="C3292">
        <v>784.39999999999964</v>
      </c>
      <c r="D3292">
        <v>24.3</v>
      </c>
      <c r="E3292">
        <v>0</v>
      </c>
      <c r="F3292">
        <v>72.900000000000006</v>
      </c>
      <c r="G3292" t="s">
        <v>17</v>
      </c>
      <c r="H3292" t="s">
        <v>15</v>
      </c>
      <c r="I3292">
        <v>832.99999999999977</v>
      </c>
      <c r="J3292" s="5">
        <f>VLOOKUP(tabGERAL[[#This Row],[Column1.lances.SugestaoIA]],'DE-PARA'!$A:$B,2,FALSE)</f>
        <v>2</v>
      </c>
      <c r="K3292" s="5">
        <f>VLOOKUP(tabGERAL[[#This Row],[Column1.lances.CorSorteada]],'DE-PARA'!$A:$B,2,FALSE)</f>
        <v>2</v>
      </c>
      <c r="L3292" s="4" t="str">
        <f xml:space="preserve">
IF(tabGERAL[[#This Row],[Column1.lances.'#]]=0,
    TEXT(tabGERAL[[#This Row],[CorSorteada]],"0"),
    IF(LEN(L3291&amp;tabGERAL[[#This Row],[CorSorteada]])&gt;$P$2,
        RIGHT(SUBSTITUTE(L3291&amp;tabGERAL[[#This Row],[CorSorteada]],tabGERAL[[#Headers],[Sequencia]],""),$P$2),
        SUBSTITUTE(L3291&amp;tabGERAL[[#This Row],[CorSorteada]],tabGERAL[[#Headers],[Sequencia]],"")
    )
)</f>
        <v>111212</v>
      </c>
      <c r="M3292" s="4" t="b">
        <f>tabGERAL[[#This Row],[SugestaoIA]]=tabGERAL[[#This Row],[CorSorteada]]</f>
        <v>1</v>
      </c>
    </row>
    <row r="3293" spans="1:13" x14ac:dyDescent="0.25">
      <c r="A3293" t="s">
        <v>118</v>
      </c>
      <c r="B3293" s="1">
        <v>15</v>
      </c>
      <c r="C3293">
        <v>832.99999999999977</v>
      </c>
      <c r="D3293">
        <v>20.6</v>
      </c>
      <c r="E3293">
        <v>0</v>
      </c>
      <c r="F3293">
        <v>61.8</v>
      </c>
      <c r="G3293" t="s">
        <v>17</v>
      </c>
      <c r="H3293" t="s">
        <v>15</v>
      </c>
      <c r="I3293">
        <v>874.19999999999982</v>
      </c>
      <c r="J3293" s="5">
        <f>VLOOKUP(tabGERAL[[#This Row],[Column1.lances.SugestaoIA]],'DE-PARA'!$A:$B,2,FALSE)</f>
        <v>2</v>
      </c>
      <c r="K3293" s="5">
        <f>VLOOKUP(tabGERAL[[#This Row],[Column1.lances.CorSorteada]],'DE-PARA'!$A:$B,2,FALSE)</f>
        <v>2</v>
      </c>
      <c r="L3293" s="4" t="str">
        <f xml:space="preserve">
IF(tabGERAL[[#This Row],[Column1.lances.'#]]=0,
    TEXT(tabGERAL[[#This Row],[CorSorteada]],"0"),
    IF(LEN(L3292&amp;tabGERAL[[#This Row],[CorSorteada]])&gt;$P$2,
        RIGHT(SUBSTITUTE(L3292&amp;tabGERAL[[#This Row],[CorSorteada]],tabGERAL[[#Headers],[Sequencia]],""),$P$2),
        SUBSTITUTE(L3292&amp;tabGERAL[[#This Row],[CorSorteada]],tabGERAL[[#Headers],[Sequencia]],"")
    )
)</f>
        <v>112122</v>
      </c>
      <c r="M3293" s="4" t="b">
        <f>tabGERAL[[#This Row],[SugestaoIA]]=tabGERAL[[#This Row],[CorSorteada]]</f>
        <v>1</v>
      </c>
    </row>
    <row r="3294" spans="1:13" x14ac:dyDescent="0.25">
      <c r="A3294" t="s">
        <v>118</v>
      </c>
      <c r="B3294" s="1">
        <v>16</v>
      </c>
      <c r="C3294">
        <v>874.19999999999982</v>
      </c>
      <c r="D3294">
        <v>17.399999999999999</v>
      </c>
      <c r="E3294">
        <v>52.2</v>
      </c>
      <c r="F3294">
        <v>0</v>
      </c>
      <c r="G3294" t="s">
        <v>13</v>
      </c>
      <c r="H3294" t="s">
        <v>14</v>
      </c>
      <c r="I3294">
        <v>908.99999999999977</v>
      </c>
      <c r="J3294" s="5">
        <f>VLOOKUP(tabGERAL[[#This Row],[Column1.lances.SugestaoIA]],'DE-PARA'!$A:$B,2,FALSE)</f>
        <v>1</v>
      </c>
      <c r="K3294" s="5">
        <f>VLOOKUP(tabGERAL[[#This Row],[Column1.lances.CorSorteada]],'DE-PARA'!$A:$B,2,FALSE)</f>
        <v>1</v>
      </c>
      <c r="L3294" s="4" t="str">
        <f xml:space="preserve">
IF(tabGERAL[[#This Row],[Column1.lances.'#]]=0,
    TEXT(tabGERAL[[#This Row],[CorSorteada]],"0"),
    IF(LEN(L3293&amp;tabGERAL[[#This Row],[CorSorteada]])&gt;$P$2,
        RIGHT(SUBSTITUTE(L3293&amp;tabGERAL[[#This Row],[CorSorteada]],tabGERAL[[#Headers],[Sequencia]],""),$P$2),
        SUBSTITUTE(L3293&amp;tabGERAL[[#This Row],[CorSorteada]],tabGERAL[[#Headers],[Sequencia]],"")
    )
)</f>
        <v>121221</v>
      </c>
      <c r="M3294" s="4" t="b">
        <f>tabGERAL[[#This Row],[SugestaoIA]]=tabGERAL[[#This Row],[CorSorteada]]</f>
        <v>1</v>
      </c>
    </row>
    <row r="3295" spans="1:13" x14ac:dyDescent="0.25">
      <c r="A3295" t="s">
        <v>118</v>
      </c>
      <c r="B3295" s="1">
        <v>17</v>
      </c>
      <c r="C3295">
        <v>908.99999999999977</v>
      </c>
      <c r="D3295">
        <v>14.7</v>
      </c>
      <c r="E3295">
        <v>0</v>
      </c>
      <c r="F3295">
        <v>44.099999999999994</v>
      </c>
      <c r="G3295" t="s">
        <v>17</v>
      </c>
      <c r="H3295" t="s">
        <v>14</v>
      </c>
      <c r="I3295">
        <v>850.1999999999997</v>
      </c>
      <c r="J3295" s="5">
        <f>VLOOKUP(tabGERAL[[#This Row],[Column1.lances.SugestaoIA]],'DE-PARA'!$A:$B,2,FALSE)</f>
        <v>2</v>
      </c>
      <c r="K3295" s="5">
        <f>VLOOKUP(tabGERAL[[#This Row],[Column1.lances.CorSorteada]],'DE-PARA'!$A:$B,2,FALSE)</f>
        <v>1</v>
      </c>
      <c r="L3295" s="4" t="str">
        <f xml:space="preserve">
IF(tabGERAL[[#This Row],[Column1.lances.'#]]=0,
    TEXT(tabGERAL[[#This Row],[CorSorteada]],"0"),
    IF(LEN(L3294&amp;tabGERAL[[#This Row],[CorSorteada]])&gt;$P$2,
        RIGHT(SUBSTITUTE(L3294&amp;tabGERAL[[#This Row],[CorSorteada]],tabGERAL[[#Headers],[Sequencia]],""),$P$2),
        SUBSTITUTE(L3294&amp;tabGERAL[[#This Row],[CorSorteada]],tabGERAL[[#Headers],[Sequencia]],"")
    )
)</f>
        <v>212211</v>
      </c>
      <c r="M3295" s="4" t="b">
        <f>tabGERAL[[#This Row],[SugestaoIA]]=tabGERAL[[#This Row],[CorSorteada]]</f>
        <v>0</v>
      </c>
    </row>
    <row r="3296" spans="1:13" x14ac:dyDescent="0.25">
      <c r="A3296" t="s">
        <v>118</v>
      </c>
      <c r="B3296" s="1">
        <v>18</v>
      </c>
      <c r="C3296">
        <v>850.1999999999997</v>
      </c>
      <c r="D3296">
        <v>19.3</v>
      </c>
      <c r="E3296">
        <v>57.900000000000006</v>
      </c>
      <c r="F3296">
        <v>0</v>
      </c>
      <c r="G3296" t="s">
        <v>13</v>
      </c>
      <c r="H3296" t="s">
        <v>15</v>
      </c>
      <c r="I3296">
        <v>772.99999999999977</v>
      </c>
      <c r="J3296" s="5">
        <f>VLOOKUP(tabGERAL[[#This Row],[Column1.lances.SugestaoIA]],'DE-PARA'!$A:$B,2,FALSE)</f>
        <v>1</v>
      </c>
      <c r="K3296" s="5">
        <f>VLOOKUP(tabGERAL[[#This Row],[Column1.lances.CorSorteada]],'DE-PARA'!$A:$B,2,FALSE)</f>
        <v>2</v>
      </c>
      <c r="L3296" s="4" t="str">
        <f xml:space="preserve">
IF(tabGERAL[[#This Row],[Column1.lances.'#]]=0,
    TEXT(tabGERAL[[#This Row],[CorSorteada]],"0"),
    IF(LEN(L3295&amp;tabGERAL[[#This Row],[CorSorteada]])&gt;$P$2,
        RIGHT(SUBSTITUTE(L3295&amp;tabGERAL[[#This Row],[CorSorteada]],tabGERAL[[#Headers],[Sequencia]],""),$P$2),
        SUBSTITUTE(L3295&amp;tabGERAL[[#This Row],[CorSorteada]],tabGERAL[[#Headers],[Sequencia]],"")
    )
)</f>
        <v>122112</v>
      </c>
      <c r="M3296" s="4" t="b">
        <f>tabGERAL[[#This Row],[SugestaoIA]]=tabGERAL[[#This Row],[CorSorteada]]</f>
        <v>0</v>
      </c>
    </row>
    <row r="3297" spans="1:13" x14ac:dyDescent="0.25">
      <c r="A3297" t="s">
        <v>118</v>
      </c>
      <c r="B3297" s="1">
        <v>19</v>
      </c>
      <c r="C3297">
        <v>772.99999999999977</v>
      </c>
      <c r="D3297">
        <v>25.3</v>
      </c>
      <c r="E3297">
        <v>0</v>
      </c>
      <c r="F3297">
        <v>75.900000000000006</v>
      </c>
      <c r="G3297" t="s">
        <v>17</v>
      </c>
      <c r="H3297" t="s">
        <v>16</v>
      </c>
      <c r="I3297">
        <v>1025.9999999999998</v>
      </c>
      <c r="J3297" s="5">
        <f>VLOOKUP(tabGERAL[[#This Row],[Column1.lances.SugestaoIA]],'DE-PARA'!$A:$B,2,FALSE)</f>
        <v>2</v>
      </c>
      <c r="K3297" s="5">
        <f>VLOOKUP(tabGERAL[[#This Row],[Column1.lances.CorSorteada]],'DE-PARA'!$A:$B,2,FALSE)</f>
        <v>0</v>
      </c>
      <c r="L3297" s="4" t="str">
        <f xml:space="preserve">
IF(tabGERAL[[#This Row],[Column1.lances.'#]]=0,
    TEXT(tabGERAL[[#This Row],[CorSorteada]],"0"),
    IF(LEN(L3296&amp;tabGERAL[[#This Row],[CorSorteada]])&gt;$P$2,
        RIGHT(SUBSTITUTE(L3296&amp;tabGERAL[[#This Row],[CorSorteada]],tabGERAL[[#Headers],[Sequencia]],""),$P$2),
        SUBSTITUTE(L3296&amp;tabGERAL[[#This Row],[CorSorteada]],tabGERAL[[#Headers],[Sequencia]],"")
    )
)</f>
        <v>221120</v>
      </c>
      <c r="M3297" s="4" t="b">
        <f>tabGERAL[[#This Row],[SugestaoIA]]=tabGERAL[[#This Row],[CorSorteada]]</f>
        <v>0</v>
      </c>
    </row>
    <row r="3298" spans="1:13" x14ac:dyDescent="0.25">
      <c r="A3298" t="s">
        <v>118</v>
      </c>
      <c r="B3298" s="1">
        <v>20</v>
      </c>
      <c r="C3298">
        <v>1025.9999999999998</v>
      </c>
      <c r="D3298">
        <v>5.8</v>
      </c>
      <c r="E3298">
        <v>0</v>
      </c>
      <c r="F3298">
        <v>17.399999999999999</v>
      </c>
      <c r="G3298" t="s">
        <v>17</v>
      </c>
      <c r="H3298" t="s">
        <v>16</v>
      </c>
      <c r="I3298">
        <v>1083.9999999999998</v>
      </c>
      <c r="J3298" s="5">
        <f>VLOOKUP(tabGERAL[[#This Row],[Column1.lances.SugestaoIA]],'DE-PARA'!$A:$B,2,FALSE)</f>
        <v>2</v>
      </c>
      <c r="K3298" s="5">
        <f>VLOOKUP(tabGERAL[[#This Row],[Column1.lances.CorSorteada]],'DE-PARA'!$A:$B,2,FALSE)</f>
        <v>0</v>
      </c>
      <c r="L3298" s="4" t="str">
        <f xml:space="preserve">
IF(tabGERAL[[#This Row],[Column1.lances.'#]]=0,
    TEXT(tabGERAL[[#This Row],[CorSorteada]],"0"),
    IF(LEN(L3297&amp;tabGERAL[[#This Row],[CorSorteada]])&gt;$P$2,
        RIGHT(SUBSTITUTE(L3297&amp;tabGERAL[[#This Row],[CorSorteada]],tabGERAL[[#Headers],[Sequencia]],""),$P$2),
        SUBSTITUTE(L3297&amp;tabGERAL[[#This Row],[CorSorteada]],tabGERAL[[#Headers],[Sequencia]],"")
    )
)</f>
        <v>211200</v>
      </c>
      <c r="M3298" s="4" t="b">
        <f>tabGERAL[[#This Row],[SugestaoIA]]=tabGERAL[[#This Row],[CorSorteada]]</f>
        <v>0</v>
      </c>
    </row>
    <row r="3299" spans="1:13" x14ac:dyDescent="0.25">
      <c r="A3299" t="s">
        <v>118</v>
      </c>
      <c r="B3299" s="1">
        <v>21</v>
      </c>
      <c r="C3299">
        <v>1083.9999999999998</v>
      </c>
      <c r="D3299">
        <v>1.3</v>
      </c>
      <c r="E3299">
        <v>0</v>
      </c>
      <c r="F3299">
        <v>5</v>
      </c>
      <c r="G3299" t="s">
        <v>17</v>
      </c>
      <c r="H3299" t="s">
        <v>14</v>
      </c>
      <c r="I3299">
        <v>1077.6999999999998</v>
      </c>
      <c r="J3299" s="5">
        <f>VLOOKUP(tabGERAL[[#This Row],[Column1.lances.SugestaoIA]],'DE-PARA'!$A:$B,2,FALSE)</f>
        <v>2</v>
      </c>
      <c r="K3299" s="5">
        <f>VLOOKUP(tabGERAL[[#This Row],[Column1.lances.CorSorteada]],'DE-PARA'!$A:$B,2,FALSE)</f>
        <v>1</v>
      </c>
      <c r="L3299" s="4" t="str">
        <f xml:space="preserve">
IF(tabGERAL[[#This Row],[Column1.lances.'#]]=0,
    TEXT(tabGERAL[[#This Row],[CorSorteada]],"0"),
    IF(LEN(L3298&amp;tabGERAL[[#This Row],[CorSorteada]])&gt;$P$2,
        RIGHT(SUBSTITUTE(L3298&amp;tabGERAL[[#This Row],[CorSorteada]],tabGERAL[[#Headers],[Sequencia]],""),$P$2),
        SUBSTITUTE(L3298&amp;tabGERAL[[#This Row],[CorSorteada]],tabGERAL[[#Headers],[Sequencia]],"")
    )
)</f>
        <v>112001</v>
      </c>
      <c r="M3299" s="4" t="b">
        <f>tabGERAL[[#This Row],[SugestaoIA]]=tabGERAL[[#This Row],[CorSorteada]]</f>
        <v>0</v>
      </c>
    </row>
    <row r="3300" spans="1:13" x14ac:dyDescent="0.25">
      <c r="A3300" t="s">
        <v>118</v>
      </c>
      <c r="B3300" s="1">
        <v>22</v>
      </c>
      <c r="C3300">
        <v>1077.6999999999998</v>
      </c>
      <c r="D3300">
        <v>1.8</v>
      </c>
      <c r="E3300">
        <v>0</v>
      </c>
      <c r="F3300">
        <v>5.4</v>
      </c>
      <c r="G3300" t="s">
        <v>17</v>
      </c>
      <c r="H3300" t="s">
        <v>15</v>
      </c>
      <c r="I3300">
        <v>1081.2999999999995</v>
      </c>
      <c r="J3300" s="5">
        <f>VLOOKUP(tabGERAL[[#This Row],[Column1.lances.SugestaoIA]],'DE-PARA'!$A:$B,2,FALSE)</f>
        <v>2</v>
      </c>
      <c r="K3300" s="5">
        <f>VLOOKUP(tabGERAL[[#This Row],[Column1.lances.CorSorteada]],'DE-PARA'!$A:$B,2,FALSE)</f>
        <v>2</v>
      </c>
      <c r="L3300" s="4" t="str">
        <f xml:space="preserve">
IF(tabGERAL[[#This Row],[Column1.lances.'#]]=0,
    TEXT(tabGERAL[[#This Row],[CorSorteada]],"0"),
    IF(LEN(L3299&amp;tabGERAL[[#This Row],[CorSorteada]])&gt;$P$2,
        RIGHT(SUBSTITUTE(L3299&amp;tabGERAL[[#This Row],[CorSorteada]],tabGERAL[[#Headers],[Sequencia]],""),$P$2),
        SUBSTITUTE(L3299&amp;tabGERAL[[#This Row],[CorSorteada]],tabGERAL[[#Headers],[Sequencia]],"")
    )
)</f>
        <v>120012</v>
      </c>
      <c r="M3300" s="4" t="b">
        <f>tabGERAL[[#This Row],[SugestaoIA]]=tabGERAL[[#This Row],[CorSorteada]]</f>
        <v>1</v>
      </c>
    </row>
    <row r="3301" spans="1:13" x14ac:dyDescent="0.25">
      <c r="A3301" t="s">
        <v>118</v>
      </c>
      <c r="B3301" s="1">
        <v>23</v>
      </c>
      <c r="C3301">
        <v>1081.2999999999995</v>
      </c>
      <c r="D3301">
        <v>1.5</v>
      </c>
      <c r="E3301">
        <v>0</v>
      </c>
      <c r="F3301">
        <v>5</v>
      </c>
      <c r="G3301" t="s">
        <v>17</v>
      </c>
      <c r="H3301" t="s">
        <v>15</v>
      </c>
      <c r="I3301">
        <v>1084.7999999999995</v>
      </c>
      <c r="J3301" s="5">
        <f>VLOOKUP(tabGERAL[[#This Row],[Column1.lances.SugestaoIA]],'DE-PARA'!$A:$B,2,FALSE)</f>
        <v>2</v>
      </c>
      <c r="K3301" s="5">
        <f>VLOOKUP(tabGERAL[[#This Row],[Column1.lances.CorSorteada]],'DE-PARA'!$A:$B,2,FALSE)</f>
        <v>2</v>
      </c>
      <c r="L3301" s="4" t="str">
        <f xml:space="preserve">
IF(tabGERAL[[#This Row],[Column1.lances.'#]]=0,
    TEXT(tabGERAL[[#This Row],[CorSorteada]],"0"),
    IF(LEN(L3300&amp;tabGERAL[[#This Row],[CorSorteada]])&gt;$P$2,
        RIGHT(SUBSTITUTE(L3300&amp;tabGERAL[[#This Row],[CorSorteada]],tabGERAL[[#Headers],[Sequencia]],""),$P$2),
        SUBSTITUTE(L3300&amp;tabGERAL[[#This Row],[CorSorteada]],tabGERAL[[#Headers],[Sequencia]],"")
    )
)</f>
        <v>200122</v>
      </c>
      <c r="M3301" s="4" t="b">
        <f>tabGERAL[[#This Row],[SugestaoIA]]=tabGERAL[[#This Row],[CorSorteada]]</f>
        <v>1</v>
      </c>
    </row>
    <row r="3302" spans="1:13" x14ac:dyDescent="0.25">
      <c r="A3302" t="s">
        <v>118</v>
      </c>
      <c r="B3302" s="1">
        <v>24</v>
      </c>
      <c r="C3302">
        <v>1084.7999999999995</v>
      </c>
      <c r="D3302">
        <v>1.2</v>
      </c>
      <c r="E3302">
        <v>0</v>
      </c>
      <c r="F3302">
        <v>5</v>
      </c>
      <c r="G3302" t="s">
        <v>17</v>
      </c>
      <c r="H3302" t="s">
        <v>15</v>
      </c>
      <c r="I3302">
        <v>1088.5999999999997</v>
      </c>
      <c r="J3302" s="5">
        <f>VLOOKUP(tabGERAL[[#This Row],[Column1.lances.SugestaoIA]],'DE-PARA'!$A:$B,2,FALSE)</f>
        <v>2</v>
      </c>
      <c r="K3302" s="5">
        <f>VLOOKUP(tabGERAL[[#This Row],[Column1.lances.CorSorteada]],'DE-PARA'!$A:$B,2,FALSE)</f>
        <v>2</v>
      </c>
      <c r="L3302" s="4" t="str">
        <f xml:space="preserve">
IF(tabGERAL[[#This Row],[Column1.lances.'#]]=0,
    TEXT(tabGERAL[[#This Row],[CorSorteada]],"0"),
    IF(LEN(L3301&amp;tabGERAL[[#This Row],[CorSorteada]])&gt;$P$2,
        RIGHT(SUBSTITUTE(L3301&amp;tabGERAL[[#This Row],[CorSorteada]],tabGERAL[[#Headers],[Sequencia]],""),$P$2),
        SUBSTITUTE(L3301&amp;tabGERAL[[#This Row],[CorSorteada]],tabGERAL[[#Headers],[Sequencia]],"")
    )
)</f>
        <v>001222</v>
      </c>
      <c r="M3302" s="4" t="b">
        <f>tabGERAL[[#This Row],[SugestaoIA]]=tabGERAL[[#This Row],[CorSorteada]]</f>
        <v>1</v>
      </c>
    </row>
    <row r="3303" spans="1:13" x14ac:dyDescent="0.25">
      <c r="A3303" t="s">
        <v>118</v>
      </c>
      <c r="B3303" s="1">
        <v>25</v>
      </c>
      <c r="C3303">
        <v>1088.5999999999997</v>
      </c>
      <c r="D3303">
        <v>1</v>
      </c>
      <c r="E3303">
        <v>0</v>
      </c>
      <c r="F3303">
        <v>5</v>
      </c>
      <c r="G3303" t="s">
        <v>17</v>
      </c>
      <c r="H3303" t="s">
        <v>15</v>
      </c>
      <c r="I3303">
        <v>1092.5999999999997</v>
      </c>
      <c r="J3303" s="5">
        <f>VLOOKUP(tabGERAL[[#This Row],[Column1.lances.SugestaoIA]],'DE-PARA'!$A:$B,2,FALSE)</f>
        <v>2</v>
      </c>
      <c r="K3303" s="5">
        <f>VLOOKUP(tabGERAL[[#This Row],[Column1.lances.CorSorteada]],'DE-PARA'!$A:$B,2,FALSE)</f>
        <v>2</v>
      </c>
      <c r="L3303" s="4" t="str">
        <f xml:space="preserve">
IF(tabGERAL[[#This Row],[Column1.lances.'#]]=0,
    TEXT(tabGERAL[[#This Row],[CorSorteada]],"0"),
    IF(LEN(L3302&amp;tabGERAL[[#This Row],[CorSorteada]])&gt;$P$2,
        RIGHT(SUBSTITUTE(L3302&amp;tabGERAL[[#This Row],[CorSorteada]],tabGERAL[[#Headers],[Sequencia]],""),$P$2),
        SUBSTITUTE(L3302&amp;tabGERAL[[#This Row],[CorSorteada]],tabGERAL[[#Headers],[Sequencia]],"")
    )
)</f>
        <v>012222</v>
      </c>
      <c r="M3303" s="4" t="b">
        <f>tabGERAL[[#This Row],[SugestaoIA]]=tabGERAL[[#This Row],[CorSorteada]]</f>
        <v>1</v>
      </c>
    </row>
    <row r="3304" spans="1:13" x14ac:dyDescent="0.25">
      <c r="A3304" t="s">
        <v>118</v>
      </c>
      <c r="B3304" s="1">
        <v>26</v>
      </c>
      <c r="C3304">
        <v>1092.5999999999997</v>
      </c>
      <c r="D3304">
        <v>1</v>
      </c>
      <c r="E3304">
        <v>5</v>
      </c>
      <c r="F3304">
        <v>0</v>
      </c>
      <c r="G3304" t="s">
        <v>13</v>
      </c>
      <c r="H3304" t="s">
        <v>14</v>
      </c>
      <c r="I3304">
        <v>1096.5999999999997</v>
      </c>
      <c r="J3304" s="5">
        <f>VLOOKUP(tabGERAL[[#This Row],[Column1.lances.SugestaoIA]],'DE-PARA'!$A:$B,2,FALSE)</f>
        <v>1</v>
      </c>
      <c r="K3304" s="5">
        <f>VLOOKUP(tabGERAL[[#This Row],[Column1.lances.CorSorteada]],'DE-PARA'!$A:$B,2,FALSE)</f>
        <v>1</v>
      </c>
      <c r="L3304" s="4" t="str">
        <f xml:space="preserve">
IF(tabGERAL[[#This Row],[Column1.lances.'#]]=0,
    TEXT(tabGERAL[[#This Row],[CorSorteada]],"0"),
    IF(LEN(L3303&amp;tabGERAL[[#This Row],[CorSorteada]])&gt;$P$2,
        RIGHT(SUBSTITUTE(L3303&amp;tabGERAL[[#This Row],[CorSorteada]],tabGERAL[[#Headers],[Sequencia]],""),$P$2),
        SUBSTITUTE(L3303&amp;tabGERAL[[#This Row],[CorSorteada]],tabGERAL[[#Headers],[Sequencia]],"")
    )
)</f>
        <v>122221</v>
      </c>
      <c r="M3304" s="4" t="b">
        <f>tabGERAL[[#This Row],[SugestaoIA]]=tabGERAL[[#This Row],[CorSorteada]]</f>
        <v>1</v>
      </c>
    </row>
    <row r="3305" spans="1:13" x14ac:dyDescent="0.25">
      <c r="A3305" t="s">
        <v>118</v>
      </c>
      <c r="B3305" s="1">
        <v>27</v>
      </c>
      <c r="C3305">
        <v>1096.5999999999997</v>
      </c>
      <c r="D3305">
        <v>1</v>
      </c>
      <c r="E3305">
        <v>5</v>
      </c>
      <c r="F3305">
        <v>0</v>
      </c>
      <c r="G3305" t="s">
        <v>13</v>
      </c>
      <c r="H3305" t="s">
        <v>15</v>
      </c>
      <c r="I3305">
        <v>1090.5999999999997</v>
      </c>
      <c r="J3305" s="5">
        <f>VLOOKUP(tabGERAL[[#This Row],[Column1.lances.SugestaoIA]],'DE-PARA'!$A:$B,2,FALSE)</f>
        <v>1</v>
      </c>
      <c r="K3305" s="5">
        <f>VLOOKUP(tabGERAL[[#This Row],[Column1.lances.CorSorteada]],'DE-PARA'!$A:$B,2,FALSE)</f>
        <v>2</v>
      </c>
      <c r="L3305" s="4" t="str">
        <f xml:space="preserve">
IF(tabGERAL[[#This Row],[Column1.lances.'#]]=0,
    TEXT(tabGERAL[[#This Row],[CorSorteada]],"0"),
    IF(LEN(L3304&amp;tabGERAL[[#This Row],[CorSorteada]])&gt;$P$2,
        RIGHT(SUBSTITUTE(L3304&amp;tabGERAL[[#This Row],[CorSorteada]],tabGERAL[[#Headers],[Sequencia]],""),$P$2),
        SUBSTITUTE(L3304&amp;tabGERAL[[#This Row],[CorSorteada]],tabGERAL[[#Headers],[Sequencia]],"")
    )
)</f>
        <v>222212</v>
      </c>
      <c r="M3305" s="4" t="b">
        <f>tabGERAL[[#This Row],[SugestaoIA]]=tabGERAL[[#This Row],[CorSorteada]]</f>
        <v>0</v>
      </c>
    </row>
    <row r="3306" spans="1:13" x14ac:dyDescent="0.25">
      <c r="A3306" t="s">
        <v>118</v>
      </c>
      <c r="B3306" s="1">
        <v>28</v>
      </c>
      <c r="C3306">
        <v>1090.5999999999997</v>
      </c>
      <c r="D3306">
        <v>1</v>
      </c>
      <c r="E3306">
        <v>5</v>
      </c>
      <c r="F3306">
        <v>0</v>
      </c>
      <c r="G3306" t="s">
        <v>13</v>
      </c>
      <c r="H3306" t="s">
        <v>15</v>
      </c>
      <c r="I3306">
        <v>1084.5999999999997</v>
      </c>
      <c r="J3306" s="5">
        <f>VLOOKUP(tabGERAL[[#This Row],[Column1.lances.SugestaoIA]],'DE-PARA'!$A:$B,2,FALSE)</f>
        <v>1</v>
      </c>
      <c r="K3306" s="5">
        <f>VLOOKUP(tabGERAL[[#This Row],[Column1.lances.CorSorteada]],'DE-PARA'!$A:$B,2,FALSE)</f>
        <v>2</v>
      </c>
      <c r="L3306" s="4" t="str">
        <f xml:space="preserve">
IF(tabGERAL[[#This Row],[Column1.lances.'#]]=0,
    TEXT(tabGERAL[[#This Row],[CorSorteada]],"0"),
    IF(LEN(L3305&amp;tabGERAL[[#This Row],[CorSorteada]])&gt;$P$2,
        RIGHT(SUBSTITUTE(L3305&amp;tabGERAL[[#This Row],[CorSorteada]],tabGERAL[[#Headers],[Sequencia]],""),$P$2),
        SUBSTITUTE(L3305&amp;tabGERAL[[#This Row],[CorSorteada]],tabGERAL[[#Headers],[Sequencia]],"")
    )
)</f>
        <v>222122</v>
      </c>
      <c r="M3306" s="4" t="b">
        <f>tabGERAL[[#This Row],[SugestaoIA]]=tabGERAL[[#This Row],[CorSorteada]]</f>
        <v>0</v>
      </c>
    </row>
    <row r="3307" spans="1:13" x14ac:dyDescent="0.25">
      <c r="A3307" t="s">
        <v>118</v>
      </c>
      <c r="B3307" s="1">
        <v>29</v>
      </c>
      <c r="C3307">
        <v>1084.5999999999997</v>
      </c>
      <c r="D3307">
        <v>1.2</v>
      </c>
      <c r="E3307">
        <v>0</v>
      </c>
      <c r="F3307">
        <v>5</v>
      </c>
      <c r="G3307" t="s">
        <v>17</v>
      </c>
      <c r="H3307" t="s">
        <v>15</v>
      </c>
      <c r="I3307">
        <v>1088.3999999999996</v>
      </c>
      <c r="J3307" s="5">
        <f>VLOOKUP(tabGERAL[[#This Row],[Column1.lances.SugestaoIA]],'DE-PARA'!$A:$B,2,FALSE)</f>
        <v>2</v>
      </c>
      <c r="K3307" s="5">
        <f>VLOOKUP(tabGERAL[[#This Row],[Column1.lances.CorSorteada]],'DE-PARA'!$A:$B,2,FALSE)</f>
        <v>2</v>
      </c>
      <c r="L3307" s="4" t="str">
        <f xml:space="preserve">
IF(tabGERAL[[#This Row],[Column1.lances.'#]]=0,
    TEXT(tabGERAL[[#This Row],[CorSorteada]],"0"),
    IF(LEN(L3306&amp;tabGERAL[[#This Row],[CorSorteada]])&gt;$P$2,
        RIGHT(SUBSTITUTE(L3306&amp;tabGERAL[[#This Row],[CorSorteada]],tabGERAL[[#Headers],[Sequencia]],""),$P$2),
        SUBSTITUTE(L3306&amp;tabGERAL[[#This Row],[CorSorteada]],tabGERAL[[#Headers],[Sequencia]],"")
    )
)</f>
        <v>221222</v>
      </c>
      <c r="M3307" s="4" t="b">
        <f>tabGERAL[[#This Row],[SugestaoIA]]=tabGERAL[[#This Row],[CorSorteada]]</f>
        <v>1</v>
      </c>
    </row>
    <row r="3308" spans="1:13" x14ac:dyDescent="0.25">
      <c r="A3308" t="s">
        <v>118</v>
      </c>
      <c r="B3308" s="1">
        <v>30</v>
      </c>
      <c r="C3308">
        <v>1088.3999999999996</v>
      </c>
      <c r="D3308">
        <v>1</v>
      </c>
      <c r="E3308">
        <v>0</v>
      </c>
      <c r="F3308">
        <v>5</v>
      </c>
      <c r="G3308" t="s">
        <v>17</v>
      </c>
      <c r="H3308" t="s">
        <v>14</v>
      </c>
      <c r="I3308">
        <v>1082.3999999999996</v>
      </c>
      <c r="J3308" s="5">
        <f>VLOOKUP(tabGERAL[[#This Row],[Column1.lances.SugestaoIA]],'DE-PARA'!$A:$B,2,FALSE)</f>
        <v>2</v>
      </c>
      <c r="K3308" s="5">
        <f>VLOOKUP(tabGERAL[[#This Row],[Column1.lances.CorSorteada]],'DE-PARA'!$A:$B,2,FALSE)</f>
        <v>1</v>
      </c>
      <c r="L3308" s="4" t="str">
        <f xml:space="preserve">
IF(tabGERAL[[#This Row],[Column1.lances.'#]]=0,
    TEXT(tabGERAL[[#This Row],[CorSorteada]],"0"),
    IF(LEN(L3307&amp;tabGERAL[[#This Row],[CorSorteada]])&gt;$P$2,
        RIGHT(SUBSTITUTE(L3307&amp;tabGERAL[[#This Row],[CorSorteada]],tabGERAL[[#Headers],[Sequencia]],""),$P$2),
        SUBSTITUTE(L3307&amp;tabGERAL[[#This Row],[CorSorteada]],tabGERAL[[#Headers],[Sequencia]],"")
    )
)</f>
        <v>212221</v>
      </c>
      <c r="M3308" s="4" t="b">
        <f>tabGERAL[[#This Row],[SugestaoIA]]=tabGERAL[[#This Row],[CorSorteada]]</f>
        <v>0</v>
      </c>
    </row>
    <row r="3309" spans="1:13" x14ac:dyDescent="0.25">
      <c r="A3309" t="s">
        <v>118</v>
      </c>
      <c r="B3309" s="1">
        <v>31</v>
      </c>
      <c r="C3309">
        <v>1082.3999999999996</v>
      </c>
      <c r="D3309">
        <v>1.4</v>
      </c>
      <c r="E3309">
        <v>0</v>
      </c>
      <c r="F3309">
        <v>5</v>
      </c>
      <c r="G3309" t="s">
        <v>17</v>
      </c>
      <c r="H3309" t="s">
        <v>15</v>
      </c>
      <c r="I3309">
        <v>1085.9999999999995</v>
      </c>
      <c r="J3309" s="5">
        <f>VLOOKUP(tabGERAL[[#This Row],[Column1.lances.SugestaoIA]],'DE-PARA'!$A:$B,2,FALSE)</f>
        <v>2</v>
      </c>
      <c r="K3309" s="5">
        <f>VLOOKUP(tabGERAL[[#This Row],[Column1.lances.CorSorteada]],'DE-PARA'!$A:$B,2,FALSE)</f>
        <v>2</v>
      </c>
      <c r="L3309" s="4" t="str">
        <f xml:space="preserve">
IF(tabGERAL[[#This Row],[Column1.lances.'#]]=0,
    TEXT(tabGERAL[[#This Row],[CorSorteada]],"0"),
    IF(LEN(L3308&amp;tabGERAL[[#This Row],[CorSorteada]])&gt;$P$2,
        RIGHT(SUBSTITUTE(L3308&amp;tabGERAL[[#This Row],[CorSorteada]],tabGERAL[[#Headers],[Sequencia]],""),$P$2),
        SUBSTITUTE(L3308&amp;tabGERAL[[#This Row],[CorSorteada]],tabGERAL[[#Headers],[Sequencia]],"")
    )
)</f>
        <v>122212</v>
      </c>
      <c r="M3309" s="4" t="b">
        <f>tabGERAL[[#This Row],[SugestaoIA]]=tabGERAL[[#This Row],[CorSorteada]]</f>
        <v>1</v>
      </c>
    </row>
    <row r="3310" spans="1:13" x14ac:dyDescent="0.25">
      <c r="A3310" t="s">
        <v>118</v>
      </c>
      <c r="B3310" s="1">
        <v>32</v>
      </c>
      <c r="C3310">
        <v>1085.9999999999995</v>
      </c>
      <c r="D3310">
        <v>1.1000000000000001</v>
      </c>
      <c r="E3310">
        <v>0</v>
      </c>
      <c r="F3310">
        <v>5</v>
      </c>
      <c r="G3310" t="s">
        <v>17</v>
      </c>
      <c r="H3310" t="s">
        <v>15</v>
      </c>
      <c r="I3310">
        <v>1089.8999999999996</v>
      </c>
      <c r="J3310" s="5">
        <f>VLOOKUP(tabGERAL[[#This Row],[Column1.lances.SugestaoIA]],'DE-PARA'!$A:$B,2,FALSE)</f>
        <v>2</v>
      </c>
      <c r="K3310" s="5">
        <f>VLOOKUP(tabGERAL[[#This Row],[Column1.lances.CorSorteada]],'DE-PARA'!$A:$B,2,FALSE)</f>
        <v>2</v>
      </c>
      <c r="L3310" s="4" t="str">
        <f xml:space="preserve">
IF(tabGERAL[[#This Row],[Column1.lances.'#]]=0,
    TEXT(tabGERAL[[#This Row],[CorSorteada]],"0"),
    IF(LEN(L3309&amp;tabGERAL[[#This Row],[CorSorteada]])&gt;$P$2,
        RIGHT(SUBSTITUTE(L3309&amp;tabGERAL[[#This Row],[CorSorteada]],tabGERAL[[#Headers],[Sequencia]],""),$P$2),
        SUBSTITUTE(L3309&amp;tabGERAL[[#This Row],[CorSorteada]],tabGERAL[[#Headers],[Sequencia]],"")
    )
)</f>
        <v>222122</v>
      </c>
      <c r="M3310" s="4" t="b">
        <f>tabGERAL[[#This Row],[SugestaoIA]]=tabGERAL[[#This Row],[CorSorteada]]</f>
        <v>1</v>
      </c>
    </row>
    <row r="3311" spans="1:13" x14ac:dyDescent="0.25">
      <c r="A3311" t="s">
        <v>118</v>
      </c>
      <c r="B3311" s="1">
        <v>33</v>
      </c>
      <c r="C3311">
        <v>1089.8999999999996</v>
      </c>
      <c r="D3311">
        <v>1</v>
      </c>
      <c r="E3311">
        <v>0</v>
      </c>
      <c r="F3311">
        <v>5</v>
      </c>
      <c r="G3311" t="s">
        <v>17</v>
      </c>
      <c r="H3311" t="s">
        <v>15</v>
      </c>
      <c r="I3311">
        <v>1093.8999999999996</v>
      </c>
      <c r="J3311" s="5">
        <f>VLOOKUP(tabGERAL[[#This Row],[Column1.lances.SugestaoIA]],'DE-PARA'!$A:$B,2,FALSE)</f>
        <v>2</v>
      </c>
      <c r="K3311" s="5">
        <f>VLOOKUP(tabGERAL[[#This Row],[Column1.lances.CorSorteada]],'DE-PARA'!$A:$B,2,FALSE)</f>
        <v>2</v>
      </c>
      <c r="L3311" s="4" t="str">
        <f xml:space="preserve">
IF(tabGERAL[[#This Row],[Column1.lances.'#]]=0,
    TEXT(tabGERAL[[#This Row],[CorSorteada]],"0"),
    IF(LEN(L3310&amp;tabGERAL[[#This Row],[CorSorteada]])&gt;$P$2,
        RIGHT(SUBSTITUTE(L3310&amp;tabGERAL[[#This Row],[CorSorteada]],tabGERAL[[#Headers],[Sequencia]],""),$P$2),
        SUBSTITUTE(L3310&amp;tabGERAL[[#This Row],[CorSorteada]],tabGERAL[[#Headers],[Sequencia]],"")
    )
)</f>
        <v>221222</v>
      </c>
      <c r="M3311" s="4" t="b">
        <f>tabGERAL[[#This Row],[SugestaoIA]]=tabGERAL[[#This Row],[CorSorteada]]</f>
        <v>1</v>
      </c>
    </row>
    <row r="3312" spans="1:13" x14ac:dyDescent="0.25">
      <c r="A3312" t="s">
        <v>118</v>
      </c>
      <c r="B3312" s="1">
        <v>34</v>
      </c>
      <c r="C3312">
        <v>1093.8999999999996</v>
      </c>
      <c r="D3312">
        <v>1</v>
      </c>
      <c r="E3312">
        <v>0</v>
      </c>
      <c r="F3312">
        <v>5</v>
      </c>
      <c r="G3312" t="s">
        <v>17</v>
      </c>
      <c r="H3312" t="s">
        <v>15</v>
      </c>
      <c r="I3312">
        <v>1097.8999999999996</v>
      </c>
      <c r="J3312" s="5">
        <f>VLOOKUP(tabGERAL[[#This Row],[Column1.lances.SugestaoIA]],'DE-PARA'!$A:$B,2,FALSE)</f>
        <v>2</v>
      </c>
      <c r="K3312" s="5">
        <f>VLOOKUP(tabGERAL[[#This Row],[Column1.lances.CorSorteada]],'DE-PARA'!$A:$B,2,FALSE)</f>
        <v>2</v>
      </c>
      <c r="L3312" s="4" t="str">
        <f xml:space="preserve">
IF(tabGERAL[[#This Row],[Column1.lances.'#]]=0,
    TEXT(tabGERAL[[#This Row],[CorSorteada]],"0"),
    IF(LEN(L3311&amp;tabGERAL[[#This Row],[CorSorteada]])&gt;$P$2,
        RIGHT(SUBSTITUTE(L3311&amp;tabGERAL[[#This Row],[CorSorteada]],tabGERAL[[#Headers],[Sequencia]],""),$P$2),
        SUBSTITUTE(L3311&amp;tabGERAL[[#This Row],[CorSorteada]],tabGERAL[[#Headers],[Sequencia]],"")
    )
)</f>
        <v>212222</v>
      </c>
      <c r="M3312" s="4" t="b">
        <f>tabGERAL[[#This Row],[SugestaoIA]]=tabGERAL[[#This Row],[CorSorteada]]</f>
        <v>1</v>
      </c>
    </row>
    <row r="3313" spans="1:13" x14ac:dyDescent="0.25">
      <c r="A3313" t="s">
        <v>118</v>
      </c>
      <c r="B3313" s="1">
        <v>35</v>
      </c>
      <c r="C3313">
        <v>1097.8999999999996</v>
      </c>
      <c r="D3313">
        <v>1</v>
      </c>
      <c r="E3313">
        <v>0</v>
      </c>
      <c r="F3313">
        <v>5</v>
      </c>
      <c r="G3313" t="s">
        <v>17</v>
      </c>
      <c r="H3313" t="s">
        <v>14</v>
      </c>
      <c r="I3313">
        <v>1091.8999999999996</v>
      </c>
      <c r="J3313" s="5">
        <f>VLOOKUP(tabGERAL[[#This Row],[Column1.lances.SugestaoIA]],'DE-PARA'!$A:$B,2,FALSE)</f>
        <v>2</v>
      </c>
      <c r="K3313" s="5">
        <f>VLOOKUP(tabGERAL[[#This Row],[Column1.lances.CorSorteada]],'DE-PARA'!$A:$B,2,FALSE)</f>
        <v>1</v>
      </c>
      <c r="L3313" s="4" t="str">
        <f xml:space="preserve">
IF(tabGERAL[[#This Row],[Column1.lances.'#]]=0,
    TEXT(tabGERAL[[#This Row],[CorSorteada]],"0"),
    IF(LEN(L3312&amp;tabGERAL[[#This Row],[CorSorteada]])&gt;$P$2,
        RIGHT(SUBSTITUTE(L3312&amp;tabGERAL[[#This Row],[CorSorteada]],tabGERAL[[#Headers],[Sequencia]],""),$P$2),
        SUBSTITUTE(L3312&amp;tabGERAL[[#This Row],[CorSorteada]],tabGERAL[[#Headers],[Sequencia]],"")
    )
)</f>
        <v>122221</v>
      </c>
      <c r="M3313" s="4" t="b">
        <f>tabGERAL[[#This Row],[SugestaoIA]]=tabGERAL[[#This Row],[CorSorteada]]</f>
        <v>0</v>
      </c>
    </row>
    <row r="3314" spans="1:13" x14ac:dyDescent="0.25">
      <c r="A3314" t="s">
        <v>118</v>
      </c>
      <c r="B3314" s="1">
        <v>36</v>
      </c>
      <c r="C3314">
        <v>1091.8999999999996</v>
      </c>
      <c r="D3314">
        <v>1</v>
      </c>
      <c r="E3314">
        <v>0</v>
      </c>
      <c r="F3314">
        <v>5</v>
      </c>
      <c r="G3314" t="s">
        <v>17</v>
      </c>
      <c r="H3314" t="s">
        <v>14</v>
      </c>
      <c r="I3314">
        <v>1085.8999999999996</v>
      </c>
      <c r="J3314" s="5">
        <f>VLOOKUP(tabGERAL[[#This Row],[Column1.lances.SugestaoIA]],'DE-PARA'!$A:$B,2,FALSE)</f>
        <v>2</v>
      </c>
      <c r="K3314" s="5">
        <f>VLOOKUP(tabGERAL[[#This Row],[Column1.lances.CorSorteada]],'DE-PARA'!$A:$B,2,FALSE)</f>
        <v>1</v>
      </c>
      <c r="L3314" s="4" t="str">
        <f xml:space="preserve">
IF(tabGERAL[[#This Row],[Column1.lances.'#]]=0,
    TEXT(tabGERAL[[#This Row],[CorSorteada]],"0"),
    IF(LEN(L3313&amp;tabGERAL[[#This Row],[CorSorteada]])&gt;$P$2,
        RIGHT(SUBSTITUTE(L3313&amp;tabGERAL[[#This Row],[CorSorteada]],tabGERAL[[#Headers],[Sequencia]],""),$P$2),
        SUBSTITUTE(L3313&amp;tabGERAL[[#This Row],[CorSorteada]],tabGERAL[[#Headers],[Sequencia]],"")
    )
)</f>
        <v>222211</v>
      </c>
      <c r="M3314" s="4" t="b">
        <f>tabGERAL[[#This Row],[SugestaoIA]]=tabGERAL[[#This Row],[CorSorteada]]</f>
        <v>0</v>
      </c>
    </row>
    <row r="3315" spans="1:13" x14ac:dyDescent="0.25">
      <c r="A3315" t="s">
        <v>118</v>
      </c>
      <c r="B3315" s="1">
        <v>37</v>
      </c>
      <c r="C3315">
        <v>1085.8999999999996</v>
      </c>
      <c r="D3315">
        <v>1.1000000000000001</v>
      </c>
      <c r="E3315">
        <v>5</v>
      </c>
      <c r="F3315">
        <v>0</v>
      </c>
      <c r="G3315" t="s">
        <v>13</v>
      </c>
      <c r="H3315" t="s">
        <v>15</v>
      </c>
      <c r="I3315">
        <v>1079.7999999999995</v>
      </c>
      <c r="J3315" s="5">
        <f>VLOOKUP(tabGERAL[[#This Row],[Column1.lances.SugestaoIA]],'DE-PARA'!$A:$B,2,FALSE)</f>
        <v>1</v>
      </c>
      <c r="K3315" s="5">
        <f>VLOOKUP(tabGERAL[[#This Row],[Column1.lances.CorSorteada]],'DE-PARA'!$A:$B,2,FALSE)</f>
        <v>2</v>
      </c>
      <c r="L3315" s="4" t="str">
        <f xml:space="preserve">
IF(tabGERAL[[#This Row],[Column1.lances.'#]]=0,
    TEXT(tabGERAL[[#This Row],[CorSorteada]],"0"),
    IF(LEN(L3314&amp;tabGERAL[[#This Row],[CorSorteada]])&gt;$P$2,
        RIGHT(SUBSTITUTE(L3314&amp;tabGERAL[[#This Row],[CorSorteada]],tabGERAL[[#Headers],[Sequencia]],""),$P$2),
        SUBSTITUTE(L3314&amp;tabGERAL[[#This Row],[CorSorteada]],tabGERAL[[#Headers],[Sequencia]],"")
    )
)</f>
        <v>222112</v>
      </c>
      <c r="M3315" s="4" t="b">
        <f>tabGERAL[[#This Row],[SugestaoIA]]=tabGERAL[[#This Row],[CorSorteada]]</f>
        <v>0</v>
      </c>
    </row>
    <row r="3316" spans="1:13" x14ac:dyDescent="0.25">
      <c r="A3316" t="s">
        <v>118</v>
      </c>
      <c r="B3316" s="1">
        <v>38</v>
      </c>
      <c r="C3316">
        <v>1079.7999999999995</v>
      </c>
      <c r="D3316">
        <v>1.7</v>
      </c>
      <c r="E3316">
        <v>0</v>
      </c>
      <c r="F3316">
        <v>5.0999999999999996</v>
      </c>
      <c r="G3316" t="s">
        <v>17</v>
      </c>
      <c r="H3316" t="s">
        <v>14</v>
      </c>
      <c r="I3316">
        <v>1072.9999999999998</v>
      </c>
      <c r="J3316" s="5">
        <f>VLOOKUP(tabGERAL[[#This Row],[Column1.lances.SugestaoIA]],'DE-PARA'!$A:$B,2,FALSE)</f>
        <v>2</v>
      </c>
      <c r="K3316" s="5">
        <f>VLOOKUP(tabGERAL[[#This Row],[Column1.lances.CorSorteada]],'DE-PARA'!$A:$B,2,FALSE)</f>
        <v>1</v>
      </c>
      <c r="L3316" s="4" t="str">
        <f xml:space="preserve">
IF(tabGERAL[[#This Row],[Column1.lances.'#]]=0,
    TEXT(tabGERAL[[#This Row],[CorSorteada]],"0"),
    IF(LEN(L3315&amp;tabGERAL[[#This Row],[CorSorteada]])&gt;$P$2,
        RIGHT(SUBSTITUTE(L3315&amp;tabGERAL[[#This Row],[CorSorteada]],tabGERAL[[#Headers],[Sequencia]],""),$P$2),
        SUBSTITUTE(L3315&amp;tabGERAL[[#This Row],[CorSorteada]],tabGERAL[[#Headers],[Sequencia]],"")
    )
)</f>
        <v>221121</v>
      </c>
      <c r="M3316" s="4" t="b">
        <f>tabGERAL[[#This Row],[SugestaoIA]]=tabGERAL[[#This Row],[CorSorteada]]</f>
        <v>0</v>
      </c>
    </row>
    <row r="3317" spans="1:13" x14ac:dyDescent="0.25">
      <c r="A3317" t="s">
        <v>118</v>
      </c>
      <c r="B3317" s="1">
        <v>39</v>
      </c>
      <c r="C3317">
        <v>1072.9999999999998</v>
      </c>
      <c r="D3317">
        <v>2.2000000000000002</v>
      </c>
      <c r="E3317">
        <v>0</v>
      </c>
      <c r="F3317">
        <v>6.6000000000000005</v>
      </c>
      <c r="G3317" t="s">
        <v>17</v>
      </c>
      <c r="H3317" t="s">
        <v>14</v>
      </c>
      <c r="I3317">
        <v>1064.1999999999998</v>
      </c>
      <c r="J3317" s="5">
        <f>VLOOKUP(tabGERAL[[#This Row],[Column1.lances.SugestaoIA]],'DE-PARA'!$A:$B,2,FALSE)</f>
        <v>2</v>
      </c>
      <c r="K3317" s="5">
        <f>VLOOKUP(tabGERAL[[#This Row],[Column1.lances.CorSorteada]],'DE-PARA'!$A:$B,2,FALSE)</f>
        <v>1</v>
      </c>
      <c r="L3317" s="4" t="str">
        <f xml:space="preserve">
IF(tabGERAL[[#This Row],[Column1.lances.'#]]=0,
    TEXT(tabGERAL[[#This Row],[CorSorteada]],"0"),
    IF(LEN(L3316&amp;tabGERAL[[#This Row],[CorSorteada]])&gt;$P$2,
        RIGHT(SUBSTITUTE(L3316&amp;tabGERAL[[#This Row],[CorSorteada]],tabGERAL[[#Headers],[Sequencia]],""),$P$2),
        SUBSTITUTE(L3316&amp;tabGERAL[[#This Row],[CorSorteada]],tabGERAL[[#Headers],[Sequencia]],"")
    )
)</f>
        <v>211211</v>
      </c>
      <c r="M3317" s="4" t="b">
        <f>tabGERAL[[#This Row],[SugestaoIA]]=tabGERAL[[#This Row],[CorSorteada]]</f>
        <v>0</v>
      </c>
    </row>
    <row r="3318" spans="1:13" x14ac:dyDescent="0.25">
      <c r="A3318" t="s">
        <v>118</v>
      </c>
      <c r="B3318" s="1">
        <v>40</v>
      </c>
      <c r="C3318">
        <v>1064.1999999999998</v>
      </c>
      <c r="D3318">
        <v>2.9</v>
      </c>
      <c r="E3318">
        <v>0</v>
      </c>
      <c r="F3318">
        <v>8.6999999999999993</v>
      </c>
      <c r="G3318" t="s">
        <v>17</v>
      </c>
      <c r="H3318" t="s">
        <v>15</v>
      </c>
      <c r="I3318">
        <v>1069.9999999999998</v>
      </c>
      <c r="J3318" s="5">
        <f>VLOOKUP(tabGERAL[[#This Row],[Column1.lances.SugestaoIA]],'DE-PARA'!$A:$B,2,FALSE)</f>
        <v>2</v>
      </c>
      <c r="K3318" s="5">
        <f>VLOOKUP(tabGERAL[[#This Row],[Column1.lances.CorSorteada]],'DE-PARA'!$A:$B,2,FALSE)</f>
        <v>2</v>
      </c>
      <c r="L3318" s="4" t="str">
        <f xml:space="preserve">
IF(tabGERAL[[#This Row],[Column1.lances.'#]]=0,
    TEXT(tabGERAL[[#This Row],[CorSorteada]],"0"),
    IF(LEN(L3317&amp;tabGERAL[[#This Row],[CorSorteada]])&gt;$P$2,
        RIGHT(SUBSTITUTE(L3317&amp;tabGERAL[[#This Row],[CorSorteada]],tabGERAL[[#Headers],[Sequencia]],""),$P$2),
        SUBSTITUTE(L3317&amp;tabGERAL[[#This Row],[CorSorteada]],tabGERAL[[#Headers],[Sequencia]],"")
    )
)</f>
        <v>112112</v>
      </c>
      <c r="M3318" s="4" t="b">
        <f>tabGERAL[[#This Row],[SugestaoIA]]=tabGERAL[[#This Row],[CorSorteada]]</f>
        <v>1</v>
      </c>
    </row>
    <row r="3319" spans="1:13" x14ac:dyDescent="0.25">
      <c r="A3319" t="s">
        <v>118</v>
      </c>
      <c r="B3319" s="1">
        <v>41</v>
      </c>
      <c r="C3319">
        <v>1069.9999999999998</v>
      </c>
      <c r="D3319">
        <v>2.4</v>
      </c>
      <c r="E3319">
        <v>7.1999999999999993</v>
      </c>
      <c r="F3319">
        <v>0</v>
      </c>
      <c r="G3319" t="s">
        <v>13</v>
      </c>
      <c r="H3319" t="s">
        <v>15</v>
      </c>
      <c r="I3319">
        <v>1060.3999999999996</v>
      </c>
      <c r="J3319" s="5">
        <f>VLOOKUP(tabGERAL[[#This Row],[Column1.lances.SugestaoIA]],'DE-PARA'!$A:$B,2,FALSE)</f>
        <v>1</v>
      </c>
      <c r="K3319" s="5">
        <f>VLOOKUP(tabGERAL[[#This Row],[Column1.lances.CorSorteada]],'DE-PARA'!$A:$B,2,FALSE)</f>
        <v>2</v>
      </c>
      <c r="L3319" s="4" t="str">
        <f xml:space="preserve">
IF(tabGERAL[[#This Row],[Column1.lances.'#]]=0,
    TEXT(tabGERAL[[#This Row],[CorSorteada]],"0"),
    IF(LEN(L3318&amp;tabGERAL[[#This Row],[CorSorteada]])&gt;$P$2,
        RIGHT(SUBSTITUTE(L3318&amp;tabGERAL[[#This Row],[CorSorteada]],tabGERAL[[#Headers],[Sequencia]],""),$P$2),
        SUBSTITUTE(L3318&amp;tabGERAL[[#This Row],[CorSorteada]],tabGERAL[[#Headers],[Sequencia]],"")
    )
)</f>
        <v>121122</v>
      </c>
      <c r="M3319" s="4" t="b">
        <f>tabGERAL[[#This Row],[SugestaoIA]]=tabGERAL[[#This Row],[CorSorteada]]</f>
        <v>0</v>
      </c>
    </row>
    <row r="3320" spans="1:13" x14ac:dyDescent="0.25">
      <c r="A3320" t="s">
        <v>118</v>
      </c>
      <c r="B3320" s="1">
        <v>42</v>
      </c>
      <c r="C3320">
        <v>1060.3999999999996</v>
      </c>
      <c r="D3320">
        <v>3.1</v>
      </c>
      <c r="E3320">
        <v>0</v>
      </c>
      <c r="F3320">
        <v>9.3000000000000007</v>
      </c>
      <c r="G3320" t="s">
        <v>17</v>
      </c>
      <c r="H3320" t="s">
        <v>14</v>
      </c>
      <c r="I3320">
        <v>1047.9999999999998</v>
      </c>
      <c r="J3320" s="5">
        <f>VLOOKUP(tabGERAL[[#This Row],[Column1.lances.SugestaoIA]],'DE-PARA'!$A:$B,2,FALSE)</f>
        <v>2</v>
      </c>
      <c r="K3320" s="5">
        <f>VLOOKUP(tabGERAL[[#This Row],[Column1.lances.CorSorteada]],'DE-PARA'!$A:$B,2,FALSE)</f>
        <v>1</v>
      </c>
      <c r="L3320" s="4" t="str">
        <f xml:space="preserve">
IF(tabGERAL[[#This Row],[Column1.lances.'#]]=0,
    TEXT(tabGERAL[[#This Row],[CorSorteada]],"0"),
    IF(LEN(L3319&amp;tabGERAL[[#This Row],[CorSorteada]])&gt;$P$2,
        RIGHT(SUBSTITUTE(L3319&amp;tabGERAL[[#This Row],[CorSorteada]],tabGERAL[[#Headers],[Sequencia]],""),$P$2),
        SUBSTITUTE(L3319&amp;tabGERAL[[#This Row],[CorSorteada]],tabGERAL[[#Headers],[Sequencia]],"")
    )
)</f>
        <v>211221</v>
      </c>
      <c r="M3320" s="4" t="b">
        <f>tabGERAL[[#This Row],[SugestaoIA]]=tabGERAL[[#This Row],[CorSorteada]]</f>
        <v>0</v>
      </c>
    </row>
    <row r="3321" spans="1:13" x14ac:dyDescent="0.25">
      <c r="A3321" t="s">
        <v>118</v>
      </c>
      <c r="B3321" s="1">
        <v>43</v>
      </c>
      <c r="C3321">
        <v>1047.9999999999998</v>
      </c>
      <c r="D3321">
        <v>4.0999999999999996</v>
      </c>
      <c r="E3321">
        <v>0</v>
      </c>
      <c r="F3321">
        <v>12.3</v>
      </c>
      <c r="G3321" t="s">
        <v>17</v>
      </c>
      <c r="H3321" t="s">
        <v>15</v>
      </c>
      <c r="I3321">
        <v>1056.1999999999998</v>
      </c>
      <c r="J3321" s="5">
        <f>VLOOKUP(tabGERAL[[#This Row],[Column1.lances.SugestaoIA]],'DE-PARA'!$A:$B,2,FALSE)</f>
        <v>2</v>
      </c>
      <c r="K3321" s="5">
        <f>VLOOKUP(tabGERAL[[#This Row],[Column1.lances.CorSorteada]],'DE-PARA'!$A:$B,2,FALSE)</f>
        <v>2</v>
      </c>
      <c r="L3321" s="4" t="str">
        <f xml:space="preserve">
IF(tabGERAL[[#This Row],[Column1.lances.'#]]=0,
    TEXT(tabGERAL[[#This Row],[CorSorteada]],"0"),
    IF(LEN(L3320&amp;tabGERAL[[#This Row],[CorSorteada]])&gt;$P$2,
        RIGHT(SUBSTITUTE(L3320&amp;tabGERAL[[#This Row],[CorSorteada]],tabGERAL[[#Headers],[Sequencia]],""),$P$2),
        SUBSTITUTE(L3320&amp;tabGERAL[[#This Row],[CorSorteada]],tabGERAL[[#Headers],[Sequencia]],"")
    )
)</f>
        <v>112212</v>
      </c>
      <c r="M3321" s="4" t="b">
        <f>tabGERAL[[#This Row],[SugestaoIA]]=tabGERAL[[#This Row],[CorSorteada]]</f>
        <v>1</v>
      </c>
    </row>
    <row r="3322" spans="1:13" x14ac:dyDescent="0.25">
      <c r="A3322" t="s">
        <v>118</v>
      </c>
      <c r="B3322" s="1">
        <v>44</v>
      </c>
      <c r="C3322">
        <v>1056.1999999999998</v>
      </c>
      <c r="D3322">
        <v>3.5</v>
      </c>
      <c r="E3322">
        <v>10.5</v>
      </c>
      <c r="F3322">
        <v>0</v>
      </c>
      <c r="G3322" t="s">
        <v>13</v>
      </c>
      <c r="H3322" t="s">
        <v>14</v>
      </c>
      <c r="I3322">
        <v>1063.1999999999998</v>
      </c>
      <c r="J3322" s="5">
        <f>VLOOKUP(tabGERAL[[#This Row],[Column1.lances.SugestaoIA]],'DE-PARA'!$A:$B,2,FALSE)</f>
        <v>1</v>
      </c>
      <c r="K3322" s="5">
        <f>VLOOKUP(tabGERAL[[#This Row],[Column1.lances.CorSorteada]],'DE-PARA'!$A:$B,2,FALSE)</f>
        <v>1</v>
      </c>
      <c r="L3322" s="4" t="str">
        <f xml:space="preserve">
IF(tabGERAL[[#This Row],[Column1.lances.'#]]=0,
    TEXT(tabGERAL[[#This Row],[CorSorteada]],"0"),
    IF(LEN(L3321&amp;tabGERAL[[#This Row],[CorSorteada]])&gt;$P$2,
        RIGHT(SUBSTITUTE(L3321&amp;tabGERAL[[#This Row],[CorSorteada]],tabGERAL[[#Headers],[Sequencia]],""),$P$2),
        SUBSTITUTE(L3321&amp;tabGERAL[[#This Row],[CorSorteada]],tabGERAL[[#Headers],[Sequencia]],"")
    )
)</f>
        <v>122121</v>
      </c>
      <c r="M3322" s="4" t="b">
        <f>tabGERAL[[#This Row],[SugestaoIA]]=tabGERAL[[#This Row],[CorSorteada]]</f>
        <v>1</v>
      </c>
    </row>
    <row r="3323" spans="1:13" x14ac:dyDescent="0.25">
      <c r="A3323" t="s">
        <v>118</v>
      </c>
      <c r="B3323" s="1">
        <v>45</v>
      </c>
      <c r="C3323">
        <v>1063.1999999999998</v>
      </c>
      <c r="D3323">
        <v>2.9</v>
      </c>
      <c r="E3323">
        <v>0</v>
      </c>
      <c r="F3323">
        <v>8.6999999999999993</v>
      </c>
      <c r="G3323" t="s">
        <v>17</v>
      </c>
      <c r="H3323" t="s">
        <v>14</v>
      </c>
      <c r="I3323">
        <v>1051.5999999999997</v>
      </c>
      <c r="J3323" s="5">
        <f>VLOOKUP(tabGERAL[[#This Row],[Column1.lances.SugestaoIA]],'DE-PARA'!$A:$B,2,FALSE)</f>
        <v>2</v>
      </c>
      <c r="K3323" s="5">
        <f>VLOOKUP(tabGERAL[[#This Row],[Column1.lances.CorSorteada]],'DE-PARA'!$A:$B,2,FALSE)</f>
        <v>1</v>
      </c>
      <c r="L3323" s="4" t="str">
        <f xml:space="preserve">
IF(tabGERAL[[#This Row],[Column1.lances.'#]]=0,
    TEXT(tabGERAL[[#This Row],[CorSorteada]],"0"),
    IF(LEN(L3322&amp;tabGERAL[[#This Row],[CorSorteada]])&gt;$P$2,
        RIGHT(SUBSTITUTE(L3322&amp;tabGERAL[[#This Row],[CorSorteada]],tabGERAL[[#Headers],[Sequencia]],""),$P$2),
        SUBSTITUTE(L3322&amp;tabGERAL[[#This Row],[CorSorteada]],tabGERAL[[#Headers],[Sequencia]],"")
    )
)</f>
        <v>221211</v>
      </c>
      <c r="M3323" s="4" t="b">
        <f>tabGERAL[[#This Row],[SugestaoIA]]=tabGERAL[[#This Row],[CorSorteada]]</f>
        <v>0</v>
      </c>
    </row>
    <row r="3324" spans="1:13" x14ac:dyDescent="0.25">
      <c r="A3324" t="s">
        <v>118</v>
      </c>
      <c r="B3324" s="1">
        <v>46</v>
      </c>
      <c r="C3324">
        <v>1051.5999999999997</v>
      </c>
      <c r="D3324">
        <v>3.8</v>
      </c>
      <c r="E3324">
        <v>0</v>
      </c>
      <c r="F3324">
        <v>11.4</v>
      </c>
      <c r="G3324" t="s">
        <v>17</v>
      </c>
      <c r="H3324" t="s">
        <v>14</v>
      </c>
      <c r="I3324">
        <v>1036.3999999999996</v>
      </c>
      <c r="J3324" s="5">
        <f>VLOOKUP(tabGERAL[[#This Row],[Column1.lances.SugestaoIA]],'DE-PARA'!$A:$B,2,FALSE)</f>
        <v>2</v>
      </c>
      <c r="K3324" s="5">
        <f>VLOOKUP(tabGERAL[[#This Row],[Column1.lances.CorSorteada]],'DE-PARA'!$A:$B,2,FALSE)</f>
        <v>1</v>
      </c>
      <c r="L3324" s="4" t="str">
        <f xml:space="preserve">
IF(tabGERAL[[#This Row],[Column1.lances.'#]]=0,
    TEXT(tabGERAL[[#This Row],[CorSorteada]],"0"),
    IF(LEN(L3323&amp;tabGERAL[[#This Row],[CorSorteada]])&gt;$P$2,
        RIGHT(SUBSTITUTE(L3323&amp;tabGERAL[[#This Row],[CorSorteada]],tabGERAL[[#Headers],[Sequencia]],""),$P$2),
        SUBSTITUTE(L3323&amp;tabGERAL[[#This Row],[CorSorteada]],tabGERAL[[#Headers],[Sequencia]],"")
    )
)</f>
        <v>212111</v>
      </c>
      <c r="M3324" s="4" t="b">
        <f>tabGERAL[[#This Row],[SugestaoIA]]=tabGERAL[[#This Row],[CorSorteada]]</f>
        <v>0</v>
      </c>
    </row>
    <row r="3325" spans="1:13" x14ac:dyDescent="0.25">
      <c r="A3325" t="s">
        <v>118</v>
      </c>
      <c r="B3325" s="1">
        <v>47</v>
      </c>
      <c r="C3325">
        <v>1036.3999999999996</v>
      </c>
      <c r="D3325">
        <v>5</v>
      </c>
      <c r="E3325">
        <v>15</v>
      </c>
      <c r="F3325">
        <v>0</v>
      </c>
      <c r="G3325" t="s">
        <v>13</v>
      </c>
      <c r="H3325" t="s">
        <v>15</v>
      </c>
      <c r="I3325">
        <v>1016.3999999999996</v>
      </c>
      <c r="J3325" s="5">
        <f>VLOOKUP(tabGERAL[[#This Row],[Column1.lances.SugestaoIA]],'DE-PARA'!$A:$B,2,FALSE)</f>
        <v>1</v>
      </c>
      <c r="K3325" s="5">
        <f>VLOOKUP(tabGERAL[[#This Row],[Column1.lances.CorSorteada]],'DE-PARA'!$A:$B,2,FALSE)</f>
        <v>2</v>
      </c>
      <c r="L3325" s="4" t="str">
        <f xml:space="preserve">
IF(tabGERAL[[#This Row],[Column1.lances.'#]]=0,
    TEXT(tabGERAL[[#This Row],[CorSorteada]],"0"),
    IF(LEN(L3324&amp;tabGERAL[[#This Row],[CorSorteada]])&gt;$P$2,
        RIGHT(SUBSTITUTE(L3324&amp;tabGERAL[[#This Row],[CorSorteada]],tabGERAL[[#Headers],[Sequencia]],""),$P$2),
        SUBSTITUTE(L3324&amp;tabGERAL[[#This Row],[CorSorteada]],tabGERAL[[#Headers],[Sequencia]],"")
    )
)</f>
        <v>121112</v>
      </c>
      <c r="M3325" s="4" t="b">
        <f>tabGERAL[[#This Row],[SugestaoIA]]=tabGERAL[[#This Row],[CorSorteada]]</f>
        <v>0</v>
      </c>
    </row>
    <row r="3326" spans="1:13" x14ac:dyDescent="0.25">
      <c r="A3326" t="s">
        <v>118</v>
      </c>
      <c r="B3326" s="1">
        <v>48</v>
      </c>
      <c r="C3326">
        <v>1016.3999999999996</v>
      </c>
      <c r="D3326">
        <v>6.5</v>
      </c>
      <c r="E3326">
        <v>0</v>
      </c>
      <c r="F3326">
        <v>19.5</v>
      </c>
      <c r="G3326" t="s">
        <v>17</v>
      </c>
      <c r="H3326" t="s">
        <v>15</v>
      </c>
      <c r="I3326">
        <v>1029.3999999999996</v>
      </c>
      <c r="J3326" s="5">
        <f>VLOOKUP(tabGERAL[[#This Row],[Column1.lances.SugestaoIA]],'DE-PARA'!$A:$B,2,FALSE)</f>
        <v>2</v>
      </c>
      <c r="K3326" s="5">
        <f>VLOOKUP(tabGERAL[[#This Row],[Column1.lances.CorSorteada]],'DE-PARA'!$A:$B,2,FALSE)</f>
        <v>2</v>
      </c>
      <c r="L3326" s="4" t="str">
        <f xml:space="preserve">
IF(tabGERAL[[#This Row],[Column1.lances.'#]]=0,
    TEXT(tabGERAL[[#This Row],[CorSorteada]],"0"),
    IF(LEN(L3325&amp;tabGERAL[[#This Row],[CorSorteada]])&gt;$P$2,
        RIGHT(SUBSTITUTE(L3325&amp;tabGERAL[[#This Row],[CorSorteada]],tabGERAL[[#Headers],[Sequencia]],""),$P$2),
        SUBSTITUTE(L3325&amp;tabGERAL[[#This Row],[CorSorteada]],tabGERAL[[#Headers],[Sequencia]],"")
    )
)</f>
        <v>211122</v>
      </c>
      <c r="M3326" s="4" t="b">
        <f>tabGERAL[[#This Row],[SugestaoIA]]=tabGERAL[[#This Row],[CorSorteada]]</f>
        <v>1</v>
      </c>
    </row>
    <row r="3327" spans="1:13" x14ac:dyDescent="0.25">
      <c r="A3327" t="s">
        <v>118</v>
      </c>
      <c r="B3327" s="1">
        <v>49</v>
      </c>
      <c r="C3327">
        <v>1029.3999999999996</v>
      </c>
      <c r="D3327">
        <v>5.5</v>
      </c>
      <c r="E3327">
        <v>0</v>
      </c>
      <c r="F3327">
        <v>16.5</v>
      </c>
      <c r="G3327" t="s">
        <v>17</v>
      </c>
      <c r="H3327" t="s">
        <v>15</v>
      </c>
      <c r="I3327">
        <v>1040.3999999999996</v>
      </c>
      <c r="J3327" s="5">
        <f>VLOOKUP(tabGERAL[[#This Row],[Column1.lances.SugestaoIA]],'DE-PARA'!$A:$B,2,FALSE)</f>
        <v>2</v>
      </c>
      <c r="K3327" s="5">
        <f>VLOOKUP(tabGERAL[[#This Row],[Column1.lances.CorSorteada]],'DE-PARA'!$A:$B,2,FALSE)</f>
        <v>2</v>
      </c>
      <c r="L3327" s="4" t="str">
        <f xml:space="preserve">
IF(tabGERAL[[#This Row],[Column1.lances.'#]]=0,
    TEXT(tabGERAL[[#This Row],[CorSorteada]],"0"),
    IF(LEN(L3326&amp;tabGERAL[[#This Row],[CorSorteada]])&gt;$P$2,
        RIGHT(SUBSTITUTE(L3326&amp;tabGERAL[[#This Row],[CorSorteada]],tabGERAL[[#Headers],[Sequencia]],""),$P$2),
        SUBSTITUTE(L3326&amp;tabGERAL[[#This Row],[CorSorteada]],tabGERAL[[#Headers],[Sequencia]],"")
    )
)</f>
        <v>111222</v>
      </c>
      <c r="M3327" s="4" t="b">
        <f>tabGERAL[[#This Row],[SugestaoIA]]=tabGERAL[[#This Row],[CorSorteada]]</f>
        <v>1</v>
      </c>
    </row>
    <row r="3328" spans="1:13" x14ac:dyDescent="0.25">
      <c r="A3328" t="s">
        <v>119</v>
      </c>
      <c r="B3328" s="1">
        <v>0</v>
      </c>
      <c r="C3328">
        <v>1000</v>
      </c>
      <c r="D3328">
        <v>7.8</v>
      </c>
      <c r="E3328">
        <v>0</v>
      </c>
      <c r="F3328">
        <v>23.4</v>
      </c>
      <c r="G3328" t="s">
        <v>17</v>
      </c>
      <c r="H3328" t="s">
        <v>14</v>
      </c>
      <c r="I3328">
        <v>968.8</v>
      </c>
      <c r="J3328" s="5">
        <f>VLOOKUP(tabGERAL[[#This Row],[Column1.lances.SugestaoIA]],'DE-PARA'!$A:$B,2,FALSE)</f>
        <v>2</v>
      </c>
      <c r="K3328" s="5">
        <f>VLOOKUP(tabGERAL[[#This Row],[Column1.lances.CorSorteada]],'DE-PARA'!$A:$B,2,FALSE)</f>
        <v>1</v>
      </c>
      <c r="L3328" s="4" t="str">
        <f xml:space="preserve">
IF(tabGERAL[[#This Row],[Column1.lances.'#]]=0,
    TEXT(tabGERAL[[#This Row],[CorSorteada]],"0"),
    IF(LEN(L3327&amp;tabGERAL[[#This Row],[CorSorteada]])&gt;$P$2,
        RIGHT(SUBSTITUTE(L3327&amp;tabGERAL[[#This Row],[CorSorteada]],tabGERAL[[#Headers],[Sequencia]],""),$P$2),
        SUBSTITUTE(L3327&amp;tabGERAL[[#This Row],[CorSorteada]],tabGERAL[[#Headers],[Sequencia]],"")
    )
)</f>
        <v>1</v>
      </c>
      <c r="M3328" s="4" t="b">
        <f>tabGERAL[[#This Row],[SugestaoIA]]=tabGERAL[[#This Row],[CorSorteada]]</f>
        <v>0</v>
      </c>
    </row>
    <row r="3329" spans="1:13" x14ac:dyDescent="0.25">
      <c r="A3329" t="s">
        <v>119</v>
      </c>
      <c r="B3329" s="1">
        <v>1</v>
      </c>
      <c r="C3329">
        <v>968.8</v>
      </c>
      <c r="D3329">
        <v>10.1</v>
      </c>
      <c r="E3329">
        <v>0</v>
      </c>
      <c r="F3329">
        <v>30.299999999999997</v>
      </c>
      <c r="G3329" t="s">
        <v>17</v>
      </c>
      <c r="H3329" t="s">
        <v>15</v>
      </c>
      <c r="I3329">
        <v>989</v>
      </c>
      <c r="J3329" s="5">
        <f>VLOOKUP(tabGERAL[[#This Row],[Column1.lances.SugestaoIA]],'DE-PARA'!$A:$B,2,FALSE)</f>
        <v>2</v>
      </c>
      <c r="K3329" s="5">
        <f>VLOOKUP(tabGERAL[[#This Row],[Column1.lances.CorSorteada]],'DE-PARA'!$A:$B,2,FALSE)</f>
        <v>2</v>
      </c>
      <c r="L3329" s="4" t="str">
        <f xml:space="preserve">
IF(tabGERAL[[#This Row],[Column1.lances.'#]]=0,
    TEXT(tabGERAL[[#This Row],[CorSorteada]],"0"),
    IF(LEN(L3328&amp;tabGERAL[[#This Row],[CorSorteada]])&gt;$P$2,
        RIGHT(SUBSTITUTE(L3328&amp;tabGERAL[[#This Row],[CorSorteada]],tabGERAL[[#Headers],[Sequencia]],""),$P$2),
        SUBSTITUTE(L3328&amp;tabGERAL[[#This Row],[CorSorteada]],tabGERAL[[#Headers],[Sequencia]],"")
    )
)</f>
        <v>12</v>
      </c>
      <c r="M3329" s="4" t="b">
        <f>tabGERAL[[#This Row],[SugestaoIA]]=tabGERAL[[#This Row],[CorSorteada]]</f>
        <v>1</v>
      </c>
    </row>
    <row r="3330" spans="1:13" x14ac:dyDescent="0.25">
      <c r="A3330" t="s">
        <v>119</v>
      </c>
      <c r="B3330" s="1">
        <v>2</v>
      </c>
      <c r="C3330">
        <v>989</v>
      </c>
      <c r="D3330">
        <v>8.6</v>
      </c>
      <c r="E3330">
        <v>0</v>
      </c>
      <c r="F3330">
        <v>25.799999999999997</v>
      </c>
      <c r="G3330" t="s">
        <v>17</v>
      </c>
      <c r="H3330" t="s">
        <v>14</v>
      </c>
      <c r="I3330">
        <v>954.6</v>
      </c>
      <c r="J3330" s="5">
        <f>VLOOKUP(tabGERAL[[#This Row],[Column1.lances.SugestaoIA]],'DE-PARA'!$A:$B,2,FALSE)</f>
        <v>2</v>
      </c>
      <c r="K3330" s="5">
        <f>VLOOKUP(tabGERAL[[#This Row],[Column1.lances.CorSorteada]],'DE-PARA'!$A:$B,2,FALSE)</f>
        <v>1</v>
      </c>
      <c r="L3330" s="4" t="str">
        <f xml:space="preserve">
IF(tabGERAL[[#This Row],[Column1.lances.'#]]=0,
    TEXT(tabGERAL[[#This Row],[CorSorteada]],"0"),
    IF(LEN(L3329&amp;tabGERAL[[#This Row],[CorSorteada]])&gt;$P$2,
        RIGHT(SUBSTITUTE(L3329&amp;tabGERAL[[#This Row],[CorSorteada]],tabGERAL[[#Headers],[Sequencia]],""),$P$2),
        SUBSTITUTE(L3329&amp;tabGERAL[[#This Row],[CorSorteada]],tabGERAL[[#Headers],[Sequencia]],"")
    )
)</f>
        <v>121</v>
      </c>
      <c r="M3330" s="4" t="b">
        <f>tabGERAL[[#This Row],[SugestaoIA]]=tabGERAL[[#This Row],[CorSorteada]]</f>
        <v>0</v>
      </c>
    </row>
    <row r="3331" spans="1:13" x14ac:dyDescent="0.25">
      <c r="A3331" t="s">
        <v>119</v>
      </c>
      <c r="B3331" s="1">
        <v>3</v>
      </c>
      <c r="C3331">
        <v>954.6</v>
      </c>
      <c r="D3331">
        <v>11.2</v>
      </c>
      <c r="E3331">
        <v>0</v>
      </c>
      <c r="F3331">
        <v>33.599999999999994</v>
      </c>
      <c r="G3331" t="s">
        <v>17</v>
      </c>
      <c r="H3331" t="s">
        <v>14</v>
      </c>
      <c r="I3331">
        <v>909.8</v>
      </c>
      <c r="J3331" s="5">
        <f>VLOOKUP(tabGERAL[[#This Row],[Column1.lances.SugestaoIA]],'DE-PARA'!$A:$B,2,FALSE)</f>
        <v>2</v>
      </c>
      <c r="K3331" s="5">
        <f>VLOOKUP(tabGERAL[[#This Row],[Column1.lances.CorSorteada]],'DE-PARA'!$A:$B,2,FALSE)</f>
        <v>1</v>
      </c>
      <c r="L3331" s="4" t="str">
        <f xml:space="preserve">
IF(tabGERAL[[#This Row],[Column1.lances.'#]]=0,
    TEXT(tabGERAL[[#This Row],[CorSorteada]],"0"),
    IF(LEN(L3330&amp;tabGERAL[[#This Row],[CorSorteada]])&gt;$P$2,
        RIGHT(SUBSTITUTE(L3330&amp;tabGERAL[[#This Row],[CorSorteada]],tabGERAL[[#Headers],[Sequencia]],""),$P$2),
        SUBSTITUTE(L3330&amp;tabGERAL[[#This Row],[CorSorteada]],tabGERAL[[#Headers],[Sequencia]],"")
    )
)</f>
        <v>1211</v>
      </c>
      <c r="M3331" s="4" t="b">
        <f>tabGERAL[[#This Row],[SugestaoIA]]=tabGERAL[[#This Row],[CorSorteada]]</f>
        <v>0</v>
      </c>
    </row>
    <row r="3332" spans="1:13" x14ac:dyDescent="0.25">
      <c r="A3332" t="s">
        <v>119</v>
      </c>
      <c r="B3332" s="1">
        <v>4</v>
      </c>
      <c r="C3332">
        <v>909.8</v>
      </c>
      <c r="D3332">
        <v>14.7</v>
      </c>
      <c r="E3332">
        <v>0</v>
      </c>
      <c r="F3332">
        <v>44.099999999999994</v>
      </c>
      <c r="G3332" t="s">
        <v>17</v>
      </c>
      <c r="H3332" t="s">
        <v>14</v>
      </c>
      <c r="I3332">
        <v>851</v>
      </c>
      <c r="J3332" s="5">
        <f>VLOOKUP(tabGERAL[[#This Row],[Column1.lances.SugestaoIA]],'DE-PARA'!$A:$B,2,FALSE)</f>
        <v>2</v>
      </c>
      <c r="K3332" s="5">
        <f>VLOOKUP(tabGERAL[[#This Row],[Column1.lances.CorSorteada]],'DE-PARA'!$A:$B,2,FALSE)</f>
        <v>1</v>
      </c>
      <c r="L3332" s="4" t="str">
        <f xml:space="preserve">
IF(tabGERAL[[#This Row],[Column1.lances.'#]]=0,
    TEXT(tabGERAL[[#This Row],[CorSorteada]],"0"),
    IF(LEN(L3331&amp;tabGERAL[[#This Row],[CorSorteada]])&gt;$P$2,
        RIGHT(SUBSTITUTE(L3331&amp;tabGERAL[[#This Row],[CorSorteada]],tabGERAL[[#Headers],[Sequencia]],""),$P$2),
        SUBSTITUTE(L3331&amp;tabGERAL[[#This Row],[CorSorteada]],tabGERAL[[#Headers],[Sequencia]],"")
    )
)</f>
        <v>12111</v>
      </c>
      <c r="M3332" s="4" t="b">
        <f>tabGERAL[[#This Row],[SugestaoIA]]=tabGERAL[[#This Row],[CorSorteada]]</f>
        <v>0</v>
      </c>
    </row>
    <row r="3333" spans="1:13" x14ac:dyDescent="0.25">
      <c r="A3333" t="s">
        <v>119</v>
      </c>
      <c r="B3333" s="1">
        <v>5</v>
      </c>
      <c r="C3333">
        <v>851</v>
      </c>
      <c r="D3333">
        <v>19.2</v>
      </c>
      <c r="E3333">
        <v>57.599999999999994</v>
      </c>
      <c r="F3333">
        <v>0</v>
      </c>
      <c r="G3333" t="s">
        <v>13</v>
      </c>
      <c r="H3333" t="s">
        <v>15</v>
      </c>
      <c r="I3333">
        <v>774.19999999999993</v>
      </c>
      <c r="J3333" s="5">
        <f>VLOOKUP(tabGERAL[[#This Row],[Column1.lances.SugestaoIA]],'DE-PARA'!$A:$B,2,FALSE)</f>
        <v>1</v>
      </c>
      <c r="K3333" s="5">
        <f>VLOOKUP(tabGERAL[[#This Row],[Column1.lances.CorSorteada]],'DE-PARA'!$A:$B,2,FALSE)</f>
        <v>2</v>
      </c>
      <c r="L3333" s="4" t="str">
        <f xml:space="preserve">
IF(tabGERAL[[#This Row],[Column1.lances.'#]]=0,
    TEXT(tabGERAL[[#This Row],[CorSorteada]],"0"),
    IF(LEN(L3332&amp;tabGERAL[[#This Row],[CorSorteada]])&gt;$P$2,
        RIGHT(SUBSTITUTE(L3332&amp;tabGERAL[[#This Row],[CorSorteada]],tabGERAL[[#Headers],[Sequencia]],""),$P$2),
        SUBSTITUTE(L3332&amp;tabGERAL[[#This Row],[CorSorteada]],tabGERAL[[#Headers],[Sequencia]],"")
    )
)</f>
        <v>121112</v>
      </c>
      <c r="M3333" s="4" t="b">
        <f>tabGERAL[[#This Row],[SugestaoIA]]=tabGERAL[[#This Row],[CorSorteada]]</f>
        <v>0</v>
      </c>
    </row>
    <row r="3334" spans="1:13" x14ac:dyDescent="0.25">
      <c r="A3334" t="s">
        <v>119</v>
      </c>
      <c r="B3334" s="1">
        <v>6</v>
      </c>
      <c r="C3334">
        <v>774.19999999999993</v>
      </c>
      <c r="D3334">
        <v>25.2</v>
      </c>
      <c r="E3334">
        <v>0</v>
      </c>
      <c r="F3334">
        <v>75.599999999999994</v>
      </c>
      <c r="G3334" t="s">
        <v>17</v>
      </c>
      <c r="H3334" t="s">
        <v>14</v>
      </c>
      <c r="I3334">
        <v>673.39999999999986</v>
      </c>
      <c r="J3334" s="5">
        <f>VLOOKUP(tabGERAL[[#This Row],[Column1.lances.SugestaoIA]],'DE-PARA'!$A:$B,2,FALSE)</f>
        <v>2</v>
      </c>
      <c r="K3334" s="5">
        <f>VLOOKUP(tabGERAL[[#This Row],[Column1.lances.CorSorteada]],'DE-PARA'!$A:$B,2,FALSE)</f>
        <v>1</v>
      </c>
      <c r="L3334" s="4" t="str">
        <f xml:space="preserve">
IF(tabGERAL[[#This Row],[Column1.lances.'#]]=0,
    TEXT(tabGERAL[[#This Row],[CorSorteada]],"0"),
    IF(LEN(L3333&amp;tabGERAL[[#This Row],[CorSorteada]])&gt;$P$2,
        RIGHT(SUBSTITUTE(L3333&amp;tabGERAL[[#This Row],[CorSorteada]],tabGERAL[[#Headers],[Sequencia]],""),$P$2),
        SUBSTITUTE(L3333&amp;tabGERAL[[#This Row],[CorSorteada]],tabGERAL[[#Headers],[Sequencia]],"")
    )
)</f>
        <v>211121</v>
      </c>
      <c r="M3334" s="4" t="b">
        <f>tabGERAL[[#This Row],[SugestaoIA]]=tabGERAL[[#This Row],[CorSorteada]]</f>
        <v>0</v>
      </c>
    </row>
    <row r="3335" spans="1:13" x14ac:dyDescent="0.25">
      <c r="A3335" t="s">
        <v>119</v>
      </c>
      <c r="B3335" s="1">
        <v>7</v>
      </c>
      <c r="C3335">
        <v>673.39999999999986</v>
      </c>
      <c r="D3335">
        <v>32.9</v>
      </c>
      <c r="E3335">
        <v>0</v>
      </c>
      <c r="F3335">
        <v>98.7</v>
      </c>
      <c r="G3335" t="s">
        <v>17</v>
      </c>
      <c r="H3335" t="s">
        <v>15</v>
      </c>
      <c r="I3335">
        <v>739.19999999999993</v>
      </c>
      <c r="J3335" s="5">
        <f>VLOOKUP(tabGERAL[[#This Row],[Column1.lances.SugestaoIA]],'DE-PARA'!$A:$B,2,FALSE)</f>
        <v>2</v>
      </c>
      <c r="K3335" s="5">
        <f>VLOOKUP(tabGERAL[[#This Row],[Column1.lances.CorSorteada]],'DE-PARA'!$A:$B,2,FALSE)</f>
        <v>2</v>
      </c>
      <c r="L3335" s="4" t="str">
        <f xml:space="preserve">
IF(tabGERAL[[#This Row],[Column1.lances.'#]]=0,
    TEXT(tabGERAL[[#This Row],[CorSorteada]],"0"),
    IF(LEN(L3334&amp;tabGERAL[[#This Row],[CorSorteada]])&gt;$P$2,
        RIGHT(SUBSTITUTE(L3334&amp;tabGERAL[[#This Row],[CorSorteada]],tabGERAL[[#Headers],[Sequencia]],""),$P$2),
        SUBSTITUTE(L3334&amp;tabGERAL[[#This Row],[CorSorteada]],tabGERAL[[#Headers],[Sequencia]],"")
    )
)</f>
        <v>111212</v>
      </c>
      <c r="M3335" s="4" t="b">
        <f>tabGERAL[[#This Row],[SugestaoIA]]=tabGERAL[[#This Row],[CorSorteada]]</f>
        <v>1</v>
      </c>
    </row>
    <row r="3336" spans="1:13" x14ac:dyDescent="0.25">
      <c r="A3336" t="s">
        <v>119</v>
      </c>
      <c r="B3336" s="1">
        <v>8</v>
      </c>
      <c r="C3336">
        <v>739.19999999999993</v>
      </c>
      <c r="D3336">
        <v>27.9</v>
      </c>
      <c r="E3336">
        <v>0</v>
      </c>
      <c r="F3336">
        <v>83.699999999999989</v>
      </c>
      <c r="G3336" t="s">
        <v>17</v>
      </c>
      <c r="H3336" t="s">
        <v>15</v>
      </c>
      <c r="I3336">
        <v>794.99999999999989</v>
      </c>
      <c r="J3336" s="5">
        <f>VLOOKUP(tabGERAL[[#This Row],[Column1.lances.SugestaoIA]],'DE-PARA'!$A:$B,2,FALSE)</f>
        <v>2</v>
      </c>
      <c r="K3336" s="5">
        <f>VLOOKUP(tabGERAL[[#This Row],[Column1.lances.CorSorteada]],'DE-PARA'!$A:$B,2,FALSE)</f>
        <v>2</v>
      </c>
      <c r="L3336" s="4" t="str">
        <f xml:space="preserve">
IF(tabGERAL[[#This Row],[Column1.lances.'#]]=0,
    TEXT(tabGERAL[[#This Row],[CorSorteada]],"0"),
    IF(LEN(L3335&amp;tabGERAL[[#This Row],[CorSorteada]])&gt;$P$2,
        RIGHT(SUBSTITUTE(L3335&amp;tabGERAL[[#This Row],[CorSorteada]],tabGERAL[[#Headers],[Sequencia]],""),$P$2),
        SUBSTITUTE(L3335&amp;tabGERAL[[#This Row],[CorSorteada]],tabGERAL[[#Headers],[Sequencia]],"")
    )
)</f>
        <v>112122</v>
      </c>
      <c r="M3336" s="4" t="b">
        <f>tabGERAL[[#This Row],[SugestaoIA]]=tabGERAL[[#This Row],[CorSorteada]]</f>
        <v>1</v>
      </c>
    </row>
    <row r="3337" spans="1:13" x14ac:dyDescent="0.25">
      <c r="A3337" t="s">
        <v>119</v>
      </c>
      <c r="B3337" s="1">
        <v>9</v>
      </c>
      <c r="C3337">
        <v>794.99999999999989</v>
      </c>
      <c r="D3337">
        <v>23.5</v>
      </c>
      <c r="E3337">
        <v>70.5</v>
      </c>
      <c r="F3337">
        <v>0</v>
      </c>
      <c r="G3337" t="s">
        <v>13</v>
      </c>
      <c r="H3337" t="s">
        <v>14</v>
      </c>
      <c r="I3337">
        <v>841.99999999999989</v>
      </c>
      <c r="J3337" s="5">
        <f>VLOOKUP(tabGERAL[[#This Row],[Column1.lances.SugestaoIA]],'DE-PARA'!$A:$B,2,FALSE)</f>
        <v>1</v>
      </c>
      <c r="K3337" s="5">
        <f>VLOOKUP(tabGERAL[[#This Row],[Column1.lances.CorSorteada]],'DE-PARA'!$A:$B,2,FALSE)</f>
        <v>1</v>
      </c>
      <c r="L3337" s="4" t="str">
        <f xml:space="preserve">
IF(tabGERAL[[#This Row],[Column1.lances.'#]]=0,
    TEXT(tabGERAL[[#This Row],[CorSorteada]],"0"),
    IF(LEN(L3336&amp;tabGERAL[[#This Row],[CorSorteada]])&gt;$P$2,
        RIGHT(SUBSTITUTE(L3336&amp;tabGERAL[[#This Row],[CorSorteada]],tabGERAL[[#Headers],[Sequencia]],""),$P$2),
        SUBSTITUTE(L3336&amp;tabGERAL[[#This Row],[CorSorteada]],tabGERAL[[#Headers],[Sequencia]],"")
    )
)</f>
        <v>121221</v>
      </c>
      <c r="M3337" s="4" t="b">
        <f>tabGERAL[[#This Row],[SugestaoIA]]=tabGERAL[[#This Row],[CorSorteada]]</f>
        <v>1</v>
      </c>
    </row>
    <row r="3338" spans="1:13" x14ac:dyDescent="0.25">
      <c r="A3338" t="s">
        <v>119</v>
      </c>
      <c r="B3338" s="1">
        <v>10</v>
      </c>
      <c r="C3338">
        <v>841.99999999999989</v>
      </c>
      <c r="D3338">
        <v>19.899999999999999</v>
      </c>
      <c r="E3338">
        <v>0</v>
      </c>
      <c r="F3338">
        <v>59.7</v>
      </c>
      <c r="G3338" t="s">
        <v>17</v>
      </c>
      <c r="H3338" t="s">
        <v>14</v>
      </c>
      <c r="I3338">
        <v>762.39999999999986</v>
      </c>
      <c r="J3338" s="5">
        <f>VLOOKUP(tabGERAL[[#This Row],[Column1.lances.SugestaoIA]],'DE-PARA'!$A:$B,2,FALSE)</f>
        <v>2</v>
      </c>
      <c r="K3338" s="5">
        <f>VLOOKUP(tabGERAL[[#This Row],[Column1.lances.CorSorteada]],'DE-PARA'!$A:$B,2,FALSE)</f>
        <v>1</v>
      </c>
      <c r="L3338" s="4" t="str">
        <f xml:space="preserve">
IF(tabGERAL[[#This Row],[Column1.lances.'#]]=0,
    TEXT(tabGERAL[[#This Row],[CorSorteada]],"0"),
    IF(LEN(L3337&amp;tabGERAL[[#This Row],[CorSorteada]])&gt;$P$2,
        RIGHT(SUBSTITUTE(L3337&amp;tabGERAL[[#This Row],[CorSorteada]],tabGERAL[[#Headers],[Sequencia]],""),$P$2),
        SUBSTITUTE(L3337&amp;tabGERAL[[#This Row],[CorSorteada]],tabGERAL[[#Headers],[Sequencia]],"")
    )
)</f>
        <v>212211</v>
      </c>
      <c r="M3338" s="4" t="b">
        <f>tabGERAL[[#This Row],[SugestaoIA]]=tabGERAL[[#This Row],[CorSorteada]]</f>
        <v>0</v>
      </c>
    </row>
    <row r="3339" spans="1:13" x14ac:dyDescent="0.25">
      <c r="A3339" t="s">
        <v>119</v>
      </c>
      <c r="B3339" s="1">
        <v>11</v>
      </c>
      <c r="C3339">
        <v>762.39999999999986</v>
      </c>
      <c r="D3339">
        <v>26.1</v>
      </c>
      <c r="E3339">
        <v>78.300000000000011</v>
      </c>
      <c r="F3339">
        <v>0</v>
      </c>
      <c r="G3339" t="s">
        <v>13</v>
      </c>
      <c r="H3339" t="s">
        <v>15</v>
      </c>
      <c r="I3339">
        <v>657.99999999999977</v>
      </c>
      <c r="J3339" s="5">
        <f>VLOOKUP(tabGERAL[[#This Row],[Column1.lances.SugestaoIA]],'DE-PARA'!$A:$B,2,FALSE)</f>
        <v>1</v>
      </c>
      <c r="K3339" s="5">
        <f>VLOOKUP(tabGERAL[[#This Row],[Column1.lances.CorSorteada]],'DE-PARA'!$A:$B,2,FALSE)</f>
        <v>2</v>
      </c>
      <c r="L3339" s="4" t="str">
        <f xml:space="preserve">
IF(tabGERAL[[#This Row],[Column1.lances.'#]]=0,
    TEXT(tabGERAL[[#This Row],[CorSorteada]],"0"),
    IF(LEN(L3338&amp;tabGERAL[[#This Row],[CorSorteada]])&gt;$P$2,
        RIGHT(SUBSTITUTE(L3338&amp;tabGERAL[[#This Row],[CorSorteada]],tabGERAL[[#Headers],[Sequencia]],""),$P$2),
        SUBSTITUTE(L3338&amp;tabGERAL[[#This Row],[CorSorteada]],tabGERAL[[#Headers],[Sequencia]],"")
    )
)</f>
        <v>122112</v>
      </c>
      <c r="M3339" s="4" t="b">
        <f>tabGERAL[[#This Row],[SugestaoIA]]=tabGERAL[[#This Row],[CorSorteada]]</f>
        <v>0</v>
      </c>
    </row>
    <row r="3340" spans="1:13" x14ac:dyDescent="0.25">
      <c r="A3340" t="s">
        <v>119</v>
      </c>
      <c r="B3340" s="1">
        <v>12</v>
      </c>
      <c r="C3340">
        <v>657.99999999999977</v>
      </c>
      <c r="D3340">
        <v>34.1</v>
      </c>
      <c r="E3340">
        <v>0</v>
      </c>
      <c r="F3340">
        <v>102.3</v>
      </c>
      <c r="G3340" t="s">
        <v>17</v>
      </c>
      <c r="H3340" t="s">
        <v>16</v>
      </c>
      <c r="I3340">
        <v>998.99999999999955</v>
      </c>
      <c r="J3340" s="5">
        <f>VLOOKUP(tabGERAL[[#This Row],[Column1.lances.SugestaoIA]],'DE-PARA'!$A:$B,2,FALSE)</f>
        <v>2</v>
      </c>
      <c r="K3340" s="5">
        <f>VLOOKUP(tabGERAL[[#This Row],[Column1.lances.CorSorteada]],'DE-PARA'!$A:$B,2,FALSE)</f>
        <v>0</v>
      </c>
      <c r="L3340" s="4" t="str">
        <f xml:space="preserve">
IF(tabGERAL[[#This Row],[Column1.lances.'#]]=0,
    TEXT(tabGERAL[[#This Row],[CorSorteada]],"0"),
    IF(LEN(L3339&amp;tabGERAL[[#This Row],[CorSorteada]])&gt;$P$2,
        RIGHT(SUBSTITUTE(L3339&amp;tabGERAL[[#This Row],[CorSorteada]],tabGERAL[[#Headers],[Sequencia]],""),$P$2),
        SUBSTITUTE(L3339&amp;tabGERAL[[#This Row],[CorSorteada]],tabGERAL[[#Headers],[Sequencia]],"")
    )
)</f>
        <v>221120</v>
      </c>
      <c r="M3340" s="4" t="b">
        <f>tabGERAL[[#This Row],[SugestaoIA]]=tabGERAL[[#This Row],[CorSorteada]]</f>
        <v>0</v>
      </c>
    </row>
    <row r="3341" spans="1:13" x14ac:dyDescent="0.25">
      <c r="A3341" t="s">
        <v>119</v>
      </c>
      <c r="B3341" s="1">
        <v>13</v>
      </c>
      <c r="C3341">
        <v>998.99999999999955</v>
      </c>
      <c r="D3341">
        <v>7.8</v>
      </c>
      <c r="E3341">
        <v>0</v>
      </c>
      <c r="F3341">
        <v>23.4</v>
      </c>
      <c r="G3341" t="s">
        <v>17</v>
      </c>
      <c r="H3341" t="s">
        <v>16</v>
      </c>
      <c r="I3341">
        <v>1076.9999999999998</v>
      </c>
      <c r="J3341" s="5">
        <f>VLOOKUP(tabGERAL[[#This Row],[Column1.lances.SugestaoIA]],'DE-PARA'!$A:$B,2,FALSE)</f>
        <v>2</v>
      </c>
      <c r="K3341" s="5">
        <f>VLOOKUP(tabGERAL[[#This Row],[Column1.lances.CorSorteada]],'DE-PARA'!$A:$B,2,FALSE)</f>
        <v>0</v>
      </c>
      <c r="L3341" s="4" t="str">
        <f xml:space="preserve">
IF(tabGERAL[[#This Row],[Column1.lances.'#]]=0,
    TEXT(tabGERAL[[#This Row],[CorSorteada]],"0"),
    IF(LEN(L3340&amp;tabGERAL[[#This Row],[CorSorteada]])&gt;$P$2,
        RIGHT(SUBSTITUTE(L3340&amp;tabGERAL[[#This Row],[CorSorteada]],tabGERAL[[#Headers],[Sequencia]],""),$P$2),
        SUBSTITUTE(L3340&amp;tabGERAL[[#This Row],[CorSorteada]],tabGERAL[[#Headers],[Sequencia]],"")
    )
)</f>
        <v>211200</v>
      </c>
      <c r="M3341" s="4" t="b">
        <f>tabGERAL[[#This Row],[SugestaoIA]]=tabGERAL[[#This Row],[CorSorteada]]</f>
        <v>0</v>
      </c>
    </row>
    <row r="3342" spans="1:13" x14ac:dyDescent="0.25">
      <c r="A3342" t="s">
        <v>119</v>
      </c>
      <c r="B3342" s="1">
        <v>14</v>
      </c>
      <c r="C3342">
        <v>1076.9999999999998</v>
      </c>
      <c r="D3342">
        <v>1.9</v>
      </c>
      <c r="E3342">
        <v>0</v>
      </c>
      <c r="F3342">
        <v>5.6999999999999993</v>
      </c>
      <c r="G3342" t="s">
        <v>17</v>
      </c>
      <c r="H3342" t="s">
        <v>14</v>
      </c>
      <c r="I3342">
        <v>1069.3999999999996</v>
      </c>
      <c r="J3342" s="5">
        <f>VLOOKUP(tabGERAL[[#This Row],[Column1.lances.SugestaoIA]],'DE-PARA'!$A:$B,2,FALSE)</f>
        <v>2</v>
      </c>
      <c r="K3342" s="5">
        <f>VLOOKUP(tabGERAL[[#This Row],[Column1.lances.CorSorteada]],'DE-PARA'!$A:$B,2,FALSE)</f>
        <v>1</v>
      </c>
      <c r="L3342" s="4" t="str">
        <f xml:space="preserve">
IF(tabGERAL[[#This Row],[Column1.lances.'#]]=0,
    TEXT(tabGERAL[[#This Row],[CorSorteada]],"0"),
    IF(LEN(L3341&amp;tabGERAL[[#This Row],[CorSorteada]])&gt;$P$2,
        RIGHT(SUBSTITUTE(L3341&amp;tabGERAL[[#This Row],[CorSorteada]],tabGERAL[[#Headers],[Sequencia]],""),$P$2),
        SUBSTITUTE(L3341&amp;tabGERAL[[#This Row],[CorSorteada]],tabGERAL[[#Headers],[Sequencia]],"")
    )
)</f>
        <v>112001</v>
      </c>
      <c r="M3342" s="4" t="b">
        <f>tabGERAL[[#This Row],[SugestaoIA]]=tabGERAL[[#This Row],[CorSorteada]]</f>
        <v>0</v>
      </c>
    </row>
    <row r="3343" spans="1:13" x14ac:dyDescent="0.25">
      <c r="A3343" t="s">
        <v>119</v>
      </c>
      <c r="B3343" s="1">
        <v>15</v>
      </c>
      <c r="C3343">
        <v>1069.3999999999996</v>
      </c>
      <c r="D3343">
        <v>2.5</v>
      </c>
      <c r="E3343">
        <v>0</v>
      </c>
      <c r="F3343">
        <v>7.5</v>
      </c>
      <c r="G3343" t="s">
        <v>17</v>
      </c>
      <c r="H3343" t="s">
        <v>15</v>
      </c>
      <c r="I3343">
        <v>1074.3999999999996</v>
      </c>
      <c r="J3343" s="5">
        <f>VLOOKUP(tabGERAL[[#This Row],[Column1.lances.SugestaoIA]],'DE-PARA'!$A:$B,2,FALSE)</f>
        <v>2</v>
      </c>
      <c r="K3343" s="5">
        <f>VLOOKUP(tabGERAL[[#This Row],[Column1.lances.CorSorteada]],'DE-PARA'!$A:$B,2,FALSE)</f>
        <v>2</v>
      </c>
      <c r="L3343" s="4" t="str">
        <f xml:space="preserve">
IF(tabGERAL[[#This Row],[Column1.lances.'#]]=0,
    TEXT(tabGERAL[[#This Row],[CorSorteada]],"0"),
    IF(LEN(L3342&amp;tabGERAL[[#This Row],[CorSorteada]])&gt;$P$2,
        RIGHT(SUBSTITUTE(L3342&amp;tabGERAL[[#This Row],[CorSorteada]],tabGERAL[[#Headers],[Sequencia]],""),$P$2),
        SUBSTITUTE(L3342&amp;tabGERAL[[#This Row],[CorSorteada]],tabGERAL[[#Headers],[Sequencia]],"")
    )
)</f>
        <v>120012</v>
      </c>
      <c r="M3343" s="4" t="b">
        <f>tabGERAL[[#This Row],[SugestaoIA]]=tabGERAL[[#This Row],[CorSorteada]]</f>
        <v>1</v>
      </c>
    </row>
    <row r="3344" spans="1:13" x14ac:dyDescent="0.25">
      <c r="A3344" t="s">
        <v>119</v>
      </c>
      <c r="B3344" s="1">
        <v>16</v>
      </c>
      <c r="C3344">
        <v>1074.3999999999996</v>
      </c>
      <c r="D3344">
        <v>2.1</v>
      </c>
      <c r="E3344">
        <v>0</v>
      </c>
      <c r="F3344">
        <v>6.3000000000000007</v>
      </c>
      <c r="G3344" t="s">
        <v>17</v>
      </c>
      <c r="H3344" t="s">
        <v>15</v>
      </c>
      <c r="I3344">
        <v>1078.5999999999997</v>
      </c>
      <c r="J3344" s="5">
        <f>VLOOKUP(tabGERAL[[#This Row],[Column1.lances.SugestaoIA]],'DE-PARA'!$A:$B,2,FALSE)</f>
        <v>2</v>
      </c>
      <c r="K3344" s="5">
        <f>VLOOKUP(tabGERAL[[#This Row],[Column1.lances.CorSorteada]],'DE-PARA'!$A:$B,2,FALSE)</f>
        <v>2</v>
      </c>
      <c r="L3344" s="4" t="str">
        <f xml:space="preserve">
IF(tabGERAL[[#This Row],[Column1.lances.'#]]=0,
    TEXT(tabGERAL[[#This Row],[CorSorteada]],"0"),
    IF(LEN(L3343&amp;tabGERAL[[#This Row],[CorSorteada]])&gt;$P$2,
        RIGHT(SUBSTITUTE(L3343&amp;tabGERAL[[#This Row],[CorSorteada]],tabGERAL[[#Headers],[Sequencia]],""),$P$2),
        SUBSTITUTE(L3343&amp;tabGERAL[[#This Row],[CorSorteada]],tabGERAL[[#Headers],[Sequencia]],"")
    )
)</f>
        <v>200122</v>
      </c>
      <c r="M3344" s="4" t="b">
        <f>tabGERAL[[#This Row],[SugestaoIA]]=tabGERAL[[#This Row],[CorSorteada]]</f>
        <v>1</v>
      </c>
    </row>
    <row r="3345" spans="1:13" x14ac:dyDescent="0.25">
      <c r="A3345" t="s">
        <v>119</v>
      </c>
      <c r="B3345" s="1">
        <v>17</v>
      </c>
      <c r="C3345">
        <v>1078.5999999999997</v>
      </c>
      <c r="D3345">
        <v>1.7</v>
      </c>
      <c r="E3345">
        <v>0</v>
      </c>
      <c r="F3345">
        <v>5.0999999999999996</v>
      </c>
      <c r="G3345" t="s">
        <v>17</v>
      </c>
      <c r="H3345" t="s">
        <v>15</v>
      </c>
      <c r="I3345">
        <v>1081.9999999999998</v>
      </c>
      <c r="J3345" s="5">
        <f>VLOOKUP(tabGERAL[[#This Row],[Column1.lances.SugestaoIA]],'DE-PARA'!$A:$B,2,FALSE)</f>
        <v>2</v>
      </c>
      <c r="K3345" s="5">
        <f>VLOOKUP(tabGERAL[[#This Row],[Column1.lances.CorSorteada]],'DE-PARA'!$A:$B,2,FALSE)</f>
        <v>2</v>
      </c>
      <c r="L3345" s="4" t="str">
        <f xml:space="preserve">
IF(tabGERAL[[#This Row],[Column1.lances.'#]]=0,
    TEXT(tabGERAL[[#This Row],[CorSorteada]],"0"),
    IF(LEN(L3344&amp;tabGERAL[[#This Row],[CorSorteada]])&gt;$P$2,
        RIGHT(SUBSTITUTE(L3344&amp;tabGERAL[[#This Row],[CorSorteada]],tabGERAL[[#Headers],[Sequencia]],""),$P$2),
        SUBSTITUTE(L3344&amp;tabGERAL[[#This Row],[CorSorteada]],tabGERAL[[#Headers],[Sequencia]],"")
    )
)</f>
        <v>001222</v>
      </c>
      <c r="M3345" s="4" t="b">
        <f>tabGERAL[[#This Row],[SugestaoIA]]=tabGERAL[[#This Row],[CorSorteada]]</f>
        <v>1</v>
      </c>
    </row>
    <row r="3346" spans="1:13" x14ac:dyDescent="0.25">
      <c r="A3346" t="s">
        <v>119</v>
      </c>
      <c r="B3346" s="1">
        <v>18</v>
      </c>
      <c r="C3346">
        <v>1081.9999999999998</v>
      </c>
      <c r="D3346">
        <v>1.4</v>
      </c>
      <c r="E3346">
        <v>0</v>
      </c>
      <c r="F3346">
        <v>5</v>
      </c>
      <c r="G3346" t="s">
        <v>17</v>
      </c>
      <c r="H3346" t="s">
        <v>15</v>
      </c>
      <c r="I3346">
        <v>1085.5999999999997</v>
      </c>
      <c r="J3346" s="5">
        <f>VLOOKUP(tabGERAL[[#This Row],[Column1.lances.SugestaoIA]],'DE-PARA'!$A:$B,2,FALSE)</f>
        <v>2</v>
      </c>
      <c r="K3346" s="5">
        <f>VLOOKUP(tabGERAL[[#This Row],[Column1.lances.CorSorteada]],'DE-PARA'!$A:$B,2,FALSE)</f>
        <v>2</v>
      </c>
      <c r="L3346" s="4" t="str">
        <f xml:space="preserve">
IF(tabGERAL[[#This Row],[Column1.lances.'#]]=0,
    TEXT(tabGERAL[[#This Row],[CorSorteada]],"0"),
    IF(LEN(L3345&amp;tabGERAL[[#This Row],[CorSorteada]])&gt;$P$2,
        RIGHT(SUBSTITUTE(L3345&amp;tabGERAL[[#This Row],[CorSorteada]],tabGERAL[[#Headers],[Sequencia]],""),$P$2),
        SUBSTITUTE(L3345&amp;tabGERAL[[#This Row],[CorSorteada]],tabGERAL[[#Headers],[Sequencia]],"")
    )
)</f>
        <v>012222</v>
      </c>
      <c r="M3346" s="4" t="b">
        <f>tabGERAL[[#This Row],[SugestaoIA]]=tabGERAL[[#This Row],[CorSorteada]]</f>
        <v>1</v>
      </c>
    </row>
    <row r="3347" spans="1:13" x14ac:dyDescent="0.25">
      <c r="A3347" t="s">
        <v>119</v>
      </c>
      <c r="B3347" s="1">
        <v>19</v>
      </c>
      <c r="C3347">
        <v>1085.5999999999997</v>
      </c>
      <c r="D3347">
        <v>1.2</v>
      </c>
      <c r="E3347">
        <v>5</v>
      </c>
      <c r="F3347">
        <v>0</v>
      </c>
      <c r="G3347" t="s">
        <v>13</v>
      </c>
      <c r="H3347" t="s">
        <v>14</v>
      </c>
      <c r="I3347">
        <v>1089.3999999999996</v>
      </c>
      <c r="J3347" s="5">
        <f>VLOOKUP(tabGERAL[[#This Row],[Column1.lances.SugestaoIA]],'DE-PARA'!$A:$B,2,FALSE)</f>
        <v>1</v>
      </c>
      <c r="K3347" s="5">
        <f>VLOOKUP(tabGERAL[[#This Row],[Column1.lances.CorSorteada]],'DE-PARA'!$A:$B,2,FALSE)</f>
        <v>1</v>
      </c>
      <c r="L3347" s="4" t="str">
        <f xml:space="preserve">
IF(tabGERAL[[#This Row],[Column1.lances.'#]]=0,
    TEXT(tabGERAL[[#This Row],[CorSorteada]],"0"),
    IF(LEN(L3346&amp;tabGERAL[[#This Row],[CorSorteada]])&gt;$P$2,
        RIGHT(SUBSTITUTE(L3346&amp;tabGERAL[[#This Row],[CorSorteada]],tabGERAL[[#Headers],[Sequencia]],""),$P$2),
        SUBSTITUTE(L3346&amp;tabGERAL[[#This Row],[CorSorteada]],tabGERAL[[#Headers],[Sequencia]],"")
    )
)</f>
        <v>122221</v>
      </c>
      <c r="M3347" s="4" t="b">
        <f>tabGERAL[[#This Row],[SugestaoIA]]=tabGERAL[[#This Row],[CorSorteada]]</f>
        <v>1</v>
      </c>
    </row>
    <row r="3348" spans="1:13" x14ac:dyDescent="0.25">
      <c r="A3348" t="s">
        <v>119</v>
      </c>
      <c r="B3348" s="1">
        <v>20</v>
      </c>
      <c r="C3348">
        <v>1089.3999999999996</v>
      </c>
      <c r="D3348">
        <v>1</v>
      </c>
      <c r="E3348">
        <v>5</v>
      </c>
      <c r="F3348">
        <v>0</v>
      </c>
      <c r="G3348" t="s">
        <v>13</v>
      </c>
      <c r="H3348" t="s">
        <v>15</v>
      </c>
      <c r="I3348">
        <v>1083.3999999999996</v>
      </c>
      <c r="J3348" s="5">
        <f>VLOOKUP(tabGERAL[[#This Row],[Column1.lances.SugestaoIA]],'DE-PARA'!$A:$B,2,FALSE)</f>
        <v>1</v>
      </c>
      <c r="K3348" s="5">
        <f>VLOOKUP(tabGERAL[[#This Row],[Column1.lances.CorSorteada]],'DE-PARA'!$A:$B,2,FALSE)</f>
        <v>2</v>
      </c>
      <c r="L3348" s="4" t="str">
        <f xml:space="preserve">
IF(tabGERAL[[#This Row],[Column1.lances.'#]]=0,
    TEXT(tabGERAL[[#This Row],[CorSorteada]],"0"),
    IF(LEN(L3347&amp;tabGERAL[[#This Row],[CorSorteada]])&gt;$P$2,
        RIGHT(SUBSTITUTE(L3347&amp;tabGERAL[[#This Row],[CorSorteada]],tabGERAL[[#Headers],[Sequencia]],""),$P$2),
        SUBSTITUTE(L3347&amp;tabGERAL[[#This Row],[CorSorteada]],tabGERAL[[#Headers],[Sequencia]],"")
    )
)</f>
        <v>222212</v>
      </c>
      <c r="M3348" s="4" t="b">
        <f>tabGERAL[[#This Row],[SugestaoIA]]=tabGERAL[[#This Row],[CorSorteada]]</f>
        <v>0</v>
      </c>
    </row>
    <row r="3349" spans="1:13" x14ac:dyDescent="0.25">
      <c r="A3349" t="s">
        <v>119</v>
      </c>
      <c r="B3349" s="1">
        <v>21</v>
      </c>
      <c r="C3349">
        <v>1083.3999999999996</v>
      </c>
      <c r="D3349">
        <v>1.3</v>
      </c>
      <c r="E3349">
        <v>5</v>
      </c>
      <c r="F3349">
        <v>0</v>
      </c>
      <c r="G3349" t="s">
        <v>13</v>
      </c>
      <c r="H3349" t="s">
        <v>15</v>
      </c>
      <c r="I3349">
        <v>1077.0999999999997</v>
      </c>
      <c r="J3349" s="5">
        <f>VLOOKUP(tabGERAL[[#This Row],[Column1.lances.SugestaoIA]],'DE-PARA'!$A:$B,2,FALSE)</f>
        <v>1</v>
      </c>
      <c r="K3349" s="5">
        <f>VLOOKUP(tabGERAL[[#This Row],[Column1.lances.CorSorteada]],'DE-PARA'!$A:$B,2,FALSE)</f>
        <v>2</v>
      </c>
      <c r="L3349" s="4" t="str">
        <f xml:space="preserve">
IF(tabGERAL[[#This Row],[Column1.lances.'#]]=0,
    TEXT(tabGERAL[[#This Row],[CorSorteada]],"0"),
    IF(LEN(L3348&amp;tabGERAL[[#This Row],[CorSorteada]])&gt;$P$2,
        RIGHT(SUBSTITUTE(L3348&amp;tabGERAL[[#This Row],[CorSorteada]],tabGERAL[[#Headers],[Sequencia]],""),$P$2),
        SUBSTITUTE(L3348&amp;tabGERAL[[#This Row],[CorSorteada]],tabGERAL[[#Headers],[Sequencia]],"")
    )
)</f>
        <v>222122</v>
      </c>
      <c r="M3349" s="4" t="b">
        <f>tabGERAL[[#This Row],[SugestaoIA]]=tabGERAL[[#This Row],[CorSorteada]]</f>
        <v>0</v>
      </c>
    </row>
    <row r="3350" spans="1:13" x14ac:dyDescent="0.25">
      <c r="A3350" t="s">
        <v>119</v>
      </c>
      <c r="B3350" s="1">
        <v>22</v>
      </c>
      <c r="C3350">
        <v>1077.0999999999997</v>
      </c>
      <c r="D3350">
        <v>1.9</v>
      </c>
      <c r="E3350">
        <v>0</v>
      </c>
      <c r="F3350">
        <v>5.6999999999999993</v>
      </c>
      <c r="G3350" t="s">
        <v>17</v>
      </c>
      <c r="H3350" t="s">
        <v>15</v>
      </c>
      <c r="I3350">
        <v>1080.8999999999996</v>
      </c>
      <c r="J3350" s="5">
        <f>VLOOKUP(tabGERAL[[#This Row],[Column1.lances.SugestaoIA]],'DE-PARA'!$A:$B,2,FALSE)</f>
        <v>2</v>
      </c>
      <c r="K3350" s="5">
        <f>VLOOKUP(tabGERAL[[#This Row],[Column1.lances.CorSorteada]],'DE-PARA'!$A:$B,2,FALSE)</f>
        <v>2</v>
      </c>
      <c r="L3350" s="4" t="str">
        <f xml:space="preserve">
IF(tabGERAL[[#This Row],[Column1.lances.'#]]=0,
    TEXT(tabGERAL[[#This Row],[CorSorteada]],"0"),
    IF(LEN(L3349&amp;tabGERAL[[#This Row],[CorSorteada]])&gt;$P$2,
        RIGHT(SUBSTITUTE(L3349&amp;tabGERAL[[#This Row],[CorSorteada]],tabGERAL[[#Headers],[Sequencia]],""),$P$2),
        SUBSTITUTE(L3349&amp;tabGERAL[[#This Row],[CorSorteada]],tabGERAL[[#Headers],[Sequencia]],"")
    )
)</f>
        <v>221222</v>
      </c>
      <c r="M3350" s="4" t="b">
        <f>tabGERAL[[#This Row],[SugestaoIA]]=tabGERAL[[#This Row],[CorSorteada]]</f>
        <v>1</v>
      </c>
    </row>
    <row r="3351" spans="1:13" x14ac:dyDescent="0.25">
      <c r="A3351" t="s">
        <v>119</v>
      </c>
      <c r="B3351" s="1">
        <v>23</v>
      </c>
      <c r="C3351">
        <v>1080.8999999999996</v>
      </c>
      <c r="D3351">
        <v>1.5</v>
      </c>
      <c r="E3351">
        <v>0</v>
      </c>
      <c r="F3351">
        <v>5</v>
      </c>
      <c r="G3351" t="s">
        <v>17</v>
      </c>
      <c r="H3351" t="s">
        <v>14</v>
      </c>
      <c r="I3351">
        <v>1074.3999999999996</v>
      </c>
      <c r="J3351" s="5">
        <f>VLOOKUP(tabGERAL[[#This Row],[Column1.lances.SugestaoIA]],'DE-PARA'!$A:$B,2,FALSE)</f>
        <v>2</v>
      </c>
      <c r="K3351" s="5">
        <f>VLOOKUP(tabGERAL[[#This Row],[Column1.lances.CorSorteada]],'DE-PARA'!$A:$B,2,FALSE)</f>
        <v>1</v>
      </c>
      <c r="L3351" s="4" t="str">
        <f xml:space="preserve">
IF(tabGERAL[[#This Row],[Column1.lances.'#]]=0,
    TEXT(tabGERAL[[#This Row],[CorSorteada]],"0"),
    IF(LEN(L3350&amp;tabGERAL[[#This Row],[CorSorteada]])&gt;$P$2,
        RIGHT(SUBSTITUTE(L3350&amp;tabGERAL[[#This Row],[CorSorteada]],tabGERAL[[#Headers],[Sequencia]],""),$P$2),
        SUBSTITUTE(L3350&amp;tabGERAL[[#This Row],[CorSorteada]],tabGERAL[[#Headers],[Sequencia]],"")
    )
)</f>
        <v>212221</v>
      </c>
      <c r="M3351" s="4" t="b">
        <f>tabGERAL[[#This Row],[SugestaoIA]]=tabGERAL[[#This Row],[CorSorteada]]</f>
        <v>0</v>
      </c>
    </row>
    <row r="3352" spans="1:13" x14ac:dyDescent="0.25">
      <c r="A3352" t="s">
        <v>119</v>
      </c>
      <c r="B3352" s="1">
        <v>24</v>
      </c>
      <c r="C3352">
        <v>1074.3999999999996</v>
      </c>
      <c r="D3352">
        <v>2.1</v>
      </c>
      <c r="E3352">
        <v>0</v>
      </c>
      <c r="F3352">
        <v>6.3000000000000007</v>
      </c>
      <c r="G3352" t="s">
        <v>17</v>
      </c>
      <c r="H3352" t="s">
        <v>15</v>
      </c>
      <c r="I3352">
        <v>1078.5999999999997</v>
      </c>
      <c r="J3352" s="5">
        <f>VLOOKUP(tabGERAL[[#This Row],[Column1.lances.SugestaoIA]],'DE-PARA'!$A:$B,2,FALSE)</f>
        <v>2</v>
      </c>
      <c r="K3352" s="5">
        <f>VLOOKUP(tabGERAL[[#This Row],[Column1.lances.CorSorteada]],'DE-PARA'!$A:$B,2,FALSE)</f>
        <v>2</v>
      </c>
      <c r="L3352" s="4" t="str">
        <f xml:space="preserve">
IF(tabGERAL[[#This Row],[Column1.lances.'#]]=0,
    TEXT(tabGERAL[[#This Row],[CorSorteada]],"0"),
    IF(LEN(L3351&amp;tabGERAL[[#This Row],[CorSorteada]])&gt;$P$2,
        RIGHT(SUBSTITUTE(L3351&amp;tabGERAL[[#This Row],[CorSorteada]],tabGERAL[[#Headers],[Sequencia]],""),$P$2),
        SUBSTITUTE(L3351&amp;tabGERAL[[#This Row],[CorSorteada]],tabGERAL[[#Headers],[Sequencia]],"")
    )
)</f>
        <v>122212</v>
      </c>
      <c r="M3352" s="4" t="b">
        <f>tabGERAL[[#This Row],[SugestaoIA]]=tabGERAL[[#This Row],[CorSorteada]]</f>
        <v>1</v>
      </c>
    </row>
    <row r="3353" spans="1:13" x14ac:dyDescent="0.25">
      <c r="A3353" t="s">
        <v>119</v>
      </c>
      <c r="B3353" s="1">
        <v>25</v>
      </c>
      <c r="C3353">
        <v>1078.5999999999997</v>
      </c>
      <c r="D3353">
        <v>1.7</v>
      </c>
      <c r="E3353">
        <v>0</v>
      </c>
      <c r="F3353">
        <v>5.0999999999999996</v>
      </c>
      <c r="G3353" t="s">
        <v>17</v>
      </c>
      <c r="H3353" t="s">
        <v>15</v>
      </c>
      <c r="I3353">
        <v>1081.9999999999998</v>
      </c>
      <c r="J3353" s="5">
        <f>VLOOKUP(tabGERAL[[#This Row],[Column1.lances.SugestaoIA]],'DE-PARA'!$A:$B,2,FALSE)</f>
        <v>2</v>
      </c>
      <c r="K3353" s="5">
        <f>VLOOKUP(tabGERAL[[#This Row],[Column1.lances.CorSorteada]],'DE-PARA'!$A:$B,2,FALSE)</f>
        <v>2</v>
      </c>
      <c r="L3353" s="4" t="str">
        <f xml:space="preserve">
IF(tabGERAL[[#This Row],[Column1.lances.'#]]=0,
    TEXT(tabGERAL[[#This Row],[CorSorteada]],"0"),
    IF(LEN(L3352&amp;tabGERAL[[#This Row],[CorSorteada]])&gt;$P$2,
        RIGHT(SUBSTITUTE(L3352&amp;tabGERAL[[#This Row],[CorSorteada]],tabGERAL[[#Headers],[Sequencia]],""),$P$2),
        SUBSTITUTE(L3352&amp;tabGERAL[[#This Row],[CorSorteada]],tabGERAL[[#Headers],[Sequencia]],"")
    )
)</f>
        <v>222122</v>
      </c>
      <c r="M3353" s="4" t="b">
        <f>tabGERAL[[#This Row],[SugestaoIA]]=tabGERAL[[#This Row],[CorSorteada]]</f>
        <v>1</v>
      </c>
    </row>
    <row r="3354" spans="1:13" x14ac:dyDescent="0.25">
      <c r="A3354" t="s">
        <v>119</v>
      </c>
      <c r="B3354" s="1">
        <v>26</v>
      </c>
      <c r="C3354">
        <v>1081.9999999999998</v>
      </c>
      <c r="D3354">
        <v>1.4</v>
      </c>
      <c r="E3354">
        <v>0</v>
      </c>
      <c r="F3354">
        <v>5</v>
      </c>
      <c r="G3354" t="s">
        <v>17</v>
      </c>
      <c r="H3354" t="s">
        <v>15</v>
      </c>
      <c r="I3354">
        <v>1085.5999999999997</v>
      </c>
      <c r="J3354" s="5">
        <f>VLOOKUP(tabGERAL[[#This Row],[Column1.lances.SugestaoIA]],'DE-PARA'!$A:$B,2,FALSE)</f>
        <v>2</v>
      </c>
      <c r="K3354" s="5">
        <f>VLOOKUP(tabGERAL[[#This Row],[Column1.lances.CorSorteada]],'DE-PARA'!$A:$B,2,FALSE)</f>
        <v>2</v>
      </c>
      <c r="L3354" s="4" t="str">
        <f xml:space="preserve">
IF(tabGERAL[[#This Row],[Column1.lances.'#]]=0,
    TEXT(tabGERAL[[#This Row],[CorSorteada]],"0"),
    IF(LEN(L3353&amp;tabGERAL[[#This Row],[CorSorteada]])&gt;$P$2,
        RIGHT(SUBSTITUTE(L3353&amp;tabGERAL[[#This Row],[CorSorteada]],tabGERAL[[#Headers],[Sequencia]],""),$P$2),
        SUBSTITUTE(L3353&amp;tabGERAL[[#This Row],[CorSorteada]],tabGERAL[[#Headers],[Sequencia]],"")
    )
)</f>
        <v>221222</v>
      </c>
      <c r="M3354" s="4" t="b">
        <f>tabGERAL[[#This Row],[SugestaoIA]]=tabGERAL[[#This Row],[CorSorteada]]</f>
        <v>1</v>
      </c>
    </row>
    <row r="3355" spans="1:13" x14ac:dyDescent="0.25">
      <c r="A3355" t="s">
        <v>119</v>
      </c>
      <c r="B3355" s="1">
        <v>27</v>
      </c>
      <c r="C3355">
        <v>1085.5999999999997</v>
      </c>
      <c r="D3355">
        <v>1.2</v>
      </c>
      <c r="E3355">
        <v>0</v>
      </c>
      <c r="F3355">
        <v>5</v>
      </c>
      <c r="G3355" t="s">
        <v>17</v>
      </c>
      <c r="H3355" t="s">
        <v>15</v>
      </c>
      <c r="I3355">
        <v>1089.3999999999996</v>
      </c>
      <c r="J3355" s="5">
        <f>VLOOKUP(tabGERAL[[#This Row],[Column1.lances.SugestaoIA]],'DE-PARA'!$A:$B,2,FALSE)</f>
        <v>2</v>
      </c>
      <c r="K3355" s="5">
        <f>VLOOKUP(tabGERAL[[#This Row],[Column1.lances.CorSorteada]],'DE-PARA'!$A:$B,2,FALSE)</f>
        <v>2</v>
      </c>
      <c r="L3355" s="4" t="str">
        <f xml:space="preserve">
IF(tabGERAL[[#This Row],[Column1.lances.'#]]=0,
    TEXT(tabGERAL[[#This Row],[CorSorteada]],"0"),
    IF(LEN(L3354&amp;tabGERAL[[#This Row],[CorSorteada]])&gt;$P$2,
        RIGHT(SUBSTITUTE(L3354&amp;tabGERAL[[#This Row],[CorSorteada]],tabGERAL[[#Headers],[Sequencia]],""),$P$2),
        SUBSTITUTE(L3354&amp;tabGERAL[[#This Row],[CorSorteada]],tabGERAL[[#Headers],[Sequencia]],"")
    )
)</f>
        <v>212222</v>
      </c>
      <c r="M3355" s="4" t="b">
        <f>tabGERAL[[#This Row],[SugestaoIA]]=tabGERAL[[#This Row],[CorSorteada]]</f>
        <v>1</v>
      </c>
    </row>
    <row r="3356" spans="1:13" x14ac:dyDescent="0.25">
      <c r="A3356" t="s">
        <v>119</v>
      </c>
      <c r="B3356" s="1">
        <v>28</v>
      </c>
      <c r="C3356">
        <v>1089.3999999999996</v>
      </c>
      <c r="D3356">
        <v>1</v>
      </c>
      <c r="E3356">
        <v>0</v>
      </c>
      <c r="F3356">
        <v>5</v>
      </c>
      <c r="G3356" t="s">
        <v>17</v>
      </c>
      <c r="H3356" t="s">
        <v>14</v>
      </c>
      <c r="I3356">
        <v>1083.3999999999996</v>
      </c>
      <c r="J3356" s="5">
        <f>VLOOKUP(tabGERAL[[#This Row],[Column1.lances.SugestaoIA]],'DE-PARA'!$A:$B,2,FALSE)</f>
        <v>2</v>
      </c>
      <c r="K3356" s="5">
        <f>VLOOKUP(tabGERAL[[#This Row],[Column1.lances.CorSorteada]],'DE-PARA'!$A:$B,2,FALSE)</f>
        <v>1</v>
      </c>
      <c r="L3356" s="4" t="str">
        <f xml:space="preserve">
IF(tabGERAL[[#This Row],[Column1.lances.'#]]=0,
    TEXT(tabGERAL[[#This Row],[CorSorteada]],"0"),
    IF(LEN(L3355&amp;tabGERAL[[#This Row],[CorSorteada]])&gt;$P$2,
        RIGHT(SUBSTITUTE(L3355&amp;tabGERAL[[#This Row],[CorSorteada]],tabGERAL[[#Headers],[Sequencia]],""),$P$2),
        SUBSTITUTE(L3355&amp;tabGERAL[[#This Row],[CorSorteada]],tabGERAL[[#Headers],[Sequencia]],"")
    )
)</f>
        <v>122221</v>
      </c>
      <c r="M3356" s="4" t="b">
        <f>tabGERAL[[#This Row],[SugestaoIA]]=tabGERAL[[#This Row],[CorSorteada]]</f>
        <v>0</v>
      </c>
    </row>
    <row r="3357" spans="1:13" x14ac:dyDescent="0.25">
      <c r="A3357" t="s">
        <v>119</v>
      </c>
      <c r="B3357" s="1">
        <v>29</v>
      </c>
      <c r="C3357">
        <v>1083.3999999999996</v>
      </c>
      <c r="D3357">
        <v>1.3</v>
      </c>
      <c r="E3357">
        <v>0</v>
      </c>
      <c r="F3357">
        <v>5</v>
      </c>
      <c r="G3357" t="s">
        <v>17</v>
      </c>
      <c r="H3357" t="s">
        <v>14</v>
      </c>
      <c r="I3357">
        <v>1077.0999999999997</v>
      </c>
      <c r="J3357" s="5">
        <f>VLOOKUP(tabGERAL[[#This Row],[Column1.lances.SugestaoIA]],'DE-PARA'!$A:$B,2,FALSE)</f>
        <v>2</v>
      </c>
      <c r="K3357" s="5">
        <f>VLOOKUP(tabGERAL[[#This Row],[Column1.lances.CorSorteada]],'DE-PARA'!$A:$B,2,FALSE)</f>
        <v>1</v>
      </c>
      <c r="L3357" s="4" t="str">
        <f xml:space="preserve">
IF(tabGERAL[[#This Row],[Column1.lances.'#]]=0,
    TEXT(tabGERAL[[#This Row],[CorSorteada]],"0"),
    IF(LEN(L3356&amp;tabGERAL[[#This Row],[CorSorteada]])&gt;$P$2,
        RIGHT(SUBSTITUTE(L3356&amp;tabGERAL[[#This Row],[CorSorteada]],tabGERAL[[#Headers],[Sequencia]],""),$P$2),
        SUBSTITUTE(L3356&amp;tabGERAL[[#This Row],[CorSorteada]],tabGERAL[[#Headers],[Sequencia]],"")
    )
)</f>
        <v>222211</v>
      </c>
      <c r="M3357" s="4" t="b">
        <f>tabGERAL[[#This Row],[SugestaoIA]]=tabGERAL[[#This Row],[CorSorteada]]</f>
        <v>0</v>
      </c>
    </row>
    <row r="3358" spans="1:13" x14ac:dyDescent="0.25">
      <c r="A3358" t="s">
        <v>119</v>
      </c>
      <c r="B3358" s="1">
        <v>30</v>
      </c>
      <c r="C3358">
        <v>1077.0999999999997</v>
      </c>
      <c r="D3358">
        <v>1.9</v>
      </c>
      <c r="E3358">
        <v>5.6999999999999993</v>
      </c>
      <c r="F3358">
        <v>0</v>
      </c>
      <c r="G3358" t="s">
        <v>13</v>
      </c>
      <c r="H3358" t="s">
        <v>15</v>
      </c>
      <c r="I3358">
        <v>1069.4999999999995</v>
      </c>
      <c r="J3358" s="5">
        <f>VLOOKUP(tabGERAL[[#This Row],[Column1.lances.SugestaoIA]],'DE-PARA'!$A:$B,2,FALSE)</f>
        <v>1</v>
      </c>
      <c r="K3358" s="5">
        <f>VLOOKUP(tabGERAL[[#This Row],[Column1.lances.CorSorteada]],'DE-PARA'!$A:$B,2,FALSE)</f>
        <v>2</v>
      </c>
      <c r="L3358" s="4" t="str">
        <f xml:space="preserve">
IF(tabGERAL[[#This Row],[Column1.lances.'#]]=0,
    TEXT(tabGERAL[[#This Row],[CorSorteada]],"0"),
    IF(LEN(L3357&amp;tabGERAL[[#This Row],[CorSorteada]])&gt;$P$2,
        RIGHT(SUBSTITUTE(L3357&amp;tabGERAL[[#This Row],[CorSorteada]],tabGERAL[[#Headers],[Sequencia]],""),$P$2),
        SUBSTITUTE(L3357&amp;tabGERAL[[#This Row],[CorSorteada]],tabGERAL[[#Headers],[Sequencia]],"")
    )
)</f>
        <v>222112</v>
      </c>
      <c r="M3358" s="4" t="b">
        <f>tabGERAL[[#This Row],[SugestaoIA]]=tabGERAL[[#This Row],[CorSorteada]]</f>
        <v>0</v>
      </c>
    </row>
    <row r="3359" spans="1:13" x14ac:dyDescent="0.25">
      <c r="A3359" t="s">
        <v>119</v>
      </c>
      <c r="B3359" s="1">
        <v>31</v>
      </c>
      <c r="C3359">
        <v>1069.4999999999995</v>
      </c>
      <c r="D3359">
        <v>2.4</v>
      </c>
      <c r="E3359">
        <v>0</v>
      </c>
      <c r="F3359">
        <v>7.1999999999999993</v>
      </c>
      <c r="G3359" t="s">
        <v>17</v>
      </c>
      <c r="H3359" t="s">
        <v>14</v>
      </c>
      <c r="I3359">
        <v>1059.8999999999994</v>
      </c>
      <c r="J3359" s="5">
        <f>VLOOKUP(tabGERAL[[#This Row],[Column1.lances.SugestaoIA]],'DE-PARA'!$A:$B,2,FALSE)</f>
        <v>2</v>
      </c>
      <c r="K3359" s="5">
        <f>VLOOKUP(tabGERAL[[#This Row],[Column1.lances.CorSorteada]],'DE-PARA'!$A:$B,2,FALSE)</f>
        <v>1</v>
      </c>
      <c r="L3359" s="4" t="str">
        <f xml:space="preserve">
IF(tabGERAL[[#This Row],[Column1.lances.'#]]=0,
    TEXT(tabGERAL[[#This Row],[CorSorteada]],"0"),
    IF(LEN(L3358&amp;tabGERAL[[#This Row],[CorSorteada]])&gt;$P$2,
        RIGHT(SUBSTITUTE(L3358&amp;tabGERAL[[#This Row],[CorSorteada]],tabGERAL[[#Headers],[Sequencia]],""),$P$2),
        SUBSTITUTE(L3358&amp;tabGERAL[[#This Row],[CorSorteada]],tabGERAL[[#Headers],[Sequencia]],"")
    )
)</f>
        <v>221121</v>
      </c>
      <c r="M3359" s="4" t="b">
        <f>tabGERAL[[#This Row],[SugestaoIA]]=tabGERAL[[#This Row],[CorSorteada]]</f>
        <v>0</v>
      </c>
    </row>
    <row r="3360" spans="1:13" x14ac:dyDescent="0.25">
      <c r="A3360" t="s">
        <v>119</v>
      </c>
      <c r="B3360" s="1">
        <v>32</v>
      </c>
      <c r="C3360">
        <v>1059.8999999999994</v>
      </c>
      <c r="D3360">
        <v>3.2</v>
      </c>
      <c r="E3360">
        <v>0</v>
      </c>
      <c r="F3360">
        <v>9.6</v>
      </c>
      <c r="G3360" t="s">
        <v>17</v>
      </c>
      <c r="H3360" t="s">
        <v>14</v>
      </c>
      <c r="I3360">
        <v>1047.0999999999997</v>
      </c>
      <c r="J3360" s="5">
        <f>VLOOKUP(tabGERAL[[#This Row],[Column1.lances.SugestaoIA]],'DE-PARA'!$A:$B,2,FALSE)</f>
        <v>2</v>
      </c>
      <c r="K3360" s="5">
        <f>VLOOKUP(tabGERAL[[#This Row],[Column1.lances.CorSorteada]],'DE-PARA'!$A:$B,2,FALSE)</f>
        <v>1</v>
      </c>
      <c r="L3360" s="4" t="str">
        <f xml:space="preserve">
IF(tabGERAL[[#This Row],[Column1.lances.'#]]=0,
    TEXT(tabGERAL[[#This Row],[CorSorteada]],"0"),
    IF(LEN(L3359&amp;tabGERAL[[#This Row],[CorSorteada]])&gt;$P$2,
        RIGHT(SUBSTITUTE(L3359&amp;tabGERAL[[#This Row],[CorSorteada]],tabGERAL[[#Headers],[Sequencia]],""),$P$2),
        SUBSTITUTE(L3359&amp;tabGERAL[[#This Row],[CorSorteada]],tabGERAL[[#Headers],[Sequencia]],"")
    )
)</f>
        <v>211211</v>
      </c>
      <c r="M3360" s="4" t="b">
        <f>tabGERAL[[#This Row],[SugestaoIA]]=tabGERAL[[#This Row],[CorSorteada]]</f>
        <v>0</v>
      </c>
    </row>
    <row r="3361" spans="1:13" x14ac:dyDescent="0.25">
      <c r="A3361" t="s">
        <v>119</v>
      </c>
      <c r="B3361" s="1">
        <v>33</v>
      </c>
      <c r="C3361">
        <v>1047.0999999999997</v>
      </c>
      <c r="D3361">
        <v>4.2</v>
      </c>
      <c r="E3361">
        <v>0</v>
      </c>
      <c r="F3361">
        <v>12.6</v>
      </c>
      <c r="G3361" t="s">
        <v>17</v>
      </c>
      <c r="H3361" t="s">
        <v>15</v>
      </c>
      <c r="I3361">
        <v>1055.4999999999995</v>
      </c>
      <c r="J3361" s="5">
        <f>VLOOKUP(tabGERAL[[#This Row],[Column1.lances.SugestaoIA]],'DE-PARA'!$A:$B,2,FALSE)</f>
        <v>2</v>
      </c>
      <c r="K3361" s="5">
        <f>VLOOKUP(tabGERAL[[#This Row],[Column1.lances.CorSorteada]],'DE-PARA'!$A:$B,2,FALSE)</f>
        <v>2</v>
      </c>
      <c r="L3361" s="4" t="str">
        <f xml:space="preserve">
IF(tabGERAL[[#This Row],[Column1.lances.'#]]=0,
    TEXT(tabGERAL[[#This Row],[CorSorteada]],"0"),
    IF(LEN(L3360&amp;tabGERAL[[#This Row],[CorSorteada]])&gt;$P$2,
        RIGHT(SUBSTITUTE(L3360&amp;tabGERAL[[#This Row],[CorSorteada]],tabGERAL[[#Headers],[Sequencia]],""),$P$2),
        SUBSTITUTE(L3360&amp;tabGERAL[[#This Row],[CorSorteada]],tabGERAL[[#Headers],[Sequencia]],"")
    )
)</f>
        <v>112112</v>
      </c>
      <c r="M3361" s="4" t="b">
        <f>tabGERAL[[#This Row],[SugestaoIA]]=tabGERAL[[#This Row],[CorSorteada]]</f>
        <v>1</v>
      </c>
    </row>
    <row r="3362" spans="1:13" x14ac:dyDescent="0.25">
      <c r="A3362" t="s">
        <v>119</v>
      </c>
      <c r="B3362" s="1">
        <v>34</v>
      </c>
      <c r="C3362">
        <v>1055.4999999999995</v>
      </c>
      <c r="D3362">
        <v>3.5</v>
      </c>
      <c r="E3362">
        <v>10.5</v>
      </c>
      <c r="F3362">
        <v>0</v>
      </c>
      <c r="G3362" t="s">
        <v>13</v>
      </c>
      <c r="H3362" t="s">
        <v>15</v>
      </c>
      <c r="I3362">
        <v>1041.4999999999995</v>
      </c>
      <c r="J3362" s="5">
        <f>VLOOKUP(tabGERAL[[#This Row],[Column1.lances.SugestaoIA]],'DE-PARA'!$A:$B,2,FALSE)</f>
        <v>1</v>
      </c>
      <c r="K3362" s="5">
        <f>VLOOKUP(tabGERAL[[#This Row],[Column1.lances.CorSorteada]],'DE-PARA'!$A:$B,2,FALSE)</f>
        <v>2</v>
      </c>
      <c r="L3362" s="4" t="str">
        <f xml:space="preserve">
IF(tabGERAL[[#This Row],[Column1.lances.'#]]=0,
    TEXT(tabGERAL[[#This Row],[CorSorteada]],"0"),
    IF(LEN(L3361&amp;tabGERAL[[#This Row],[CorSorteada]])&gt;$P$2,
        RIGHT(SUBSTITUTE(L3361&amp;tabGERAL[[#This Row],[CorSorteada]],tabGERAL[[#Headers],[Sequencia]],""),$P$2),
        SUBSTITUTE(L3361&amp;tabGERAL[[#This Row],[CorSorteada]],tabGERAL[[#Headers],[Sequencia]],"")
    )
)</f>
        <v>121122</v>
      </c>
      <c r="M3362" s="4" t="b">
        <f>tabGERAL[[#This Row],[SugestaoIA]]=tabGERAL[[#This Row],[CorSorteada]]</f>
        <v>0</v>
      </c>
    </row>
    <row r="3363" spans="1:13" x14ac:dyDescent="0.25">
      <c r="A3363" t="s">
        <v>119</v>
      </c>
      <c r="B3363" s="1">
        <v>35</v>
      </c>
      <c r="C3363">
        <v>1041.4999999999995</v>
      </c>
      <c r="D3363">
        <v>4.5999999999999996</v>
      </c>
      <c r="E3363">
        <v>0</v>
      </c>
      <c r="F3363">
        <v>13.8</v>
      </c>
      <c r="G3363" t="s">
        <v>17</v>
      </c>
      <c r="H3363" t="s">
        <v>14</v>
      </c>
      <c r="I3363">
        <v>1023.0999999999996</v>
      </c>
      <c r="J3363" s="5">
        <f>VLOOKUP(tabGERAL[[#This Row],[Column1.lances.SugestaoIA]],'DE-PARA'!$A:$B,2,FALSE)</f>
        <v>2</v>
      </c>
      <c r="K3363" s="5">
        <f>VLOOKUP(tabGERAL[[#This Row],[Column1.lances.CorSorteada]],'DE-PARA'!$A:$B,2,FALSE)</f>
        <v>1</v>
      </c>
      <c r="L3363" s="4" t="str">
        <f xml:space="preserve">
IF(tabGERAL[[#This Row],[Column1.lances.'#]]=0,
    TEXT(tabGERAL[[#This Row],[CorSorteada]],"0"),
    IF(LEN(L3362&amp;tabGERAL[[#This Row],[CorSorteada]])&gt;$P$2,
        RIGHT(SUBSTITUTE(L3362&amp;tabGERAL[[#This Row],[CorSorteada]],tabGERAL[[#Headers],[Sequencia]],""),$P$2),
        SUBSTITUTE(L3362&amp;tabGERAL[[#This Row],[CorSorteada]],tabGERAL[[#Headers],[Sequencia]],"")
    )
)</f>
        <v>211221</v>
      </c>
      <c r="M3363" s="4" t="b">
        <f>tabGERAL[[#This Row],[SugestaoIA]]=tabGERAL[[#This Row],[CorSorteada]]</f>
        <v>0</v>
      </c>
    </row>
    <row r="3364" spans="1:13" x14ac:dyDescent="0.25">
      <c r="A3364" t="s">
        <v>119</v>
      </c>
      <c r="B3364" s="1">
        <v>36</v>
      </c>
      <c r="C3364">
        <v>1023.0999999999996</v>
      </c>
      <c r="D3364">
        <v>6</v>
      </c>
      <c r="E3364">
        <v>0</v>
      </c>
      <c r="F3364">
        <v>18</v>
      </c>
      <c r="G3364" t="s">
        <v>17</v>
      </c>
      <c r="H3364" t="s">
        <v>15</v>
      </c>
      <c r="I3364">
        <v>1035.0999999999997</v>
      </c>
      <c r="J3364" s="5">
        <f>VLOOKUP(tabGERAL[[#This Row],[Column1.lances.SugestaoIA]],'DE-PARA'!$A:$B,2,FALSE)</f>
        <v>2</v>
      </c>
      <c r="K3364" s="5">
        <f>VLOOKUP(tabGERAL[[#This Row],[Column1.lances.CorSorteada]],'DE-PARA'!$A:$B,2,FALSE)</f>
        <v>2</v>
      </c>
      <c r="L3364" s="4" t="str">
        <f xml:space="preserve">
IF(tabGERAL[[#This Row],[Column1.lances.'#]]=0,
    TEXT(tabGERAL[[#This Row],[CorSorteada]],"0"),
    IF(LEN(L3363&amp;tabGERAL[[#This Row],[CorSorteada]])&gt;$P$2,
        RIGHT(SUBSTITUTE(L3363&amp;tabGERAL[[#This Row],[CorSorteada]],tabGERAL[[#Headers],[Sequencia]],""),$P$2),
        SUBSTITUTE(L3363&amp;tabGERAL[[#This Row],[CorSorteada]],tabGERAL[[#Headers],[Sequencia]],"")
    )
)</f>
        <v>112212</v>
      </c>
      <c r="M3364" s="4" t="b">
        <f>tabGERAL[[#This Row],[SugestaoIA]]=tabGERAL[[#This Row],[CorSorteada]]</f>
        <v>1</v>
      </c>
    </row>
    <row r="3365" spans="1:13" x14ac:dyDescent="0.25">
      <c r="A3365" t="s">
        <v>119</v>
      </c>
      <c r="B3365" s="1">
        <v>37</v>
      </c>
      <c r="C3365">
        <v>1035.0999999999997</v>
      </c>
      <c r="D3365">
        <v>5.0999999999999996</v>
      </c>
      <c r="E3365">
        <v>15.3</v>
      </c>
      <c r="F3365">
        <v>0</v>
      </c>
      <c r="G3365" t="s">
        <v>13</v>
      </c>
      <c r="H3365" t="s">
        <v>14</v>
      </c>
      <c r="I3365">
        <v>1045.2999999999995</v>
      </c>
      <c r="J3365" s="5">
        <f>VLOOKUP(tabGERAL[[#This Row],[Column1.lances.SugestaoIA]],'DE-PARA'!$A:$B,2,FALSE)</f>
        <v>1</v>
      </c>
      <c r="K3365" s="5">
        <f>VLOOKUP(tabGERAL[[#This Row],[Column1.lances.CorSorteada]],'DE-PARA'!$A:$B,2,FALSE)</f>
        <v>1</v>
      </c>
      <c r="L3365" s="4" t="str">
        <f xml:space="preserve">
IF(tabGERAL[[#This Row],[Column1.lances.'#]]=0,
    TEXT(tabGERAL[[#This Row],[CorSorteada]],"0"),
    IF(LEN(L3364&amp;tabGERAL[[#This Row],[CorSorteada]])&gt;$P$2,
        RIGHT(SUBSTITUTE(L3364&amp;tabGERAL[[#This Row],[CorSorteada]],tabGERAL[[#Headers],[Sequencia]],""),$P$2),
        SUBSTITUTE(L3364&amp;tabGERAL[[#This Row],[CorSorteada]],tabGERAL[[#Headers],[Sequencia]],"")
    )
)</f>
        <v>122121</v>
      </c>
      <c r="M3365" s="4" t="b">
        <f>tabGERAL[[#This Row],[SugestaoIA]]=tabGERAL[[#This Row],[CorSorteada]]</f>
        <v>1</v>
      </c>
    </row>
    <row r="3366" spans="1:13" x14ac:dyDescent="0.25">
      <c r="A3366" t="s">
        <v>119</v>
      </c>
      <c r="B3366" s="1">
        <v>38</v>
      </c>
      <c r="C3366">
        <v>1045.2999999999995</v>
      </c>
      <c r="D3366">
        <v>4.3</v>
      </c>
      <c r="E3366">
        <v>0</v>
      </c>
      <c r="F3366">
        <v>12.9</v>
      </c>
      <c r="G3366" t="s">
        <v>17</v>
      </c>
      <c r="H3366" t="s">
        <v>14</v>
      </c>
      <c r="I3366">
        <v>1028.0999999999997</v>
      </c>
      <c r="J3366" s="5">
        <f>VLOOKUP(tabGERAL[[#This Row],[Column1.lances.SugestaoIA]],'DE-PARA'!$A:$B,2,FALSE)</f>
        <v>2</v>
      </c>
      <c r="K3366" s="5">
        <f>VLOOKUP(tabGERAL[[#This Row],[Column1.lances.CorSorteada]],'DE-PARA'!$A:$B,2,FALSE)</f>
        <v>1</v>
      </c>
      <c r="L3366" s="4" t="str">
        <f xml:space="preserve">
IF(tabGERAL[[#This Row],[Column1.lances.'#]]=0,
    TEXT(tabGERAL[[#This Row],[CorSorteada]],"0"),
    IF(LEN(L3365&amp;tabGERAL[[#This Row],[CorSorteada]])&gt;$P$2,
        RIGHT(SUBSTITUTE(L3365&amp;tabGERAL[[#This Row],[CorSorteada]],tabGERAL[[#Headers],[Sequencia]],""),$P$2),
        SUBSTITUTE(L3365&amp;tabGERAL[[#This Row],[CorSorteada]],tabGERAL[[#Headers],[Sequencia]],"")
    )
)</f>
        <v>221211</v>
      </c>
      <c r="M3366" s="4" t="b">
        <f>tabGERAL[[#This Row],[SugestaoIA]]=tabGERAL[[#This Row],[CorSorteada]]</f>
        <v>0</v>
      </c>
    </row>
    <row r="3367" spans="1:13" x14ac:dyDescent="0.25">
      <c r="A3367" t="s">
        <v>119</v>
      </c>
      <c r="B3367" s="1">
        <v>39</v>
      </c>
      <c r="C3367">
        <v>1028.0999999999997</v>
      </c>
      <c r="D3367">
        <v>5.6</v>
      </c>
      <c r="E3367">
        <v>0</v>
      </c>
      <c r="F3367">
        <v>16.799999999999997</v>
      </c>
      <c r="G3367" t="s">
        <v>17</v>
      </c>
      <c r="H3367" t="s">
        <v>14</v>
      </c>
      <c r="I3367">
        <v>1005.6999999999996</v>
      </c>
      <c r="J3367" s="5">
        <f>VLOOKUP(tabGERAL[[#This Row],[Column1.lances.SugestaoIA]],'DE-PARA'!$A:$B,2,FALSE)</f>
        <v>2</v>
      </c>
      <c r="K3367" s="5">
        <f>VLOOKUP(tabGERAL[[#This Row],[Column1.lances.CorSorteada]],'DE-PARA'!$A:$B,2,FALSE)</f>
        <v>1</v>
      </c>
      <c r="L3367" s="4" t="str">
        <f xml:space="preserve">
IF(tabGERAL[[#This Row],[Column1.lances.'#]]=0,
    TEXT(tabGERAL[[#This Row],[CorSorteada]],"0"),
    IF(LEN(L3366&amp;tabGERAL[[#This Row],[CorSorteada]])&gt;$P$2,
        RIGHT(SUBSTITUTE(L3366&amp;tabGERAL[[#This Row],[CorSorteada]],tabGERAL[[#Headers],[Sequencia]],""),$P$2),
        SUBSTITUTE(L3366&amp;tabGERAL[[#This Row],[CorSorteada]],tabGERAL[[#Headers],[Sequencia]],"")
    )
)</f>
        <v>212111</v>
      </c>
      <c r="M3367" s="4" t="b">
        <f>tabGERAL[[#This Row],[SugestaoIA]]=tabGERAL[[#This Row],[CorSorteada]]</f>
        <v>0</v>
      </c>
    </row>
    <row r="3368" spans="1:13" x14ac:dyDescent="0.25">
      <c r="A3368" t="s">
        <v>119</v>
      </c>
      <c r="B3368" s="1">
        <v>40</v>
      </c>
      <c r="C3368">
        <v>1005.6999999999996</v>
      </c>
      <c r="D3368">
        <v>7.3</v>
      </c>
      <c r="E3368">
        <v>21.9</v>
      </c>
      <c r="F3368">
        <v>0</v>
      </c>
      <c r="G3368" t="s">
        <v>13</v>
      </c>
      <c r="H3368" t="s">
        <v>15</v>
      </c>
      <c r="I3368">
        <v>976.49999999999977</v>
      </c>
      <c r="J3368" s="5">
        <f>VLOOKUP(tabGERAL[[#This Row],[Column1.lances.SugestaoIA]],'DE-PARA'!$A:$B,2,FALSE)</f>
        <v>1</v>
      </c>
      <c r="K3368" s="5">
        <f>VLOOKUP(tabGERAL[[#This Row],[Column1.lances.CorSorteada]],'DE-PARA'!$A:$B,2,FALSE)</f>
        <v>2</v>
      </c>
      <c r="L3368" s="4" t="str">
        <f xml:space="preserve">
IF(tabGERAL[[#This Row],[Column1.lances.'#]]=0,
    TEXT(tabGERAL[[#This Row],[CorSorteada]],"0"),
    IF(LEN(L3367&amp;tabGERAL[[#This Row],[CorSorteada]])&gt;$P$2,
        RIGHT(SUBSTITUTE(L3367&amp;tabGERAL[[#This Row],[CorSorteada]],tabGERAL[[#Headers],[Sequencia]],""),$P$2),
        SUBSTITUTE(L3367&amp;tabGERAL[[#This Row],[CorSorteada]],tabGERAL[[#Headers],[Sequencia]],"")
    )
)</f>
        <v>121112</v>
      </c>
      <c r="M3368" s="4" t="b">
        <f>tabGERAL[[#This Row],[SugestaoIA]]=tabGERAL[[#This Row],[CorSorteada]]</f>
        <v>0</v>
      </c>
    </row>
    <row r="3369" spans="1:13" x14ac:dyDescent="0.25">
      <c r="A3369" t="s">
        <v>119</v>
      </c>
      <c r="B3369" s="1">
        <v>41</v>
      </c>
      <c r="C3369">
        <v>976.49999999999977</v>
      </c>
      <c r="D3369">
        <v>9.6</v>
      </c>
      <c r="E3369">
        <v>0</v>
      </c>
      <c r="F3369">
        <v>28.799999999999997</v>
      </c>
      <c r="G3369" t="s">
        <v>17</v>
      </c>
      <c r="H3369" t="s">
        <v>15</v>
      </c>
      <c r="I3369">
        <v>995.69999999999982</v>
      </c>
      <c r="J3369" s="5">
        <f>VLOOKUP(tabGERAL[[#This Row],[Column1.lances.SugestaoIA]],'DE-PARA'!$A:$B,2,FALSE)</f>
        <v>2</v>
      </c>
      <c r="K3369" s="5">
        <f>VLOOKUP(tabGERAL[[#This Row],[Column1.lances.CorSorteada]],'DE-PARA'!$A:$B,2,FALSE)</f>
        <v>2</v>
      </c>
      <c r="L3369" s="4" t="str">
        <f xml:space="preserve">
IF(tabGERAL[[#This Row],[Column1.lances.'#]]=0,
    TEXT(tabGERAL[[#This Row],[CorSorteada]],"0"),
    IF(LEN(L3368&amp;tabGERAL[[#This Row],[CorSorteada]])&gt;$P$2,
        RIGHT(SUBSTITUTE(L3368&amp;tabGERAL[[#This Row],[CorSorteada]],tabGERAL[[#Headers],[Sequencia]],""),$P$2),
        SUBSTITUTE(L3368&amp;tabGERAL[[#This Row],[CorSorteada]],tabGERAL[[#Headers],[Sequencia]],"")
    )
)</f>
        <v>211122</v>
      </c>
      <c r="M3369" s="4" t="b">
        <f>tabGERAL[[#This Row],[SugestaoIA]]=tabGERAL[[#This Row],[CorSorteada]]</f>
        <v>1</v>
      </c>
    </row>
    <row r="3370" spans="1:13" x14ac:dyDescent="0.25">
      <c r="A3370" t="s">
        <v>119</v>
      </c>
      <c r="B3370" s="1">
        <v>42</v>
      </c>
      <c r="C3370">
        <v>995.69999999999982</v>
      </c>
      <c r="D3370">
        <v>8.1</v>
      </c>
      <c r="E3370">
        <v>0</v>
      </c>
      <c r="F3370">
        <v>24.299999999999997</v>
      </c>
      <c r="G3370" t="s">
        <v>17</v>
      </c>
      <c r="H3370" t="s">
        <v>15</v>
      </c>
      <c r="I3370">
        <v>1011.9</v>
      </c>
      <c r="J3370" s="5">
        <f>VLOOKUP(tabGERAL[[#This Row],[Column1.lances.SugestaoIA]],'DE-PARA'!$A:$B,2,FALSE)</f>
        <v>2</v>
      </c>
      <c r="K3370" s="5">
        <f>VLOOKUP(tabGERAL[[#This Row],[Column1.lances.CorSorteada]],'DE-PARA'!$A:$B,2,FALSE)</f>
        <v>2</v>
      </c>
      <c r="L3370" s="4" t="str">
        <f xml:space="preserve">
IF(tabGERAL[[#This Row],[Column1.lances.'#]]=0,
    TEXT(tabGERAL[[#This Row],[CorSorteada]],"0"),
    IF(LEN(L3369&amp;tabGERAL[[#This Row],[CorSorteada]])&gt;$P$2,
        RIGHT(SUBSTITUTE(L3369&amp;tabGERAL[[#This Row],[CorSorteada]],tabGERAL[[#Headers],[Sequencia]],""),$P$2),
        SUBSTITUTE(L3369&amp;tabGERAL[[#This Row],[CorSorteada]],tabGERAL[[#Headers],[Sequencia]],"")
    )
)</f>
        <v>111222</v>
      </c>
      <c r="M3370" s="4" t="b">
        <f>tabGERAL[[#This Row],[SugestaoIA]]=tabGERAL[[#This Row],[CorSorteada]]</f>
        <v>1</v>
      </c>
    </row>
    <row r="3371" spans="1:13" x14ac:dyDescent="0.25">
      <c r="A3371" t="s">
        <v>119</v>
      </c>
      <c r="B3371" s="1">
        <v>43</v>
      </c>
      <c r="C3371">
        <v>1011.9</v>
      </c>
      <c r="D3371">
        <v>6.9</v>
      </c>
      <c r="E3371">
        <v>0</v>
      </c>
      <c r="F3371">
        <v>20.700000000000003</v>
      </c>
      <c r="G3371" t="s">
        <v>17</v>
      </c>
      <c r="H3371" t="s">
        <v>14</v>
      </c>
      <c r="I3371">
        <v>984.29999999999984</v>
      </c>
      <c r="J3371" s="5">
        <f>VLOOKUP(tabGERAL[[#This Row],[Column1.lances.SugestaoIA]],'DE-PARA'!$A:$B,2,FALSE)</f>
        <v>2</v>
      </c>
      <c r="K3371" s="5">
        <f>VLOOKUP(tabGERAL[[#This Row],[Column1.lances.CorSorteada]],'DE-PARA'!$A:$B,2,FALSE)</f>
        <v>1</v>
      </c>
      <c r="L3371" s="4" t="str">
        <f xml:space="preserve">
IF(tabGERAL[[#This Row],[Column1.lances.'#]]=0,
    TEXT(tabGERAL[[#This Row],[CorSorteada]],"0"),
    IF(LEN(L3370&amp;tabGERAL[[#This Row],[CorSorteada]])&gt;$P$2,
        RIGHT(SUBSTITUTE(L3370&amp;tabGERAL[[#This Row],[CorSorteada]],tabGERAL[[#Headers],[Sequencia]],""),$P$2),
        SUBSTITUTE(L3370&amp;tabGERAL[[#This Row],[CorSorteada]],tabGERAL[[#Headers],[Sequencia]],"")
    )
)</f>
        <v>112221</v>
      </c>
      <c r="M3371" s="4" t="b">
        <f>tabGERAL[[#This Row],[SugestaoIA]]=tabGERAL[[#This Row],[CorSorteada]]</f>
        <v>0</v>
      </c>
    </row>
    <row r="3372" spans="1:13" x14ac:dyDescent="0.25">
      <c r="A3372" t="s">
        <v>120</v>
      </c>
      <c r="B3372" s="1">
        <v>0</v>
      </c>
      <c r="C3372">
        <v>1000</v>
      </c>
      <c r="D3372">
        <v>7.8</v>
      </c>
      <c r="E3372">
        <v>0</v>
      </c>
      <c r="F3372">
        <v>23.4</v>
      </c>
      <c r="G3372" t="s">
        <v>17</v>
      </c>
      <c r="H3372" t="s">
        <v>15</v>
      </c>
      <c r="I3372">
        <v>1015.6</v>
      </c>
      <c r="J3372" s="5">
        <f>VLOOKUP(tabGERAL[[#This Row],[Column1.lances.SugestaoIA]],'DE-PARA'!$A:$B,2,FALSE)</f>
        <v>2</v>
      </c>
      <c r="K3372" s="5">
        <f>VLOOKUP(tabGERAL[[#This Row],[Column1.lances.CorSorteada]],'DE-PARA'!$A:$B,2,FALSE)</f>
        <v>2</v>
      </c>
      <c r="L3372" s="4" t="str">
        <f xml:space="preserve">
IF(tabGERAL[[#This Row],[Column1.lances.'#]]=0,
    TEXT(tabGERAL[[#This Row],[CorSorteada]],"0"),
    IF(LEN(L3371&amp;tabGERAL[[#This Row],[CorSorteada]])&gt;$P$2,
        RIGHT(SUBSTITUTE(L3371&amp;tabGERAL[[#This Row],[CorSorteada]],tabGERAL[[#Headers],[Sequencia]],""),$P$2),
        SUBSTITUTE(L3371&amp;tabGERAL[[#This Row],[CorSorteada]],tabGERAL[[#Headers],[Sequencia]],"")
    )
)</f>
        <v>2</v>
      </c>
      <c r="M3372" s="4" t="b">
        <f>tabGERAL[[#This Row],[SugestaoIA]]=tabGERAL[[#This Row],[CorSorteada]]</f>
        <v>1</v>
      </c>
    </row>
    <row r="3373" spans="1:13" x14ac:dyDescent="0.25">
      <c r="A3373" t="s">
        <v>120</v>
      </c>
      <c r="B3373" s="1">
        <v>1</v>
      </c>
      <c r="C3373">
        <v>1015.6</v>
      </c>
      <c r="D3373">
        <v>6.6</v>
      </c>
      <c r="E3373">
        <v>0</v>
      </c>
      <c r="F3373">
        <v>19.799999999999997</v>
      </c>
      <c r="G3373" t="s">
        <v>17</v>
      </c>
      <c r="H3373" t="s">
        <v>15</v>
      </c>
      <c r="I3373">
        <v>1028.8</v>
      </c>
      <c r="J3373" s="5">
        <f>VLOOKUP(tabGERAL[[#This Row],[Column1.lances.SugestaoIA]],'DE-PARA'!$A:$B,2,FALSE)</f>
        <v>2</v>
      </c>
      <c r="K3373" s="5">
        <f>VLOOKUP(tabGERAL[[#This Row],[Column1.lances.CorSorteada]],'DE-PARA'!$A:$B,2,FALSE)</f>
        <v>2</v>
      </c>
      <c r="L3373" s="4" t="str">
        <f xml:space="preserve">
IF(tabGERAL[[#This Row],[Column1.lances.'#]]=0,
    TEXT(tabGERAL[[#This Row],[CorSorteada]],"0"),
    IF(LEN(L3372&amp;tabGERAL[[#This Row],[CorSorteada]])&gt;$P$2,
        RIGHT(SUBSTITUTE(L3372&amp;tabGERAL[[#This Row],[CorSorteada]],tabGERAL[[#Headers],[Sequencia]],""),$P$2),
        SUBSTITUTE(L3372&amp;tabGERAL[[#This Row],[CorSorteada]],tabGERAL[[#Headers],[Sequencia]],"")
    )
)</f>
        <v>22</v>
      </c>
      <c r="M3373" s="4" t="b">
        <f>tabGERAL[[#This Row],[SugestaoIA]]=tabGERAL[[#This Row],[CorSorteada]]</f>
        <v>1</v>
      </c>
    </row>
    <row r="3374" spans="1:13" x14ac:dyDescent="0.25">
      <c r="A3374" t="s">
        <v>120</v>
      </c>
      <c r="B3374" s="1">
        <v>2</v>
      </c>
      <c r="C3374">
        <v>1028.8</v>
      </c>
      <c r="D3374">
        <v>5.6</v>
      </c>
      <c r="E3374">
        <v>0</v>
      </c>
      <c r="F3374">
        <v>16.799999999999997</v>
      </c>
      <c r="G3374" t="s">
        <v>17</v>
      </c>
      <c r="H3374" t="s">
        <v>15</v>
      </c>
      <c r="I3374">
        <v>1040</v>
      </c>
      <c r="J3374" s="5">
        <f>VLOOKUP(tabGERAL[[#This Row],[Column1.lances.SugestaoIA]],'DE-PARA'!$A:$B,2,FALSE)</f>
        <v>2</v>
      </c>
      <c r="K3374" s="5">
        <f>VLOOKUP(tabGERAL[[#This Row],[Column1.lances.CorSorteada]],'DE-PARA'!$A:$B,2,FALSE)</f>
        <v>2</v>
      </c>
      <c r="L3374" s="4" t="str">
        <f xml:space="preserve">
IF(tabGERAL[[#This Row],[Column1.lances.'#]]=0,
    TEXT(tabGERAL[[#This Row],[CorSorteada]],"0"),
    IF(LEN(L3373&amp;tabGERAL[[#This Row],[CorSorteada]])&gt;$P$2,
        RIGHT(SUBSTITUTE(L3373&amp;tabGERAL[[#This Row],[CorSorteada]],tabGERAL[[#Headers],[Sequencia]],""),$P$2),
        SUBSTITUTE(L3373&amp;tabGERAL[[#This Row],[CorSorteada]],tabGERAL[[#Headers],[Sequencia]],"")
    )
)</f>
        <v>222</v>
      </c>
      <c r="M3374" s="4" t="b">
        <f>tabGERAL[[#This Row],[SugestaoIA]]=tabGERAL[[#This Row],[CorSorteada]]</f>
        <v>1</v>
      </c>
    </row>
    <row r="3375" spans="1:13" x14ac:dyDescent="0.25">
      <c r="A3375" t="s">
        <v>120</v>
      </c>
      <c r="B3375" s="1">
        <v>3</v>
      </c>
      <c r="C3375">
        <v>1040</v>
      </c>
      <c r="D3375">
        <v>4.7</v>
      </c>
      <c r="E3375">
        <v>0</v>
      </c>
      <c r="F3375">
        <v>14.1</v>
      </c>
      <c r="G3375" t="s">
        <v>17</v>
      </c>
      <c r="H3375" t="s">
        <v>15</v>
      </c>
      <c r="I3375">
        <v>1049.4000000000001</v>
      </c>
      <c r="J3375" s="5">
        <f>VLOOKUP(tabGERAL[[#This Row],[Column1.lances.SugestaoIA]],'DE-PARA'!$A:$B,2,FALSE)</f>
        <v>2</v>
      </c>
      <c r="K3375" s="5">
        <f>VLOOKUP(tabGERAL[[#This Row],[Column1.lances.CorSorteada]],'DE-PARA'!$A:$B,2,FALSE)</f>
        <v>2</v>
      </c>
      <c r="L3375" s="4" t="str">
        <f xml:space="preserve">
IF(tabGERAL[[#This Row],[Column1.lances.'#]]=0,
    TEXT(tabGERAL[[#This Row],[CorSorteada]],"0"),
    IF(LEN(L3374&amp;tabGERAL[[#This Row],[CorSorteada]])&gt;$P$2,
        RIGHT(SUBSTITUTE(L3374&amp;tabGERAL[[#This Row],[CorSorteada]],tabGERAL[[#Headers],[Sequencia]],""),$P$2),
        SUBSTITUTE(L3374&amp;tabGERAL[[#This Row],[CorSorteada]],tabGERAL[[#Headers],[Sequencia]],"")
    )
)</f>
        <v>2222</v>
      </c>
      <c r="M3375" s="4" t="b">
        <f>tabGERAL[[#This Row],[SugestaoIA]]=tabGERAL[[#This Row],[CorSorteada]]</f>
        <v>1</v>
      </c>
    </row>
    <row r="3376" spans="1:13" x14ac:dyDescent="0.25">
      <c r="A3376" t="s">
        <v>120</v>
      </c>
      <c r="B3376" s="1">
        <v>4</v>
      </c>
      <c r="C3376">
        <v>1049.4000000000001</v>
      </c>
      <c r="D3376">
        <v>4</v>
      </c>
      <c r="E3376">
        <v>0</v>
      </c>
      <c r="F3376">
        <v>12</v>
      </c>
      <c r="G3376" t="s">
        <v>17</v>
      </c>
      <c r="H3376" t="s">
        <v>14</v>
      </c>
      <c r="I3376">
        <v>1033.4000000000001</v>
      </c>
      <c r="J3376" s="5">
        <f>VLOOKUP(tabGERAL[[#This Row],[Column1.lances.SugestaoIA]],'DE-PARA'!$A:$B,2,FALSE)</f>
        <v>2</v>
      </c>
      <c r="K3376" s="5">
        <f>VLOOKUP(tabGERAL[[#This Row],[Column1.lances.CorSorteada]],'DE-PARA'!$A:$B,2,FALSE)</f>
        <v>1</v>
      </c>
      <c r="L3376" s="4" t="str">
        <f xml:space="preserve">
IF(tabGERAL[[#This Row],[Column1.lances.'#]]=0,
    TEXT(tabGERAL[[#This Row],[CorSorteada]],"0"),
    IF(LEN(L3375&amp;tabGERAL[[#This Row],[CorSorteada]])&gt;$P$2,
        RIGHT(SUBSTITUTE(L3375&amp;tabGERAL[[#This Row],[CorSorteada]],tabGERAL[[#Headers],[Sequencia]],""),$P$2),
        SUBSTITUTE(L3375&amp;tabGERAL[[#This Row],[CorSorteada]],tabGERAL[[#Headers],[Sequencia]],"")
    )
)</f>
        <v>22221</v>
      </c>
      <c r="M3376" s="4" t="b">
        <f>tabGERAL[[#This Row],[SugestaoIA]]=tabGERAL[[#This Row],[CorSorteada]]</f>
        <v>0</v>
      </c>
    </row>
    <row r="3377" spans="1:13" x14ac:dyDescent="0.25">
      <c r="A3377" t="s">
        <v>120</v>
      </c>
      <c r="B3377" s="1">
        <v>5</v>
      </c>
      <c r="C3377">
        <v>1033.4000000000001</v>
      </c>
      <c r="D3377">
        <v>5.2</v>
      </c>
      <c r="E3377">
        <v>0</v>
      </c>
      <c r="F3377">
        <v>15.6</v>
      </c>
      <c r="G3377" t="s">
        <v>17</v>
      </c>
      <c r="H3377" t="s">
        <v>15</v>
      </c>
      <c r="I3377">
        <v>1043.7999999999995</v>
      </c>
      <c r="J3377" s="5">
        <f>VLOOKUP(tabGERAL[[#This Row],[Column1.lances.SugestaoIA]],'DE-PARA'!$A:$B,2,FALSE)</f>
        <v>2</v>
      </c>
      <c r="K3377" s="5">
        <f>VLOOKUP(tabGERAL[[#This Row],[Column1.lances.CorSorteada]],'DE-PARA'!$A:$B,2,FALSE)</f>
        <v>2</v>
      </c>
      <c r="L3377" s="4" t="str">
        <f xml:space="preserve">
IF(tabGERAL[[#This Row],[Column1.lances.'#]]=0,
    TEXT(tabGERAL[[#This Row],[CorSorteada]],"0"),
    IF(LEN(L3376&amp;tabGERAL[[#This Row],[CorSorteada]])&gt;$P$2,
        RIGHT(SUBSTITUTE(L3376&amp;tabGERAL[[#This Row],[CorSorteada]],tabGERAL[[#Headers],[Sequencia]],""),$P$2),
        SUBSTITUTE(L3376&amp;tabGERAL[[#This Row],[CorSorteada]],tabGERAL[[#Headers],[Sequencia]],"")
    )
)</f>
        <v>222212</v>
      </c>
      <c r="M3377" s="4" t="b">
        <f>tabGERAL[[#This Row],[SugestaoIA]]=tabGERAL[[#This Row],[CorSorteada]]</f>
        <v>1</v>
      </c>
    </row>
    <row r="3378" spans="1:13" x14ac:dyDescent="0.25">
      <c r="A3378" t="s">
        <v>120</v>
      </c>
      <c r="B3378" s="1">
        <v>6</v>
      </c>
      <c r="C3378">
        <v>1043.7999999999995</v>
      </c>
      <c r="D3378">
        <v>4.4000000000000004</v>
      </c>
      <c r="E3378">
        <v>0</v>
      </c>
      <c r="F3378">
        <v>13.2</v>
      </c>
      <c r="G3378" t="s">
        <v>17</v>
      </c>
      <c r="H3378" t="s">
        <v>16</v>
      </c>
      <c r="I3378">
        <v>1087.7999999999995</v>
      </c>
      <c r="J3378" s="5">
        <f>VLOOKUP(tabGERAL[[#This Row],[Column1.lances.SugestaoIA]],'DE-PARA'!$A:$B,2,FALSE)</f>
        <v>2</v>
      </c>
      <c r="K3378" s="5">
        <f>VLOOKUP(tabGERAL[[#This Row],[Column1.lances.CorSorteada]],'DE-PARA'!$A:$B,2,FALSE)</f>
        <v>0</v>
      </c>
      <c r="L3378" s="4" t="str">
        <f xml:space="preserve">
IF(tabGERAL[[#This Row],[Column1.lances.'#]]=0,
    TEXT(tabGERAL[[#This Row],[CorSorteada]],"0"),
    IF(LEN(L3377&amp;tabGERAL[[#This Row],[CorSorteada]])&gt;$P$2,
        RIGHT(SUBSTITUTE(L3377&amp;tabGERAL[[#This Row],[CorSorteada]],tabGERAL[[#Headers],[Sequencia]],""),$P$2),
        SUBSTITUTE(L3377&amp;tabGERAL[[#This Row],[CorSorteada]],tabGERAL[[#Headers],[Sequencia]],"")
    )
)</f>
        <v>222120</v>
      </c>
      <c r="M3378" s="4" t="b">
        <f>tabGERAL[[#This Row],[SugestaoIA]]=tabGERAL[[#This Row],[CorSorteada]]</f>
        <v>0</v>
      </c>
    </row>
    <row r="3379" spans="1:13" x14ac:dyDescent="0.25">
      <c r="A3379" t="s">
        <v>120</v>
      </c>
      <c r="B3379" s="1">
        <v>7</v>
      </c>
      <c r="C3379">
        <v>1087.7999999999995</v>
      </c>
      <c r="D3379">
        <v>1</v>
      </c>
      <c r="E3379">
        <v>0</v>
      </c>
      <c r="F3379">
        <v>5</v>
      </c>
      <c r="G3379" t="s">
        <v>17</v>
      </c>
      <c r="H3379" t="s">
        <v>15</v>
      </c>
      <c r="I3379">
        <v>1091.7999999999995</v>
      </c>
      <c r="J3379" s="5">
        <f>VLOOKUP(tabGERAL[[#This Row],[Column1.lances.SugestaoIA]],'DE-PARA'!$A:$B,2,FALSE)</f>
        <v>2</v>
      </c>
      <c r="K3379" s="5">
        <f>VLOOKUP(tabGERAL[[#This Row],[Column1.lances.CorSorteada]],'DE-PARA'!$A:$B,2,FALSE)</f>
        <v>2</v>
      </c>
      <c r="L3379" s="4" t="str">
        <f xml:space="preserve">
IF(tabGERAL[[#This Row],[Column1.lances.'#]]=0,
    TEXT(tabGERAL[[#This Row],[CorSorteada]],"0"),
    IF(LEN(L3378&amp;tabGERAL[[#This Row],[CorSorteada]])&gt;$P$2,
        RIGHT(SUBSTITUTE(L3378&amp;tabGERAL[[#This Row],[CorSorteada]],tabGERAL[[#Headers],[Sequencia]],""),$P$2),
        SUBSTITUTE(L3378&amp;tabGERAL[[#This Row],[CorSorteada]],tabGERAL[[#Headers],[Sequencia]],"")
    )
)</f>
        <v>221202</v>
      </c>
      <c r="M3379" s="4" t="b">
        <f>tabGERAL[[#This Row],[SugestaoIA]]=tabGERAL[[#This Row],[CorSorteada]]</f>
        <v>1</v>
      </c>
    </row>
    <row r="3380" spans="1:13" x14ac:dyDescent="0.25">
      <c r="A3380" t="s">
        <v>120</v>
      </c>
      <c r="B3380" s="1">
        <v>8</v>
      </c>
      <c r="C3380">
        <v>1091.7999999999995</v>
      </c>
      <c r="D3380">
        <v>1</v>
      </c>
      <c r="E3380">
        <v>0</v>
      </c>
      <c r="F3380">
        <v>5</v>
      </c>
      <c r="G3380" t="s">
        <v>17</v>
      </c>
      <c r="H3380" t="s">
        <v>15</v>
      </c>
      <c r="I3380">
        <v>1095.7999999999995</v>
      </c>
      <c r="J3380" s="5">
        <f>VLOOKUP(tabGERAL[[#This Row],[Column1.lances.SugestaoIA]],'DE-PARA'!$A:$B,2,FALSE)</f>
        <v>2</v>
      </c>
      <c r="K3380" s="5">
        <f>VLOOKUP(tabGERAL[[#This Row],[Column1.lances.CorSorteada]],'DE-PARA'!$A:$B,2,FALSE)</f>
        <v>2</v>
      </c>
      <c r="L3380" s="4" t="str">
        <f xml:space="preserve">
IF(tabGERAL[[#This Row],[Column1.lances.'#]]=0,
    TEXT(tabGERAL[[#This Row],[CorSorteada]],"0"),
    IF(LEN(L3379&amp;tabGERAL[[#This Row],[CorSorteada]])&gt;$P$2,
        RIGHT(SUBSTITUTE(L3379&amp;tabGERAL[[#This Row],[CorSorteada]],tabGERAL[[#Headers],[Sequencia]],""),$P$2),
        SUBSTITUTE(L3379&amp;tabGERAL[[#This Row],[CorSorteada]],tabGERAL[[#Headers],[Sequencia]],"")
    )
)</f>
        <v>212022</v>
      </c>
      <c r="M3380" s="4" t="b">
        <f>tabGERAL[[#This Row],[SugestaoIA]]=tabGERAL[[#This Row],[CorSorteada]]</f>
        <v>1</v>
      </c>
    </row>
    <row r="3381" spans="1:13" x14ac:dyDescent="0.25">
      <c r="A3381" t="s">
        <v>120</v>
      </c>
      <c r="B3381" s="1">
        <v>9</v>
      </c>
      <c r="C3381">
        <v>1095.7999999999995</v>
      </c>
      <c r="D3381">
        <v>1</v>
      </c>
      <c r="E3381">
        <v>5</v>
      </c>
      <c r="F3381">
        <v>0</v>
      </c>
      <c r="G3381" t="s">
        <v>13</v>
      </c>
      <c r="H3381" t="s">
        <v>14</v>
      </c>
      <c r="I3381">
        <v>1099.7999999999995</v>
      </c>
      <c r="J3381" s="5">
        <f>VLOOKUP(tabGERAL[[#This Row],[Column1.lances.SugestaoIA]],'DE-PARA'!$A:$B,2,FALSE)</f>
        <v>1</v>
      </c>
      <c r="K3381" s="5">
        <f>VLOOKUP(tabGERAL[[#This Row],[Column1.lances.CorSorteada]],'DE-PARA'!$A:$B,2,FALSE)</f>
        <v>1</v>
      </c>
      <c r="L3381" s="4" t="str">
        <f xml:space="preserve">
IF(tabGERAL[[#This Row],[Column1.lances.'#]]=0,
    TEXT(tabGERAL[[#This Row],[CorSorteada]],"0"),
    IF(LEN(L3380&amp;tabGERAL[[#This Row],[CorSorteada]])&gt;$P$2,
        RIGHT(SUBSTITUTE(L3380&amp;tabGERAL[[#This Row],[CorSorteada]],tabGERAL[[#Headers],[Sequencia]],""),$P$2),
        SUBSTITUTE(L3380&amp;tabGERAL[[#This Row],[CorSorteada]],tabGERAL[[#Headers],[Sequencia]],"")
    )
)</f>
        <v>120221</v>
      </c>
      <c r="M3381" s="4" t="b">
        <f>tabGERAL[[#This Row],[SugestaoIA]]=tabGERAL[[#This Row],[CorSorteada]]</f>
        <v>1</v>
      </c>
    </row>
    <row r="3382" spans="1:13" x14ac:dyDescent="0.25">
      <c r="A3382" t="s">
        <v>120</v>
      </c>
      <c r="B3382" s="1">
        <v>10</v>
      </c>
      <c r="C3382">
        <v>1099.7999999999995</v>
      </c>
      <c r="D3382">
        <v>1</v>
      </c>
      <c r="E3382">
        <v>0</v>
      </c>
      <c r="F3382">
        <v>5</v>
      </c>
      <c r="G3382" t="s">
        <v>17</v>
      </c>
      <c r="H3382" t="s">
        <v>15</v>
      </c>
      <c r="I3382">
        <v>1103.7999999999995</v>
      </c>
      <c r="J3382" s="5">
        <f>VLOOKUP(tabGERAL[[#This Row],[Column1.lances.SugestaoIA]],'DE-PARA'!$A:$B,2,FALSE)</f>
        <v>2</v>
      </c>
      <c r="K3382" s="5">
        <f>VLOOKUP(tabGERAL[[#This Row],[Column1.lances.CorSorteada]],'DE-PARA'!$A:$B,2,FALSE)</f>
        <v>2</v>
      </c>
      <c r="L3382" s="4" t="str">
        <f xml:space="preserve">
IF(tabGERAL[[#This Row],[Column1.lances.'#]]=0,
    TEXT(tabGERAL[[#This Row],[CorSorteada]],"0"),
    IF(LEN(L3381&amp;tabGERAL[[#This Row],[CorSorteada]])&gt;$P$2,
        RIGHT(SUBSTITUTE(L3381&amp;tabGERAL[[#This Row],[CorSorteada]],tabGERAL[[#Headers],[Sequencia]],""),$P$2),
        SUBSTITUTE(L3381&amp;tabGERAL[[#This Row],[CorSorteada]],tabGERAL[[#Headers],[Sequencia]],"")
    )
)</f>
        <v>202212</v>
      </c>
      <c r="M3382" s="4" t="b">
        <f>tabGERAL[[#This Row],[SugestaoIA]]=tabGERAL[[#This Row],[CorSorteada]]</f>
        <v>1</v>
      </c>
    </row>
    <row r="3383" spans="1:13" x14ac:dyDescent="0.25">
      <c r="A3383" t="s">
        <v>120</v>
      </c>
      <c r="B3383" s="1">
        <v>11</v>
      </c>
      <c r="C3383">
        <v>1103.7999999999995</v>
      </c>
      <c r="D3383">
        <v>7.8</v>
      </c>
      <c r="E3383">
        <v>23.4</v>
      </c>
      <c r="F3383">
        <v>0</v>
      </c>
      <c r="G3383" t="s">
        <v>13</v>
      </c>
      <c r="H3383" t="s">
        <v>15</v>
      </c>
      <c r="I3383">
        <v>1072.5999999999997</v>
      </c>
      <c r="J3383" s="5">
        <f>VLOOKUP(tabGERAL[[#This Row],[Column1.lances.SugestaoIA]],'DE-PARA'!$A:$B,2,FALSE)</f>
        <v>1</v>
      </c>
      <c r="K3383" s="5">
        <f>VLOOKUP(tabGERAL[[#This Row],[Column1.lances.CorSorteada]],'DE-PARA'!$A:$B,2,FALSE)</f>
        <v>2</v>
      </c>
      <c r="L3383" s="4" t="str">
        <f xml:space="preserve">
IF(tabGERAL[[#This Row],[Column1.lances.'#]]=0,
    TEXT(tabGERAL[[#This Row],[CorSorteada]],"0"),
    IF(LEN(L3382&amp;tabGERAL[[#This Row],[CorSorteada]])&gt;$P$2,
        RIGHT(SUBSTITUTE(L3382&amp;tabGERAL[[#This Row],[CorSorteada]],tabGERAL[[#Headers],[Sequencia]],""),$P$2),
        SUBSTITUTE(L3382&amp;tabGERAL[[#This Row],[CorSorteada]],tabGERAL[[#Headers],[Sequencia]],"")
    )
)</f>
        <v>022122</v>
      </c>
      <c r="M3383" s="4" t="b">
        <f>tabGERAL[[#This Row],[SugestaoIA]]=tabGERAL[[#This Row],[CorSorteada]]</f>
        <v>0</v>
      </c>
    </row>
    <row r="3384" spans="1:13" x14ac:dyDescent="0.25">
      <c r="A3384" t="s">
        <v>120</v>
      </c>
      <c r="B3384" s="1">
        <v>12</v>
      </c>
      <c r="C3384">
        <v>1072.5999999999997</v>
      </c>
      <c r="D3384">
        <v>10.199999999999999</v>
      </c>
      <c r="E3384">
        <v>0</v>
      </c>
      <c r="F3384">
        <v>30.6</v>
      </c>
      <c r="G3384" t="s">
        <v>17</v>
      </c>
      <c r="H3384" t="s">
        <v>15</v>
      </c>
      <c r="I3384">
        <v>1092.9999999999995</v>
      </c>
      <c r="J3384" s="5">
        <f>VLOOKUP(tabGERAL[[#This Row],[Column1.lances.SugestaoIA]],'DE-PARA'!$A:$B,2,FALSE)</f>
        <v>2</v>
      </c>
      <c r="K3384" s="5">
        <f>VLOOKUP(tabGERAL[[#This Row],[Column1.lances.CorSorteada]],'DE-PARA'!$A:$B,2,FALSE)</f>
        <v>2</v>
      </c>
      <c r="L3384" s="4" t="str">
        <f xml:space="preserve">
IF(tabGERAL[[#This Row],[Column1.lances.'#]]=0,
    TEXT(tabGERAL[[#This Row],[CorSorteada]],"0"),
    IF(LEN(L3383&amp;tabGERAL[[#This Row],[CorSorteada]])&gt;$P$2,
        RIGHT(SUBSTITUTE(L3383&amp;tabGERAL[[#This Row],[CorSorteada]],tabGERAL[[#Headers],[Sequencia]],""),$P$2),
        SUBSTITUTE(L3383&amp;tabGERAL[[#This Row],[CorSorteada]],tabGERAL[[#Headers],[Sequencia]],"")
    )
)</f>
        <v>221222</v>
      </c>
      <c r="M3384" s="4" t="b">
        <f>tabGERAL[[#This Row],[SugestaoIA]]=tabGERAL[[#This Row],[CorSorteada]]</f>
        <v>1</v>
      </c>
    </row>
    <row r="3385" spans="1:13" x14ac:dyDescent="0.25">
      <c r="A3385" t="s">
        <v>120</v>
      </c>
      <c r="B3385" s="1">
        <v>13</v>
      </c>
      <c r="C3385">
        <v>1092.9999999999995</v>
      </c>
      <c r="D3385">
        <v>8.6</v>
      </c>
      <c r="E3385">
        <v>0</v>
      </c>
      <c r="F3385">
        <v>25.799999999999997</v>
      </c>
      <c r="G3385" t="s">
        <v>17</v>
      </c>
      <c r="H3385" t="s">
        <v>14</v>
      </c>
      <c r="I3385">
        <v>1058.5999999999997</v>
      </c>
      <c r="J3385" s="5">
        <f>VLOOKUP(tabGERAL[[#This Row],[Column1.lances.SugestaoIA]],'DE-PARA'!$A:$B,2,FALSE)</f>
        <v>2</v>
      </c>
      <c r="K3385" s="5">
        <f>VLOOKUP(tabGERAL[[#This Row],[Column1.lances.CorSorteada]],'DE-PARA'!$A:$B,2,FALSE)</f>
        <v>1</v>
      </c>
      <c r="L3385" s="4" t="str">
        <f xml:space="preserve">
IF(tabGERAL[[#This Row],[Column1.lances.'#]]=0,
    TEXT(tabGERAL[[#This Row],[CorSorteada]],"0"),
    IF(LEN(L3384&amp;tabGERAL[[#This Row],[CorSorteada]])&gt;$P$2,
        RIGHT(SUBSTITUTE(L3384&amp;tabGERAL[[#This Row],[CorSorteada]],tabGERAL[[#Headers],[Sequencia]],""),$P$2),
        SUBSTITUTE(L3384&amp;tabGERAL[[#This Row],[CorSorteada]],tabGERAL[[#Headers],[Sequencia]],"")
    )
)</f>
        <v>212221</v>
      </c>
      <c r="M3385" s="4" t="b">
        <f>tabGERAL[[#This Row],[SugestaoIA]]=tabGERAL[[#This Row],[CorSorteada]]</f>
        <v>0</v>
      </c>
    </row>
    <row r="3386" spans="1:13" x14ac:dyDescent="0.25">
      <c r="A3386" t="s">
        <v>120</v>
      </c>
      <c r="B3386" s="1">
        <v>14</v>
      </c>
      <c r="C3386">
        <v>1058.5999999999997</v>
      </c>
      <c r="D3386">
        <v>11.2</v>
      </c>
      <c r="E3386">
        <v>0</v>
      </c>
      <c r="F3386">
        <v>33.599999999999994</v>
      </c>
      <c r="G3386" t="s">
        <v>17</v>
      </c>
      <c r="H3386" t="s">
        <v>16</v>
      </c>
      <c r="I3386">
        <v>1170.5999999999997</v>
      </c>
      <c r="J3386" s="5">
        <f>VLOOKUP(tabGERAL[[#This Row],[Column1.lances.SugestaoIA]],'DE-PARA'!$A:$B,2,FALSE)</f>
        <v>2</v>
      </c>
      <c r="K3386" s="5">
        <f>VLOOKUP(tabGERAL[[#This Row],[Column1.lances.CorSorteada]],'DE-PARA'!$A:$B,2,FALSE)</f>
        <v>0</v>
      </c>
      <c r="L3386" s="4" t="str">
        <f xml:space="preserve">
IF(tabGERAL[[#This Row],[Column1.lances.'#]]=0,
    TEXT(tabGERAL[[#This Row],[CorSorteada]],"0"),
    IF(LEN(L3385&amp;tabGERAL[[#This Row],[CorSorteada]])&gt;$P$2,
        RIGHT(SUBSTITUTE(L3385&amp;tabGERAL[[#This Row],[CorSorteada]],tabGERAL[[#Headers],[Sequencia]],""),$P$2),
        SUBSTITUTE(L3385&amp;tabGERAL[[#This Row],[CorSorteada]],tabGERAL[[#Headers],[Sequencia]],"")
    )
)</f>
        <v>122210</v>
      </c>
      <c r="M3386" s="4" t="b">
        <f>tabGERAL[[#This Row],[SugestaoIA]]=tabGERAL[[#This Row],[CorSorteada]]</f>
        <v>0</v>
      </c>
    </row>
    <row r="3387" spans="1:13" x14ac:dyDescent="0.25">
      <c r="A3387" t="s">
        <v>120</v>
      </c>
      <c r="B3387" s="1">
        <v>15</v>
      </c>
      <c r="C3387">
        <v>1170.5999999999997</v>
      </c>
      <c r="D3387">
        <v>2.6</v>
      </c>
      <c r="E3387">
        <v>0</v>
      </c>
      <c r="F3387">
        <v>7.8000000000000007</v>
      </c>
      <c r="G3387" t="s">
        <v>17</v>
      </c>
      <c r="H3387" t="s">
        <v>14</v>
      </c>
      <c r="I3387">
        <v>1160.1999999999998</v>
      </c>
      <c r="J3387" s="5">
        <f>VLOOKUP(tabGERAL[[#This Row],[Column1.lances.SugestaoIA]],'DE-PARA'!$A:$B,2,FALSE)</f>
        <v>2</v>
      </c>
      <c r="K3387" s="5">
        <f>VLOOKUP(tabGERAL[[#This Row],[Column1.lances.CorSorteada]],'DE-PARA'!$A:$B,2,FALSE)</f>
        <v>1</v>
      </c>
      <c r="L3387" s="4" t="str">
        <f xml:space="preserve">
IF(tabGERAL[[#This Row],[Column1.lances.'#]]=0,
    TEXT(tabGERAL[[#This Row],[CorSorteada]],"0"),
    IF(LEN(L3386&amp;tabGERAL[[#This Row],[CorSorteada]])&gt;$P$2,
        RIGHT(SUBSTITUTE(L3386&amp;tabGERAL[[#This Row],[CorSorteada]],tabGERAL[[#Headers],[Sequencia]],""),$P$2),
        SUBSTITUTE(L3386&amp;tabGERAL[[#This Row],[CorSorteada]],tabGERAL[[#Headers],[Sequencia]],"")
    )
)</f>
        <v>222101</v>
      </c>
      <c r="M3387" s="4" t="b">
        <f>tabGERAL[[#This Row],[SugestaoIA]]=tabGERAL[[#This Row],[CorSorteada]]</f>
        <v>0</v>
      </c>
    </row>
    <row r="3388" spans="1:13" x14ac:dyDescent="0.25">
      <c r="A3388" t="s">
        <v>120</v>
      </c>
      <c r="B3388" s="1">
        <v>16</v>
      </c>
      <c r="C3388">
        <v>1160.1999999999998</v>
      </c>
      <c r="D3388">
        <v>3.4</v>
      </c>
      <c r="E3388">
        <v>10.199999999999999</v>
      </c>
      <c r="F3388">
        <v>0</v>
      </c>
      <c r="G3388" t="s">
        <v>13</v>
      </c>
      <c r="H3388" t="s">
        <v>15</v>
      </c>
      <c r="I3388">
        <v>1146.5999999999997</v>
      </c>
      <c r="J3388" s="5">
        <f>VLOOKUP(tabGERAL[[#This Row],[Column1.lances.SugestaoIA]],'DE-PARA'!$A:$B,2,FALSE)</f>
        <v>1</v>
      </c>
      <c r="K3388" s="5">
        <f>VLOOKUP(tabGERAL[[#This Row],[Column1.lances.CorSorteada]],'DE-PARA'!$A:$B,2,FALSE)</f>
        <v>2</v>
      </c>
      <c r="L3388" s="4" t="str">
        <f xml:space="preserve">
IF(tabGERAL[[#This Row],[Column1.lances.'#]]=0,
    TEXT(tabGERAL[[#This Row],[CorSorteada]],"0"),
    IF(LEN(L3387&amp;tabGERAL[[#This Row],[CorSorteada]])&gt;$P$2,
        RIGHT(SUBSTITUTE(L3387&amp;tabGERAL[[#This Row],[CorSorteada]],tabGERAL[[#Headers],[Sequencia]],""),$P$2),
        SUBSTITUTE(L3387&amp;tabGERAL[[#This Row],[CorSorteada]],tabGERAL[[#Headers],[Sequencia]],"")
    )
)</f>
        <v>221012</v>
      </c>
      <c r="M3388" s="4" t="b">
        <f>tabGERAL[[#This Row],[SugestaoIA]]=tabGERAL[[#This Row],[CorSorteada]]</f>
        <v>0</v>
      </c>
    </row>
    <row r="3389" spans="1:13" x14ac:dyDescent="0.25">
      <c r="A3389" t="s">
        <v>120</v>
      </c>
      <c r="B3389" s="1">
        <v>17</v>
      </c>
      <c r="C3389">
        <v>1146.5999999999997</v>
      </c>
      <c r="D3389">
        <v>4.5</v>
      </c>
      <c r="E3389">
        <v>0</v>
      </c>
      <c r="F3389">
        <v>13.5</v>
      </c>
      <c r="G3389" t="s">
        <v>17</v>
      </c>
      <c r="H3389" t="s">
        <v>15</v>
      </c>
      <c r="I3389">
        <v>1155.5999999999997</v>
      </c>
      <c r="J3389" s="5">
        <f>VLOOKUP(tabGERAL[[#This Row],[Column1.lances.SugestaoIA]],'DE-PARA'!$A:$B,2,FALSE)</f>
        <v>2</v>
      </c>
      <c r="K3389" s="5">
        <f>VLOOKUP(tabGERAL[[#This Row],[Column1.lances.CorSorteada]],'DE-PARA'!$A:$B,2,FALSE)</f>
        <v>2</v>
      </c>
      <c r="L3389" s="4" t="str">
        <f xml:space="preserve">
IF(tabGERAL[[#This Row],[Column1.lances.'#]]=0,
    TEXT(tabGERAL[[#This Row],[CorSorteada]],"0"),
    IF(LEN(L3388&amp;tabGERAL[[#This Row],[CorSorteada]])&gt;$P$2,
        RIGHT(SUBSTITUTE(L3388&amp;tabGERAL[[#This Row],[CorSorteada]],tabGERAL[[#Headers],[Sequencia]],""),$P$2),
        SUBSTITUTE(L3388&amp;tabGERAL[[#This Row],[CorSorteada]],tabGERAL[[#Headers],[Sequencia]],"")
    )
)</f>
        <v>210122</v>
      </c>
      <c r="M3389" s="4" t="b">
        <f>tabGERAL[[#This Row],[SugestaoIA]]=tabGERAL[[#This Row],[CorSorteada]]</f>
        <v>1</v>
      </c>
    </row>
    <row r="3390" spans="1:13" x14ac:dyDescent="0.25">
      <c r="A3390" t="s">
        <v>120</v>
      </c>
      <c r="B3390" s="1">
        <v>18</v>
      </c>
      <c r="C3390">
        <v>1155.5999999999997</v>
      </c>
      <c r="D3390">
        <v>3.8</v>
      </c>
      <c r="E3390">
        <v>0</v>
      </c>
      <c r="F3390">
        <v>11.4</v>
      </c>
      <c r="G3390" t="s">
        <v>17</v>
      </c>
      <c r="H3390" t="s">
        <v>14</v>
      </c>
      <c r="I3390">
        <v>1140.3999999999996</v>
      </c>
      <c r="J3390" s="5">
        <f>VLOOKUP(tabGERAL[[#This Row],[Column1.lances.SugestaoIA]],'DE-PARA'!$A:$B,2,FALSE)</f>
        <v>2</v>
      </c>
      <c r="K3390" s="5">
        <f>VLOOKUP(tabGERAL[[#This Row],[Column1.lances.CorSorteada]],'DE-PARA'!$A:$B,2,FALSE)</f>
        <v>1</v>
      </c>
      <c r="L3390" s="4" t="str">
        <f xml:space="preserve">
IF(tabGERAL[[#This Row],[Column1.lances.'#]]=0,
    TEXT(tabGERAL[[#This Row],[CorSorteada]],"0"),
    IF(LEN(L3389&amp;tabGERAL[[#This Row],[CorSorteada]])&gt;$P$2,
        RIGHT(SUBSTITUTE(L3389&amp;tabGERAL[[#This Row],[CorSorteada]],tabGERAL[[#Headers],[Sequencia]],""),$P$2),
        SUBSTITUTE(L3389&amp;tabGERAL[[#This Row],[CorSorteada]],tabGERAL[[#Headers],[Sequencia]],"")
    )
)</f>
        <v>101221</v>
      </c>
      <c r="M3390" s="4" t="b">
        <f>tabGERAL[[#This Row],[SugestaoIA]]=tabGERAL[[#This Row],[CorSorteada]]</f>
        <v>0</v>
      </c>
    </row>
    <row r="3391" spans="1:13" x14ac:dyDescent="0.25">
      <c r="A3391" t="s">
        <v>120</v>
      </c>
      <c r="B3391" s="1">
        <v>19</v>
      </c>
      <c r="C3391">
        <v>1140.3999999999996</v>
      </c>
      <c r="D3391">
        <v>5</v>
      </c>
      <c r="E3391">
        <v>0</v>
      </c>
      <c r="F3391">
        <v>15</v>
      </c>
      <c r="G3391" t="s">
        <v>17</v>
      </c>
      <c r="H3391" t="s">
        <v>15</v>
      </c>
      <c r="I3391">
        <v>1150.3999999999996</v>
      </c>
      <c r="J3391" s="5">
        <f>VLOOKUP(tabGERAL[[#This Row],[Column1.lances.SugestaoIA]],'DE-PARA'!$A:$B,2,FALSE)</f>
        <v>2</v>
      </c>
      <c r="K3391" s="5">
        <f>VLOOKUP(tabGERAL[[#This Row],[Column1.lances.CorSorteada]],'DE-PARA'!$A:$B,2,FALSE)</f>
        <v>2</v>
      </c>
      <c r="L3391" s="4" t="str">
        <f xml:space="preserve">
IF(tabGERAL[[#This Row],[Column1.lances.'#]]=0,
    TEXT(tabGERAL[[#This Row],[CorSorteada]],"0"),
    IF(LEN(L3390&amp;tabGERAL[[#This Row],[CorSorteada]])&gt;$P$2,
        RIGHT(SUBSTITUTE(L3390&amp;tabGERAL[[#This Row],[CorSorteada]],tabGERAL[[#Headers],[Sequencia]],""),$P$2),
        SUBSTITUTE(L3390&amp;tabGERAL[[#This Row],[CorSorteada]],tabGERAL[[#Headers],[Sequencia]],"")
    )
)</f>
        <v>012212</v>
      </c>
      <c r="M3391" s="4" t="b">
        <f>tabGERAL[[#This Row],[SugestaoIA]]=tabGERAL[[#This Row],[CorSorteada]]</f>
        <v>1</v>
      </c>
    </row>
    <row r="3392" spans="1:13" x14ac:dyDescent="0.25">
      <c r="A3392" t="s">
        <v>120</v>
      </c>
      <c r="B3392" s="1">
        <v>20</v>
      </c>
      <c r="C3392">
        <v>1150.3999999999996</v>
      </c>
      <c r="D3392">
        <v>4.2</v>
      </c>
      <c r="E3392">
        <v>12.6</v>
      </c>
      <c r="F3392">
        <v>0</v>
      </c>
      <c r="G3392" t="s">
        <v>13</v>
      </c>
      <c r="H3392" t="s">
        <v>16</v>
      </c>
      <c r="I3392">
        <v>1192.3999999999996</v>
      </c>
      <c r="J3392" s="5">
        <f>VLOOKUP(tabGERAL[[#This Row],[Column1.lances.SugestaoIA]],'DE-PARA'!$A:$B,2,FALSE)</f>
        <v>1</v>
      </c>
      <c r="K3392" s="5">
        <f>VLOOKUP(tabGERAL[[#This Row],[Column1.lances.CorSorteada]],'DE-PARA'!$A:$B,2,FALSE)</f>
        <v>0</v>
      </c>
      <c r="L3392" s="4" t="str">
        <f xml:space="preserve">
IF(tabGERAL[[#This Row],[Column1.lances.'#]]=0,
    TEXT(tabGERAL[[#This Row],[CorSorteada]],"0"),
    IF(LEN(L3391&amp;tabGERAL[[#This Row],[CorSorteada]])&gt;$P$2,
        RIGHT(SUBSTITUTE(L3391&amp;tabGERAL[[#This Row],[CorSorteada]],tabGERAL[[#Headers],[Sequencia]],""),$P$2),
        SUBSTITUTE(L3391&amp;tabGERAL[[#This Row],[CorSorteada]],tabGERAL[[#Headers],[Sequencia]],"")
    )
)</f>
        <v>122120</v>
      </c>
      <c r="M3392" s="4" t="b">
        <f>tabGERAL[[#This Row],[SugestaoIA]]=tabGERAL[[#This Row],[CorSorteada]]</f>
        <v>0</v>
      </c>
    </row>
    <row r="3393" spans="1:13" x14ac:dyDescent="0.25">
      <c r="A3393" t="s">
        <v>120</v>
      </c>
      <c r="B3393" s="1">
        <v>21</v>
      </c>
      <c r="C3393">
        <v>1192.3999999999996</v>
      </c>
      <c r="D3393">
        <v>1</v>
      </c>
      <c r="E3393">
        <v>0</v>
      </c>
      <c r="F3393">
        <v>5</v>
      </c>
      <c r="G3393" t="s">
        <v>17</v>
      </c>
      <c r="H3393" t="s">
        <v>14</v>
      </c>
      <c r="I3393">
        <v>1186.3999999999996</v>
      </c>
      <c r="J3393" s="5">
        <f>VLOOKUP(tabGERAL[[#This Row],[Column1.lances.SugestaoIA]],'DE-PARA'!$A:$B,2,FALSE)</f>
        <v>2</v>
      </c>
      <c r="K3393" s="5">
        <f>VLOOKUP(tabGERAL[[#This Row],[Column1.lances.CorSorteada]],'DE-PARA'!$A:$B,2,FALSE)</f>
        <v>1</v>
      </c>
      <c r="L3393" s="4" t="str">
        <f xml:space="preserve">
IF(tabGERAL[[#This Row],[Column1.lances.'#]]=0,
    TEXT(tabGERAL[[#This Row],[CorSorteada]],"0"),
    IF(LEN(L3392&amp;tabGERAL[[#This Row],[CorSorteada]])&gt;$P$2,
        RIGHT(SUBSTITUTE(L3392&amp;tabGERAL[[#This Row],[CorSorteada]],tabGERAL[[#Headers],[Sequencia]],""),$P$2),
        SUBSTITUTE(L3392&amp;tabGERAL[[#This Row],[CorSorteada]],tabGERAL[[#Headers],[Sequencia]],"")
    )
)</f>
        <v>221201</v>
      </c>
      <c r="M3393" s="4" t="b">
        <f>tabGERAL[[#This Row],[SugestaoIA]]=tabGERAL[[#This Row],[CorSorteada]]</f>
        <v>0</v>
      </c>
    </row>
    <row r="3394" spans="1:13" x14ac:dyDescent="0.25">
      <c r="A3394" t="s">
        <v>120</v>
      </c>
      <c r="B3394" s="1">
        <v>22</v>
      </c>
      <c r="C3394">
        <v>1186.3999999999996</v>
      </c>
      <c r="D3394">
        <v>1.4</v>
      </c>
      <c r="E3394">
        <v>0</v>
      </c>
      <c r="F3394">
        <v>5</v>
      </c>
      <c r="G3394" t="s">
        <v>17</v>
      </c>
      <c r="H3394" t="s">
        <v>14</v>
      </c>
      <c r="I3394">
        <v>1179.9999999999995</v>
      </c>
      <c r="J3394" s="5">
        <f>VLOOKUP(tabGERAL[[#This Row],[Column1.lances.SugestaoIA]],'DE-PARA'!$A:$B,2,FALSE)</f>
        <v>2</v>
      </c>
      <c r="K3394" s="5">
        <f>VLOOKUP(tabGERAL[[#This Row],[Column1.lances.CorSorteada]],'DE-PARA'!$A:$B,2,FALSE)</f>
        <v>1</v>
      </c>
      <c r="L3394" s="4" t="str">
        <f xml:space="preserve">
IF(tabGERAL[[#This Row],[Column1.lances.'#]]=0,
    TEXT(tabGERAL[[#This Row],[CorSorteada]],"0"),
    IF(LEN(L3393&amp;tabGERAL[[#This Row],[CorSorteada]])&gt;$P$2,
        RIGHT(SUBSTITUTE(L3393&amp;tabGERAL[[#This Row],[CorSorteada]],tabGERAL[[#Headers],[Sequencia]],""),$P$2),
        SUBSTITUTE(L3393&amp;tabGERAL[[#This Row],[CorSorteada]],tabGERAL[[#Headers],[Sequencia]],"")
    )
)</f>
        <v>212011</v>
      </c>
      <c r="M3394" s="4" t="b">
        <f>tabGERAL[[#This Row],[SugestaoIA]]=tabGERAL[[#This Row],[CorSorteada]]</f>
        <v>0</v>
      </c>
    </row>
    <row r="3395" spans="1:13" x14ac:dyDescent="0.25">
      <c r="A3395" t="s">
        <v>120</v>
      </c>
      <c r="B3395" s="1">
        <v>23</v>
      </c>
      <c r="C3395">
        <v>1179.9999999999995</v>
      </c>
      <c r="D3395">
        <v>1.9</v>
      </c>
      <c r="E3395">
        <v>5.6999999999999993</v>
      </c>
      <c r="F3395">
        <v>0</v>
      </c>
      <c r="G3395" t="s">
        <v>13</v>
      </c>
      <c r="H3395" t="s">
        <v>15</v>
      </c>
      <c r="I3395">
        <v>1172.3999999999994</v>
      </c>
      <c r="J3395" s="5">
        <f>VLOOKUP(tabGERAL[[#This Row],[Column1.lances.SugestaoIA]],'DE-PARA'!$A:$B,2,FALSE)</f>
        <v>1</v>
      </c>
      <c r="K3395" s="5">
        <f>VLOOKUP(tabGERAL[[#This Row],[Column1.lances.CorSorteada]],'DE-PARA'!$A:$B,2,FALSE)</f>
        <v>2</v>
      </c>
      <c r="L3395" s="4" t="str">
        <f xml:space="preserve">
IF(tabGERAL[[#This Row],[Column1.lances.'#]]=0,
    TEXT(tabGERAL[[#This Row],[CorSorteada]],"0"),
    IF(LEN(L3394&amp;tabGERAL[[#This Row],[CorSorteada]])&gt;$P$2,
        RIGHT(SUBSTITUTE(L3394&amp;tabGERAL[[#This Row],[CorSorteada]],tabGERAL[[#Headers],[Sequencia]],""),$P$2),
        SUBSTITUTE(L3394&amp;tabGERAL[[#This Row],[CorSorteada]],tabGERAL[[#Headers],[Sequencia]],"")
    )
)</f>
        <v>120112</v>
      </c>
      <c r="M3395" s="4" t="b">
        <f>tabGERAL[[#This Row],[SugestaoIA]]=tabGERAL[[#This Row],[CorSorteada]]</f>
        <v>0</v>
      </c>
    </row>
    <row r="3396" spans="1:13" x14ac:dyDescent="0.25">
      <c r="A3396" t="s">
        <v>120</v>
      </c>
      <c r="B3396" s="1">
        <v>24</v>
      </c>
      <c r="C3396">
        <v>1172.3999999999994</v>
      </c>
      <c r="D3396">
        <v>2.5</v>
      </c>
      <c r="E3396">
        <v>0</v>
      </c>
      <c r="F3396">
        <v>7.5</v>
      </c>
      <c r="G3396" t="s">
        <v>17</v>
      </c>
      <c r="H3396" t="s">
        <v>16</v>
      </c>
      <c r="I3396">
        <v>1197.3999999999994</v>
      </c>
      <c r="J3396" s="5">
        <f>VLOOKUP(tabGERAL[[#This Row],[Column1.lances.SugestaoIA]],'DE-PARA'!$A:$B,2,FALSE)</f>
        <v>2</v>
      </c>
      <c r="K3396" s="5">
        <f>VLOOKUP(tabGERAL[[#This Row],[Column1.lances.CorSorteada]],'DE-PARA'!$A:$B,2,FALSE)</f>
        <v>0</v>
      </c>
      <c r="L3396" s="4" t="str">
        <f xml:space="preserve">
IF(tabGERAL[[#This Row],[Column1.lances.'#]]=0,
    TEXT(tabGERAL[[#This Row],[CorSorteada]],"0"),
    IF(LEN(L3395&amp;tabGERAL[[#This Row],[CorSorteada]])&gt;$P$2,
        RIGHT(SUBSTITUTE(L3395&amp;tabGERAL[[#This Row],[CorSorteada]],tabGERAL[[#Headers],[Sequencia]],""),$P$2),
        SUBSTITUTE(L3395&amp;tabGERAL[[#This Row],[CorSorteada]],tabGERAL[[#Headers],[Sequencia]],"")
    )
)</f>
        <v>201120</v>
      </c>
      <c r="M3396" s="4" t="b">
        <f>tabGERAL[[#This Row],[SugestaoIA]]=tabGERAL[[#This Row],[CorSorteada]]</f>
        <v>0</v>
      </c>
    </row>
    <row r="3397" spans="1:13" x14ac:dyDescent="0.25">
      <c r="A3397" t="s">
        <v>120</v>
      </c>
      <c r="B3397" s="1">
        <v>25</v>
      </c>
      <c r="C3397">
        <v>1197.3999999999994</v>
      </c>
      <c r="D3397">
        <v>1</v>
      </c>
      <c r="E3397">
        <v>0</v>
      </c>
      <c r="F3397">
        <v>5</v>
      </c>
      <c r="G3397" t="s">
        <v>17</v>
      </c>
      <c r="H3397" t="s">
        <v>15</v>
      </c>
      <c r="I3397">
        <v>1201.3999999999994</v>
      </c>
      <c r="J3397" s="5">
        <f>VLOOKUP(tabGERAL[[#This Row],[Column1.lances.SugestaoIA]],'DE-PARA'!$A:$B,2,FALSE)</f>
        <v>2</v>
      </c>
      <c r="K3397" s="5">
        <f>VLOOKUP(tabGERAL[[#This Row],[Column1.lances.CorSorteada]],'DE-PARA'!$A:$B,2,FALSE)</f>
        <v>2</v>
      </c>
      <c r="L3397" s="4" t="str">
        <f xml:space="preserve">
IF(tabGERAL[[#This Row],[Column1.lances.'#]]=0,
    TEXT(tabGERAL[[#This Row],[CorSorteada]],"0"),
    IF(LEN(L3396&amp;tabGERAL[[#This Row],[CorSorteada]])&gt;$P$2,
        RIGHT(SUBSTITUTE(L3396&amp;tabGERAL[[#This Row],[CorSorteada]],tabGERAL[[#Headers],[Sequencia]],""),$P$2),
        SUBSTITUTE(L3396&amp;tabGERAL[[#This Row],[CorSorteada]],tabGERAL[[#Headers],[Sequencia]],"")
    )
)</f>
        <v>011202</v>
      </c>
      <c r="M3397" s="4" t="b">
        <f>tabGERAL[[#This Row],[SugestaoIA]]=tabGERAL[[#This Row],[CorSorteada]]</f>
        <v>1</v>
      </c>
    </row>
    <row r="3398" spans="1:13" x14ac:dyDescent="0.25">
      <c r="A3398" t="s">
        <v>120</v>
      </c>
      <c r="B3398" s="1">
        <v>26</v>
      </c>
      <c r="C3398">
        <v>1201.3999999999994</v>
      </c>
      <c r="D3398">
        <v>1</v>
      </c>
      <c r="E3398">
        <v>0</v>
      </c>
      <c r="F3398">
        <v>5</v>
      </c>
      <c r="G3398" t="s">
        <v>17</v>
      </c>
      <c r="H3398" t="s">
        <v>16</v>
      </c>
      <c r="I3398">
        <v>1209.3999999999994</v>
      </c>
      <c r="J3398" s="5">
        <f>VLOOKUP(tabGERAL[[#This Row],[Column1.lances.SugestaoIA]],'DE-PARA'!$A:$B,2,FALSE)</f>
        <v>2</v>
      </c>
      <c r="K3398" s="5">
        <f>VLOOKUP(tabGERAL[[#This Row],[Column1.lances.CorSorteada]],'DE-PARA'!$A:$B,2,FALSE)</f>
        <v>0</v>
      </c>
      <c r="L3398" s="4" t="str">
        <f xml:space="preserve">
IF(tabGERAL[[#This Row],[Column1.lances.'#]]=0,
    TEXT(tabGERAL[[#This Row],[CorSorteada]],"0"),
    IF(LEN(L3397&amp;tabGERAL[[#This Row],[CorSorteada]])&gt;$P$2,
        RIGHT(SUBSTITUTE(L3397&amp;tabGERAL[[#This Row],[CorSorteada]],tabGERAL[[#Headers],[Sequencia]],""),$P$2),
        SUBSTITUTE(L3397&amp;tabGERAL[[#This Row],[CorSorteada]],tabGERAL[[#Headers],[Sequencia]],"")
    )
)</f>
        <v>112020</v>
      </c>
      <c r="M3398" s="4" t="b">
        <f>tabGERAL[[#This Row],[SugestaoIA]]=tabGERAL[[#This Row],[CorSorteada]]</f>
        <v>0</v>
      </c>
    </row>
    <row r="3399" spans="1:13" x14ac:dyDescent="0.25">
      <c r="A3399" t="s">
        <v>120</v>
      </c>
      <c r="B3399" s="1">
        <v>27</v>
      </c>
      <c r="C3399">
        <v>1209.3999999999994</v>
      </c>
      <c r="D3399">
        <v>7.8</v>
      </c>
      <c r="E3399">
        <v>23.4</v>
      </c>
      <c r="F3399">
        <v>0</v>
      </c>
      <c r="G3399" t="s">
        <v>13</v>
      </c>
      <c r="H3399" t="s">
        <v>15</v>
      </c>
      <c r="I3399">
        <v>1178.1999999999994</v>
      </c>
      <c r="J3399" s="5">
        <f>VLOOKUP(tabGERAL[[#This Row],[Column1.lances.SugestaoIA]],'DE-PARA'!$A:$B,2,FALSE)</f>
        <v>1</v>
      </c>
      <c r="K3399" s="5">
        <f>VLOOKUP(tabGERAL[[#This Row],[Column1.lances.CorSorteada]],'DE-PARA'!$A:$B,2,FALSE)</f>
        <v>2</v>
      </c>
      <c r="L3399" s="4" t="str">
        <f xml:space="preserve">
IF(tabGERAL[[#This Row],[Column1.lances.'#]]=0,
    TEXT(tabGERAL[[#This Row],[CorSorteada]],"0"),
    IF(LEN(L3398&amp;tabGERAL[[#This Row],[CorSorteada]])&gt;$P$2,
        RIGHT(SUBSTITUTE(L3398&amp;tabGERAL[[#This Row],[CorSorteada]],tabGERAL[[#Headers],[Sequencia]],""),$P$2),
        SUBSTITUTE(L3398&amp;tabGERAL[[#This Row],[CorSorteada]],tabGERAL[[#Headers],[Sequencia]],"")
    )
)</f>
        <v>120202</v>
      </c>
      <c r="M3399" s="4" t="b">
        <f>tabGERAL[[#This Row],[SugestaoIA]]=tabGERAL[[#This Row],[CorSorteada]]</f>
        <v>0</v>
      </c>
    </row>
    <row r="3400" spans="1:13" x14ac:dyDescent="0.25">
      <c r="A3400" t="s">
        <v>120</v>
      </c>
      <c r="B3400" s="1">
        <v>28</v>
      </c>
      <c r="C3400">
        <v>1178.1999999999994</v>
      </c>
      <c r="D3400">
        <v>10.199999999999999</v>
      </c>
      <c r="E3400">
        <v>0</v>
      </c>
      <c r="F3400">
        <v>30.6</v>
      </c>
      <c r="G3400" t="s">
        <v>17</v>
      </c>
      <c r="H3400" t="s">
        <v>14</v>
      </c>
      <c r="I3400">
        <v>1137.3999999999994</v>
      </c>
      <c r="J3400" s="5">
        <f>VLOOKUP(tabGERAL[[#This Row],[Column1.lances.SugestaoIA]],'DE-PARA'!$A:$B,2,FALSE)</f>
        <v>2</v>
      </c>
      <c r="K3400" s="5">
        <f>VLOOKUP(tabGERAL[[#This Row],[Column1.lances.CorSorteada]],'DE-PARA'!$A:$B,2,FALSE)</f>
        <v>1</v>
      </c>
      <c r="L3400" s="4" t="str">
        <f xml:space="preserve">
IF(tabGERAL[[#This Row],[Column1.lances.'#]]=0,
    TEXT(tabGERAL[[#This Row],[CorSorteada]],"0"),
    IF(LEN(L3399&amp;tabGERAL[[#This Row],[CorSorteada]])&gt;$P$2,
        RIGHT(SUBSTITUTE(L3399&amp;tabGERAL[[#This Row],[CorSorteada]],tabGERAL[[#Headers],[Sequencia]],""),$P$2),
        SUBSTITUTE(L3399&amp;tabGERAL[[#This Row],[CorSorteada]],tabGERAL[[#Headers],[Sequencia]],"")
    )
)</f>
        <v>202021</v>
      </c>
      <c r="M3400" s="4" t="b">
        <f>tabGERAL[[#This Row],[SugestaoIA]]=tabGERAL[[#This Row],[CorSorteada]]</f>
        <v>0</v>
      </c>
    </row>
    <row r="3401" spans="1:13" x14ac:dyDescent="0.25">
      <c r="A3401" t="s">
        <v>120</v>
      </c>
      <c r="B3401" s="1">
        <v>29</v>
      </c>
      <c r="C3401">
        <v>1137.3999999999994</v>
      </c>
      <c r="D3401">
        <v>13.3</v>
      </c>
      <c r="E3401">
        <v>0</v>
      </c>
      <c r="F3401">
        <v>39.900000000000006</v>
      </c>
      <c r="G3401" t="s">
        <v>17</v>
      </c>
      <c r="H3401" t="s">
        <v>14</v>
      </c>
      <c r="I3401">
        <v>1084.1999999999994</v>
      </c>
      <c r="J3401" s="5">
        <f>VLOOKUP(tabGERAL[[#This Row],[Column1.lances.SugestaoIA]],'DE-PARA'!$A:$B,2,FALSE)</f>
        <v>2</v>
      </c>
      <c r="K3401" s="5">
        <f>VLOOKUP(tabGERAL[[#This Row],[Column1.lances.CorSorteada]],'DE-PARA'!$A:$B,2,FALSE)</f>
        <v>1</v>
      </c>
      <c r="L3401" s="4" t="str">
        <f xml:space="preserve">
IF(tabGERAL[[#This Row],[Column1.lances.'#]]=0,
    TEXT(tabGERAL[[#This Row],[CorSorteada]],"0"),
    IF(LEN(L3400&amp;tabGERAL[[#This Row],[CorSorteada]])&gt;$P$2,
        RIGHT(SUBSTITUTE(L3400&amp;tabGERAL[[#This Row],[CorSorteada]],tabGERAL[[#Headers],[Sequencia]],""),$P$2),
        SUBSTITUTE(L3400&amp;tabGERAL[[#This Row],[CorSorteada]],tabGERAL[[#Headers],[Sequencia]],"")
    )
)</f>
        <v>020211</v>
      </c>
      <c r="M3401" s="4" t="b">
        <f>tabGERAL[[#This Row],[SugestaoIA]]=tabGERAL[[#This Row],[CorSorteada]]</f>
        <v>0</v>
      </c>
    </row>
    <row r="3402" spans="1:13" x14ac:dyDescent="0.25">
      <c r="A3402" t="s">
        <v>120</v>
      </c>
      <c r="B3402" s="1">
        <v>30</v>
      </c>
      <c r="C3402">
        <v>1084.1999999999994</v>
      </c>
      <c r="D3402">
        <v>17.399999999999999</v>
      </c>
      <c r="E3402">
        <v>0</v>
      </c>
      <c r="F3402">
        <v>52.2</v>
      </c>
      <c r="G3402" t="s">
        <v>17</v>
      </c>
      <c r="H3402" t="s">
        <v>14</v>
      </c>
      <c r="I3402">
        <v>1014.5999999999992</v>
      </c>
      <c r="J3402" s="5">
        <f>VLOOKUP(tabGERAL[[#This Row],[Column1.lances.SugestaoIA]],'DE-PARA'!$A:$B,2,FALSE)</f>
        <v>2</v>
      </c>
      <c r="K3402" s="5">
        <f>VLOOKUP(tabGERAL[[#This Row],[Column1.lances.CorSorteada]],'DE-PARA'!$A:$B,2,FALSE)</f>
        <v>1</v>
      </c>
      <c r="L3402" s="4" t="str">
        <f xml:space="preserve">
IF(tabGERAL[[#This Row],[Column1.lances.'#]]=0,
    TEXT(tabGERAL[[#This Row],[CorSorteada]],"0"),
    IF(LEN(L3401&amp;tabGERAL[[#This Row],[CorSorteada]])&gt;$P$2,
        RIGHT(SUBSTITUTE(L3401&amp;tabGERAL[[#This Row],[CorSorteada]],tabGERAL[[#Headers],[Sequencia]],""),$P$2),
        SUBSTITUTE(L3401&amp;tabGERAL[[#This Row],[CorSorteada]],tabGERAL[[#Headers],[Sequencia]],"")
    )
)</f>
        <v>202111</v>
      </c>
      <c r="M3402" s="4" t="b">
        <f>tabGERAL[[#This Row],[SugestaoIA]]=tabGERAL[[#This Row],[CorSorteada]]</f>
        <v>0</v>
      </c>
    </row>
    <row r="3403" spans="1:13" x14ac:dyDescent="0.25">
      <c r="A3403" t="s">
        <v>120</v>
      </c>
      <c r="B3403" s="1">
        <v>31</v>
      </c>
      <c r="C3403">
        <v>1014.5999999999992</v>
      </c>
      <c r="D3403">
        <v>22.7</v>
      </c>
      <c r="E3403">
        <v>0</v>
      </c>
      <c r="F3403">
        <v>68.099999999999994</v>
      </c>
      <c r="G3403" t="s">
        <v>17</v>
      </c>
      <c r="H3403" t="s">
        <v>15</v>
      </c>
      <c r="I3403">
        <v>1059.9999999999991</v>
      </c>
      <c r="J3403" s="5">
        <f>VLOOKUP(tabGERAL[[#This Row],[Column1.lances.SugestaoIA]],'DE-PARA'!$A:$B,2,FALSE)</f>
        <v>2</v>
      </c>
      <c r="K3403" s="5">
        <f>VLOOKUP(tabGERAL[[#This Row],[Column1.lances.CorSorteada]],'DE-PARA'!$A:$B,2,FALSE)</f>
        <v>2</v>
      </c>
      <c r="L3403" s="4" t="str">
        <f xml:space="preserve">
IF(tabGERAL[[#This Row],[Column1.lances.'#]]=0,
    TEXT(tabGERAL[[#This Row],[CorSorteada]],"0"),
    IF(LEN(L3402&amp;tabGERAL[[#This Row],[CorSorteada]])&gt;$P$2,
        RIGHT(SUBSTITUTE(L3402&amp;tabGERAL[[#This Row],[CorSorteada]],tabGERAL[[#Headers],[Sequencia]],""),$P$2),
        SUBSTITUTE(L3402&amp;tabGERAL[[#This Row],[CorSorteada]],tabGERAL[[#Headers],[Sequencia]],"")
    )
)</f>
        <v>021112</v>
      </c>
      <c r="M3403" s="4" t="b">
        <f>tabGERAL[[#This Row],[SugestaoIA]]=tabGERAL[[#This Row],[CorSorteada]]</f>
        <v>1</v>
      </c>
    </row>
    <row r="3404" spans="1:13" x14ac:dyDescent="0.25">
      <c r="A3404" t="s">
        <v>120</v>
      </c>
      <c r="B3404" s="1">
        <v>32</v>
      </c>
      <c r="C3404">
        <v>1059.9999999999991</v>
      </c>
      <c r="D3404">
        <v>19.2</v>
      </c>
      <c r="E3404">
        <v>0</v>
      </c>
      <c r="F3404">
        <v>57.599999999999994</v>
      </c>
      <c r="G3404" t="s">
        <v>17</v>
      </c>
      <c r="H3404" t="s">
        <v>14</v>
      </c>
      <c r="I3404">
        <v>983.19999999999902</v>
      </c>
      <c r="J3404" s="5">
        <f>VLOOKUP(tabGERAL[[#This Row],[Column1.lances.SugestaoIA]],'DE-PARA'!$A:$B,2,FALSE)</f>
        <v>2</v>
      </c>
      <c r="K3404" s="5">
        <f>VLOOKUP(tabGERAL[[#This Row],[Column1.lances.CorSorteada]],'DE-PARA'!$A:$B,2,FALSE)</f>
        <v>1</v>
      </c>
      <c r="L3404" s="4" t="str">
        <f xml:space="preserve">
IF(tabGERAL[[#This Row],[Column1.lances.'#]]=0,
    TEXT(tabGERAL[[#This Row],[CorSorteada]],"0"),
    IF(LEN(L3403&amp;tabGERAL[[#This Row],[CorSorteada]])&gt;$P$2,
        RIGHT(SUBSTITUTE(L3403&amp;tabGERAL[[#This Row],[CorSorteada]],tabGERAL[[#Headers],[Sequencia]],""),$P$2),
        SUBSTITUTE(L3403&amp;tabGERAL[[#This Row],[CorSorteada]],tabGERAL[[#Headers],[Sequencia]],"")
    )
)</f>
        <v>211121</v>
      </c>
      <c r="M3404" s="4" t="b">
        <f>tabGERAL[[#This Row],[SugestaoIA]]=tabGERAL[[#This Row],[CorSorteada]]</f>
        <v>0</v>
      </c>
    </row>
    <row r="3405" spans="1:13" x14ac:dyDescent="0.25">
      <c r="A3405" t="s">
        <v>120</v>
      </c>
      <c r="B3405" s="1">
        <v>33</v>
      </c>
      <c r="C3405">
        <v>983.19999999999902</v>
      </c>
      <c r="D3405">
        <v>25.1</v>
      </c>
      <c r="E3405">
        <v>0</v>
      </c>
      <c r="F3405">
        <v>75.300000000000011</v>
      </c>
      <c r="G3405" t="s">
        <v>17</v>
      </c>
      <c r="H3405" t="s">
        <v>14</v>
      </c>
      <c r="I3405">
        <v>882.79999999999905</v>
      </c>
      <c r="J3405" s="5">
        <f>VLOOKUP(tabGERAL[[#This Row],[Column1.lances.SugestaoIA]],'DE-PARA'!$A:$B,2,FALSE)</f>
        <v>2</v>
      </c>
      <c r="K3405" s="5">
        <f>VLOOKUP(tabGERAL[[#This Row],[Column1.lances.CorSorteada]],'DE-PARA'!$A:$B,2,FALSE)</f>
        <v>1</v>
      </c>
      <c r="L3405" s="4" t="str">
        <f xml:space="preserve">
IF(tabGERAL[[#This Row],[Column1.lances.'#]]=0,
    TEXT(tabGERAL[[#This Row],[CorSorteada]],"0"),
    IF(LEN(L3404&amp;tabGERAL[[#This Row],[CorSorteada]])&gt;$P$2,
        RIGHT(SUBSTITUTE(L3404&amp;tabGERAL[[#This Row],[CorSorteada]],tabGERAL[[#Headers],[Sequencia]],""),$P$2),
        SUBSTITUTE(L3404&amp;tabGERAL[[#This Row],[CorSorteada]],tabGERAL[[#Headers],[Sequencia]],"")
    )
)</f>
        <v>111211</v>
      </c>
      <c r="M3405" s="4" t="b">
        <f>tabGERAL[[#This Row],[SugestaoIA]]=tabGERAL[[#This Row],[CorSorteada]]</f>
        <v>0</v>
      </c>
    </row>
    <row r="3406" spans="1:13" x14ac:dyDescent="0.25">
      <c r="A3406" t="s">
        <v>120</v>
      </c>
      <c r="B3406" s="1">
        <v>34</v>
      </c>
      <c r="C3406">
        <v>882.79999999999905</v>
      </c>
      <c r="D3406">
        <v>32.9</v>
      </c>
      <c r="E3406">
        <v>0</v>
      </c>
      <c r="F3406">
        <v>98.7</v>
      </c>
      <c r="G3406" t="s">
        <v>17</v>
      </c>
      <c r="H3406" t="s">
        <v>15</v>
      </c>
      <c r="I3406">
        <v>948.59999999999923</v>
      </c>
      <c r="J3406" s="5">
        <f>VLOOKUP(tabGERAL[[#This Row],[Column1.lances.SugestaoIA]],'DE-PARA'!$A:$B,2,FALSE)</f>
        <v>2</v>
      </c>
      <c r="K3406" s="5">
        <f>VLOOKUP(tabGERAL[[#This Row],[Column1.lances.CorSorteada]],'DE-PARA'!$A:$B,2,FALSE)</f>
        <v>2</v>
      </c>
      <c r="L3406" s="4" t="str">
        <f xml:space="preserve">
IF(tabGERAL[[#This Row],[Column1.lances.'#]]=0,
    TEXT(tabGERAL[[#This Row],[CorSorteada]],"0"),
    IF(LEN(L3405&amp;tabGERAL[[#This Row],[CorSorteada]])&gt;$P$2,
        RIGHT(SUBSTITUTE(L3405&amp;tabGERAL[[#This Row],[CorSorteada]],tabGERAL[[#Headers],[Sequencia]],""),$P$2),
        SUBSTITUTE(L3405&amp;tabGERAL[[#This Row],[CorSorteada]],tabGERAL[[#Headers],[Sequencia]],"")
    )
)</f>
        <v>112112</v>
      </c>
      <c r="M3406" s="4" t="b">
        <f>tabGERAL[[#This Row],[SugestaoIA]]=tabGERAL[[#This Row],[CorSorteada]]</f>
        <v>1</v>
      </c>
    </row>
    <row r="3407" spans="1:13" x14ac:dyDescent="0.25">
      <c r="A3407" t="s">
        <v>120</v>
      </c>
      <c r="B3407" s="1">
        <v>35</v>
      </c>
      <c r="C3407">
        <v>948.59999999999923</v>
      </c>
      <c r="D3407">
        <v>27.9</v>
      </c>
      <c r="E3407">
        <v>83.699999999999989</v>
      </c>
      <c r="F3407">
        <v>0</v>
      </c>
      <c r="G3407" t="s">
        <v>13</v>
      </c>
      <c r="H3407" t="s">
        <v>15</v>
      </c>
      <c r="I3407">
        <v>836.99999999999909</v>
      </c>
      <c r="J3407" s="5">
        <f>VLOOKUP(tabGERAL[[#This Row],[Column1.lances.SugestaoIA]],'DE-PARA'!$A:$B,2,FALSE)</f>
        <v>1</v>
      </c>
      <c r="K3407" s="5">
        <f>VLOOKUP(tabGERAL[[#This Row],[Column1.lances.CorSorteada]],'DE-PARA'!$A:$B,2,FALSE)</f>
        <v>2</v>
      </c>
      <c r="L3407" s="4" t="str">
        <f xml:space="preserve">
IF(tabGERAL[[#This Row],[Column1.lances.'#]]=0,
    TEXT(tabGERAL[[#This Row],[CorSorteada]],"0"),
    IF(LEN(L3406&amp;tabGERAL[[#This Row],[CorSorteada]])&gt;$P$2,
        RIGHT(SUBSTITUTE(L3406&amp;tabGERAL[[#This Row],[CorSorteada]],tabGERAL[[#Headers],[Sequencia]],""),$P$2),
        SUBSTITUTE(L3406&amp;tabGERAL[[#This Row],[CorSorteada]],tabGERAL[[#Headers],[Sequencia]],"")
    )
)</f>
        <v>121122</v>
      </c>
      <c r="M3407" s="4" t="b">
        <f>tabGERAL[[#This Row],[SugestaoIA]]=tabGERAL[[#This Row],[CorSorteada]]</f>
        <v>0</v>
      </c>
    </row>
    <row r="3408" spans="1:13" x14ac:dyDescent="0.25">
      <c r="A3408" t="s">
        <v>120</v>
      </c>
      <c r="B3408" s="1">
        <v>36</v>
      </c>
      <c r="C3408">
        <v>836.99999999999909</v>
      </c>
      <c r="D3408">
        <v>36.4</v>
      </c>
      <c r="E3408">
        <v>0</v>
      </c>
      <c r="F3408">
        <v>109.2</v>
      </c>
      <c r="G3408" t="s">
        <v>17</v>
      </c>
      <c r="H3408" t="s">
        <v>15</v>
      </c>
      <c r="I3408">
        <v>909.79999999999916</v>
      </c>
      <c r="J3408" s="5">
        <f>VLOOKUP(tabGERAL[[#This Row],[Column1.lances.SugestaoIA]],'DE-PARA'!$A:$B,2,FALSE)</f>
        <v>2</v>
      </c>
      <c r="K3408" s="5">
        <f>VLOOKUP(tabGERAL[[#This Row],[Column1.lances.CorSorteada]],'DE-PARA'!$A:$B,2,FALSE)</f>
        <v>2</v>
      </c>
      <c r="L3408" s="4" t="str">
        <f xml:space="preserve">
IF(tabGERAL[[#This Row],[Column1.lances.'#]]=0,
    TEXT(tabGERAL[[#This Row],[CorSorteada]],"0"),
    IF(LEN(L3407&amp;tabGERAL[[#This Row],[CorSorteada]])&gt;$P$2,
        RIGHT(SUBSTITUTE(L3407&amp;tabGERAL[[#This Row],[CorSorteada]],tabGERAL[[#Headers],[Sequencia]],""),$P$2),
        SUBSTITUTE(L3407&amp;tabGERAL[[#This Row],[CorSorteada]],tabGERAL[[#Headers],[Sequencia]],"")
    )
)</f>
        <v>211222</v>
      </c>
      <c r="M3408" s="4" t="b">
        <f>tabGERAL[[#This Row],[SugestaoIA]]=tabGERAL[[#This Row],[CorSorteada]]</f>
        <v>1</v>
      </c>
    </row>
    <row r="3409" spans="1:13" x14ac:dyDescent="0.25">
      <c r="A3409" t="s">
        <v>120</v>
      </c>
      <c r="B3409" s="1">
        <v>37</v>
      </c>
      <c r="C3409">
        <v>909.79999999999916</v>
      </c>
      <c r="D3409">
        <v>30.8</v>
      </c>
      <c r="E3409">
        <v>0</v>
      </c>
      <c r="F3409">
        <v>92.4</v>
      </c>
      <c r="G3409" t="s">
        <v>17</v>
      </c>
      <c r="H3409" t="s">
        <v>15</v>
      </c>
      <c r="I3409">
        <v>971.39999999999918</v>
      </c>
      <c r="J3409" s="5">
        <f>VLOOKUP(tabGERAL[[#This Row],[Column1.lances.SugestaoIA]],'DE-PARA'!$A:$B,2,FALSE)</f>
        <v>2</v>
      </c>
      <c r="K3409" s="5">
        <f>VLOOKUP(tabGERAL[[#This Row],[Column1.lances.CorSorteada]],'DE-PARA'!$A:$B,2,FALSE)</f>
        <v>2</v>
      </c>
      <c r="L3409" s="4" t="str">
        <f xml:space="preserve">
IF(tabGERAL[[#This Row],[Column1.lances.'#]]=0,
    TEXT(tabGERAL[[#This Row],[CorSorteada]],"0"),
    IF(LEN(L3408&amp;tabGERAL[[#This Row],[CorSorteada]])&gt;$P$2,
        RIGHT(SUBSTITUTE(L3408&amp;tabGERAL[[#This Row],[CorSorteada]],tabGERAL[[#Headers],[Sequencia]],""),$P$2),
        SUBSTITUTE(L3408&amp;tabGERAL[[#This Row],[CorSorteada]],tabGERAL[[#Headers],[Sequencia]],"")
    )
)</f>
        <v>112222</v>
      </c>
      <c r="M3409" s="4" t="b">
        <f>tabGERAL[[#This Row],[SugestaoIA]]=tabGERAL[[#This Row],[CorSorteada]]</f>
        <v>1</v>
      </c>
    </row>
    <row r="3410" spans="1:13" x14ac:dyDescent="0.25">
      <c r="A3410" t="s">
        <v>120</v>
      </c>
      <c r="B3410" s="1">
        <v>38</v>
      </c>
      <c r="C3410">
        <v>971.39999999999918</v>
      </c>
      <c r="D3410">
        <v>26.1</v>
      </c>
      <c r="E3410">
        <v>0</v>
      </c>
      <c r="F3410">
        <v>78.300000000000011</v>
      </c>
      <c r="G3410" t="s">
        <v>17</v>
      </c>
      <c r="H3410" t="s">
        <v>15</v>
      </c>
      <c r="I3410">
        <v>1023.5999999999992</v>
      </c>
      <c r="J3410" s="5">
        <f>VLOOKUP(tabGERAL[[#This Row],[Column1.lances.SugestaoIA]],'DE-PARA'!$A:$B,2,FALSE)</f>
        <v>2</v>
      </c>
      <c r="K3410" s="5">
        <f>VLOOKUP(tabGERAL[[#This Row],[Column1.lances.CorSorteada]],'DE-PARA'!$A:$B,2,FALSE)</f>
        <v>2</v>
      </c>
      <c r="L3410" s="4" t="str">
        <f xml:space="preserve">
IF(tabGERAL[[#This Row],[Column1.lances.'#]]=0,
    TEXT(tabGERAL[[#This Row],[CorSorteada]],"0"),
    IF(LEN(L3409&amp;tabGERAL[[#This Row],[CorSorteada]])&gt;$P$2,
        RIGHT(SUBSTITUTE(L3409&amp;tabGERAL[[#This Row],[CorSorteada]],tabGERAL[[#Headers],[Sequencia]],""),$P$2),
        SUBSTITUTE(L3409&amp;tabGERAL[[#This Row],[CorSorteada]],tabGERAL[[#Headers],[Sequencia]],"")
    )
)</f>
        <v>122222</v>
      </c>
      <c r="M3410" s="4" t="b">
        <f>tabGERAL[[#This Row],[SugestaoIA]]=tabGERAL[[#This Row],[CorSorteada]]</f>
        <v>1</v>
      </c>
    </row>
    <row r="3411" spans="1:13" x14ac:dyDescent="0.25">
      <c r="A3411" t="s">
        <v>120</v>
      </c>
      <c r="B3411" s="1">
        <v>39</v>
      </c>
      <c r="C3411">
        <v>1023.5999999999992</v>
      </c>
      <c r="D3411">
        <v>22</v>
      </c>
      <c r="E3411">
        <v>0</v>
      </c>
      <c r="F3411">
        <v>66</v>
      </c>
      <c r="G3411" t="s">
        <v>17</v>
      </c>
      <c r="H3411" t="s">
        <v>14</v>
      </c>
      <c r="I3411">
        <v>935.59999999999923</v>
      </c>
      <c r="J3411" s="5">
        <f>VLOOKUP(tabGERAL[[#This Row],[Column1.lances.SugestaoIA]],'DE-PARA'!$A:$B,2,FALSE)</f>
        <v>2</v>
      </c>
      <c r="K3411" s="5">
        <f>VLOOKUP(tabGERAL[[#This Row],[Column1.lances.CorSorteada]],'DE-PARA'!$A:$B,2,FALSE)</f>
        <v>1</v>
      </c>
      <c r="L3411" s="4" t="str">
        <f xml:space="preserve">
IF(tabGERAL[[#This Row],[Column1.lances.'#]]=0,
    TEXT(tabGERAL[[#This Row],[CorSorteada]],"0"),
    IF(LEN(L3410&amp;tabGERAL[[#This Row],[CorSorteada]])&gt;$P$2,
        RIGHT(SUBSTITUTE(L3410&amp;tabGERAL[[#This Row],[CorSorteada]],tabGERAL[[#Headers],[Sequencia]],""),$P$2),
        SUBSTITUTE(L3410&amp;tabGERAL[[#This Row],[CorSorteada]],tabGERAL[[#Headers],[Sequencia]],"")
    )
)</f>
        <v>222221</v>
      </c>
      <c r="M3411" s="4" t="b">
        <f>tabGERAL[[#This Row],[SugestaoIA]]=tabGERAL[[#This Row],[CorSorteada]]</f>
        <v>0</v>
      </c>
    </row>
    <row r="3412" spans="1:13" x14ac:dyDescent="0.25">
      <c r="A3412" t="s">
        <v>120</v>
      </c>
      <c r="B3412" s="1">
        <v>40</v>
      </c>
      <c r="C3412">
        <v>935.59999999999923</v>
      </c>
      <c r="D3412">
        <v>28.9</v>
      </c>
      <c r="E3412">
        <v>0</v>
      </c>
      <c r="F3412">
        <v>86.699999999999989</v>
      </c>
      <c r="G3412" t="s">
        <v>17</v>
      </c>
      <c r="H3412" t="s">
        <v>15</v>
      </c>
      <c r="I3412">
        <v>993.39999999999918</v>
      </c>
      <c r="J3412" s="5">
        <f>VLOOKUP(tabGERAL[[#This Row],[Column1.lances.SugestaoIA]],'DE-PARA'!$A:$B,2,FALSE)</f>
        <v>2</v>
      </c>
      <c r="K3412" s="5">
        <f>VLOOKUP(tabGERAL[[#This Row],[Column1.lances.CorSorteada]],'DE-PARA'!$A:$B,2,FALSE)</f>
        <v>2</v>
      </c>
      <c r="L3412" s="4" t="str">
        <f xml:space="preserve">
IF(tabGERAL[[#This Row],[Column1.lances.'#]]=0,
    TEXT(tabGERAL[[#This Row],[CorSorteada]],"0"),
    IF(LEN(L3411&amp;tabGERAL[[#This Row],[CorSorteada]])&gt;$P$2,
        RIGHT(SUBSTITUTE(L3411&amp;tabGERAL[[#This Row],[CorSorteada]],tabGERAL[[#Headers],[Sequencia]],""),$P$2),
        SUBSTITUTE(L3411&amp;tabGERAL[[#This Row],[CorSorteada]],tabGERAL[[#Headers],[Sequencia]],"")
    )
)</f>
        <v>222212</v>
      </c>
      <c r="M3412" s="4" t="b">
        <f>tabGERAL[[#This Row],[SugestaoIA]]=tabGERAL[[#This Row],[CorSorteada]]</f>
        <v>1</v>
      </c>
    </row>
    <row r="3413" spans="1:13" x14ac:dyDescent="0.25">
      <c r="A3413" t="s">
        <v>120</v>
      </c>
      <c r="B3413" s="1">
        <v>41</v>
      </c>
      <c r="C3413">
        <v>993.39999999999918</v>
      </c>
      <c r="D3413">
        <v>24.4</v>
      </c>
      <c r="E3413">
        <v>0</v>
      </c>
      <c r="F3413">
        <v>73.199999999999989</v>
      </c>
      <c r="G3413" t="s">
        <v>17</v>
      </c>
      <c r="H3413" t="s">
        <v>15</v>
      </c>
      <c r="I3413">
        <v>1042.1999999999991</v>
      </c>
      <c r="J3413" s="5">
        <f>VLOOKUP(tabGERAL[[#This Row],[Column1.lances.SugestaoIA]],'DE-PARA'!$A:$B,2,FALSE)</f>
        <v>2</v>
      </c>
      <c r="K3413" s="5">
        <f>VLOOKUP(tabGERAL[[#This Row],[Column1.lances.CorSorteada]],'DE-PARA'!$A:$B,2,FALSE)</f>
        <v>2</v>
      </c>
      <c r="L3413" s="4" t="str">
        <f xml:space="preserve">
IF(tabGERAL[[#This Row],[Column1.lances.'#]]=0,
    TEXT(tabGERAL[[#This Row],[CorSorteada]],"0"),
    IF(LEN(L3412&amp;tabGERAL[[#This Row],[CorSorteada]])&gt;$P$2,
        RIGHT(SUBSTITUTE(L3412&amp;tabGERAL[[#This Row],[CorSorteada]],tabGERAL[[#Headers],[Sequencia]],""),$P$2),
        SUBSTITUTE(L3412&amp;tabGERAL[[#This Row],[CorSorteada]],tabGERAL[[#Headers],[Sequencia]],"")
    )
)</f>
        <v>222122</v>
      </c>
      <c r="M3413" s="4" t="b">
        <f>tabGERAL[[#This Row],[SugestaoIA]]=tabGERAL[[#This Row],[CorSorteada]]</f>
        <v>1</v>
      </c>
    </row>
    <row r="3414" spans="1:13" x14ac:dyDescent="0.25">
      <c r="A3414" t="s">
        <v>120</v>
      </c>
      <c r="B3414" s="1">
        <v>42</v>
      </c>
      <c r="C3414">
        <v>1042.1999999999991</v>
      </c>
      <c r="D3414">
        <v>20.6</v>
      </c>
      <c r="E3414">
        <v>0</v>
      </c>
      <c r="F3414">
        <v>61.8</v>
      </c>
      <c r="G3414" t="s">
        <v>17</v>
      </c>
      <c r="H3414" t="s">
        <v>15</v>
      </c>
      <c r="I3414">
        <v>1083.3999999999992</v>
      </c>
      <c r="J3414" s="5">
        <f>VLOOKUP(tabGERAL[[#This Row],[Column1.lances.SugestaoIA]],'DE-PARA'!$A:$B,2,FALSE)</f>
        <v>2</v>
      </c>
      <c r="K3414" s="5">
        <f>VLOOKUP(tabGERAL[[#This Row],[Column1.lances.CorSorteada]],'DE-PARA'!$A:$B,2,FALSE)</f>
        <v>2</v>
      </c>
      <c r="L3414" s="4" t="str">
        <f xml:space="preserve">
IF(tabGERAL[[#This Row],[Column1.lances.'#]]=0,
    TEXT(tabGERAL[[#This Row],[CorSorteada]],"0"),
    IF(LEN(L3413&amp;tabGERAL[[#This Row],[CorSorteada]])&gt;$P$2,
        RIGHT(SUBSTITUTE(L3413&amp;tabGERAL[[#This Row],[CorSorteada]],tabGERAL[[#Headers],[Sequencia]],""),$P$2),
        SUBSTITUTE(L3413&amp;tabGERAL[[#This Row],[CorSorteada]],tabGERAL[[#Headers],[Sequencia]],"")
    )
)</f>
        <v>221222</v>
      </c>
      <c r="M3414" s="4" t="b">
        <f>tabGERAL[[#This Row],[SugestaoIA]]=tabGERAL[[#This Row],[CorSorteada]]</f>
        <v>1</v>
      </c>
    </row>
    <row r="3415" spans="1:13" x14ac:dyDescent="0.25">
      <c r="A3415" t="s">
        <v>120</v>
      </c>
      <c r="B3415" s="1">
        <v>43</v>
      </c>
      <c r="C3415">
        <v>1083.3999999999992</v>
      </c>
      <c r="D3415">
        <v>17.399999999999999</v>
      </c>
      <c r="E3415">
        <v>0</v>
      </c>
      <c r="F3415">
        <v>52.2</v>
      </c>
      <c r="G3415" t="s">
        <v>17</v>
      </c>
      <c r="H3415" t="s">
        <v>14</v>
      </c>
      <c r="I3415">
        <v>1013.799999999999</v>
      </c>
      <c r="J3415" s="5">
        <f>VLOOKUP(tabGERAL[[#This Row],[Column1.lances.SugestaoIA]],'DE-PARA'!$A:$B,2,FALSE)</f>
        <v>2</v>
      </c>
      <c r="K3415" s="5">
        <f>VLOOKUP(tabGERAL[[#This Row],[Column1.lances.CorSorteada]],'DE-PARA'!$A:$B,2,FALSE)</f>
        <v>1</v>
      </c>
      <c r="L3415" s="4" t="str">
        <f xml:space="preserve">
IF(tabGERAL[[#This Row],[Column1.lances.'#]]=0,
    TEXT(tabGERAL[[#This Row],[CorSorteada]],"0"),
    IF(LEN(L3414&amp;tabGERAL[[#This Row],[CorSorteada]])&gt;$P$2,
        RIGHT(SUBSTITUTE(L3414&amp;tabGERAL[[#This Row],[CorSorteada]],tabGERAL[[#Headers],[Sequencia]],""),$P$2),
        SUBSTITUTE(L3414&amp;tabGERAL[[#This Row],[CorSorteada]],tabGERAL[[#Headers],[Sequencia]],"")
    )
)</f>
        <v>212221</v>
      </c>
      <c r="M3415" s="4" t="b">
        <f>tabGERAL[[#This Row],[SugestaoIA]]=tabGERAL[[#This Row],[CorSorteada]]</f>
        <v>0</v>
      </c>
    </row>
    <row r="3416" spans="1:13" x14ac:dyDescent="0.25">
      <c r="A3416" t="s">
        <v>120</v>
      </c>
      <c r="B3416" s="1">
        <v>44</v>
      </c>
      <c r="C3416">
        <v>1013.799999999999</v>
      </c>
      <c r="D3416">
        <v>22.8</v>
      </c>
      <c r="E3416">
        <v>0</v>
      </c>
      <c r="F3416">
        <v>68.400000000000006</v>
      </c>
      <c r="G3416" t="s">
        <v>17</v>
      </c>
      <c r="H3416" t="s">
        <v>14</v>
      </c>
      <c r="I3416">
        <v>922.59999999999923</v>
      </c>
      <c r="J3416" s="5">
        <f>VLOOKUP(tabGERAL[[#This Row],[Column1.lances.SugestaoIA]],'DE-PARA'!$A:$B,2,FALSE)</f>
        <v>2</v>
      </c>
      <c r="K3416" s="5">
        <f>VLOOKUP(tabGERAL[[#This Row],[Column1.lances.CorSorteada]],'DE-PARA'!$A:$B,2,FALSE)</f>
        <v>1</v>
      </c>
      <c r="L3416" s="4" t="str">
        <f xml:space="preserve">
IF(tabGERAL[[#This Row],[Column1.lances.'#]]=0,
    TEXT(tabGERAL[[#This Row],[CorSorteada]],"0"),
    IF(LEN(L3415&amp;tabGERAL[[#This Row],[CorSorteada]])&gt;$P$2,
        RIGHT(SUBSTITUTE(L3415&amp;tabGERAL[[#This Row],[CorSorteada]],tabGERAL[[#Headers],[Sequencia]],""),$P$2),
        SUBSTITUTE(L3415&amp;tabGERAL[[#This Row],[CorSorteada]],tabGERAL[[#Headers],[Sequencia]],"")
    )
)</f>
        <v>122211</v>
      </c>
      <c r="M3416" s="4" t="b">
        <f>tabGERAL[[#This Row],[SugestaoIA]]=tabGERAL[[#This Row],[CorSorteada]]</f>
        <v>0</v>
      </c>
    </row>
    <row r="3417" spans="1:13" x14ac:dyDescent="0.25">
      <c r="A3417" t="s">
        <v>120</v>
      </c>
      <c r="B3417" s="1">
        <v>45</v>
      </c>
      <c r="C3417">
        <v>922.59999999999923</v>
      </c>
      <c r="D3417">
        <v>29.9</v>
      </c>
      <c r="E3417">
        <v>0</v>
      </c>
      <c r="F3417">
        <v>89.699999999999989</v>
      </c>
      <c r="G3417" t="s">
        <v>17</v>
      </c>
      <c r="H3417" t="s">
        <v>15</v>
      </c>
      <c r="I3417">
        <v>982.39999999999918</v>
      </c>
      <c r="J3417" s="5">
        <f>VLOOKUP(tabGERAL[[#This Row],[Column1.lances.SugestaoIA]],'DE-PARA'!$A:$B,2,FALSE)</f>
        <v>2</v>
      </c>
      <c r="K3417" s="5">
        <f>VLOOKUP(tabGERAL[[#This Row],[Column1.lances.CorSorteada]],'DE-PARA'!$A:$B,2,FALSE)</f>
        <v>2</v>
      </c>
      <c r="L3417" s="4" t="str">
        <f xml:space="preserve">
IF(tabGERAL[[#This Row],[Column1.lances.'#]]=0,
    TEXT(tabGERAL[[#This Row],[CorSorteada]],"0"),
    IF(LEN(L3416&amp;tabGERAL[[#This Row],[CorSorteada]])&gt;$P$2,
        RIGHT(SUBSTITUTE(L3416&amp;tabGERAL[[#This Row],[CorSorteada]],tabGERAL[[#Headers],[Sequencia]],""),$P$2),
        SUBSTITUTE(L3416&amp;tabGERAL[[#This Row],[CorSorteada]],tabGERAL[[#Headers],[Sequencia]],"")
    )
)</f>
        <v>222112</v>
      </c>
      <c r="M3417" s="4" t="b">
        <f>tabGERAL[[#This Row],[SugestaoIA]]=tabGERAL[[#This Row],[CorSorteada]]</f>
        <v>1</v>
      </c>
    </row>
    <row r="3418" spans="1:13" x14ac:dyDescent="0.25">
      <c r="A3418" t="s">
        <v>120</v>
      </c>
      <c r="B3418" s="1">
        <v>46</v>
      </c>
      <c r="C3418">
        <v>982.39999999999918</v>
      </c>
      <c r="D3418">
        <v>25.3</v>
      </c>
      <c r="E3418">
        <v>0</v>
      </c>
      <c r="F3418">
        <v>75.900000000000006</v>
      </c>
      <c r="G3418" t="s">
        <v>17</v>
      </c>
      <c r="H3418" t="s">
        <v>14</v>
      </c>
      <c r="I3418">
        <v>881.19999999999914</v>
      </c>
      <c r="J3418" s="5">
        <f>VLOOKUP(tabGERAL[[#This Row],[Column1.lances.SugestaoIA]],'DE-PARA'!$A:$B,2,FALSE)</f>
        <v>2</v>
      </c>
      <c r="K3418" s="5">
        <f>VLOOKUP(tabGERAL[[#This Row],[Column1.lances.CorSorteada]],'DE-PARA'!$A:$B,2,FALSE)</f>
        <v>1</v>
      </c>
      <c r="L3418" s="4" t="str">
        <f xml:space="preserve">
IF(tabGERAL[[#This Row],[Column1.lances.'#]]=0,
    TEXT(tabGERAL[[#This Row],[CorSorteada]],"0"),
    IF(LEN(L3417&amp;tabGERAL[[#This Row],[CorSorteada]])&gt;$P$2,
        RIGHT(SUBSTITUTE(L3417&amp;tabGERAL[[#This Row],[CorSorteada]],tabGERAL[[#Headers],[Sequencia]],""),$P$2),
        SUBSTITUTE(L3417&amp;tabGERAL[[#This Row],[CorSorteada]],tabGERAL[[#Headers],[Sequencia]],"")
    )
)</f>
        <v>221121</v>
      </c>
      <c r="M3418" s="4" t="b">
        <f>tabGERAL[[#This Row],[SugestaoIA]]=tabGERAL[[#This Row],[CorSorteada]]</f>
        <v>0</v>
      </c>
    </row>
    <row r="3419" spans="1:13" x14ac:dyDescent="0.25">
      <c r="A3419" t="s">
        <v>120</v>
      </c>
      <c r="B3419" s="1">
        <v>47</v>
      </c>
      <c r="C3419">
        <v>881.19999999999914</v>
      </c>
      <c r="D3419">
        <v>33</v>
      </c>
      <c r="E3419">
        <v>0</v>
      </c>
      <c r="F3419">
        <v>99</v>
      </c>
      <c r="G3419" t="s">
        <v>17</v>
      </c>
      <c r="H3419" t="s">
        <v>14</v>
      </c>
      <c r="I3419">
        <v>749.19999999999914</v>
      </c>
      <c r="J3419" s="5">
        <f>VLOOKUP(tabGERAL[[#This Row],[Column1.lances.SugestaoIA]],'DE-PARA'!$A:$B,2,FALSE)</f>
        <v>2</v>
      </c>
      <c r="K3419" s="5">
        <f>VLOOKUP(tabGERAL[[#This Row],[Column1.lances.CorSorteada]],'DE-PARA'!$A:$B,2,FALSE)</f>
        <v>1</v>
      </c>
      <c r="L3419" s="4" t="str">
        <f xml:space="preserve">
IF(tabGERAL[[#This Row],[Column1.lances.'#]]=0,
    TEXT(tabGERAL[[#This Row],[CorSorteada]],"0"),
    IF(LEN(L3418&amp;tabGERAL[[#This Row],[CorSorteada]])&gt;$P$2,
        RIGHT(SUBSTITUTE(L3418&amp;tabGERAL[[#This Row],[CorSorteada]],tabGERAL[[#Headers],[Sequencia]],""),$P$2),
        SUBSTITUTE(L3418&amp;tabGERAL[[#This Row],[CorSorteada]],tabGERAL[[#Headers],[Sequencia]],"")
    )
)</f>
        <v>211211</v>
      </c>
      <c r="M3419" s="4" t="b">
        <f>tabGERAL[[#This Row],[SugestaoIA]]=tabGERAL[[#This Row],[CorSorteada]]</f>
        <v>0</v>
      </c>
    </row>
    <row r="3420" spans="1:13" x14ac:dyDescent="0.25">
      <c r="A3420" t="s">
        <v>120</v>
      </c>
      <c r="B3420" s="1">
        <v>48</v>
      </c>
      <c r="C3420">
        <v>749.19999999999914</v>
      </c>
      <c r="D3420">
        <v>43.2</v>
      </c>
      <c r="E3420">
        <v>0</v>
      </c>
      <c r="F3420">
        <v>129.60000000000002</v>
      </c>
      <c r="G3420" t="s">
        <v>17</v>
      </c>
      <c r="H3420" t="s">
        <v>14</v>
      </c>
      <c r="I3420">
        <v>576.39999999999907</v>
      </c>
      <c r="J3420" s="5">
        <f>VLOOKUP(tabGERAL[[#This Row],[Column1.lances.SugestaoIA]],'DE-PARA'!$A:$B,2,FALSE)</f>
        <v>2</v>
      </c>
      <c r="K3420" s="5">
        <f>VLOOKUP(tabGERAL[[#This Row],[Column1.lances.CorSorteada]],'DE-PARA'!$A:$B,2,FALSE)</f>
        <v>1</v>
      </c>
      <c r="L3420" s="4" t="str">
        <f xml:space="preserve">
IF(tabGERAL[[#This Row],[Column1.lances.'#]]=0,
    TEXT(tabGERAL[[#This Row],[CorSorteada]],"0"),
    IF(LEN(L3419&amp;tabGERAL[[#This Row],[CorSorteada]])&gt;$P$2,
        RIGHT(SUBSTITUTE(L3419&amp;tabGERAL[[#This Row],[CorSorteada]],tabGERAL[[#Headers],[Sequencia]],""),$P$2),
        SUBSTITUTE(L3419&amp;tabGERAL[[#This Row],[CorSorteada]],tabGERAL[[#Headers],[Sequencia]],"")
    )
)</f>
        <v>112111</v>
      </c>
      <c r="M3420" s="4" t="b">
        <f>tabGERAL[[#This Row],[SugestaoIA]]=tabGERAL[[#This Row],[CorSorteada]]</f>
        <v>0</v>
      </c>
    </row>
    <row r="3421" spans="1:13" x14ac:dyDescent="0.25">
      <c r="A3421" t="s">
        <v>120</v>
      </c>
      <c r="B3421" s="1">
        <v>49</v>
      </c>
      <c r="C3421">
        <v>576.39999999999907</v>
      </c>
      <c r="D3421">
        <v>56.5</v>
      </c>
      <c r="E3421">
        <v>169.5</v>
      </c>
      <c r="F3421">
        <v>0</v>
      </c>
      <c r="G3421" t="s">
        <v>13</v>
      </c>
      <c r="H3421" t="s">
        <v>15</v>
      </c>
      <c r="I3421">
        <v>350.39999999999907</v>
      </c>
      <c r="J3421" s="5">
        <f>VLOOKUP(tabGERAL[[#This Row],[Column1.lances.SugestaoIA]],'DE-PARA'!$A:$B,2,FALSE)</f>
        <v>1</v>
      </c>
      <c r="K3421" s="5">
        <f>VLOOKUP(tabGERAL[[#This Row],[Column1.lances.CorSorteada]],'DE-PARA'!$A:$B,2,FALSE)</f>
        <v>2</v>
      </c>
      <c r="L3421" s="4" t="str">
        <f xml:space="preserve">
IF(tabGERAL[[#This Row],[Column1.lances.'#]]=0,
    TEXT(tabGERAL[[#This Row],[CorSorteada]],"0"),
    IF(LEN(L3420&amp;tabGERAL[[#This Row],[CorSorteada]])&gt;$P$2,
        RIGHT(SUBSTITUTE(L3420&amp;tabGERAL[[#This Row],[CorSorteada]],tabGERAL[[#Headers],[Sequencia]],""),$P$2),
        SUBSTITUTE(L3420&amp;tabGERAL[[#This Row],[CorSorteada]],tabGERAL[[#Headers],[Sequencia]],"")
    )
)</f>
        <v>121112</v>
      </c>
      <c r="M3421" s="4" t="b">
        <f>tabGERAL[[#This Row],[SugestaoIA]]=tabGERAL[[#This Row],[CorSorteada]]</f>
        <v>0</v>
      </c>
    </row>
    <row r="3422" spans="1:13" x14ac:dyDescent="0.25">
      <c r="A3422" t="s">
        <v>121</v>
      </c>
      <c r="B3422" s="1">
        <v>0</v>
      </c>
      <c r="C3422">
        <v>1000</v>
      </c>
      <c r="D3422">
        <v>7.8</v>
      </c>
      <c r="E3422">
        <v>23.4</v>
      </c>
      <c r="F3422">
        <v>0</v>
      </c>
      <c r="G3422" t="s">
        <v>13</v>
      </c>
      <c r="H3422" t="s">
        <v>15</v>
      </c>
      <c r="I3422">
        <v>968.8</v>
      </c>
      <c r="J3422" s="5">
        <f>VLOOKUP(tabGERAL[[#This Row],[Column1.lances.SugestaoIA]],'DE-PARA'!$A:$B,2,FALSE)</f>
        <v>1</v>
      </c>
      <c r="K3422" s="5">
        <f>VLOOKUP(tabGERAL[[#This Row],[Column1.lances.CorSorteada]],'DE-PARA'!$A:$B,2,FALSE)</f>
        <v>2</v>
      </c>
      <c r="L3422" s="4" t="str">
        <f xml:space="preserve">
IF(tabGERAL[[#This Row],[Column1.lances.'#]]=0,
    TEXT(tabGERAL[[#This Row],[CorSorteada]],"0"),
    IF(LEN(L3421&amp;tabGERAL[[#This Row],[CorSorteada]])&gt;$P$2,
        RIGHT(SUBSTITUTE(L3421&amp;tabGERAL[[#This Row],[CorSorteada]],tabGERAL[[#Headers],[Sequencia]],""),$P$2),
        SUBSTITUTE(L3421&amp;tabGERAL[[#This Row],[CorSorteada]],tabGERAL[[#Headers],[Sequencia]],"")
    )
)</f>
        <v>2</v>
      </c>
      <c r="M3422" s="4" t="b">
        <f>tabGERAL[[#This Row],[SugestaoIA]]=tabGERAL[[#This Row],[CorSorteada]]</f>
        <v>0</v>
      </c>
    </row>
    <row r="3423" spans="1:13" x14ac:dyDescent="0.25">
      <c r="A3423" t="s">
        <v>121</v>
      </c>
      <c r="B3423" s="1">
        <v>1</v>
      </c>
      <c r="C3423">
        <v>968.8</v>
      </c>
      <c r="D3423">
        <v>10.1</v>
      </c>
      <c r="E3423">
        <v>0</v>
      </c>
      <c r="F3423">
        <v>30.299999999999997</v>
      </c>
      <c r="G3423" t="s">
        <v>17</v>
      </c>
      <c r="H3423" t="s">
        <v>16</v>
      </c>
      <c r="I3423">
        <v>1069.8000000000002</v>
      </c>
      <c r="J3423" s="5">
        <f>VLOOKUP(tabGERAL[[#This Row],[Column1.lances.SugestaoIA]],'DE-PARA'!$A:$B,2,FALSE)</f>
        <v>2</v>
      </c>
      <c r="K3423" s="5">
        <f>VLOOKUP(tabGERAL[[#This Row],[Column1.lances.CorSorteada]],'DE-PARA'!$A:$B,2,FALSE)</f>
        <v>0</v>
      </c>
      <c r="L3423" s="4" t="str">
        <f xml:space="preserve">
IF(tabGERAL[[#This Row],[Column1.lances.'#]]=0,
    TEXT(tabGERAL[[#This Row],[CorSorteada]],"0"),
    IF(LEN(L3422&amp;tabGERAL[[#This Row],[CorSorteada]])&gt;$P$2,
        RIGHT(SUBSTITUTE(L3422&amp;tabGERAL[[#This Row],[CorSorteada]],tabGERAL[[#Headers],[Sequencia]],""),$P$2),
        SUBSTITUTE(L3422&amp;tabGERAL[[#This Row],[CorSorteada]],tabGERAL[[#Headers],[Sequencia]],"")
    )
)</f>
        <v>20</v>
      </c>
      <c r="M3423" s="4" t="b">
        <f>tabGERAL[[#This Row],[SugestaoIA]]=tabGERAL[[#This Row],[CorSorteada]]</f>
        <v>0</v>
      </c>
    </row>
    <row r="3424" spans="1:13" x14ac:dyDescent="0.25">
      <c r="A3424" t="s">
        <v>121</v>
      </c>
      <c r="B3424" s="1">
        <v>2</v>
      </c>
      <c r="C3424">
        <v>1069.8000000000002</v>
      </c>
      <c r="D3424">
        <v>2.4</v>
      </c>
      <c r="E3424">
        <v>0</v>
      </c>
      <c r="F3424">
        <v>7.1999999999999993</v>
      </c>
      <c r="G3424" t="s">
        <v>17</v>
      </c>
      <c r="H3424" t="s">
        <v>15</v>
      </c>
      <c r="I3424">
        <v>1074.5999999999999</v>
      </c>
      <c r="J3424" s="5">
        <f>VLOOKUP(tabGERAL[[#This Row],[Column1.lances.SugestaoIA]],'DE-PARA'!$A:$B,2,FALSE)</f>
        <v>2</v>
      </c>
      <c r="K3424" s="5">
        <f>VLOOKUP(tabGERAL[[#This Row],[Column1.lances.CorSorteada]],'DE-PARA'!$A:$B,2,FALSE)</f>
        <v>2</v>
      </c>
      <c r="L3424" s="4" t="str">
        <f xml:space="preserve">
IF(tabGERAL[[#This Row],[Column1.lances.'#]]=0,
    TEXT(tabGERAL[[#This Row],[CorSorteada]],"0"),
    IF(LEN(L3423&amp;tabGERAL[[#This Row],[CorSorteada]])&gt;$P$2,
        RIGHT(SUBSTITUTE(L3423&amp;tabGERAL[[#This Row],[CorSorteada]],tabGERAL[[#Headers],[Sequencia]],""),$P$2),
        SUBSTITUTE(L3423&amp;tabGERAL[[#This Row],[CorSorteada]],tabGERAL[[#Headers],[Sequencia]],"")
    )
)</f>
        <v>202</v>
      </c>
      <c r="M3424" s="4" t="b">
        <f>tabGERAL[[#This Row],[SugestaoIA]]=tabGERAL[[#This Row],[CorSorteada]]</f>
        <v>1</v>
      </c>
    </row>
    <row r="3425" spans="1:13" x14ac:dyDescent="0.25">
      <c r="A3425" t="s">
        <v>121</v>
      </c>
      <c r="B3425" s="1">
        <v>3</v>
      </c>
      <c r="C3425">
        <v>1074.5999999999999</v>
      </c>
      <c r="D3425">
        <v>2</v>
      </c>
      <c r="E3425">
        <v>0</v>
      </c>
      <c r="F3425">
        <v>6</v>
      </c>
      <c r="G3425" t="s">
        <v>17</v>
      </c>
      <c r="H3425" t="s">
        <v>16</v>
      </c>
      <c r="I3425">
        <v>1094.5999999999999</v>
      </c>
      <c r="J3425" s="5">
        <f>VLOOKUP(tabGERAL[[#This Row],[Column1.lances.SugestaoIA]],'DE-PARA'!$A:$B,2,FALSE)</f>
        <v>2</v>
      </c>
      <c r="K3425" s="5">
        <f>VLOOKUP(tabGERAL[[#This Row],[Column1.lances.CorSorteada]],'DE-PARA'!$A:$B,2,FALSE)</f>
        <v>0</v>
      </c>
      <c r="L3425" s="4" t="str">
        <f xml:space="preserve">
IF(tabGERAL[[#This Row],[Column1.lances.'#]]=0,
    TEXT(tabGERAL[[#This Row],[CorSorteada]],"0"),
    IF(LEN(L3424&amp;tabGERAL[[#This Row],[CorSorteada]])&gt;$P$2,
        RIGHT(SUBSTITUTE(L3424&amp;tabGERAL[[#This Row],[CorSorteada]],tabGERAL[[#Headers],[Sequencia]],""),$P$2),
        SUBSTITUTE(L3424&amp;tabGERAL[[#This Row],[CorSorteada]],tabGERAL[[#Headers],[Sequencia]],"")
    )
)</f>
        <v>2020</v>
      </c>
      <c r="M3425" s="4" t="b">
        <f>tabGERAL[[#This Row],[SugestaoIA]]=tabGERAL[[#This Row],[CorSorteada]]</f>
        <v>0</v>
      </c>
    </row>
    <row r="3426" spans="1:13" x14ac:dyDescent="0.25">
      <c r="A3426" t="s">
        <v>121</v>
      </c>
      <c r="B3426" s="1">
        <v>4</v>
      </c>
      <c r="C3426">
        <v>1094.5999999999999</v>
      </c>
      <c r="D3426">
        <v>1</v>
      </c>
      <c r="E3426">
        <v>5</v>
      </c>
      <c r="F3426">
        <v>0</v>
      </c>
      <c r="G3426" t="s">
        <v>13</v>
      </c>
      <c r="H3426" t="s">
        <v>15</v>
      </c>
      <c r="I3426">
        <v>1088.5999999999999</v>
      </c>
      <c r="J3426" s="5">
        <f>VLOOKUP(tabGERAL[[#This Row],[Column1.lances.SugestaoIA]],'DE-PARA'!$A:$B,2,FALSE)</f>
        <v>1</v>
      </c>
      <c r="K3426" s="5">
        <f>VLOOKUP(tabGERAL[[#This Row],[Column1.lances.CorSorteada]],'DE-PARA'!$A:$B,2,FALSE)</f>
        <v>2</v>
      </c>
      <c r="L3426" s="4" t="str">
        <f xml:space="preserve">
IF(tabGERAL[[#This Row],[Column1.lances.'#]]=0,
    TEXT(tabGERAL[[#This Row],[CorSorteada]],"0"),
    IF(LEN(L3425&amp;tabGERAL[[#This Row],[CorSorteada]])&gt;$P$2,
        RIGHT(SUBSTITUTE(L3425&amp;tabGERAL[[#This Row],[CorSorteada]],tabGERAL[[#Headers],[Sequencia]],""),$P$2),
        SUBSTITUTE(L3425&amp;tabGERAL[[#This Row],[CorSorteada]],tabGERAL[[#Headers],[Sequencia]],"")
    )
)</f>
        <v>20202</v>
      </c>
      <c r="M3426" s="4" t="b">
        <f>tabGERAL[[#This Row],[SugestaoIA]]=tabGERAL[[#This Row],[CorSorteada]]</f>
        <v>0</v>
      </c>
    </row>
    <row r="3427" spans="1:13" x14ac:dyDescent="0.25">
      <c r="A3427" t="s">
        <v>121</v>
      </c>
      <c r="B3427" s="1">
        <v>5</v>
      </c>
      <c r="C3427">
        <v>1088.5999999999999</v>
      </c>
      <c r="D3427">
        <v>1</v>
      </c>
      <c r="E3427">
        <v>0</v>
      </c>
      <c r="F3427">
        <v>5</v>
      </c>
      <c r="G3427" t="s">
        <v>17</v>
      </c>
      <c r="H3427" t="s">
        <v>14</v>
      </c>
      <c r="I3427">
        <v>1082.5999999999999</v>
      </c>
      <c r="J3427" s="5">
        <f>VLOOKUP(tabGERAL[[#This Row],[Column1.lances.SugestaoIA]],'DE-PARA'!$A:$B,2,FALSE)</f>
        <v>2</v>
      </c>
      <c r="K3427" s="5">
        <f>VLOOKUP(tabGERAL[[#This Row],[Column1.lances.CorSorteada]],'DE-PARA'!$A:$B,2,FALSE)</f>
        <v>1</v>
      </c>
      <c r="L3427" s="4" t="str">
        <f xml:space="preserve">
IF(tabGERAL[[#This Row],[Column1.lances.'#]]=0,
    TEXT(tabGERAL[[#This Row],[CorSorteada]],"0"),
    IF(LEN(L3426&amp;tabGERAL[[#This Row],[CorSorteada]])&gt;$P$2,
        RIGHT(SUBSTITUTE(L3426&amp;tabGERAL[[#This Row],[CorSorteada]],tabGERAL[[#Headers],[Sequencia]],""),$P$2),
        SUBSTITUTE(L3426&amp;tabGERAL[[#This Row],[CorSorteada]],tabGERAL[[#Headers],[Sequencia]],"")
    )
)</f>
        <v>202021</v>
      </c>
      <c r="M3427" s="4" t="b">
        <f>tabGERAL[[#This Row],[SugestaoIA]]=tabGERAL[[#This Row],[CorSorteada]]</f>
        <v>0</v>
      </c>
    </row>
    <row r="3428" spans="1:13" x14ac:dyDescent="0.25">
      <c r="A3428" t="s">
        <v>121</v>
      </c>
      <c r="B3428" s="1">
        <v>6</v>
      </c>
      <c r="C3428">
        <v>1082.5999999999999</v>
      </c>
      <c r="D3428">
        <v>1.4</v>
      </c>
      <c r="E3428">
        <v>0</v>
      </c>
      <c r="F3428">
        <v>5</v>
      </c>
      <c r="G3428" t="s">
        <v>17</v>
      </c>
      <c r="H3428" t="s">
        <v>14</v>
      </c>
      <c r="I3428">
        <v>1076.2</v>
      </c>
      <c r="J3428" s="5">
        <f>VLOOKUP(tabGERAL[[#This Row],[Column1.lances.SugestaoIA]],'DE-PARA'!$A:$B,2,FALSE)</f>
        <v>2</v>
      </c>
      <c r="K3428" s="5">
        <f>VLOOKUP(tabGERAL[[#This Row],[Column1.lances.CorSorteada]],'DE-PARA'!$A:$B,2,FALSE)</f>
        <v>1</v>
      </c>
      <c r="L3428" s="4" t="str">
        <f xml:space="preserve">
IF(tabGERAL[[#This Row],[Column1.lances.'#]]=0,
    TEXT(tabGERAL[[#This Row],[CorSorteada]],"0"),
    IF(LEN(L3427&amp;tabGERAL[[#This Row],[CorSorteada]])&gt;$P$2,
        RIGHT(SUBSTITUTE(L3427&amp;tabGERAL[[#This Row],[CorSorteada]],tabGERAL[[#Headers],[Sequencia]],""),$P$2),
        SUBSTITUTE(L3427&amp;tabGERAL[[#This Row],[CorSorteada]],tabGERAL[[#Headers],[Sequencia]],"")
    )
)</f>
        <v>020211</v>
      </c>
      <c r="M3428" s="4" t="b">
        <f>tabGERAL[[#This Row],[SugestaoIA]]=tabGERAL[[#This Row],[CorSorteada]]</f>
        <v>0</v>
      </c>
    </row>
    <row r="3429" spans="1:13" x14ac:dyDescent="0.25">
      <c r="A3429" t="s">
        <v>121</v>
      </c>
      <c r="B3429" s="1">
        <v>7</v>
      </c>
      <c r="C3429">
        <v>1076.2</v>
      </c>
      <c r="D3429">
        <v>1.9</v>
      </c>
      <c r="E3429">
        <v>0</v>
      </c>
      <c r="F3429">
        <v>5.6999999999999993</v>
      </c>
      <c r="G3429" t="s">
        <v>17</v>
      </c>
      <c r="H3429" t="s">
        <v>14</v>
      </c>
      <c r="I3429">
        <v>1068.5999999999999</v>
      </c>
      <c r="J3429" s="5">
        <f>VLOOKUP(tabGERAL[[#This Row],[Column1.lances.SugestaoIA]],'DE-PARA'!$A:$B,2,FALSE)</f>
        <v>2</v>
      </c>
      <c r="K3429" s="5">
        <f>VLOOKUP(tabGERAL[[#This Row],[Column1.lances.CorSorteada]],'DE-PARA'!$A:$B,2,FALSE)</f>
        <v>1</v>
      </c>
      <c r="L3429" s="4" t="str">
        <f xml:space="preserve">
IF(tabGERAL[[#This Row],[Column1.lances.'#]]=0,
    TEXT(tabGERAL[[#This Row],[CorSorteada]],"0"),
    IF(LEN(L3428&amp;tabGERAL[[#This Row],[CorSorteada]])&gt;$P$2,
        RIGHT(SUBSTITUTE(L3428&amp;tabGERAL[[#This Row],[CorSorteada]],tabGERAL[[#Headers],[Sequencia]],""),$P$2),
        SUBSTITUTE(L3428&amp;tabGERAL[[#This Row],[CorSorteada]],tabGERAL[[#Headers],[Sequencia]],"")
    )
)</f>
        <v>202111</v>
      </c>
      <c r="M3429" s="4" t="b">
        <f>tabGERAL[[#This Row],[SugestaoIA]]=tabGERAL[[#This Row],[CorSorteada]]</f>
        <v>0</v>
      </c>
    </row>
    <row r="3430" spans="1:13" x14ac:dyDescent="0.25">
      <c r="A3430" t="s">
        <v>121</v>
      </c>
      <c r="B3430" s="1">
        <v>8</v>
      </c>
      <c r="C3430">
        <v>1068.5999999999999</v>
      </c>
      <c r="D3430">
        <v>2.5</v>
      </c>
      <c r="E3430">
        <v>0</v>
      </c>
      <c r="F3430">
        <v>7.5</v>
      </c>
      <c r="G3430" t="s">
        <v>17</v>
      </c>
      <c r="H3430" t="s">
        <v>15</v>
      </c>
      <c r="I3430">
        <v>1073.5999999999999</v>
      </c>
      <c r="J3430" s="5">
        <f>VLOOKUP(tabGERAL[[#This Row],[Column1.lances.SugestaoIA]],'DE-PARA'!$A:$B,2,FALSE)</f>
        <v>2</v>
      </c>
      <c r="K3430" s="5">
        <f>VLOOKUP(tabGERAL[[#This Row],[Column1.lances.CorSorteada]],'DE-PARA'!$A:$B,2,FALSE)</f>
        <v>2</v>
      </c>
      <c r="L3430" s="4" t="str">
        <f xml:space="preserve">
IF(tabGERAL[[#This Row],[Column1.lances.'#]]=0,
    TEXT(tabGERAL[[#This Row],[CorSorteada]],"0"),
    IF(LEN(L3429&amp;tabGERAL[[#This Row],[CorSorteada]])&gt;$P$2,
        RIGHT(SUBSTITUTE(L3429&amp;tabGERAL[[#This Row],[CorSorteada]],tabGERAL[[#Headers],[Sequencia]],""),$P$2),
        SUBSTITUTE(L3429&amp;tabGERAL[[#This Row],[CorSorteada]],tabGERAL[[#Headers],[Sequencia]],"")
    )
)</f>
        <v>021112</v>
      </c>
      <c r="M3430" s="4" t="b">
        <f>tabGERAL[[#This Row],[SugestaoIA]]=tabGERAL[[#This Row],[CorSorteada]]</f>
        <v>1</v>
      </c>
    </row>
    <row r="3431" spans="1:13" x14ac:dyDescent="0.25">
      <c r="A3431" t="s">
        <v>121</v>
      </c>
      <c r="B3431" s="1">
        <v>9</v>
      </c>
      <c r="C3431">
        <v>1073.5999999999999</v>
      </c>
      <c r="D3431">
        <v>2.1</v>
      </c>
      <c r="E3431">
        <v>0</v>
      </c>
      <c r="F3431">
        <v>6.3000000000000007</v>
      </c>
      <c r="G3431" t="s">
        <v>17</v>
      </c>
      <c r="H3431" t="s">
        <v>14</v>
      </c>
      <c r="I3431">
        <v>1065.2</v>
      </c>
      <c r="J3431" s="5">
        <f>VLOOKUP(tabGERAL[[#This Row],[Column1.lances.SugestaoIA]],'DE-PARA'!$A:$B,2,FALSE)</f>
        <v>2</v>
      </c>
      <c r="K3431" s="5">
        <f>VLOOKUP(tabGERAL[[#This Row],[Column1.lances.CorSorteada]],'DE-PARA'!$A:$B,2,FALSE)</f>
        <v>1</v>
      </c>
      <c r="L3431" s="4" t="str">
        <f xml:space="preserve">
IF(tabGERAL[[#This Row],[Column1.lances.'#]]=0,
    TEXT(tabGERAL[[#This Row],[CorSorteada]],"0"),
    IF(LEN(L3430&amp;tabGERAL[[#This Row],[CorSorteada]])&gt;$P$2,
        RIGHT(SUBSTITUTE(L3430&amp;tabGERAL[[#This Row],[CorSorteada]],tabGERAL[[#Headers],[Sequencia]],""),$P$2),
        SUBSTITUTE(L3430&amp;tabGERAL[[#This Row],[CorSorteada]],tabGERAL[[#Headers],[Sequencia]],"")
    )
)</f>
        <v>211121</v>
      </c>
      <c r="M3431" s="4" t="b">
        <f>tabGERAL[[#This Row],[SugestaoIA]]=tabGERAL[[#This Row],[CorSorteada]]</f>
        <v>0</v>
      </c>
    </row>
    <row r="3432" spans="1:13" x14ac:dyDescent="0.25">
      <c r="A3432" t="s">
        <v>121</v>
      </c>
      <c r="B3432" s="1">
        <v>10</v>
      </c>
      <c r="C3432">
        <v>1065.2</v>
      </c>
      <c r="D3432">
        <v>2.8</v>
      </c>
      <c r="E3432">
        <v>0</v>
      </c>
      <c r="F3432">
        <v>8.3999999999999986</v>
      </c>
      <c r="G3432" t="s">
        <v>17</v>
      </c>
      <c r="H3432" t="s">
        <v>14</v>
      </c>
      <c r="I3432">
        <v>1054</v>
      </c>
      <c r="J3432" s="5">
        <f>VLOOKUP(tabGERAL[[#This Row],[Column1.lances.SugestaoIA]],'DE-PARA'!$A:$B,2,FALSE)</f>
        <v>2</v>
      </c>
      <c r="K3432" s="5">
        <f>VLOOKUP(tabGERAL[[#This Row],[Column1.lances.CorSorteada]],'DE-PARA'!$A:$B,2,FALSE)</f>
        <v>1</v>
      </c>
      <c r="L3432" s="4" t="str">
        <f xml:space="preserve">
IF(tabGERAL[[#This Row],[Column1.lances.'#]]=0,
    TEXT(tabGERAL[[#This Row],[CorSorteada]],"0"),
    IF(LEN(L3431&amp;tabGERAL[[#This Row],[CorSorteada]])&gt;$P$2,
        RIGHT(SUBSTITUTE(L3431&amp;tabGERAL[[#This Row],[CorSorteada]],tabGERAL[[#Headers],[Sequencia]],""),$P$2),
        SUBSTITUTE(L3431&amp;tabGERAL[[#This Row],[CorSorteada]],tabGERAL[[#Headers],[Sequencia]],"")
    )
)</f>
        <v>111211</v>
      </c>
      <c r="M3432" s="4" t="b">
        <f>tabGERAL[[#This Row],[SugestaoIA]]=tabGERAL[[#This Row],[CorSorteada]]</f>
        <v>0</v>
      </c>
    </row>
    <row r="3433" spans="1:13" x14ac:dyDescent="0.25">
      <c r="A3433" t="s">
        <v>121</v>
      </c>
      <c r="B3433" s="1">
        <v>11</v>
      </c>
      <c r="C3433">
        <v>1054</v>
      </c>
      <c r="D3433">
        <v>3.6</v>
      </c>
      <c r="E3433">
        <v>0</v>
      </c>
      <c r="F3433">
        <v>10.8</v>
      </c>
      <c r="G3433" t="s">
        <v>17</v>
      </c>
      <c r="H3433" t="s">
        <v>15</v>
      </c>
      <c r="I3433">
        <v>1061.2</v>
      </c>
      <c r="J3433" s="5">
        <f>VLOOKUP(tabGERAL[[#This Row],[Column1.lances.SugestaoIA]],'DE-PARA'!$A:$B,2,FALSE)</f>
        <v>2</v>
      </c>
      <c r="K3433" s="5">
        <f>VLOOKUP(tabGERAL[[#This Row],[Column1.lances.CorSorteada]],'DE-PARA'!$A:$B,2,FALSE)</f>
        <v>2</v>
      </c>
      <c r="L3433" s="4" t="str">
        <f xml:space="preserve">
IF(tabGERAL[[#This Row],[Column1.lances.'#]]=0,
    TEXT(tabGERAL[[#This Row],[CorSorteada]],"0"),
    IF(LEN(L3432&amp;tabGERAL[[#This Row],[CorSorteada]])&gt;$P$2,
        RIGHT(SUBSTITUTE(L3432&amp;tabGERAL[[#This Row],[CorSorteada]],tabGERAL[[#Headers],[Sequencia]],""),$P$2),
        SUBSTITUTE(L3432&amp;tabGERAL[[#This Row],[CorSorteada]],tabGERAL[[#Headers],[Sequencia]],"")
    )
)</f>
        <v>112112</v>
      </c>
      <c r="M3433" s="4" t="b">
        <f>tabGERAL[[#This Row],[SugestaoIA]]=tabGERAL[[#This Row],[CorSorteada]]</f>
        <v>1</v>
      </c>
    </row>
    <row r="3434" spans="1:13" x14ac:dyDescent="0.25">
      <c r="A3434" t="s">
        <v>121</v>
      </c>
      <c r="B3434" s="1">
        <v>12</v>
      </c>
      <c r="C3434">
        <v>1061.2</v>
      </c>
      <c r="D3434">
        <v>3.1</v>
      </c>
      <c r="E3434">
        <v>9.3000000000000007</v>
      </c>
      <c r="F3434">
        <v>0</v>
      </c>
      <c r="G3434" t="s">
        <v>13</v>
      </c>
      <c r="H3434" t="s">
        <v>15</v>
      </c>
      <c r="I3434">
        <v>1048.8000000000002</v>
      </c>
      <c r="J3434" s="5">
        <f>VLOOKUP(tabGERAL[[#This Row],[Column1.lances.SugestaoIA]],'DE-PARA'!$A:$B,2,FALSE)</f>
        <v>1</v>
      </c>
      <c r="K3434" s="5">
        <f>VLOOKUP(tabGERAL[[#This Row],[Column1.lances.CorSorteada]],'DE-PARA'!$A:$B,2,FALSE)</f>
        <v>2</v>
      </c>
      <c r="L3434" s="4" t="str">
        <f xml:space="preserve">
IF(tabGERAL[[#This Row],[Column1.lances.'#]]=0,
    TEXT(tabGERAL[[#This Row],[CorSorteada]],"0"),
    IF(LEN(L3433&amp;tabGERAL[[#This Row],[CorSorteada]])&gt;$P$2,
        RIGHT(SUBSTITUTE(L3433&amp;tabGERAL[[#This Row],[CorSorteada]],tabGERAL[[#Headers],[Sequencia]],""),$P$2),
        SUBSTITUTE(L3433&amp;tabGERAL[[#This Row],[CorSorteada]],tabGERAL[[#Headers],[Sequencia]],"")
    )
)</f>
        <v>121122</v>
      </c>
      <c r="M3434" s="4" t="b">
        <f>tabGERAL[[#This Row],[SugestaoIA]]=tabGERAL[[#This Row],[CorSorteada]]</f>
        <v>0</v>
      </c>
    </row>
    <row r="3435" spans="1:13" x14ac:dyDescent="0.25">
      <c r="A3435" t="s">
        <v>121</v>
      </c>
      <c r="B3435" s="1">
        <v>13</v>
      </c>
      <c r="C3435">
        <v>1048.8000000000002</v>
      </c>
      <c r="D3435">
        <v>4</v>
      </c>
      <c r="E3435">
        <v>0</v>
      </c>
      <c r="F3435">
        <v>12</v>
      </c>
      <c r="G3435" t="s">
        <v>17</v>
      </c>
      <c r="H3435" t="s">
        <v>15</v>
      </c>
      <c r="I3435">
        <v>1056.8000000000002</v>
      </c>
      <c r="J3435" s="5">
        <f>VLOOKUP(tabGERAL[[#This Row],[Column1.lances.SugestaoIA]],'DE-PARA'!$A:$B,2,FALSE)</f>
        <v>2</v>
      </c>
      <c r="K3435" s="5">
        <f>VLOOKUP(tabGERAL[[#This Row],[Column1.lances.CorSorteada]],'DE-PARA'!$A:$B,2,FALSE)</f>
        <v>2</v>
      </c>
      <c r="L3435" s="4" t="str">
        <f xml:space="preserve">
IF(tabGERAL[[#This Row],[Column1.lances.'#]]=0,
    TEXT(tabGERAL[[#This Row],[CorSorteada]],"0"),
    IF(LEN(L3434&amp;tabGERAL[[#This Row],[CorSorteada]])&gt;$P$2,
        RIGHT(SUBSTITUTE(L3434&amp;tabGERAL[[#This Row],[CorSorteada]],tabGERAL[[#Headers],[Sequencia]],""),$P$2),
        SUBSTITUTE(L3434&amp;tabGERAL[[#This Row],[CorSorteada]],tabGERAL[[#Headers],[Sequencia]],"")
    )
)</f>
        <v>211222</v>
      </c>
      <c r="M3435" s="4" t="b">
        <f>tabGERAL[[#This Row],[SugestaoIA]]=tabGERAL[[#This Row],[CorSorteada]]</f>
        <v>1</v>
      </c>
    </row>
    <row r="3436" spans="1:13" x14ac:dyDescent="0.25">
      <c r="A3436" t="s">
        <v>121</v>
      </c>
      <c r="B3436" s="1">
        <v>14</v>
      </c>
      <c r="C3436">
        <v>1056.8000000000002</v>
      </c>
      <c r="D3436">
        <v>3.4</v>
      </c>
      <c r="E3436">
        <v>0</v>
      </c>
      <c r="F3436">
        <v>10.199999999999999</v>
      </c>
      <c r="G3436" t="s">
        <v>17</v>
      </c>
      <c r="H3436" t="s">
        <v>15</v>
      </c>
      <c r="I3436">
        <v>1063.5999999999999</v>
      </c>
      <c r="J3436" s="5">
        <f>VLOOKUP(tabGERAL[[#This Row],[Column1.lances.SugestaoIA]],'DE-PARA'!$A:$B,2,FALSE)</f>
        <v>2</v>
      </c>
      <c r="K3436" s="5">
        <f>VLOOKUP(tabGERAL[[#This Row],[Column1.lances.CorSorteada]],'DE-PARA'!$A:$B,2,FALSE)</f>
        <v>2</v>
      </c>
      <c r="L3436" s="4" t="str">
        <f xml:space="preserve">
IF(tabGERAL[[#This Row],[Column1.lances.'#]]=0,
    TEXT(tabGERAL[[#This Row],[CorSorteada]],"0"),
    IF(LEN(L3435&amp;tabGERAL[[#This Row],[CorSorteada]])&gt;$P$2,
        RIGHT(SUBSTITUTE(L3435&amp;tabGERAL[[#This Row],[CorSorteada]],tabGERAL[[#Headers],[Sequencia]],""),$P$2),
        SUBSTITUTE(L3435&amp;tabGERAL[[#This Row],[CorSorteada]],tabGERAL[[#Headers],[Sequencia]],"")
    )
)</f>
        <v>112222</v>
      </c>
      <c r="M3436" s="4" t="b">
        <f>tabGERAL[[#This Row],[SugestaoIA]]=tabGERAL[[#This Row],[CorSorteada]]</f>
        <v>1</v>
      </c>
    </row>
    <row r="3437" spans="1:13" x14ac:dyDescent="0.25">
      <c r="A3437" t="s">
        <v>121</v>
      </c>
      <c r="B3437" s="1">
        <v>15</v>
      </c>
      <c r="C3437">
        <v>1063.5999999999999</v>
      </c>
      <c r="D3437">
        <v>2.9</v>
      </c>
      <c r="E3437">
        <v>0</v>
      </c>
      <c r="F3437">
        <v>8.6999999999999993</v>
      </c>
      <c r="G3437" t="s">
        <v>17</v>
      </c>
      <c r="H3437" t="s">
        <v>15</v>
      </c>
      <c r="I3437">
        <v>1069.4000000000001</v>
      </c>
      <c r="J3437" s="5">
        <f>VLOOKUP(tabGERAL[[#This Row],[Column1.lances.SugestaoIA]],'DE-PARA'!$A:$B,2,FALSE)</f>
        <v>2</v>
      </c>
      <c r="K3437" s="5">
        <f>VLOOKUP(tabGERAL[[#This Row],[Column1.lances.CorSorteada]],'DE-PARA'!$A:$B,2,FALSE)</f>
        <v>2</v>
      </c>
      <c r="L3437" s="4" t="str">
        <f xml:space="preserve">
IF(tabGERAL[[#This Row],[Column1.lances.'#]]=0,
    TEXT(tabGERAL[[#This Row],[CorSorteada]],"0"),
    IF(LEN(L3436&amp;tabGERAL[[#This Row],[CorSorteada]])&gt;$P$2,
        RIGHT(SUBSTITUTE(L3436&amp;tabGERAL[[#This Row],[CorSorteada]],tabGERAL[[#Headers],[Sequencia]],""),$P$2),
        SUBSTITUTE(L3436&amp;tabGERAL[[#This Row],[CorSorteada]],tabGERAL[[#Headers],[Sequencia]],"")
    )
)</f>
        <v>122222</v>
      </c>
      <c r="M3437" s="4" t="b">
        <f>tabGERAL[[#This Row],[SugestaoIA]]=tabGERAL[[#This Row],[CorSorteada]]</f>
        <v>1</v>
      </c>
    </row>
    <row r="3438" spans="1:13" x14ac:dyDescent="0.25">
      <c r="A3438" t="s">
        <v>121</v>
      </c>
      <c r="B3438" s="1">
        <v>16</v>
      </c>
      <c r="C3438">
        <v>1069.4000000000001</v>
      </c>
      <c r="D3438">
        <v>2.4</v>
      </c>
      <c r="E3438">
        <v>0</v>
      </c>
      <c r="F3438">
        <v>7.1999999999999993</v>
      </c>
      <c r="G3438" t="s">
        <v>17</v>
      </c>
      <c r="H3438" t="s">
        <v>14</v>
      </c>
      <c r="I3438">
        <v>1059.8</v>
      </c>
      <c r="J3438" s="5">
        <f>VLOOKUP(tabGERAL[[#This Row],[Column1.lances.SugestaoIA]],'DE-PARA'!$A:$B,2,FALSE)</f>
        <v>2</v>
      </c>
      <c r="K3438" s="5">
        <f>VLOOKUP(tabGERAL[[#This Row],[Column1.lances.CorSorteada]],'DE-PARA'!$A:$B,2,FALSE)</f>
        <v>1</v>
      </c>
      <c r="L3438" s="4" t="str">
        <f xml:space="preserve">
IF(tabGERAL[[#This Row],[Column1.lances.'#]]=0,
    TEXT(tabGERAL[[#This Row],[CorSorteada]],"0"),
    IF(LEN(L3437&amp;tabGERAL[[#This Row],[CorSorteada]])&gt;$P$2,
        RIGHT(SUBSTITUTE(L3437&amp;tabGERAL[[#This Row],[CorSorteada]],tabGERAL[[#Headers],[Sequencia]],""),$P$2),
        SUBSTITUTE(L3437&amp;tabGERAL[[#This Row],[CorSorteada]],tabGERAL[[#Headers],[Sequencia]],"")
    )
)</f>
        <v>222221</v>
      </c>
      <c r="M3438" s="4" t="b">
        <f>tabGERAL[[#This Row],[SugestaoIA]]=tabGERAL[[#This Row],[CorSorteada]]</f>
        <v>0</v>
      </c>
    </row>
    <row r="3439" spans="1:13" x14ac:dyDescent="0.25">
      <c r="A3439" t="s">
        <v>121</v>
      </c>
      <c r="B3439" s="1">
        <v>17</v>
      </c>
      <c r="C3439">
        <v>1059.8</v>
      </c>
      <c r="D3439">
        <v>3.2</v>
      </c>
      <c r="E3439">
        <v>0</v>
      </c>
      <c r="F3439">
        <v>9.6</v>
      </c>
      <c r="G3439" t="s">
        <v>17</v>
      </c>
      <c r="H3439" t="s">
        <v>15</v>
      </c>
      <c r="I3439">
        <v>1066.2</v>
      </c>
      <c r="J3439" s="5">
        <f>VLOOKUP(tabGERAL[[#This Row],[Column1.lances.SugestaoIA]],'DE-PARA'!$A:$B,2,FALSE)</f>
        <v>2</v>
      </c>
      <c r="K3439" s="5">
        <f>VLOOKUP(tabGERAL[[#This Row],[Column1.lances.CorSorteada]],'DE-PARA'!$A:$B,2,FALSE)</f>
        <v>2</v>
      </c>
      <c r="L3439" s="4" t="str">
        <f xml:space="preserve">
IF(tabGERAL[[#This Row],[Column1.lances.'#]]=0,
    TEXT(tabGERAL[[#This Row],[CorSorteada]],"0"),
    IF(LEN(L3438&amp;tabGERAL[[#This Row],[CorSorteada]])&gt;$P$2,
        RIGHT(SUBSTITUTE(L3438&amp;tabGERAL[[#This Row],[CorSorteada]],tabGERAL[[#Headers],[Sequencia]],""),$P$2),
        SUBSTITUTE(L3438&amp;tabGERAL[[#This Row],[CorSorteada]],tabGERAL[[#Headers],[Sequencia]],"")
    )
)</f>
        <v>222212</v>
      </c>
      <c r="M3439" s="4" t="b">
        <f>tabGERAL[[#This Row],[SugestaoIA]]=tabGERAL[[#This Row],[CorSorteada]]</f>
        <v>1</v>
      </c>
    </row>
    <row r="3440" spans="1:13" x14ac:dyDescent="0.25">
      <c r="A3440" t="s">
        <v>121</v>
      </c>
      <c r="B3440" s="1">
        <v>18</v>
      </c>
      <c r="C3440">
        <v>1066.2</v>
      </c>
      <c r="D3440">
        <v>2.7</v>
      </c>
      <c r="E3440">
        <v>0</v>
      </c>
      <c r="F3440">
        <v>8.1000000000000014</v>
      </c>
      <c r="G3440" t="s">
        <v>17</v>
      </c>
      <c r="H3440" t="s">
        <v>15</v>
      </c>
      <c r="I3440">
        <v>1071.5999999999999</v>
      </c>
      <c r="J3440" s="5">
        <f>VLOOKUP(tabGERAL[[#This Row],[Column1.lances.SugestaoIA]],'DE-PARA'!$A:$B,2,FALSE)</f>
        <v>2</v>
      </c>
      <c r="K3440" s="5">
        <f>VLOOKUP(tabGERAL[[#This Row],[Column1.lances.CorSorteada]],'DE-PARA'!$A:$B,2,FALSE)</f>
        <v>2</v>
      </c>
      <c r="L3440" s="4" t="str">
        <f xml:space="preserve">
IF(tabGERAL[[#This Row],[Column1.lances.'#]]=0,
    TEXT(tabGERAL[[#This Row],[CorSorteada]],"0"),
    IF(LEN(L3439&amp;tabGERAL[[#This Row],[CorSorteada]])&gt;$P$2,
        RIGHT(SUBSTITUTE(L3439&amp;tabGERAL[[#This Row],[CorSorteada]],tabGERAL[[#Headers],[Sequencia]],""),$P$2),
        SUBSTITUTE(L3439&amp;tabGERAL[[#This Row],[CorSorteada]],tabGERAL[[#Headers],[Sequencia]],"")
    )
)</f>
        <v>222122</v>
      </c>
      <c r="M3440" s="4" t="b">
        <f>tabGERAL[[#This Row],[SugestaoIA]]=tabGERAL[[#This Row],[CorSorteada]]</f>
        <v>1</v>
      </c>
    </row>
    <row r="3441" spans="1:13" x14ac:dyDescent="0.25">
      <c r="A3441" t="s">
        <v>121</v>
      </c>
      <c r="B3441" s="1">
        <v>19</v>
      </c>
      <c r="C3441">
        <v>1071.5999999999999</v>
      </c>
      <c r="D3441">
        <v>2.2999999999999998</v>
      </c>
      <c r="E3441">
        <v>0</v>
      </c>
      <c r="F3441">
        <v>6.8999999999999995</v>
      </c>
      <c r="G3441" t="s">
        <v>17</v>
      </c>
      <c r="H3441" t="s">
        <v>15</v>
      </c>
      <c r="I3441">
        <v>1076.2</v>
      </c>
      <c r="J3441" s="5">
        <f>VLOOKUP(tabGERAL[[#This Row],[Column1.lances.SugestaoIA]],'DE-PARA'!$A:$B,2,FALSE)</f>
        <v>2</v>
      </c>
      <c r="K3441" s="5">
        <f>VLOOKUP(tabGERAL[[#This Row],[Column1.lances.CorSorteada]],'DE-PARA'!$A:$B,2,FALSE)</f>
        <v>2</v>
      </c>
      <c r="L3441" s="4" t="str">
        <f xml:space="preserve">
IF(tabGERAL[[#This Row],[Column1.lances.'#]]=0,
    TEXT(tabGERAL[[#This Row],[CorSorteada]],"0"),
    IF(LEN(L3440&amp;tabGERAL[[#This Row],[CorSorteada]])&gt;$P$2,
        RIGHT(SUBSTITUTE(L3440&amp;tabGERAL[[#This Row],[CorSorteada]],tabGERAL[[#Headers],[Sequencia]],""),$P$2),
        SUBSTITUTE(L3440&amp;tabGERAL[[#This Row],[CorSorteada]],tabGERAL[[#Headers],[Sequencia]],"")
    )
)</f>
        <v>221222</v>
      </c>
      <c r="M3441" s="4" t="b">
        <f>tabGERAL[[#This Row],[SugestaoIA]]=tabGERAL[[#This Row],[CorSorteada]]</f>
        <v>1</v>
      </c>
    </row>
    <row r="3442" spans="1:13" x14ac:dyDescent="0.25">
      <c r="A3442" t="s">
        <v>121</v>
      </c>
      <c r="B3442" s="1">
        <v>20</v>
      </c>
      <c r="C3442">
        <v>1076.2</v>
      </c>
      <c r="D3442">
        <v>1.9</v>
      </c>
      <c r="E3442">
        <v>0</v>
      </c>
      <c r="F3442">
        <v>5.6999999999999993</v>
      </c>
      <c r="G3442" t="s">
        <v>17</v>
      </c>
      <c r="H3442" t="s">
        <v>14</v>
      </c>
      <c r="I3442">
        <v>1068.5999999999999</v>
      </c>
      <c r="J3442" s="5">
        <f>VLOOKUP(tabGERAL[[#This Row],[Column1.lances.SugestaoIA]],'DE-PARA'!$A:$B,2,FALSE)</f>
        <v>2</v>
      </c>
      <c r="K3442" s="5">
        <f>VLOOKUP(tabGERAL[[#This Row],[Column1.lances.CorSorteada]],'DE-PARA'!$A:$B,2,FALSE)</f>
        <v>1</v>
      </c>
      <c r="L3442" s="4" t="str">
        <f xml:space="preserve">
IF(tabGERAL[[#This Row],[Column1.lances.'#]]=0,
    TEXT(tabGERAL[[#This Row],[CorSorteada]],"0"),
    IF(LEN(L3441&amp;tabGERAL[[#This Row],[CorSorteada]])&gt;$P$2,
        RIGHT(SUBSTITUTE(L3441&amp;tabGERAL[[#This Row],[CorSorteada]],tabGERAL[[#Headers],[Sequencia]],""),$P$2),
        SUBSTITUTE(L3441&amp;tabGERAL[[#This Row],[CorSorteada]],tabGERAL[[#Headers],[Sequencia]],"")
    )
)</f>
        <v>212221</v>
      </c>
      <c r="M3442" s="4" t="b">
        <f>tabGERAL[[#This Row],[SugestaoIA]]=tabGERAL[[#This Row],[CorSorteada]]</f>
        <v>0</v>
      </c>
    </row>
    <row r="3443" spans="1:13" x14ac:dyDescent="0.25">
      <c r="A3443" t="s">
        <v>121</v>
      </c>
      <c r="B3443" s="1">
        <v>21</v>
      </c>
      <c r="C3443">
        <v>1068.5999999999999</v>
      </c>
      <c r="D3443">
        <v>2.5</v>
      </c>
      <c r="E3443">
        <v>0</v>
      </c>
      <c r="F3443">
        <v>7.5</v>
      </c>
      <c r="G3443" t="s">
        <v>17</v>
      </c>
      <c r="H3443" t="s">
        <v>14</v>
      </c>
      <c r="I3443">
        <v>1058.5999999999999</v>
      </c>
      <c r="J3443" s="5">
        <f>VLOOKUP(tabGERAL[[#This Row],[Column1.lances.SugestaoIA]],'DE-PARA'!$A:$B,2,FALSE)</f>
        <v>2</v>
      </c>
      <c r="K3443" s="5">
        <f>VLOOKUP(tabGERAL[[#This Row],[Column1.lances.CorSorteada]],'DE-PARA'!$A:$B,2,FALSE)</f>
        <v>1</v>
      </c>
      <c r="L3443" s="4" t="str">
        <f xml:space="preserve">
IF(tabGERAL[[#This Row],[Column1.lances.'#]]=0,
    TEXT(tabGERAL[[#This Row],[CorSorteada]],"0"),
    IF(LEN(L3442&amp;tabGERAL[[#This Row],[CorSorteada]])&gt;$P$2,
        RIGHT(SUBSTITUTE(L3442&amp;tabGERAL[[#This Row],[CorSorteada]],tabGERAL[[#Headers],[Sequencia]],""),$P$2),
        SUBSTITUTE(L3442&amp;tabGERAL[[#This Row],[CorSorteada]],tabGERAL[[#Headers],[Sequencia]],"")
    )
)</f>
        <v>122211</v>
      </c>
      <c r="M3443" s="4" t="b">
        <f>tabGERAL[[#This Row],[SugestaoIA]]=tabGERAL[[#This Row],[CorSorteada]]</f>
        <v>0</v>
      </c>
    </row>
    <row r="3444" spans="1:13" x14ac:dyDescent="0.25">
      <c r="A3444" t="s">
        <v>121</v>
      </c>
      <c r="B3444" s="1">
        <v>22</v>
      </c>
      <c r="C3444">
        <v>1058.5999999999999</v>
      </c>
      <c r="D3444">
        <v>3.3</v>
      </c>
      <c r="E3444">
        <v>0</v>
      </c>
      <c r="F3444">
        <v>9.9</v>
      </c>
      <c r="G3444" t="s">
        <v>17</v>
      </c>
      <c r="H3444" t="s">
        <v>15</v>
      </c>
      <c r="I3444">
        <v>1065.1999999999998</v>
      </c>
      <c r="J3444" s="5">
        <f>VLOOKUP(tabGERAL[[#This Row],[Column1.lances.SugestaoIA]],'DE-PARA'!$A:$B,2,FALSE)</f>
        <v>2</v>
      </c>
      <c r="K3444" s="5">
        <f>VLOOKUP(tabGERAL[[#This Row],[Column1.lances.CorSorteada]],'DE-PARA'!$A:$B,2,FALSE)</f>
        <v>2</v>
      </c>
      <c r="L3444" s="4" t="str">
        <f xml:space="preserve">
IF(tabGERAL[[#This Row],[Column1.lances.'#]]=0,
    TEXT(tabGERAL[[#This Row],[CorSorteada]],"0"),
    IF(LEN(L3443&amp;tabGERAL[[#This Row],[CorSorteada]])&gt;$P$2,
        RIGHT(SUBSTITUTE(L3443&amp;tabGERAL[[#This Row],[CorSorteada]],tabGERAL[[#Headers],[Sequencia]],""),$P$2),
        SUBSTITUTE(L3443&amp;tabGERAL[[#This Row],[CorSorteada]],tabGERAL[[#Headers],[Sequencia]],"")
    )
)</f>
        <v>222112</v>
      </c>
      <c r="M3444" s="4" t="b">
        <f>tabGERAL[[#This Row],[SugestaoIA]]=tabGERAL[[#This Row],[CorSorteada]]</f>
        <v>1</v>
      </c>
    </row>
    <row r="3445" spans="1:13" x14ac:dyDescent="0.25">
      <c r="A3445" t="s">
        <v>121</v>
      </c>
      <c r="B3445" s="1">
        <v>23</v>
      </c>
      <c r="C3445">
        <v>1065.1999999999998</v>
      </c>
      <c r="D3445">
        <v>2.8</v>
      </c>
      <c r="E3445">
        <v>0</v>
      </c>
      <c r="F3445">
        <v>8.3999999999999986</v>
      </c>
      <c r="G3445" t="s">
        <v>17</v>
      </c>
      <c r="H3445" t="s">
        <v>14</v>
      </c>
      <c r="I3445">
        <v>1053.9999999999998</v>
      </c>
      <c r="J3445" s="5">
        <f>VLOOKUP(tabGERAL[[#This Row],[Column1.lances.SugestaoIA]],'DE-PARA'!$A:$B,2,FALSE)</f>
        <v>2</v>
      </c>
      <c r="K3445" s="5">
        <f>VLOOKUP(tabGERAL[[#This Row],[Column1.lances.CorSorteada]],'DE-PARA'!$A:$B,2,FALSE)</f>
        <v>1</v>
      </c>
      <c r="L3445" s="4" t="str">
        <f xml:space="preserve">
IF(tabGERAL[[#This Row],[Column1.lances.'#]]=0,
    TEXT(tabGERAL[[#This Row],[CorSorteada]],"0"),
    IF(LEN(L3444&amp;tabGERAL[[#This Row],[CorSorteada]])&gt;$P$2,
        RIGHT(SUBSTITUTE(L3444&amp;tabGERAL[[#This Row],[CorSorteada]],tabGERAL[[#Headers],[Sequencia]],""),$P$2),
        SUBSTITUTE(L3444&amp;tabGERAL[[#This Row],[CorSorteada]],tabGERAL[[#Headers],[Sequencia]],"")
    )
)</f>
        <v>221121</v>
      </c>
      <c r="M3445" s="4" t="b">
        <f>tabGERAL[[#This Row],[SugestaoIA]]=tabGERAL[[#This Row],[CorSorteada]]</f>
        <v>0</v>
      </c>
    </row>
    <row r="3446" spans="1:13" x14ac:dyDescent="0.25">
      <c r="A3446" t="s">
        <v>121</v>
      </c>
      <c r="B3446" s="1">
        <v>24</v>
      </c>
      <c r="C3446">
        <v>1053.9999999999998</v>
      </c>
      <c r="D3446">
        <v>3.6</v>
      </c>
      <c r="E3446">
        <v>0</v>
      </c>
      <c r="F3446">
        <v>10.8</v>
      </c>
      <c r="G3446" t="s">
        <v>17</v>
      </c>
      <c r="H3446" t="s">
        <v>14</v>
      </c>
      <c r="I3446">
        <v>1039.5999999999999</v>
      </c>
      <c r="J3446" s="5">
        <f>VLOOKUP(tabGERAL[[#This Row],[Column1.lances.SugestaoIA]],'DE-PARA'!$A:$B,2,FALSE)</f>
        <v>2</v>
      </c>
      <c r="K3446" s="5">
        <f>VLOOKUP(tabGERAL[[#This Row],[Column1.lances.CorSorteada]],'DE-PARA'!$A:$B,2,FALSE)</f>
        <v>1</v>
      </c>
      <c r="L3446" s="4" t="str">
        <f xml:space="preserve">
IF(tabGERAL[[#This Row],[Column1.lances.'#]]=0,
    TEXT(tabGERAL[[#This Row],[CorSorteada]],"0"),
    IF(LEN(L3445&amp;tabGERAL[[#This Row],[CorSorteada]])&gt;$P$2,
        RIGHT(SUBSTITUTE(L3445&amp;tabGERAL[[#This Row],[CorSorteada]],tabGERAL[[#Headers],[Sequencia]],""),$P$2),
        SUBSTITUTE(L3445&amp;tabGERAL[[#This Row],[CorSorteada]],tabGERAL[[#Headers],[Sequencia]],"")
    )
)</f>
        <v>211211</v>
      </c>
      <c r="M3446" s="4" t="b">
        <f>tabGERAL[[#This Row],[SugestaoIA]]=tabGERAL[[#This Row],[CorSorteada]]</f>
        <v>0</v>
      </c>
    </row>
    <row r="3447" spans="1:13" x14ac:dyDescent="0.25">
      <c r="A3447" t="s">
        <v>121</v>
      </c>
      <c r="B3447" s="1">
        <v>25</v>
      </c>
      <c r="C3447">
        <v>1039.5999999999999</v>
      </c>
      <c r="D3447">
        <v>4.7</v>
      </c>
      <c r="E3447">
        <v>0</v>
      </c>
      <c r="F3447">
        <v>14.1</v>
      </c>
      <c r="G3447" t="s">
        <v>17</v>
      </c>
      <c r="H3447" t="s">
        <v>14</v>
      </c>
      <c r="I3447">
        <v>1020.7999999999998</v>
      </c>
      <c r="J3447" s="5">
        <f>VLOOKUP(tabGERAL[[#This Row],[Column1.lances.SugestaoIA]],'DE-PARA'!$A:$B,2,FALSE)</f>
        <v>2</v>
      </c>
      <c r="K3447" s="5">
        <f>VLOOKUP(tabGERAL[[#This Row],[Column1.lances.CorSorteada]],'DE-PARA'!$A:$B,2,FALSE)</f>
        <v>1</v>
      </c>
      <c r="L3447" s="4" t="str">
        <f xml:space="preserve">
IF(tabGERAL[[#This Row],[Column1.lances.'#]]=0,
    TEXT(tabGERAL[[#This Row],[CorSorteada]],"0"),
    IF(LEN(L3446&amp;tabGERAL[[#This Row],[CorSorteada]])&gt;$P$2,
        RIGHT(SUBSTITUTE(L3446&amp;tabGERAL[[#This Row],[CorSorteada]],tabGERAL[[#Headers],[Sequencia]],""),$P$2),
        SUBSTITUTE(L3446&amp;tabGERAL[[#This Row],[CorSorteada]],tabGERAL[[#Headers],[Sequencia]],"")
    )
)</f>
        <v>112111</v>
      </c>
      <c r="M3447" s="4" t="b">
        <f>tabGERAL[[#This Row],[SugestaoIA]]=tabGERAL[[#This Row],[CorSorteada]]</f>
        <v>0</v>
      </c>
    </row>
    <row r="3448" spans="1:13" x14ac:dyDescent="0.25">
      <c r="A3448" t="s">
        <v>121</v>
      </c>
      <c r="B3448" s="1">
        <v>26</v>
      </c>
      <c r="C3448">
        <v>1020.7999999999998</v>
      </c>
      <c r="D3448">
        <v>6.2</v>
      </c>
      <c r="E3448">
        <v>18.600000000000001</v>
      </c>
      <c r="F3448">
        <v>0</v>
      </c>
      <c r="G3448" t="s">
        <v>13</v>
      </c>
      <c r="H3448" t="s">
        <v>15</v>
      </c>
      <c r="I3448">
        <v>995.99999999999977</v>
      </c>
      <c r="J3448" s="5">
        <f>VLOOKUP(tabGERAL[[#This Row],[Column1.lances.SugestaoIA]],'DE-PARA'!$A:$B,2,FALSE)</f>
        <v>1</v>
      </c>
      <c r="K3448" s="5">
        <f>VLOOKUP(tabGERAL[[#This Row],[Column1.lances.CorSorteada]],'DE-PARA'!$A:$B,2,FALSE)</f>
        <v>2</v>
      </c>
      <c r="L3448" s="4" t="str">
        <f xml:space="preserve">
IF(tabGERAL[[#This Row],[Column1.lances.'#]]=0,
    TEXT(tabGERAL[[#This Row],[CorSorteada]],"0"),
    IF(LEN(L3447&amp;tabGERAL[[#This Row],[CorSorteada]])&gt;$P$2,
        RIGHT(SUBSTITUTE(L3447&amp;tabGERAL[[#This Row],[CorSorteada]],tabGERAL[[#Headers],[Sequencia]],""),$P$2),
        SUBSTITUTE(L3447&amp;tabGERAL[[#This Row],[CorSorteada]],tabGERAL[[#Headers],[Sequencia]],"")
    )
)</f>
        <v>121112</v>
      </c>
      <c r="M3448" s="4" t="b">
        <f>tabGERAL[[#This Row],[SugestaoIA]]=tabGERAL[[#This Row],[CorSorteada]]</f>
        <v>0</v>
      </c>
    </row>
    <row r="3449" spans="1:13" x14ac:dyDescent="0.25">
      <c r="A3449" t="s">
        <v>121</v>
      </c>
      <c r="B3449" s="1">
        <v>27</v>
      </c>
      <c r="C3449">
        <v>995.99999999999977</v>
      </c>
      <c r="D3449">
        <v>8.1</v>
      </c>
      <c r="E3449">
        <v>0</v>
      </c>
      <c r="F3449">
        <v>24.299999999999997</v>
      </c>
      <c r="G3449" t="s">
        <v>17</v>
      </c>
      <c r="H3449" t="s">
        <v>14</v>
      </c>
      <c r="I3449">
        <v>963.5999999999998</v>
      </c>
      <c r="J3449" s="5">
        <f>VLOOKUP(tabGERAL[[#This Row],[Column1.lances.SugestaoIA]],'DE-PARA'!$A:$B,2,FALSE)</f>
        <v>2</v>
      </c>
      <c r="K3449" s="5">
        <f>VLOOKUP(tabGERAL[[#This Row],[Column1.lances.CorSorteada]],'DE-PARA'!$A:$B,2,FALSE)</f>
        <v>1</v>
      </c>
      <c r="L3449" s="4" t="str">
        <f xml:space="preserve">
IF(tabGERAL[[#This Row],[Column1.lances.'#]]=0,
    TEXT(tabGERAL[[#This Row],[CorSorteada]],"0"),
    IF(LEN(L3448&amp;tabGERAL[[#This Row],[CorSorteada]])&gt;$P$2,
        RIGHT(SUBSTITUTE(L3448&amp;tabGERAL[[#This Row],[CorSorteada]],tabGERAL[[#Headers],[Sequencia]],""),$P$2),
        SUBSTITUTE(L3448&amp;tabGERAL[[#This Row],[CorSorteada]],tabGERAL[[#Headers],[Sequencia]],"")
    )
)</f>
        <v>211121</v>
      </c>
      <c r="M3449" s="4" t="b">
        <f>tabGERAL[[#This Row],[SugestaoIA]]=tabGERAL[[#This Row],[CorSorteada]]</f>
        <v>0</v>
      </c>
    </row>
    <row r="3450" spans="1:13" x14ac:dyDescent="0.25">
      <c r="A3450" t="s">
        <v>121</v>
      </c>
      <c r="B3450" s="1">
        <v>28</v>
      </c>
      <c r="C3450">
        <v>963.5999999999998</v>
      </c>
      <c r="D3450">
        <v>10.5</v>
      </c>
      <c r="E3450">
        <v>0</v>
      </c>
      <c r="F3450">
        <v>31.5</v>
      </c>
      <c r="G3450" t="s">
        <v>17</v>
      </c>
      <c r="H3450" t="s">
        <v>15</v>
      </c>
      <c r="I3450">
        <v>984.5999999999998</v>
      </c>
      <c r="J3450" s="5">
        <f>VLOOKUP(tabGERAL[[#This Row],[Column1.lances.SugestaoIA]],'DE-PARA'!$A:$B,2,FALSE)</f>
        <v>2</v>
      </c>
      <c r="K3450" s="5">
        <f>VLOOKUP(tabGERAL[[#This Row],[Column1.lances.CorSorteada]],'DE-PARA'!$A:$B,2,FALSE)</f>
        <v>2</v>
      </c>
      <c r="L3450" s="4" t="str">
        <f xml:space="preserve">
IF(tabGERAL[[#This Row],[Column1.lances.'#]]=0,
    TEXT(tabGERAL[[#This Row],[CorSorteada]],"0"),
    IF(LEN(L3449&amp;tabGERAL[[#This Row],[CorSorteada]])&gt;$P$2,
        RIGHT(SUBSTITUTE(L3449&amp;tabGERAL[[#This Row],[CorSorteada]],tabGERAL[[#Headers],[Sequencia]],""),$P$2),
        SUBSTITUTE(L3449&amp;tabGERAL[[#This Row],[CorSorteada]],tabGERAL[[#Headers],[Sequencia]],"")
    )
)</f>
        <v>111212</v>
      </c>
      <c r="M3450" s="4" t="b">
        <f>tabGERAL[[#This Row],[SugestaoIA]]=tabGERAL[[#This Row],[CorSorteada]]</f>
        <v>1</v>
      </c>
    </row>
    <row r="3451" spans="1:13" x14ac:dyDescent="0.25">
      <c r="A3451" t="s">
        <v>121</v>
      </c>
      <c r="B3451" s="1">
        <v>29</v>
      </c>
      <c r="C3451">
        <v>984.5999999999998</v>
      </c>
      <c r="D3451">
        <v>8.9</v>
      </c>
      <c r="E3451">
        <v>0</v>
      </c>
      <c r="F3451">
        <v>26.700000000000003</v>
      </c>
      <c r="G3451" t="s">
        <v>17</v>
      </c>
      <c r="H3451" t="s">
        <v>15</v>
      </c>
      <c r="I3451">
        <v>1002.3999999999996</v>
      </c>
      <c r="J3451" s="5">
        <f>VLOOKUP(tabGERAL[[#This Row],[Column1.lances.SugestaoIA]],'DE-PARA'!$A:$B,2,FALSE)</f>
        <v>2</v>
      </c>
      <c r="K3451" s="5">
        <f>VLOOKUP(tabGERAL[[#This Row],[Column1.lances.CorSorteada]],'DE-PARA'!$A:$B,2,FALSE)</f>
        <v>2</v>
      </c>
      <c r="L3451" s="4" t="str">
        <f xml:space="preserve">
IF(tabGERAL[[#This Row],[Column1.lances.'#]]=0,
    TEXT(tabGERAL[[#This Row],[CorSorteada]],"0"),
    IF(LEN(L3450&amp;tabGERAL[[#This Row],[CorSorteada]])&gt;$P$2,
        RIGHT(SUBSTITUTE(L3450&amp;tabGERAL[[#This Row],[CorSorteada]],tabGERAL[[#Headers],[Sequencia]],""),$P$2),
        SUBSTITUTE(L3450&amp;tabGERAL[[#This Row],[CorSorteada]],tabGERAL[[#Headers],[Sequencia]],"")
    )
)</f>
        <v>112122</v>
      </c>
      <c r="M3451" s="4" t="b">
        <f>tabGERAL[[#This Row],[SugestaoIA]]=tabGERAL[[#This Row],[CorSorteada]]</f>
        <v>1</v>
      </c>
    </row>
    <row r="3452" spans="1:13" x14ac:dyDescent="0.25">
      <c r="A3452" t="s">
        <v>121</v>
      </c>
      <c r="B3452" s="1">
        <v>30</v>
      </c>
      <c r="C3452">
        <v>1002.3999999999996</v>
      </c>
      <c r="D3452">
        <v>7.6</v>
      </c>
      <c r="E3452">
        <v>22.799999999999997</v>
      </c>
      <c r="F3452">
        <v>0</v>
      </c>
      <c r="G3452" t="s">
        <v>13</v>
      </c>
      <c r="H3452" t="s">
        <v>14</v>
      </c>
      <c r="I3452">
        <v>1017.5999999999998</v>
      </c>
      <c r="J3452" s="5">
        <f>VLOOKUP(tabGERAL[[#This Row],[Column1.lances.SugestaoIA]],'DE-PARA'!$A:$B,2,FALSE)</f>
        <v>1</v>
      </c>
      <c r="K3452" s="5">
        <f>VLOOKUP(tabGERAL[[#This Row],[Column1.lances.CorSorteada]],'DE-PARA'!$A:$B,2,FALSE)</f>
        <v>1</v>
      </c>
      <c r="L3452" s="4" t="str">
        <f xml:space="preserve">
IF(tabGERAL[[#This Row],[Column1.lances.'#]]=0,
    TEXT(tabGERAL[[#This Row],[CorSorteada]],"0"),
    IF(LEN(L3451&amp;tabGERAL[[#This Row],[CorSorteada]])&gt;$P$2,
        RIGHT(SUBSTITUTE(L3451&amp;tabGERAL[[#This Row],[CorSorteada]],tabGERAL[[#Headers],[Sequencia]],""),$P$2),
        SUBSTITUTE(L3451&amp;tabGERAL[[#This Row],[CorSorteada]],tabGERAL[[#Headers],[Sequencia]],"")
    )
)</f>
        <v>121221</v>
      </c>
      <c r="M3452" s="4" t="b">
        <f>tabGERAL[[#This Row],[SugestaoIA]]=tabGERAL[[#This Row],[CorSorteada]]</f>
        <v>1</v>
      </c>
    </row>
    <row r="3453" spans="1:13" x14ac:dyDescent="0.25">
      <c r="A3453" t="s">
        <v>121</v>
      </c>
      <c r="B3453" s="1">
        <v>31</v>
      </c>
      <c r="C3453">
        <v>1017.5999999999998</v>
      </c>
      <c r="D3453">
        <v>6.4</v>
      </c>
      <c r="E3453">
        <v>0</v>
      </c>
      <c r="F3453">
        <v>19.200000000000003</v>
      </c>
      <c r="G3453" t="s">
        <v>17</v>
      </c>
      <c r="H3453" t="s">
        <v>14</v>
      </c>
      <c r="I3453">
        <v>991.99999999999977</v>
      </c>
      <c r="J3453" s="5">
        <f>VLOOKUP(tabGERAL[[#This Row],[Column1.lances.SugestaoIA]],'DE-PARA'!$A:$B,2,FALSE)</f>
        <v>2</v>
      </c>
      <c r="K3453" s="5">
        <f>VLOOKUP(tabGERAL[[#This Row],[Column1.lances.CorSorteada]],'DE-PARA'!$A:$B,2,FALSE)</f>
        <v>1</v>
      </c>
      <c r="L3453" s="4" t="str">
        <f xml:space="preserve">
IF(tabGERAL[[#This Row],[Column1.lances.'#]]=0,
    TEXT(tabGERAL[[#This Row],[CorSorteada]],"0"),
    IF(LEN(L3452&amp;tabGERAL[[#This Row],[CorSorteada]])&gt;$P$2,
        RIGHT(SUBSTITUTE(L3452&amp;tabGERAL[[#This Row],[CorSorteada]],tabGERAL[[#Headers],[Sequencia]],""),$P$2),
        SUBSTITUTE(L3452&amp;tabGERAL[[#This Row],[CorSorteada]],tabGERAL[[#Headers],[Sequencia]],"")
    )
)</f>
        <v>212211</v>
      </c>
      <c r="M3453" s="4" t="b">
        <f>tabGERAL[[#This Row],[SugestaoIA]]=tabGERAL[[#This Row],[CorSorteada]]</f>
        <v>0</v>
      </c>
    </row>
    <row r="3454" spans="1:13" x14ac:dyDescent="0.25">
      <c r="A3454" t="s">
        <v>121</v>
      </c>
      <c r="B3454" s="1">
        <v>32</v>
      </c>
      <c r="C3454">
        <v>991.99999999999977</v>
      </c>
      <c r="D3454">
        <v>8.4</v>
      </c>
      <c r="E3454">
        <v>25.200000000000003</v>
      </c>
      <c r="F3454">
        <v>0</v>
      </c>
      <c r="G3454" t="s">
        <v>13</v>
      </c>
      <c r="H3454" t="s">
        <v>15</v>
      </c>
      <c r="I3454">
        <v>958.39999999999964</v>
      </c>
      <c r="J3454" s="5">
        <f>VLOOKUP(tabGERAL[[#This Row],[Column1.lances.SugestaoIA]],'DE-PARA'!$A:$B,2,FALSE)</f>
        <v>1</v>
      </c>
      <c r="K3454" s="5">
        <f>VLOOKUP(tabGERAL[[#This Row],[Column1.lances.CorSorteada]],'DE-PARA'!$A:$B,2,FALSE)</f>
        <v>2</v>
      </c>
      <c r="L3454" s="4" t="str">
        <f xml:space="preserve">
IF(tabGERAL[[#This Row],[Column1.lances.'#]]=0,
    TEXT(tabGERAL[[#This Row],[CorSorteada]],"0"),
    IF(LEN(L3453&amp;tabGERAL[[#This Row],[CorSorteada]])&gt;$P$2,
        RIGHT(SUBSTITUTE(L3453&amp;tabGERAL[[#This Row],[CorSorteada]],tabGERAL[[#Headers],[Sequencia]],""),$P$2),
        SUBSTITUTE(L3453&amp;tabGERAL[[#This Row],[CorSorteada]],tabGERAL[[#Headers],[Sequencia]],"")
    )
)</f>
        <v>122112</v>
      </c>
      <c r="M3454" s="4" t="b">
        <f>tabGERAL[[#This Row],[SugestaoIA]]=tabGERAL[[#This Row],[CorSorteada]]</f>
        <v>0</v>
      </c>
    </row>
    <row r="3455" spans="1:13" x14ac:dyDescent="0.25">
      <c r="A3455" t="s">
        <v>121</v>
      </c>
      <c r="B3455" s="1">
        <v>33</v>
      </c>
      <c r="C3455">
        <v>958.39999999999964</v>
      </c>
      <c r="D3455">
        <v>10.9</v>
      </c>
      <c r="E3455">
        <v>0</v>
      </c>
      <c r="F3455">
        <v>32.700000000000003</v>
      </c>
      <c r="G3455" t="s">
        <v>17</v>
      </c>
      <c r="H3455" t="s">
        <v>16</v>
      </c>
      <c r="I3455">
        <v>1067.3999999999996</v>
      </c>
      <c r="J3455" s="5">
        <f>VLOOKUP(tabGERAL[[#This Row],[Column1.lances.SugestaoIA]],'DE-PARA'!$A:$B,2,FALSE)</f>
        <v>2</v>
      </c>
      <c r="K3455" s="5">
        <f>VLOOKUP(tabGERAL[[#This Row],[Column1.lances.CorSorteada]],'DE-PARA'!$A:$B,2,FALSE)</f>
        <v>0</v>
      </c>
      <c r="L3455" s="4" t="str">
        <f xml:space="preserve">
IF(tabGERAL[[#This Row],[Column1.lances.'#]]=0,
    TEXT(tabGERAL[[#This Row],[CorSorteada]],"0"),
    IF(LEN(L3454&amp;tabGERAL[[#This Row],[CorSorteada]])&gt;$P$2,
        RIGHT(SUBSTITUTE(L3454&amp;tabGERAL[[#This Row],[CorSorteada]],tabGERAL[[#Headers],[Sequencia]],""),$P$2),
        SUBSTITUTE(L3454&amp;tabGERAL[[#This Row],[CorSorteada]],tabGERAL[[#Headers],[Sequencia]],"")
    )
)</f>
        <v>221120</v>
      </c>
      <c r="M3455" s="4" t="b">
        <f>tabGERAL[[#This Row],[SugestaoIA]]=tabGERAL[[#This Row],[CorSorteada]]</f>
        <v>0</v>
      </c>
    </row>
    <row r="3456" spans="1:13" x14ac:dyDescent="0.25">
      <c r="A3456" t="s">
        <v>121</v>
      </c>
      <c r="B3456" s="1">
        <v>34</v>
      </c>
      <c r="C3456">
        <v>1067.3999999999996</v>
      </c>
      <c r="D3456">
        <v>2.6</v>
      </c>
      <c r="E3456">
        <v>0</v>
      </c>
      <c r="F3456">
        <v>7.8000000000000007</v>
      </c>
      <c r="G3456" t="s">
        <v>17</v>
      </c>
      <c r="H3456" t="s">
        <v>16</v>
      </c>
      <c r="I3456">
        <v>1093.4000000000001</v>
      </c>
      <c r="J3456" s="5">
        <f>VLOOKUP(tabGERAL[[#This Row],[Column1.lances.SugestaoIA]],'DE-PARA'!$A:$B,2,FALSE)</f>
        <v>2</v>
      </c>
      <c r="K3456" s="5">
        <f>VLOOKUP(tabGERAL[[#This Row],[Column1.lances.CorSorteada]],'DE-PARA'!$A:$B,2,FALSE)</f>
        <v>0</v>
      </c>
      <c r="L3456" s="4" t="str">
        <f xml:space="preserve">
IF(tabGERAL[[#This Row],[Column1.lances.'#]]=0,
    TEXT(tabGERAL[[#This Row],[CorSorteada]],"0"),
    IF(LEN(L3455&amp;tabGERAL[[#This Row],[CorSorteada]])&gt;$P$2,
        RIGHT(SUBSTITUTE(L3455&amp;tabGERAL[[#This Row],[CorSorteada]],tabGERAL[[#Headers],[Sequencia]],""),$P$2),
        SUBSTITUTE(L3455&amp;tabGERAL[[#This Row],[CorSorteada]],tabGERAL[[#Headers],[Sequencia]],"")
    )
)</f>
        <v>211200</v>
      </c>
      <c r="M3456" s="4" t="b">
        <f>tabGERAL[[#This Row],[SugestaoIA]]=tabGERAL[[#This Row],[CorSorteada]]</f>
        <v>0</v>
      </c>
    </row>
    <row r="3457" spans="1:13" x14ac:dyDescent="0.25">
      <c r="A3457" t="s">
        <v>121</v>
      </c>
      <c r="B3457" s="1">
        <v>35</v>
      </c>
      <c r="C3457">
        <v>1093.4000000000001</v>
      </c>
      <c r="D3457">
        <v>1</v>
      </c>
      <c r="E3457">
        <v>0</v>
      </c>
      <c r="F3457">
        <v>5</v>
      </c>
      <c r="G3457" t="s">
        <v>17</v>
      </c>
      <c r="H3457" t="s">
        <v>14</v>
      </c>
      <c r="I3457">
        <v>1087.4000000000001</v>
      </c>
      <c r="J3457" s="5">
        <f>VLOOKUP(tabGERAL[[#This Row],[Column1.lances.SugestaoIA]],'DE-PARA'!$A:$B,2,FALSE)</f>
        <v>2</v>
      </c>
      <c r="K3457" s="5">
        <f>VLOOKUP(tabGERAL[[#This Row],[Column1.lances.CorSorteada]],'DE-PARA'!$A:$B,2,FALSE)</f>
        <v>1</v>
      </c>
      <c r="L3457" s="4" t="str">
        <f xml:space="preserve">
IF(tabGERAL[[#This Row],[Column1.lances.'#]]=0,
    TEXT(tabGERAL[[#This Row],[CorSorteada]],"0"),
    IF(LEN(L3456&amp;tabGERAL[[#This Row],[CorSorteada]])&gt;$P$2,
        RIGHT(SUBSTITUTE(L3456&amp;tabGERAL[[#This Row],[CorSorteada]],tabGERAL[[#Headers],[Sequencia]],""),$P$2),
        SUBSTITUTE(L3456&amp;tabGERAL[[#This Row],[CorSorteada]],tabGERAL[[#Headers],[Sequencia]],"")
    )
)</f>
        <v>112001</v>
      </c>
      <c r="M3457" s="4" t="b">
        <f>tabGERAL[[#This Row],[SugestaoIA]]=tabGERAL[[#This Row],[CorSorteada]]</f>
        <v>0</v>
      </c>
    </row>
    <row r="3458" spans="1:13" x14ac:dyDescent="0.25">
      <c r="A3458" t="s">
        <v>121</v>
      </c>
      <c r="B3458" s="1">
        <v>36</v>
      </c>
      <c r="C3458">
        <v>1087.4000000000001</v>
      </c>
      <c r="D3458">
        <v>1</v>
      </c>
      <c r="E3458">
        <v>0</v>
      </c>
      <c r="F3458">
        <v>5</v>
      </c>
      <c r="G3458" t="s">
        <v>17</v>
      </c>
      <c r="H3458" t="s">
        <v>15</v>
      </c>
      <c r="I3458">
        <v>1091.4000000000001</v>
      </c>
      <c r="J3458" s="5">
        <f>VLOOKUP(tabGERAL[[#This Row],[Column1.lances.SugestaoIA]],'DE-PARA'!$A:$B,2,FALSE)</f>
        <v>2</v>
      </c>
      <c r="K3458" s="5">
        <f>VLOOKUP(tabGERAL[[#This Row],[Column1.lances.CorSorteada]],'DE-PARA'!$A:$B,2,FALSE)</f>
        <v>2</v>
      </c>
      <c r="L3458" s="4" t="str">
        <f xml:space="preserve">
IF(tabGERAL[[#This Row],[Column1.lances.'#]]=0,
    TEXT(tabGERAL[[#This Row],[CorSorteada]],"0"),
    IF(LEN(L3457&amp;tabGERAL[[#This Row],[CorSorteada]])&gt;$P$2,
        RIGHT(SUBSTITUTE(L3457&amp;tabGERAL[[#This Row],[CorSorteada]],tabGERAL[[#Headers],[Sequencia]],""),$P$2),
        SUBSTITUTE(L3457&amp;tabGERAL[[#This Row],[CorSorteada]],tabGERAL[[#Headers],[Sequencia]],"")
    )
)</f>
        <v>120012</v>
      </c>
      <c r="M3458" s="4" t="b">
        <f>tabGERAL[[#This Row],[SugestaoIA]]=tabGERAL[[#This Row],[CorSorteada]]</f>
        <v>1</v>
      </c>
    </row>
    <row r="3459" spans="1:13" x14ac:dyDescent="0.25">
      <c r="A3459" t="s">
        <v>121</v>
      </c>
      <c r="B3459" s="1">
        <v>37</v>
      </c>
      <c r="C3459">
        <v>1091.4000000000001</v>
      </c>
      <c r="D3459">
        <v>1</v>
      </c>
      <c r="E3459">
        <v>0</v>
      </c>
      <c r="F3459">
        <v>5</v>
      </c>
      <c r="G3459" t="s">
        <v>17</v>
      </c>
      <c r="H3459" t="s">
        <v>15</v>
      </c>
      <c r="I3459">
        <v>1095.4000000000001</v>
      </c>
      <c r="J3459" s="5">
        <f>VLOOKUP(tabGERAL[[#This Row],[Column1.lances.SugestaoIA]],'DE-PARA'!$A:$B,2,FALSE)</f>
        <v>2</v>
      </c>
      <c r="K3459" s="5">
        <f>VLOOKUP(tabGERAL[[#This Row],[Column1.lances.CorSorteada]],'DE-PARA'!$A:$B,2,FALSE)</f>
        <v>2</v>
      </c>
      <c r="L3459" s="4" t="str">
        <f xml:space="preserve">
IF(tabGERAL[[#This Row],[Column1.lances.'#]]=0,
    TEXT(tabGERAL[[#This Row],[CorSorteada]],"0"),
    IF(LEN(L3458&amp;tabGERAL[[#This Row],[CorSorteada]])&gt;$P$2,
        RIGHT(SUBSTITUTE(L3458&amp;tabGERAL[[#This Row],[CorSorteada]],tabGERAL[[#Headers],[Sequencia]],""),$P$2),
        SUBSTITUTE(L3458&amp;tabGERAL[[#This Row],[CorSorteada]],tabGERAL[[#Headers],[Sequencia]],"")
    )
)</f>
        <v>200122</v>
      </c>
      <c r="M3459" s="4" t="b">
        <f>tabGERAL[[#This Row],[SugestaoIA]]=tabGERAL[[#This Row],[CorSorteada]]</f>
        <v>1</v>
      </c>
    </row>
    <row r="3460" spans="1:13" x14ac:dyDescent="0.25">
      <c r="A3460" t="s">
        <v>121</v>
      </c>
      <c r="B3460" s="1">
        <v>38</v>
      </c>
      <c r="C3460">
        <v>1095.4000000000001</v>
      </c>
      <c r="D3460">
        <v>1</v>
      </c>
      <c r="E3460">
        <v>0</v>
      </c>
      <c r="F3460">
        <v>5</v>
      </c>
      <c r="G3460" t="s">
        <v>17</v>
      </c>
      <c r="H3460" t="s">
        <v>15</v>
      </c>
      <c r="I3460">
        <v>1099.4000000000001</v>
      </c>
      <c r="J3460" s="5">
        <f>VLOOKUP(tabGERAL[[#This Row],[Column1.lances.SugestaoIA]],'DE-PARA'!$A:$B,2,FALSE)</f>
        <v>2</v>
      </c>
      <c r="K3460" s="5">
        <f>VLOOKUP(tabGERAL[[#This Row],[Column1.lances.CorSorteada]],'DE-PARA'!$A:$B,2,FALSE)</f>
        <v>2</v>
      </c>
      <c r="L3460" s="4" t="str">
        <f xml:space="preserve">
IF(tabGERAL[[#This Row],[Column1.lances.'#]]=0,
    TEXT(tabGERAL[[#This Row],[CorSorteada]],"0"),
    IF(LEN(L3459&amp;tabGERAL[[#This Row],[CorSorteada]])&gt;$P$2,
        RIGHT(SUBSTITUTE(L3459&amp;tabGERAL[[#This Row],[CorSorteada]],tabGERAL[[#Headers],[Sequencia]],""),$P$2),
        SUBSTITUTE(L3459&amp;tabGERAL[[#This Row],[CorSorteada]],tabGERAL[[#Headers],[Sequencia]],"")
    )
)</f>
        <v>001222</v>
      </c>
      <c r="M3460" s="4" t="b">
        <f>tabGERAL[[#This Row],[SugestaoIA]]=tabGERAL[[#This Row],[CorSorteada]]</f>
        <v>1</v>
      </c>
    </row>
    <row r="3461" spans="1:13" x14ac:dyDescent="0.25">
      <c r="A3461" t="s">
        <v>121</v>
      </c>
      <c r="B3461" s="1">
        <v>39</v>
      </c>
      <c r="C3461">
        <v>1099.4000000000001</v>
      </c>
      <c r="D3461">
        <v>1</v>
      </c>
      <c r="E3461">
        <v>0</v>
      </c>
      <c r="F3461">
        <v>5</v>
      </c>
      <c r="G3461" t="s">
        <v>17</v>
      </c>
      <c r="H3461" t="s">
        <v>15</v>
      </c>
      <c r="I3461">
        <v>1103.4000000000001</v>
      </c>
      <c r="J3461" s="5">
        <f>VLOOKUP(tabGERAL[[#This Row],[Column1.lances.SugestaoIA]],'DE-PARA'!$A:$B,2,FALSE)</f>
        <v>2</v>
      </c>
      <c r="K3461" s="5">
        <f>VLOOKUP(tabGERAL[[#This Row],[Column1.lances.CorSorteada]],'DE-PARA'!$A:$B,2,FALSE)</f>
        <v>2</v>
      </c>
      <c r="L3461" s="4" t="str">
        <f xml:space="preserve">
IF(tabGERAL[[#This Row],[Column1.lances.'#]]=0,
    TEXT(tabGERAL[[#This Row],[CorSorteada]],"0"),
    IF(LEN(L3460&amp;tabGERAL[[#This Row],[CorSorteada]])&gt;$P$2,
        RIGHT(SUBSTITUTE(L3460&amp;tabGERAL[[#This Row],[CorSorteada]],tabGERAL[[#Headers],[Sequencia]],""),$P$2),
        SUBSTITUTE(L3460&amp;tabGERAL[[#This Row],[CorSorteada]],tabGERAL[[#Headers],[Sequencia]],"")
    )
)</f>
        <v>012222</v>
      </c>
      <c r="M3461" s="4" t="b">
        <f>tabGERAL[[#This Row],[SugestaoIA]]=tabGERAL[[#This Row],[CorSorteada]]</f>
        <v>1</v>
      </c>
    </row>
    <row r="3462" spans="1:13" x14ac:dyDescent="0.25">
      <c r="A3462" t="s">
        <v>121</v>
      </c>
      <c r="B3462" s="1">
        <v>40</v>
      </c>
      <c r="C3462">
        <v>1103.4000000000001</v>
      </c>
      <c r="D3462">
        <v>7.8</v>
      </c>
      <c r="E3462">
        <v>23.4</v>
      </c>
      <c r="F3462">
        <v>0</v>
      </c>
      <c r="G3462" t="s">
        <v>13</v>
      </c>
      <c r="H3462" t="s">
        <v>14</v>
      </c>
      <c r="I3462">
        <v>1118.9999999999998</v>
      </c>
      <c r="J3462" s="5">
        <f>VLOOKUP(tabGERAL[[#This Row],[Column1.lances.SugestaoIA]],'DE-PARA'!$A:$B,2,FALSE)</f>
        <v>1</v>
      </c>
      <c r="K3462" s="5">
        <f>VLOOKUP(tabGERAL[[#This Row],[Column1.lances.CorSorteada]],'DE-PARA'!$A:$B,2,FALSE)</f>
        <v>1</v>
      </c>
      <c r="L3462" s="4" t="str">
        <f xml:space="preserve">
IF(tabGERAL[[#This Row],[Column1.lances.'#]]=0,
    TEXT(tabGERAL[[#This Row],[CorSorteada]],"0"),
    IF(LEN(L3461&amp;tabGERAL[[#This Row],[CorSorteada]])&gt;$P$2,
        RIGHT(SUBSTITUTE(L3461&amp;tabGERAL[[#This Row],[CorSorteada]],tabGERAL[[#Headers],[Sequencia]],""),$P$2),
        SUBSTITUTE(L3461&amp;tabGERAL[[#This Row],[CorSorteada]],tabGERAL[[#Headers],[Sequencia]],"")
    )
)</f>
        <v>122221</v>
      </c>
      <c r="M3462" s="4" t="b">
        <f>tabGERAL[[#This Row],[SugestaoIA]]=tabGERAL[[#This Row],[CorSorteada]]</f>
        <v>1</v>
      </c>
    </row>
    <row r="3463" spans="1:13" x14ac:dyDescent="0.25">
      <c r="A3463" t="s">
        <v>121</v>
      </c>
      <c r="B3463" s="1">
        <v>41</v>
      </c>
      <c r="C3463">
        <v>1118.9999999999998</v>
      </c>
      <c r="D3463">
        <v>6.6</v>
      </c>
      <c r="E3463">
        <v>19.799999999999997</v>
      </c>
      <c r="F3463">
        <v>0</v>
      </c>
      <c r="G3463" t="s">
        <v>13</v>
      </c>
      <c r="H3463" t="s">
        <v>15</v>
      </c>
      <c r="I3463">
        <v>1092.5999999999999</v>
      </c>
      <c r="J3463" s="5">
        <f>VLOOKUP(tabGERAL[[#This Row],[Column1.lances.SugestaoIA]],'DE-PARA'!$A:$B,2,FALSE)</f>
        <v>1</v>
      </c>
      <c r="K3463" s="5">
        <f>VLOOKUP(tabGERAL[[#This Row],[Column1.lances.CorSorteada]],'DE-PARA'!$A:$B,2,FALSE)</f>
        <v>2</v>
      </c>
      <c r="L3463" s="4" t="str">
        <f xml:space="preserve">
IF(tabGERAL[[#This Row],[Column1.lances.'#]]=0,
    TEXT(tabGERAL[[#This Row],[CorSorteada]],"0"),
    IF(LEN(L3462&amp;tabGERAL[[#This Row],[CorSorteada]])&gt;$P$2,
        RIGHT(SUBSTITUTE(L3462&amp;tabGERAL[[#This Row],[CorSorteada]],tabGERAL[[#Headers],[Sequencia]],""),$P$2),
        SUBSTITUTE(L3462&amp;tabGERAL[[#This Row],[CorSorteada]],tabGERAL[[#Headers],[Sequencia]],"")
    )
)</f>
        <v>222212</v>
      </c>
      <c r="M3463" s="4" t="b">
        <f>tabGERAL[[#This Row],[SugestaoIA]]=tabGERAL[[#This Row],[CorSorteada]]</f>
        <v>0</v>
      </c>
    </row>
    <row r="3464" spans="1:13" x14ac:dyDescent="0.25">
      <c r="A3464" t="s">
        <v>121</v>
      </c>
      <c r="B3464" s="1">
        <v>42</v>
      </c>
      <c r="C3464">
        <v>1092.5999999999999</v>
      </c>
      <c r="D3464">
        <v>8.6</v>
      </c>
      <c r="E3464">
        <v>25.799999999999997</v>
      </c>
      <c r="F3464">
        <v>0</v>
      </c>
      <c r="G3464" t="s">
        <v>13</v>
      </c>
      <c r="H3464" t="s">
        <v>15</v>
      </c>
      <c r="I3464">
        <v>1058.2</v>
      </c>
      <c r="J3464" s="5">
        <f>VLOOKUP(tabGERAL[[#This Row],[Column1.lances.SugestaoIA]],'DE-PARA'!$A:$B,2,FALSE)</f>
        <v>1</v>
      </c>
      <c r="K3464" s="5">
        <f>VLOOKUP(tabGERAL[[#This Row],[Column1.lances.CorSorteada]],'DE-PARA'!$A:$B,2,FALSE)</f>
        <v>2</v>
      </c>
      <c r="L3464" s="4" t="str">
        <f xml:space="preserve">
IF(tabGERAL[[#This Row],[Column1.lances.'#]]=0,
    TEXT(tabGERAL[[#This Row],[CorSorteada]],"0"),
    IF(LEN(L3463&amp;tabGERAL[[#This Row],[CorSorteada]])&gt;$P$2,
        RIGHT(SUBSTITUTE(L3463&amp;tabGERAL[[#This Row],[CorSorteada]],tabGERAL[[#Headers],[Sequencia]],""),$P$2),
        SUBSTITUTE(L3463&amp;tabGERAL[[#This Row],[CorSorteada]],tabGERAL[[#Headers],[Sequencia]],"")
    )
)</f>
        <v>222122</v>
      </c>
      <c r="M3464" s="4" t="b">
        <f>tabGERAL[[#This Row],[SugestaoIA]]=tabGERAL[[#This Row],[CorSorteada]]</f>
        <v>0</v>
      </c>
    </row>
    <row r="3465" spans="1:13" x14ac:dyDescent="0.25">
      <c r="A3465" t="s">
        <v>121</v>
      </c>
      <c r="B3465" s="1">
        <v>43</v>
      </c>
      <c r="C3465">
        <v>1058.2</v>
      </c>
      <c r="D3465">
        <v>11.2</v>
      </c>
      <c r="E3465">
        <v>0</v>
      </c>
      <c r="F3465">
        <v>33.599999999999994</v>
      </c>
      <c r="G3465" t="s">
        <v>17</v>
      </c>
      <c r="H3465" t="s">
        <v>15</v>
      </c>
      <c r="I3465">
        <v>1080.5999999999999</v>
      </c>
      <c r="J3465" s="5">
        <f>VLOOKUP(tabGERAL[[#This Row],[Column1.lances.SugestaoIA]],'DE-PARA'!$A:$B,2,FALSE)</f>
        <v>2</v>
      </c>
      <c r="K3465" s="5">
        <f>VLOOKUP(tabGERAL[[#This Row],[Column1.lances.CorSorteada]],'DE-PARA'!$A:$B,2,FALSE)</f>
        <v>2</v>
      </c>
      <c r="L3465" s="4" t="str">
        <f xml:space="preserve">
IF(tabGERAL[[#This Row],[Column1.lances.'#]]=0,
    TEXT(tabGERAL[[#This Row],[CorSorteada]],"0"),
    IF(LEN(L3464&amp;tabGERAL[[#This Row],[CorSorteada]])&gt;$P$2,
        RIGHT(SUBSTITUTE(L3464&amp;tabGERAL[[#This Row],[CorSorteada]],tabGERAL[[#Headers],[Sequencia]],""),$P$2),
        SUBSTITUTE(L3464&amp;tabGERAL[[#This Row],[CorSorteada]],tabGERAL[[#Headers],[Sequencia]],"")
    )
)</f>
        <v>221222</v>
      </c>
      <c r="M3465" s="4" t="b">
        <f>tabGERAL[[#This Row],[SugestaoIA]]=tabGERAL[[#This Row],[CorSorteada]]</f>
        <v>1</v>
      </c>
    </row>
    <row r="3466" spans="1:13" x14ac:dyDescent="0.25">
      <c r="A3466" t="s">
        <v>121</v>
      </c>
      <c r="B3466" s="1">
        <v>44</v>
      </c>
      <c r="C3466">
        <v>1080.5999999999999</v>
      </c>
      <c r="D3466">
        <v>9.5</v>
      </c>
      <c r="E3466">
        <v>0</v>
      </c>
      <c r="F3466">
        <v>28.5</v>
      </c>
      <c r="G3466" t="s">
        <v>17</v>
      </c>
      <c r="H3466" t="s">
        <v>14</v>
      </c>
      <c r="I3466">
        <v>1042.5999999999999</v>
      </c>
      <c r="J3466" s="5">
        <f>VLOOKUP(tabGERAL[[#This Row],[Column1.lances.SugestaoIA]],'DE-PARA'!$A:$B,2,FALSE)</f>
        <v>2</v>
      </c>
      <c r="K3466" s="5">
        <f>VLOOKUP(tabGERAL[[#This Row],[Column1.lances.CorSorteada]],'DE-PARA'!$A:$B,2,FALSE)</f>
        <v>1</v>
      </c>
      <c r="L3466" s="4" t="str">
        <f xml:space="preserve">
IF(tabGERAL[[#This Row],[Column1.lances.'#]]=0,
    TEXT(tabGERAL[[#This Row],[CorSorteada]],"0"),
    IF(LEN(L3465&amp;tabGERAL[[#This Row],[CorSorteada]])&gt;$P$2,
        RIGHT(SUBSTITUTE(L3465&amp;tabGERAL[[#This Row],[CorSorteada]],tabGERAL[[#Headers],[Sequencia]],""),$P$2),
        SUBSTITUTE(L3465&amp;tabGERAL[[#This Row],[CorSorteada]],tabGERAL[[#Headers],[Sequencia]],"")
    )
)</f>
        <v>212221</v>
      </c>
      <c r="M3466" s="4" t="b">
        <f>tabGERAL[[#This Row],[SugestaoIA]]=tabGERAL[[#This Row],[CorSorteada]]</f>
        <v>0</v>
      </c>
    </row>
    <row r="3467" spans="1:13" x14ac:dyDescent="0.25">
      <c r="A3467" t="s">
        <v>121</v>
      </c>
      <c r="B3467" s="1">
        <v>45</v>
      </c>
      <c r="C3467">
        <v>1042.5999999999999</v>
      </c>
      <c r="D3467">
        <v>12.4</v>
      </c>
      <c r="E3467">
        <v>0</v>
      </c>
      <c r="F3467">
        <v>37.200000000000003</v>
      </c>
      <c r="G3467" t="s">
        <v>17</v>
      </c>
      <c r="H3467" t="s">
        <v>15</v>
      </c>
      <c r="I3467">
        <v>1067.4000000000001</v>
      </c>
      <c r="J3467" s="5">
        <f>VLOOKUP(tabGERAL[[#This Row],[Column1.lances.SugestaoIA]],'DE-PARA'!$A:$B,2,FALSE)</f>
        <v>2</v>
      </c>
      <c r="K3467" s="5">
        <f>VLOOKUP(tabGERAL[[#This Row],[Column1.lances.CorSorteada]],'DE-PARA'!$A:$B,2,FALSE)</f>
        <v>2</v>
      </c>
      <c r="L3467" s="4" t="str">
        <f xml:space="preserve">
IF(tabGERAL[[#This Row],[Column1.lances.'#]]=0,
    TEXT(tabGERAL[[#This Row],[CorSorteada]],"0"),
    IF(LEN(L3466&amp;tabGERAL[[#This Row],[CorSorteada]])&gt;$P$2,
        RIGHT(SUBSTITUTE(L3466&amp;tabGERAL[[#This Row],[CorSorteada]],tabGERAL[[#Headers],[Sequencia]],""),$P$2),
        SUBSTITUTE(L3466&amp;tabGERAL[[#This Row],[CorSorteada]],tabGERAL[[#Headers],[Sequencia]],"")
    )
)</f>
        <v>122212</v>
      </c>
      <c r="M3467" s="4" t="b">
        <f>tabGERAL[[#This Row],[SugestaoIA]]=tabGERAL[[#This Row],[CorSorteada]]</f>
        <v>1</v>
      </c>
    </row>
    <row r="3468" spans="1:13" x14ac:dyDescent="0.25">
      <c r="A3468" t="s">
        <v>121</v>
      </c>
      <c r="B3468" s="1">
        <v>46</v>
      </c>
      <c r="C3468">
        <v>1067.4000000000001</v>
      </c>
      <c r="D3468">
        <v>10.5</v>
      </c>
      <c r="E3468">
        <v>0</v>
      </c>
      <c r="F3468">
        <v>31.5</v>
      </c>
      <c r="G3468" t="s">
        <v>17</v>
      </c>
      <c r="H3468" t="s">
        <v>15</v>
      </c>
      <c r="I3468">
        <v>1088.4000000000001</v>
      </c>
      <c r="J3468" s="5">
        <f>VLOOKUP(tabGERAL[[#This Row],[Column1.lances.SugestaoIA]],'DE-PARA'!$A:$B,2,FALSE)</f>
        <v>2</v>
      </c>
      <c r="K3468" s="5">
        <f>VLOOKUP(tabGERAL[[#This Row],[Column1.lances.CorSorteada]],'DE-PARA'!$A:$B,2,FALSE)</f>
        <v>2</v>
      </c>
      <c r="L3468" s="4" t="str">
        <f xml:space="preserve">
IF(tabGERAL[[#This Row],[Column1.lances.'#]]=0,
    TEXT(tabGERAL[[#This Row],[CorSorteada]],"0"),
    IF(LEN(L3467&amp;tabGERAL[[#This Row],[CorSorteada]])&gt;$P$2,
        RIGHT(SUBSTITUTE(L3467&amp;tabGERAL[[#This Row],[CorSorteada]],tabGERAL[[#Headers],[Sequencia]],""),$P$2),
        SUBSTITUTE(L3467&amp;tabGERAL[[#This Row],[CorSorteada]],tabGERAL[[#Headers],[Sequencia]],"")
    )
)</f>
        <v>222122</v>
      </c>
      <c r="M3468" s="4" t="b">
        <f>tabGERAL[[#This Row],[SugestaoIA]]=tabGERAL[[#This Row],[CorSorteada]]</f>
        <v>1</v>
      </c>
    </row>
    <row r="3469" spans="1:13" x14ac:dyDescent="0.25">
      <c r="A3469" t="s">
        <v>121</v>
      </c>
      <c r="B3469" s="1">
        <v>47</v>
      </c>
      <c r="C3469">
        <v>1088.4000000000001</v>
      </c>
      <c r="D3469">
        <v>8.9</v>
      </c>
      <c r="E3469">
        <v>0</v>
      </c>
      <c r="F3469">
        <v>26.700000000000003</v>
      </c>
      <c r="G3469" t="s">
        <v>17</v>
      </c>
      <c r="H3469" t="s">
        <v>15</v>
      </c>
      <c r="I3469">
        <v>1106.1999999999998</v>
      </c>
      <c r="J3469" s="5">
        <f>VLOOKUP(tabGERAL[[#This Row],[Column1.lances.SugestaoIA]],'DE-PARA'!$A:$B,2,FALSE)</f>
        <v>2</v>
      </c>
      <c r="K3469" s="5">
        <f>VLOOKUP(tabGERAL[[#This Row],[Column1.lances.CorSorteada]],'DE-PARA'!$A:$B,2,FALSE)</f>
        <v>2</v>
      </c>
      <c r="L3469" s="4" t="str">
        <f xml:space="preserve">
IF(tabGERAL[[#This Row],[Column1.lances.'#]]=0,
    TEXT(tabGERAL[[#This Row],[CorSorteada]],"0"),
    IF(LEN(L3468&amp;tabGERAL[[#This Row],[CorSorteada]])&gt;$P$2,
        RIGHT(SUBSTITUTE(L3468&amp;tabGERAL[[#This Row],[CorSorteada]],tabGERAL[[#Headers],[Sequencia]],""),$P$2),
        SUBSTITUTE(L3468&amp;tabGERAL[[#This Row],[CorSorteada]],tabGERAL[[#Headers],[Sequencia]],"")
    )
)</f>
        <v>221222</v>
      </c>
      <c r="M3469" s="4" t="b">
        <f>tabGERAL[[#This Row],[SugestaoIA]]=tabGERAL[[#This Row],[CorSorteada]]</f>
        <v>1</v>
      </c>
    </row>
    <row r="3470" spans="1:13" x14ac:dyDescent="0.25">
      <c r="A3470" t="s">
        <v>121</v>
      </c>
      <c r="B3470" s="1">
        <v>48</v>
      </c>
      <c r="C3470">
        <v>1106.1999999999998</v>
      </c>
      <c r="D3470">
        <v>7.5</v>
      </c>
      <c r="E3470">
        <v>0</v>
      </c>
      <c r="F3470">
        <v>22.5</v>
      </c>
      <c r="G3470" t="s">
        <v>17</v>
      </c>
      <c r="H3470" t="s">
        <v>15</v>
      </c>
      <c r="I3470">
        <v>1121.1999999999998</v>
      </c>
      <c r="J3470" s="5">
        <f>VLOOKUP(tabGERAL[[#This Row],[Column1.lances.SugestaoIA]],'DE-PARA'!$A:$B,2,FALSE)</f>
        <v>2</v>
      </c>
      <c r="K3470" s="5">
        <f>VLOOKUP(tabGERAL[[#This Row],[Column1.lances.CorSorteada]],'DE-PARA'!$A:$B,2,FALSE)</f>
        <v>2</v>
      </c>
      <c r="L3470" s="4" t="str">
        <f xml:space="preserve">
IF(tabGERAL[[#This Row],[Column1.lances.'#]]=0,
    TEXT(tabGERAL[[#This Row],[CorSorteada]],"0"),
    IF(LEN(L3469&amp;tabGERAL[[#This Row],[CorSorteada]])&gt;$P$2,
        RIGHT(SUBSTITUTE(L3469&amp;tabGERAL[[#This Row],[CorSorteada]],tabGERAL[[#Headers],[Sequencia]],""),$P$2),
        SUBSTITUTE(L3469&amp;tabGERAL[[#This Row],[CorSorteada]],tabGERAL[[#Headers],[Sequencia]],"")
    )
)</f>
        <v>212222</v>
      </c>
      <c r="M3470" s="4" t="b">
        <f>tabGERAL[[#This Row],[SugestaoIA]]=tabGERAL[[#This Row],[CorSorteada]]</f>
        <v>1</v>
      </c>
    </row>
    <row r="3471" spans="1:13" x14ac:dyDescent="0.25">
      <c r="A3471" t="s">
        <v>121</v>
      </c>
      <c r="B3471" s="1">
        <v>49</v>
      </c>
      <c r="C3471">
        <v>1121.1999999999998</v>
      </c>
      <c r="D3471">
        <v>6.4</v>
      </c>
      <c r="E3471">
        <v>0</v>
      </c>
      <c r="F3471">
        <v>19.200000000000003</v>
      </c>
      <c r="G3471" t="s">
        <v>17</v>
      </c>
      <c r="H3471" t="s">
        <v>14</v>
      </c>
      <c r="I3471">
        <v>1095.5999999999997</v>
      </c>
      <c r="J3471" s="5">
        <f>VLOOKUP(tabGERAL[[#This Row],[Column1.lances.SugestaoIA]],'DE-PARA'!$A:$B,2,FALSE)</f>
        <v>2</v>
      </c>
      <c r="K3471" s="5">
        <f>VLOOKUP(tabGERAL[[#This Row],[Column1.lances.CorSorteada]],'DE-PARA'!$A:$B,2,FALSE)</f>
        <v>1</v>
      </c>
      <c r="L3471" s="4" t="str">
        <f xml:space="preserve">
IF(tabGERAL[[#This Row],[Column1.lances.'#]]=0,
    TEXT(tabGERAL[[#This Row],[CorSorteada]],"0"),
    IF(LEN(L3470&amp;tabGERAL[[#This Row],[CorSorteada]])&gt;$P$2,
        RIGHT(SUBSTITUTE(L3470&amp;tabGERAL[[#This Row],[CorSorteada]],tabGERAL[[#Headers],[Sequencia]],""),$P$2),
        SUBSTITUTE(L3470&amp;tabGERAL[[#This Row],[CorSorteada]],tabGERAL[[#Headers],[Sequencia]],"")
    )
)</f>
        <v>122221</v>
      </c>
      <c r="M3471" s="4" t="b">
        <f>tabGERAL[[#This Row],[SugestaoIA]]=tabGERAL[[#This Row],[CorSorteada]]</f>
        <v>0</v>
      </c>
    </row>
    <row r="3472" spans="1:13" x14ac:dyDescent="0.25">
      <c r="A3472" t="s">
        <v>121</v>
      </c>
      <c r="B3472" s="1">
        <v>50</v>
      </c>
      <c r="C3472">
        <v>1095.5999999999997</v>
      </c>
      <c r="D3472">
        <v>8.4</v>
      </c>
      <c r="E3472">
        <v>0</v>
      </c>
      <c r="F3472">
        <v>25.200000000000003</v>
      </c>
      <c r="G3472" t="s">
        <v>17</v>
      </c>
      <c r="H3472" t="s">
        <v>14</v>
      </c>
      <c r="I3472">
        <v>1061.9999999999995</v>
      </c>
      <c r="J3472" s="5">
        <f>VLOOKUP(tabGERAL[[#This Row],[Column1.lances.SugestaoIA]],'DE-PARA'!$A:$B,2,FALSE)</f>
        <v>2</v>
      </c>
      <c r="K3472" s="5">
        <f>VLOOKUP(tabGERAL[[#This Row],[Column1.lances.CorSorteada]],'DE-PARA'!$A:$B,2,FALSE)</f>
        <v>1</v>
      </c>
      <c r="L3472" s="4" t="str">
        <f xml:space="preserve">
IF(tabGERAL[[#This Row],[Column1.lances.'#]]=0,
    TEXT(tabGERAL[[#This Row],[CorSorteada]],"0"),
    IF(LEN(L3471&amp;tabGERAL[[#This Row],[CorSorteada]])&gt;$P$2,
        RIGHT(SUBSTITUTE(L3471&amp;tabGERAL[[#This Row],[CorSorteada]],tabGERAL[[#Headers],[Sequencia]],""),$P$2),
        SUBSTITUTE(L3471&amp;tabGERAL[[#This Row],[CorSorteada]],tabGERAL[[#Headers],[Sequencia]],"")
    )
)</f>
        <v>222211</v>
      </c>
      <c r="M3472" s="4" t="b">
        <f>tabGERAL[[#This Row],[SugestaoIA]]=tabGERAL[[#This Row],[CorSorteada]]</f>
        <v>0</v>
      </c>
    </row>
    <row r="3473" spans="1:13" x14ac:dyDescent="0.25">
      <c r="A3473" t="s">
        <v>121</v>
      </c>
      <c r="B3473" s="1">
        <v>51</v>
      </c>
      <c r="C3473">
        <v>1061.9999999999995</v>
      </c>
      <c r="D3473">
        <v>10.9</v>
      </c>
      <c r="E3473">
        <v>32.700000000000003</v>
      </c>
      <c r="F3473">
        <v>0</v>
      </c>
      <c r="G3473" t="s">
        <v>13</v>
      </c>
      <c r="H3473" t="s">
        <v>15</v>
      </c>
      <c r="I3473">
        <v>1018.3999999999994</v>
      </c>
      <c r="J3473" s="5">
        <f>VLOOKUP(tabGERAL[[#This Row],[Column1.lances.SugestaoIA]],'DE-PARA'!$A:$B,2,FALSE)</f>
        <v>1</v>
      </c>
      <c r="K3473" s="5">
        <f>VLOOKUP(tabGERAL[[#This Row],[Column1.lances.CorSorteada]],'DE-PARA'!$A:$B,2,FALSE)</f>
        <v>2</v>
      </c>
      <c r="L3473" s="4" t="str">
        <f xml:space="preserve">
IF(tabGERAL[[#This Row],[Column1.lances.'#]]=0,
    TEXT(tabGERAL[[#This Row],[CorSorteada]],"0"),
    IF(LEN(L3472&amp;tabGERAL[[#This Row],[CorSorteada]])&gt;$P$2,
        RIGHT(SUBSTITUTE(L3472&amp;tabGERAL[[#This Row],[CorSorteada]],tabGERAL[[#Headers],[Sequencia]],""),$P$2),
        SUBSTITUTE(L3472&amp;tabGERAL[[#This Row],[CorSorteada]],tabGERAL[[#Headers],[Sequencia]],"")
    )
)</f>
        <v>222112</v>
      </c>
      <c r="M3473" s="4" t="b">
        <f>tabGERAL[[#This Row],[SugestaoIA]]=tabGERAL[[#This Row],[CorSorteada]]</f>
        <v>0</v>
      </c>
    </row>
    <row r="3474" spans="1:13" x14ac:dyDescent="0.25">
      <c r="A3474" t="s">
        <v>121</v>
      </c>
      <c r="B3474" s="1">
        <v>52</v>
      </c>
      <c r="C3474">
        <v>1018.3999999999994</v>
      </c>
      <c r="D3474">
        <v>14.3</v>
      </c>
      <c r="E3474">
        <v>0</v>
      </c>
      <c r="F3474">
        <v>42.900000000000006</v>
      </c>
      <c r="G3474" t="s">
        <v>17</v>
      </c>
      <c r="H3474" t="s">
        <v>14</v>
      </c>
      <c r="I3474">
        <v>961.19999999999959</v>
      </c>
      <c r="J3474" s="5">
        <f>VLOOKUP(tabGERAL[[#This Row],[Column1.lances.SugestaoIA]],'DE-PARA'!$A:$B,2,FALSE)</f>
        <v>2</v>
      </c>
      <c r="K3474" s="5">
        <f>VLOOKUP(tabGERAL[[#This Row],[Column1.lances.CorSorteada]],'DE-PARA'!$A:$B,2,FALSE)</f>
        <v>1</v>
      </c>
      <c r="L3474" s="4" t="str">
        <f xml:space="preserve">
IF(tabGERAL[[#This Row],[Column1.lances.'#]]=0,
    TEXT(tabGERAL[[#This Row],[CorSorteada]],"0"),
    IF(LEN(L3473&amp;tabGERAL[[#This Row],[CorSorteada]])&gt;$P$2,
        RIGHT(SUBSTITUTE(L3473&amp;tabGERAL[[#This Row],[CorSorteada]],tabGERAL[[#Headers],[Sequencia]],""),$P$2),
        SUBSTITUTE(L3473&amp;tabGERAL[[#This Row],[CorSorteada]],tabGERAL[[#Headers],[Sequencia]],"")
    )
)</f>
        <v>221121</v>
      </c>
      <c r="M3474" s="4" t="b">
        <f>tabGERAL[[#This Row],[SugestaoIA]]=tabGERAL[[#This Row],[CorSorteada]]</f>
        <v>0</v>
      </c>
    </row>
    <row r="3475" spans="1:13" x14ac:dyDescent="0.25">
      <c r="A3475" t="s">
        <v>121</v>
      </c>
      <c r="B3475" s="1">
        <v>53</v>
      </c>
      <c r="C3475">
        <v>961.19999999999959</v>
      </c>
      <c r="D3475">
        <v>18.7</v>
      </c>
      <c r="E3475">
        <v>0</v>
      </c>
      <c r="F3475">
        <v>56.099999999999994</v>
      </c>
      <c r="G3475" t="s">
        <v>17</v>
      </c>
      <c r="H3475" t="s">
        <v>14</v>
      </c>
      <c r="I3475">
        <v>886.39999999999941</v>
      </c>
      <c r="J3475" s="5">
        <f>VLOOKUP(tabGERAL[[#This Row],[Column1.lances.SugestaoIA]],'DE-PARA'!$A:$B,2,FALSE)</f>
        <v>2</v>
      </c>
      <c r="K3475" s="5">
        <f>VLOOKUP(tabGERAL[[#This Row],[Column1.lances.CorSorteada]],'DE-PARA'!$A:$B,2,FALSE)</f>
        <v>1</v>
      </c>
      <c r="L3475" s="4" t="str">
        <f xml:space="preserve">
IF(tabGERAL[[#This Row],[Column1.lances.'#]]=0,
    TEXT(tabGERAL[[#This Row],[CorSorteada]],"0"),
    IF(LEN(L3474&amp;tabGERAL[[#This Row],[CorSorteada]])&gt;$P$2,
        RIGHT(SUBSTITUTE(L3474&amp;tabGERAL[[#This Row],[CorSorteada]],tabGERAL[[#Headers],[Sequencia]],""),$P$2),
        SUBSTITUTE(L3474&amp;tabGERAL[[#This Row],[CorSorteada]],tabGERAL[[#Headers],[Sequencia]],"")
    )
)</f>
        <v>211211</v>
      </c>
      <c r="M3475" s="4" t="b">
        <f>tabGERAL[[#This Row],[SugestaoIA]]=tabGERAL[[#This Row],[CorSorteada]]</f>
        <v>0</v>
      </c>
    </row>
    <row r="3476" spans="1:13" x14ac:dyDescent="0.25">
      <c r="A3476" t="s">
        <v>121</v>
      </c>
      <c r="B3476" s="1">
        <v>54</v>
      </c>
      <c r="C3476">
        <v>886.39999999999941</v>
      </c>
      <c r="D3476">
        <v>24.4</v>
      </c>
      <c r="E3476">
        <v>0</v>
      </c>
      <c r="F3476">
        <v>73.199999999999989</v>
      </c>
      <c r="G3476" t="s">
        <v>17</v>
      </c>
      <c r="H3476" t="s">
        <v>15</v>
      </c>
      <c r="I3476">
        <v>935.19999999999959</v>
      </c>
      <c r="J3476" s="5">
        <f>VLOOKUP(tabGERAL[[#This Row],[Column1.lances.SugestaoIA]],'DE-PARA'!$A:$B,2,FALSE)</f>
        <v>2</v>
      </c>
      <c r="K3476" s="5">
        <f>VLOOKUP(tabGERAL[[#This Row],[Column1.lances.CorSorteada]],'DE-PARA'!$A:$B,2,FALSE)</f>
        <v>2</v>
      </c>
      <c r="L3476" s="4" t="str">
        <f xml:space="preserve">
IF(tabGERAL[[#This Row],[Column1.lances.'#]]=0,
    TEXT(tabGERAL[[#This Row],[CorSorteada]],"0"),
    IF(LEN(L3475&amp;tabGERAL[[#This Row],[CorSorteada]])&gt;$P$2,
        RIGHT(SUBSTITUTE(L3475&amp;tabGERAL[[#This Row],[CorSorteada]],tabGERAL[[#Headers],[Sequencia]],""),$P$2),
        SUBSTITUTE(L3475&amp;tabGERAL[[#This Row],[CorSorteada]],tabGERAL[[#Headers],[Sequencia]],"")
    )
)</f>
        <v>112112</v>
      </c>
      <c r="M3476" s="4" t="b">
        <f>tabGERAL[[#This Row],[SugestaoIA]]=tabGERAL[[#This Row],[CorSorteada]]</f>
        <v>1</v>
      </c>
    </row>
    <row r="3477" spans="1:13" x14ac:dyDescent="0.25">
      <c r="A3477" t="s">
        <v>121</v>
      </c>
      <c r="B3477" s="1">
        <v>55</v>
      </c>
      <c r="C3477">
        <v>935.19999999999959</v>
      </c>
      <c r="D3477">
        <v>20.7</v>
      </c>
      <c r="E3477">
        <v>62.099999999999994</v>
      </c>
      <c r="F3477">
        <v>0</v>
      </c>
      <c r="G3477" t="s">
        <v>13</v>
      </c>
      <c r="H3477" t="s">
        <v>15</v>
      </c>
      <c r="I3477">
        <v>852.39999999999941</v>
      </c>
      <c r="J3477" s="5">
        <f>VLOOKUP(tabGERAL[[#This Row],[Column1.lances.SugestaoIA]],'DE-PARA'!$A:$B,2,FALSE)</f>
        <v>1</v>
      </c>
      <c r="K3477" s="5">
        <f>VLOOKUP(tabGERAL[[#This Row],[Column1.lances.CorSorteada]],'DE-PARA'!$A:$B,2,FALSE)</f>
        <v>2</v>
      </c>
      <c r="L3477" s="4" t="str">
        <f xml:space="preserve">
IF(tabGERAL[[#This Row],[Column1.lances.'#]]=0,
    TEXT(tabGERAL[[#This Row],[CorSorteada]],"0"),
    IF(LEN(L3476&amp;tabGERAL[[#This Row],[CorSorteada]])&gt;$P$2,
        RIGHT(SUBSTITUTE(L3476&amp;tabGERAL[[#This Row],[CorSorteada]],tabGERAL[[#Headers],[Sequencia]],""),$P$2),
        SUBSTITUTE(L3476&amp;tabGERAL[[#This Row],[CorSorteada]],tabGERAL[[#Headers],[Sequencia]],"")
    )
)</f>
        <v>121122</v>
      </c>
      <c r="M3477" s="4" t="b">
        <f>tabGERAL[[#This Row],[SugestaoIA]]=tabGERAL[[#This Row],[CorSorteada]]</f>
        <v>0</v>
      </c>
    </row>
    <row r="3478" spans="1:13" x14ac:dyDescent="0.25">
      <c r="A3478" t="s">
        <v>121</v>
      </c>
      <c r="B3478" s="1">
        <v>56</v>
      </c>
      <c r="C3478">
        <v>852.39999999999941</v>
      </c>
      <c r="D3478">
        <v>27.1</v>
      </c>
      <c r="E3478">
        <v>0</v>
      </c>
      <c r="F3478">
        <v>81.300000000000011</v>
      </c>
      <c r="G3478" t="s">
        <v>17</v>
      </c>
      <c r="H3478" t="s">
        <v>14</v>
      </c>
      <c r="I3478">
        <v>743.99999999999932</v>
      </c>
      <c r="J3478" s="5">
        <f>VLOOKUP(tabGERAL[[#This Row],[Column1.lances.SugestaoIA]],'DE-PARA'!$A:$B,2,FALSE)</f>
        <v>2</v>
      </c>
      <c r="K3478" s="5">
        <f>VLOOKUP(tabGERAL[[#This Row],[Column1.lances.CorSorteada]],'DE-PARA'!$A:$B,2,FALSE)</f>
        <v>1</v>
      </c>
      <c r="L3478" s="4" t="str">
        <f xml:space="preserve">
IF(tabGERAL[[#This Row],[Column1.lances.'#]]=0,
    TEXT(tabGERAL[[#This Row],[CorSorteada]],"0"),
    IF(LEN(L3477&amp;tabGERAL[[#This Row],[CorSorteada]])&gt;$P$2,
        RIGHT(SUBSTITUTE(L3477&amp;tabGERAL[[#This Row],[CorSorteada]],tabGERAL[[#Headers],[Sequencia]],""),$P$2),
        SUBSTITUTE(L3477&amp;tabGERAL[[#This Row],[CorSorteada]],tabGERAL[[#Headers],[Sequencia]],"")
    )
)</f>
        <v>211221</v>
      </c>
      <c r="M3478" s="4" t="b">
        <f>tabGERAL[[#This Row],[SugestaoIA]]=tabGERAL[[#This Row],[CorSorteada]]</f>
        <v>0</v>
      </c>
    </row>
    <row r="3479" spans="1:13" x14ac:dyDescent="0.25">
      <c r="A3479" t="s">
        <v>121</v>
      </c>
      <c r="B3479" s="1">
        <v>57</v>
      </c>
      <c r="C3479">
        <v>743.99999999999932</v>
      </c>
      <c r="D3479">
        <v>35.4</v>
      </c>
      <c r="E3479">
        <v>0</v>
      </c>
      <c r="F3479">
        <v>106.2</v>
      </c>
      <c r="G3479" t="s">
        <v>17</v>
      </c>
      <c r="H3479" t="s">
        <v>15</v>
      </c>
      <c r="I3479">
        <v>814.79999999999939</v>
      </c>
      <c r="J3479" s="5">
        <f>VLOOKUP(tabGERAL[[#This Row],[Column1.lances.SugestaoIA]],'DE-PARA'!$A:$B,2,FALSE)</f>
        <v>2</v>
      </c>
      <c r="K3479" s="5">
        <f>VLOOKUP(tabGERAL[[#This Row],[Column1.lances.CorSorteada]],'DE-PARA'!$A:$B,2,FALSE)</f>
        <v>2</v>
      </c>
      <c r="L3479" s="4" t="str">
        <f xml:space="preserve">
IF(tabGERAL[[#This Row],[Column1.lances.'#]]=0,
    TEXT(tabGERAL[[#This Row],[CorSorteada]],"0"),
    IF(LEN(L3478&amp;tabGERAL[[#This Row],[CorSorteada]])&gt;$P$2,
        RIGHT(SUBSTITUTE(L3478&amp;tabGERAL[[#This Row],[CorSorteada]],tabGERAL[[#Headers],[Sequencia]],""),$P$2),
        SUBSTITUTE(L3478&amp;tabGERAL[[#This Row],[CorSorteada]],tabGERAL[[#Headers],[Sequencia]],"")
    )
)</f>
        <v>112212</v>
      </c>
      <c r="M3479" s="4" t="b">
        <f>tabGERAL[[#This Row],[SugestaoIA]]=tabGERAL[[#This Row],[CorSorteada]]</f>
        <v>1</v>
      </c>
    </row>
    <row r="3480" spans="1:13" x14ac:dyDescent="0.25">
      <c r="A3480" t="s">
        <v>121</v>
      </c>
      <c r="B3480" s="1">
        <v>58</v>
      </c>
      <c r="C3480">
        <v>814.79999999999939</v>
      </c>
      <c r="D3480">
        <v>29.9</v>
      </c>
      <c r="E3480">
        <v>89.699999999999989</v>
      </c>
      <c r="F3480">
        <v>0</v>
      </c>
      <c r="G3480" t="s">
        <v>13</v>
      </c>
      <c r="H3480" t="s">
        <v>14</v>
      </c>
      <c r="I3480">
        <v>874.59999999999934</v>
      </c>
      <c r="J3480" s="5">
        <f>VLOOKUP(tabGERAL[[#This Row],[Column1.lances.SugestaoIA]],'DE-PARA'!$A:$B,2,FALSE)</f>
        <v>1</v>
      </c>
      <c r="K3480" s="5">
        <f>VLOOKUP(tabGERAL[[#This Row],[Column1.lances.CorSorteada]],'DE-PARA'!$A:$B,2,FALSE)</f>
        <v>1</v>
      </c>
      <c r="L3480" s="4" t="str">
        <f xml:space="preserve">
IF(tabGERAL[[#This Row],[Column1.lances.'#]]=0,
    TEXT(tabGERAL[[#This Row],[CorSorteada]],"0"),
    IF(LEN(L3479&amp;tabGERAL[[#This Row],[CorSorteada]])&gt;$P$2,
        RIGHT(SUBSTITUTE(L3479&amp;tabGERAL[[#This Row],[CorSorteada]],tabGERAL[[#Headers],[Sequencia]],""),$P$2),
        SUBSTITUTE(L3479&amp;tabGERAL[[#This Row],[CorSorteada]],tabGERAL[[#Headers],[Sequencia]],"")
    )
)</f>
        <v>122121</v>
      </c>
      <c r="M3480" s="4" t="b">
        <f>tabGERAL[[#This Row],[SugestaoIA]]=tabGERAL[[#This Row],[CorSorteada]]</f>
        <v>1</v>
      </c>
    </row>
    <row r="3481" spans="1:13" x14ac:dyDescent="0.25">
      <c r="A3481" t="s">
        <v>121</v>
      </c>
      <c r="B3481" s="1">
        <v>59</v>
      </c>
      <c r="C3481">
        <v>874.59999999999934</v>
      </c>
      <c r="D3481">
        <v>25.3</v>
      </c>
      <c r="E3481">
        <v>0</v>
      </c>
      <c r="F3481">
        <v>75.900000000000006</v>
      </c>
      <c r="G3481" t="s">
        <v>17</v>
      </c>
      <c r="H3481" t="s">
        <v>14</v>
      </c>
      <c r="I3481">
        <v>773.39999999999941</v>
      </c>
      <c r="J3481" s="5">
        <f>VLOOKUP(tabGERAL[[#This Row],[Column1.lances.SugestaoIA]],'DE-PARA'!$A:$B,2,FALSE)</f>
        <v>2</v>
      </c>
      <c r="K3481" s="5">
        <f>VLOOKUP(tabGERAL[[#This Row],[Column1.lances.CorSorteada]],'DE-PARA'!$A:$B,2,FALSE)</f>
        <v>1</v>
      </c>
      <c r="L3481" s="4" t="str">
        <f xml:space="preserve">
IF(tabGERAL[[#This Row],[Column1.lances.'#]]=0,
    TEXT(tabGERAL[[#This Row],[CorSorteada]],"0"),
    IF(LEN(L3480&amp;tabGERAL[[#This Row],[CorSorteada]])&gt;$P$2,
        RIGHT(SUBSTITUTE(L3480&amp;tabGERAL[[#This Row],[CorSorteada]],tabGERAL[[#Headers],[Sequencia]],""),$P$2),
        SUBSTITUTE(L3480&amp;tabGERAL[[#This Row],[CorSorteada]],tabGERAL[[#Headers],[Sequencia]],"")
    )
)</f>
        <v>221211</v>
      </c>
      <c r="M3481" s="4" t="b">
        <f>tabGERAL[[#This Row],[SugestaoIA]]=tabGERAL[[#This Row],[CorSorteada]]</f>
        <v>0</v>
      </c>
    </row>
    <row r="3482" spans="1:13" x14ac:dyDescent="0.25">
      <c r="A3482" t="s">
        <v>121</v>
      </c>
      <c r="B3482" s="1">
        <v>60</v>
      </c>
      <c r="C3482">
        <v>773.39999999999941</v>
      </c>
      <c r="D3482">
        <v>33.200000000000003</v>
      </c>
      <c r="E3482">
        <v>0</v>
      </c>
      <c r="F3482">
        <v>99.6</v>
      </c>
      <c r="G3482" t="s">
        <v>17</v>
      </c>
      <c r="H3482" t="s">
        <v>14</v>
      </c>
      <c r="I3482">
        <v>640.59999999999934</v>
      </c>
      <c r="J3482" s="5">
        <f>VLOOKUP(tabGERAL[[#This Row],[Column1.lances.SugestaoIA]],'DE-PARA'!$A:$B,2,FALSE)</f>
        <v>2</v>
      </c>
      <c r="K3482" s="5">
        <f>VLOOKUP(tabGERAL[[#This Row],[Column1.lances.CorSorteada]],'DE-PARA'!$A:$B,2,FALSE)</f>
        <v>1</v>
      </c>
      <c r="L3482" s="4" t="str">
        <f xml:space="preserve">
IF(tabGERAL[[#This Row],[Column1.lances.'#]]=0,
    TEXT(tabGERAL[[#This Row],[CorSorteada]],"0"),
    IF(LEN(L3481&amp;tabGERAL[[#This Row],[CorSorteada]])&gt;$P$2,
        RIGHT(SUBSTITUTE(L3481&amp;tabGERAL[[#This Row],[CorSorteada]],tabGERAL[[#Headers],[Sequencia]],""),$P$2),
        SUBSTITUTE(L3481&amp;tabGERAL[[#This Row],[CorSorteada]],tabGERAL[[#Headers],[Sequencia]],"")
    )
)</f>
        <v>212111</v>
      </c>
      <c r="M3482" s="4" t="b">
        <f>tabGERAL[[#This Row],[SugestaoIA]]=tabGERAL[[#This Row],[CorSorteada]]</f>
        <v>0</v>
      </c>
    </row>
    <row r="3483" spans="1:13" x14ac:dyDescent="0.25">
      <c r="A3483" t="s">
        <v>121</v>
      </c>
      <c r="B3483" s="1">
        <v>61</v>
      </c>
      <c r="C3483">
        <v>640.59999999999934</v>
      </c>
      <c r="D3483">
        <v>43.4</v>
      </c>
      <c r="E3483">
        <v>130.19999999999999</v>
      </c>
      <c r="F3483">
        <v>0</v>
      </c>
      <c r="G3483" t="s">
        <v>13</v>
      </c>
      <c r="H3483" t="s">
        <v>15</v>
      </c>
      <c r="I3483">
        <v>466.99999999999937</v>
      </c>
      <c r="J3483" s="5">
        <f>VLOOKUP(tabGERAL[[#This Row],[Column1.lances.SugestaoIA]],'DE-PARA'!$A:$B,2,FALSE)</f>
        <v>1</v>
      </c>
      <c r="K3483" s="5">
        <f>VLOOKUP(tabGERAL[[#This Row],[Column1.lances.CorSorteada]],'DE-PARA'!$A:$B,2,FALSE)</f>
        <v>2</v>
      </c>
      <c r="L3483" s="4" t="str">
        <f xml:space="preserve">
IF(tabGERAL[[#This Row],[Column1.lances.'#]]=0,
    TEXT(tabGERAL[[#This Row],[CorSorteada]],"0"),
    IF(LEN(L3482&amp;tabGERAL[[#This Row],[CorSorteada]])&gt;$P$2,
        RIGHT(SUBSTITUTE(L3482&amp;tabGERAL[[#This Row],[CorSorteada]],tabGERAL[[#Headers],[Sequencia]],""),$P$2),
        SUBSTITUTE(L3482&amp;tabGERAL[[#This Row],[CorSorteada]],tabGERAL[[#Headers],[Sequencia]],"")
    )
)</f>
        <v>121112</v>
      </c>
      <c r="M3483" s="4" t="b">
        <f>tabGERAL[[#This Row],[SugestaoIA]]=tabGERAL[[#This Row],[CorSorteada]]</f>
        <v>0</v>
      </c>
    </row>
    <row r="3484" spans="1:13" x14ac:dyDescent="0.25">
      <c r="A3484" t="s">
        <v>121</v>
      </c>
      <c r="B3484" s="1">
        <v>62</v>
      </c>
      <c r="C3484">
        <v>466.99999999999937</v>
      </c>
      <c r="D3484">
        <v>56.7</v>
      </c>
      <c r="E3484">
        <v>0</v>
      </c>
      <c r="F3484">
        <v>170.10000000000002</v>
      </c>
      <c r="G3484" t="s">
        <v>17</v>
      </c>
      <c r="H3484" t="s">
        <v>15</v>
      </c>
      <c r="I3484">
        <v>580.39999999999941</v>
      </c>
      <c r="J3484" s="5">
        <f>VLOOKUP(tabGERAL[[#This Row],[Column1.lances.SugestaoIA]],'DE-PARA'!$A:$B,2,FALSE)</f>
        <v>2</v>
      </c>
      <c r="K3484" s="5">
        <f>VLOOKUP(tabGERAL[[#This Row],[Column1.lances.CorSorteada]],'DE-PARA'!$A:$B,2,FALSE)</f>
        <v>2</v>
      </c>
      <c r="L3484" s="4" t="str">
        <f xml:space="preserve">
IF(tabGERAL[[#This Row],[Column1.lances.'#]]=0,
    TEXT(tabGERAL[[#This Row],[CorSorteada]],"0"),
    IF(LEN(L3483&amp;tabGERAL[[#This Row],[CorSorteada]])&gt;$P$2,
        RIGHT(SUBSTITUTE(L3483&amp;tabGERAL[[#This Row],[CorSorteada]],tabGERAL[[#Headers],[Sequencia]],""),$P$2),
        SUBSTITUTE(L3483&amp;tabGERAL[[#This Row],[CorSorteada]],tabGERAL[[#Headers],[Sequencia]],"")
    )
)</f>
        <v>211122</v>
      </c>
      <c r="M3484" s="4" t="b">
        <f>tabGERAL[[#This Row],[SugestaoIA]]=tabGERAL[[#This Row],[CorSorteada]]</f>
        <v>1</v>
      </c>
    </row>
    <row r="3485" spans="1:13" x14ac:dyDescent="0.25">
      <c r="A3485" t="s">
        <v>121</v>
      </c>
      <c r="B3485" s="1">
        <v>63</v>
      </c>
      <c r="C3485">
        <v>580.39999999999941</v>
      </c>
      <c r="D3485">
        <v>48</v>
      </c>
      <c r="E3485">
        <v>0</v>
      </c>
      <c r="F3485">
        <v>144</v>
      </c>
      <c r="G3485" t="s">
        <v>17</v>
      </c>
      <c r="H3485" t="s">
        <v>15</v>
      </c>
      <c r="I3485">
        <v>676.39999999999941</v>
      </c>
      <c r="J3485" s="5">
        <f>VLOOKUP(tabGERAL[[#This Row],[Column1.lances.SugestaoIA]],'DE-PARA'!$A:$B,2,FALSE)</f>
        <v>2</v>
      </c>
      <c r="K3485" s="5">
        <f>VLOOKUP(tabGERAL[[#This Row],[Column1.lances.CorSorteada]],'DE-PARA'!$A:$B,2,FALSE)</f>
        <v>2</v>
      </c>
      <c r="L3485" s="4" t="str">
        <f xml:space="preserve">
IF(tabGERAL[[#This Row],[Column1.lances.'#]]=0,
    TEXT(tabGERAL[[#This Row],[CorSorteada]],"0"),
    IF(LEN(L3484&amp;tabGERAL[[#This Row],[CorSorteada]])&gt;$P$2,
        RIGHT(SUBSTITUTE(L3484&amp;tabGERAL[[#This Row],[CorSorteada]],tabGERAL[[#Headers],[Sequencia]],""),$P$2),
        SUBSTITUTE(L3484&amp;tabGERAL[[#This Row],[CorSorteada]],tabGERAL[[#Headers],[Sequencia]],"")
    )
)</f>
        <v>111222</v>
      </c>
      <c r="M3485" s="4" t="b">
        <f>tabGERAL[[#This Row],[SugestaoIA]]=tabGERAL[[#This Row],[CorSorteada]]</f>
        <v>1</v>
      </c>
    </row>
    <row r="3486" spans="1:13" x14ac:dyDescent="0.25">
      <c r="A3486" t="s">
        <v>121</v>
      </c>
      <c r="B3486" s="1">
        <v>64</v>
      </c>
      <c r="C3486">
        <v>676.39999999999941</v>
      </c>
      <c r="D3486">
        <v>40.6</v>
      </c>
      <c r="E3486">
        <v>0</v>
      </c>
      <c r="F3486">
        <v>121.8</v>
      </c>
      <c r="G3486" t="s">
        <v>17</v>
      </c>
      <c r="H3486" t="s">
        <v>14</v>
      </c>
      <c r="I3486">
        <v>513.99999999999932</v>
      </c>
      <c r="J3486" s="5">
        <f>VLOOKUP(tabGERAL[[#This Row],[Column1.lances.SugestaoIA]],'DE-PARA'!$A:$B,2,FALSE)</f>
        <v>2</v>
      </c>
      <c r="K3486" s="5">
        <f>VLOOKUP(tabGERAL[[#This Row],[Column1.lances.CorSorteada]],'DE-PARA'!$A:$B,2,FALSE)</f>
        <v>1</v>
      </c>
      <c r="L3486" s="4" t="str">
        <f xml:space="preserve">
IF(tabGERAL[[#This Row],[Column1.lances.'#]]=0,
    TEXT(tabGERAL[[#This Row],[CorSorteada]],"0"),
    IF(LEN(L3485&amp;tabGERAL[[#This Row],[CorSorteada]])&gt;$P$2,
        RIGHT(SUBSTITUTE(L3485&amp;tabGERAL[[#This Row],[CorSorteada]],tabGERAL[[#Headers],[Sequencia]],""),$P$2),
        SUBSTITUTE(L3485&amp;tabGERAL[[#This Row],[CorSorteada]],tabGERAL[[#Headers],[Sequencia]],"")
    )
)</f>
        <v>112221</v>
      </c>
      <c r="M3486" s="4" t="b">
        <f>tabGERAL[[#This Row],[SugestaoIA]]=tabGERAL[[#This Row],[CorSorteada]]</f>
        <v>0</v>
      </c>
    </row>
    <row r="3487" spans="1:13" x14ac:dyDescent="0.25">
      <c r="A3487" t="s">
        <v>121</v>
      </c>
      <c r="B3487" s="1">
        <v>65</v>
      </c>
      <c r="C3487">
        <v>513.99999999999932</v>
      </c>
      <c r="D3487">
        <v>53.1</v>
      </c>
      <c r="E3487">
        <v>159.30000000000001</v>
      </c>
      <c r="F3487">
        <v>0</v>
      </c>
      <c r="G3487" t="s">
        <v>13</v>
      </c>
      <c r="H3487" t="s">
        <v>15</v>
      </c>
      <c r="I3487">
        <v>301.59999999999928</v>
      </c>
      <c r="J3487" s="5">
        <f>VLOOKUP(tabGERAL[[#This Row],[Column1.lances.SugestaoIA]],'DE-PARA'!$A:$B,2,FALSE)</f>
        <v>1</v>
      </c>
      <c r="K3487" s="5">
        <f>VLOOKUP(tabGERAL[[#This Row],[Column1.lances.CorSorteada]],'DE-PARA'!$A:$B,2,FALSE)</f>
        <v>2</v>
      </c>
      <c r="L3487" s="4" t="str">
        <f xml:space="preserve">
IF(tabGERAL[[#This Row],[Column1.lances.'#]]=0,
    TEXT(tabGERAL[[#This Row],[CorSorteada]],"0"),
    IF(LEN(L3486&amp;tabGERAL[[#This Row],[CorSorteada]])&gt;$P$2,
        RIGHT(SUBSTITUTE(L3486&amp;tabGERAL[[#This Row],[CorSorteada]],tabGERAL[[#Headers],[Sequencia]],""),$P$2),
        SUBSTITUTE(L3486&amp;tabGERAL[[#This Row],[CorSorteada]],tabGERAL[[#Headers],[Sequencia]],"")
    )
)</f>
        <v>122212</v>
      </c>
      <c r="M3487" s="4" t="b">
        <f>tabGERAL[[#This Row],[SugestaoIA]]=tabGERAL[[#This Row],[CorSorteada]]</f>
        <v>0</v>
      </c>
    </row>
    <row r="3488" spans="1:13" x14ac:dyDescent="0.25">
      <c r="A3488" t="s">
        <v>122</v>
      </c>
      <c r="B3488" s="1">
        <v>0</v>
      </c>
      <c r="C3488">
        <v>1000</v>
      </c>
      <c r="D3488">
        <v>7.8</v>
      </c>
      <c r="E3488">
        <v>0</v>
      </c>
      <c r="F3488">
        <v>23.4</v>
      </c>
      <c r="G3488" t="s">
        <v>17</v>
      </c>
      <c r="H3488" t="s">
        <v>15</v>
      </c>
      <c r="I3488">
        <v>1015.6</v>
      </c>
      <c r="J3488" s="5">
        <f>VLOOKUP(tabGERAL[[#This Row],[Column1.lances.SugestaoIA]],'DE-PARA'!$A:$B,2,FALSE)</f>
        <v>2</v>
      </c>
      <c r="K3488" s="5">
        <f>VLOOKUP(tabGERAL[[#This Row],[Column1.lances.CorSorteada]],'DE-PARA'!$A:$B,2,FALSE)</f>
        <v>2</v>
      </c>
      <c r="L3488" s="4" t="str">
        <f xml:space="preserve">
IF(tabGERAL[[#This Row],[Column1.lances.'#]]=0,
    TEXT(tabGERAL[[#This Row],[CorSorteada]],"0"),
    IF(LEN(L3487&amp;tabGERAL[[#This Row],[CorSorteada]])&gt;$P$2,
        RIGHT(SUBSTITUTE(L3487&amp;tabGERAL[[#This Row],[CorSorteada]],tabGERAL[[#Headers],[Sequencia]],""),$P$2),
        SUBSTITUTE(L3487&amp;tabGERAL[[#This Row],[CorSorteada]],tabGERAL[[#Headers],[Sequencia]],"")
    )
)</f>
        <v>2</v>
      </c>
      <c r="M3488" s="4" t="b">
        <f>tabGERAL[[#This Row],[SugestaoIA]]=tabGERAL[[#This Row],[CorSorteada]]</f>
        <v>1</v>
      </c>
    </row>
    <row r="3489" spans="1:13" x14ac:dyDescent="0.25">
      <c r="A3489" t="s">
        <v>122</v>
      </c>
      <c r="B3489" s="1">
        <v>1</v>
      </c>
      <c r="C3489">
        <v>1015.6</v>
      </c>
      <c r="D3489">
        <v>6.6</v>
      </c>
      <c r="E3489">
        <v>0</v>
      </c>
      <c r="F3489">
        <v>19.799999999999997</v>
      </c>
      <c r="G3489" t="s">
        <v>17</v>
      </c>
      <c r="H3489" t="s">
        <v>15</v>
      </c>
      <c r="I3489">
        <v>1028.8</v>
      </c>
      <c r="J3489" s="5">
        <f>VLOOKUP(tabGERAL[[#This Row],[Column1.lances.SugestaoIA]],'DE-PARA'!$A:$B,2,FALSE)</f>
        <v>2</v>
      </c>
      <c r="K3489" s="5">
        <f>VLOOKUP(tabGERAL[[#This Row],[Column1.lances.CorSorteada]],'DE-PARA'!$A:$B,2,FALSE)</f>
        <v>2</v>
      </c>
      <c r="L3489" s="4" t="str">
        <f xml:space="preserve">
IF(tabGERAL[[#This Row],[Column1.lances.'#]]=0,
    TEXT(tabGERAL[[#This Row],[CorSorteada]],"0"),
    IF(LEN(L3488&amp;tabGERAL[[#This Row],[CorSorteada]])&gt;$P$2,
        RIGHT(SUBSTITUTE(L3488&amp;tabGERAL[[#This Row],[CorSorteada]],tabGERAL[[#Headers],[Sequencia]],""),$P$2),
        SUBSTITUTE(L3488&amp;tabGERAL[[#This Row],[CorSorteada]],tabGERAL[[#Headers],[Sequencia]],"")
    )
)</f>
        <v>22</v>
      </c>
      <c r="M3489" s="4" t="b">
        <f>tabGERAL[[#This Row],[SugestaoIA]]=tabGERAL[[#This Row],[CorSorteada]]</f>
        <v>1</v>
      </c>
    </row>
    <row r="3490" spans="1:13" x14ac:dyDescent="0.25">
      <c r="A3490" t="s">
        <v>122</v>
      </c>
      <c r="B3490" s="1">
        <v>2</v>
      </c>
      <c r="C3490">
        <v>1028.8</v>
      </c>
      <c r="D3490">
        <v>5.6</v>
      </c>
      <c r="E3490">
        <v>0</v>
      </c>
      <c r="F3490">
        <v>16.799999999999997</v>
      </c>
      <c r="G3490" t="s">
        <v>17</v>
      </c>
      <c r="H3490" t="s">
        <v>15</v>
      </c>
      <c r="I3490">
        <v>1040</v>
      </c>
      <c r="J3490" s="5">
        <f>VLOOKUP(tabGERAL[[#This Row],[Column1.lances.SugestaoIA]],'DE-PARA'!$A:$B,2,FALSE)</f>
        <v>2</v>
      </c>
      <c r="K3490" s="5">
        <f>VLOOKUP(tabGERAL[[#This Row],[Column1.lances.CorSorteada]],'DE-PARA'!$A:$B,2,FALSE)</f>
        <v>2</v>
      </c>
      <c r="L3490" s="4" t="str">
        <f xml:space="preserve">
IF(tabGERAL[[#This Row],[Column1.lances.'#]]=0,
    TEXT(tabGERAL[[#This Row],[CorSorteada]],"0"),
    IF(LEN(L3489&amp;tabGERAL[[#This Row],[CorSorteada]])&gt;$P$2,
        RIGHT(SUBSTITUTE(L3489&amp;tabGERAL[[#This Row],[CorSorteada]],tabGERAL[[#Headers],[Sequencia]],""),$P$2),
        SUBSTITUTE(L3489&amp;tabGERAL[[#This Row],[CorSorteada]],tabGERAL[[#Headers],[Sequencia]],"")
    )
)</f>
        <v>222</v>
      </c>
      <c r="M3490" s="4" t="b">
        <f>tabGERAL[[#This Row],[SugestaoIA]]=tabGERAL[[#This Row],[CorSorteada]]</f>
        <v>1</v>
      </c>
    </row>
    <row r="3491" spans="1:13" x14ac:dyDescent="0.25">
      <c r="A3491" t="s">
        <v>122</v>
      </c>
      <c r="B3491" s="1">
        <v>3</v>
      </c>
      <c r="C3491">
        <v>1040</v>
      </c>
      <c r="D3491">
        <v>4.7</v>
      </c>
      <c r="E3491">
        <v>0</v>
      </c>
      <c r="F3491">
        <v>14.1</v>
      </c>
      <c r="G3491" t="s">
        <v>17</v>
      </c>
      <c r="H3491" t="s">
        <v>14</v>
      </c>
      <c r="I3491">
        <v>1021.2</v>
      </c>
      <c r="J3491" s="5">
        <f>VLOOKUP(tabGERAL[[#This Row],[Column1.lances.SugestaoIA]],'DE-PARA'!$A:$B,2,FALSE)</f>
        <v>2</v>
      </c>
      <c r="K3491" s="5">
        <f>VLOOKUP(tabGERAL[[#This Row],[Column1.lances.CorSorteada]],'DE-PARA'!$A:$B,2,FALSE)</f>
        <v>1</v>
      </c>
      <c r="L3491" s="4" t="str">
        <f xml:space="preserve">
IF(tabGERAL[[#This Row],[Column1.lances.'#]]=0,
    TEXT(tabGERAL[[#This Row],[CorSorteada]],"0"),
    IF(LEN(L3490&amp;tabGERAL[[#This Row],[CorSorteada]])&gt;$P$2,
        RIGHT(SUBSTITUTE(L3490&amp;tabGERAL[[#This Row],[CorSorteada]],tabGERAL[[#Headers],[Sequencia]],""),$P$2),
        SUBSTITUTE(L3490&amp;tabGERAL[[#This Row],[CorSorteada]],tabGERAL[[#Headers],[Sequencia]],"")
    )
)</f>
        <v>2221</v>
      </c>
      <c r="M3491" s="4" t="b">
        <f>tabGERAL[[#This Row],[SugestaoIA]]=tabGERAL[[#This Row],[CorSorteada]]</f>
        <v>0</v>
      </c>
    </row>
    <row r="3492" spans="1:13" x14ac:dyDescent="0.25">
      <c r="A3492" t="s">
        <v>122</v>
      </c>
      <c r="B3492" s="1">
        <v>4</v>
      </c>
      <c r="C3492">
        <v>1021.2</v>
      </c>
      <c r="D3492">
        <v>6.1</v>
      </c>
      <c r="E3492">
        <v>0</v>
      </c>
      <c r="F3492">
        <v>18.299999999999997</v>
      </c>
      <c r="G3492" t="s">
        <v>17</v>
      </c>
      <c r="H3492" t="s">
        <v>15</v>
      </c>
      <c r="I3492">
        <v>1033.4000000000001</v>
      </c>
      <c r="J3492" s="5">
        <f>VLOOKUP(tabGERAL[[#This Row],[Column1.lances.SugestaoIA]],'DE-PARA'!$A:$B,2,FALSE)</f>
        <v>2</v>
      </c>
      <c r="K3492" s="5">
        <f>VLOOKUP(tabGERAL[[#This Row],[Column1.lances.CorSorteada]],'DE-PARA'!$A:$B,2,FALSE)</f>
        <v>2</v>
      </c>
      <c r="L3492" s="4" t="str">
        <f xml:space="preserve">
IF(tabGERAL[[#This Row],[Column1.lances.'#]]=0,
    TEXT(tabGERAL[[#This Row],[CorSorteada]],"0"),
    IF(LEN(L3491&amp;tabGERAL[[#This Row],[CorSorteada]])&gt;$P$2,
        RIGHT(SUBSTITUTE(L3491&amp;tabGERAL[[#This Row],[CorSorteada]],tabGERAL[[#Headers],[Sequencia]],""),$P$2),
        SUBSTITUTE(L3491&amp;tabGERAL[[#This Row],[CorSorteada]],tabGERAL[[#Headers],[Sequencia]],"")
    )
)</f>
        <v>22212</v>
      </c>
      <c r="M3492" s="4" t="b">
        <f>tabGERAL[[#This Row],[SugestaoIA]]=tabGERAL[[#This Row],[CorSorteada]]</f>
        <v>1</v>
      </c>
    </row>
    <row r="3493" spans="1:13" x14ac:dyDescent="0.25">
      <c r="A3493" t="s">
        <v>122</v>
      </c>
      <c r="B3493" s="1">
        <v>5</v>
      </c>
      <c r="C3493">
        <v>1033.4000000000001</v>
      </c>
      <c r="D3493">
        <v>5.2</v>
      </c>
      <c r="E3493">
        <v>0</v>
      </c>
      <c r="F3493">
        <v>15.6</v>
      </c>
      <c r="G3493" t="s">
        <v>17</v>
      </c>
      <c r="H3493" t="s">
        <v>15</v>
      </c>
      <c r="I3493">
        <v>1043.7999999999995</v>
      </c>
      <c r="J3493" s="5">
        <f>VLOOKUP(tabGERAL[[#This Row],[Column1.lances.SugestaoIA]],'DE-PARA'!$A:$B,2,FALSE)</f>
        <v>2</v>
      </c>
      <c r="K3493" s="5">
        <f>VLOOKUP(tabGERAL[[#This Row],[Column1.lances.CorSorteada]],'DE-PARA'!$A:$B,2,FALSE)</f>
        <v>2</v>
      </c>
      <c r="L3493" s="4" t="str">
        <f xml:space="preserve">
IF(tabGERAL[[#This Row],[Column1.lances.'#]]=0,
    TEXT(tabGERAL[[#This Row],[CorSorteada]],"0"),
    IF(LEN(L3492&amp;tabGERAL[[#This Row],[CorSorteada]])&gt;$P$2,
        RIGHT(SUBSTITUTE(L3492&amp;tabGERAL[[#This Row],[CorSorteada]],tabGERAL[[#Headers],[Sequencia]],""),$P$2),
        SUBSTITUTE(L3492&amp;tabGERAL[[#This Row],[CorSorteada]],tabGERAL[[#Headers],[Sequencia]],"")
    )
)</f>
        <v>222122</v>
      </c>
      <c r="M3493" s="4" t="b">
        <f>tabGERAL[[#This Row],[SugestaoIA]]=tabGERAL[[#This Row],[CorSorteada]]</f>
        <v>1</v>
      </c>
    </row>
    <row r="3494" spans="1:13" x14ac:dyDescent="0.25">
      <c r="A3494" t="s">
        <v>122</v>
      </c>
      <c r="B3494" s="1">
        <v>6</v>
      </c>
      <c r="C3494">
        <v>1043.7999999999995</v>
      </c>
      <c r="D3494">
        <v>4.4000000000000004</v>
      </c>
      <c r="E3494">
        <v>0</v>
      </c>
      <c r="F3494">
        <v>13.2</v>
      </c>
      <c r="G3494" t="s">
        <v>17</v>
      </c>
      <c r="H3494" t="s">
        <v>15</v>
      </c>
      <c r="I3494">
        <v>1052.5999999999997</v>
      </c>
      <c r="J3494" s="5">
        <f>VLOOKUP(tabGERAL[[#This Row],[Column1.lances.SugestaoIA]],'DE-PARA'!$A:$B,2,FALSE)</f>
        <v>2</v>
      </c>
      <c r="K3494" s="5">
        <f>VLOOKUP(tabGERAL[[#This Row],[Column1.lances.CorSorteada]],'DE-PARA'!$A:$B,2,FALSE)</f>
        <v>2</v>
      </c>
      <c r="L3494" s="4" t="str">
        <f xml:space="preserve">
IF(tabGERAL[[#This Row],[Column1.lances.'#]]=0,
    TEXT(tabGERAL[[#This Row],[CorSorteada]],"0"),
    IF(LEN(L3493&amp;tabGERAL[[#This Row],[CorSorteada]])&gt;$P$2,
        RIGHT(SUBSTITUTE(L3493&amp;tabGERAL[[#This Row],[CorSorteada]],tabGERAL[[#Headers],[Sequencia]],""),$P$2),
        SUBSTITUTE(L3493&amp;tabGERAL[[#This Row],[CorSorteada]],tabGERAL[[#Headers],[Sequencia]],"")
    )
)</f>
        <v>221222</v>
      </c>
      <c r="M3494" s="4" t="b">
        <f>tabGERAL[[#This Row],[SugestaoIA]]=tabGERAL[[#This Row],[CorSorteada]]</f>
        <v>1</v>
      </c>
    </row>
    <row r="3495" spans="1:13" x14ac:dyDescent="0.25">
      <c r="A3495" t="s">
        <v>122</v>
      </c>
      <c r="B3495" s="1">
        <v>7</v>
      </c>
      <c r="C3495">
        <v>1052.5999999999997</v>
      </c>
      <c r="D3495">
        <v>3.7</v>
      </c>
      <c r="E3495">
        <v>0</v>
      </c>
      <c r="F3495">
        <v>11.1</v>
      </c>
      <c r="G3495" t="s">
        <v>17</v>
      </c>
      <c r="H3495" t="s">
        <v>14</v>
      </c>
      <c r="I3495">
        <v>1037.7999999999995</v>
      </c>
      <c r="J3495" s="5">
        <f>VLOOKUP(tabGERAL[[#This Row],[Column1.lances.SugestaoIA]],'DE-PARA'!$A:$B,2,FALSE)</f>
        <v>2</v>
      </c>
      <c r="K3495" s="5">
        <f>VLOOKUP(tabGERAL[[#This Row],[Column1.lances.CorSorteada]],'DE-PARA'!$A:$B,2,FALSE)</f>
        <v>1</v>
      </c>
      <c r="L3495" s="4" t="str">
        <f xml:space="preserve">
IF(tabGERAL[[#This Row],[Column1.lances.'#]]=0,
    TEXT(tabGERAL[[#This Row],[CorSorteada]],"0"),
    IF(LEN(L3494&amp;tabGERAL[[#This Row],[CorSorteada]])&gt;$P$2,
        RIGHT(SUBSTITUTE(L3494&amp;tabGERAL[[#This Row],[CorSorteada]],tabGERAL[[#Headers],[Sequencia]],""),$P$2),
        SUBSTITUTE(L3494&amp;tabGERAL[[#This Row],[CorSorteada]],tabGERAL[[#Headers],[Sequencia]],"")
    )
)</f>
        <v>212221</v>
      </c>
      <c r="M3495" s="4" t="b">
        <f>tabGERAL[[#This Row],[SugestaoIA]]=tabGERAL[[#This Row],[CorSorteada]]</f>
        <v>0</v>
      </c>
    </row>
    <row r="3496" spans="1:13" x14ac:dyDescent="0.25">
      <c r="A3496" t="s">
        <v>122</v>
      </c>
      <c r="B3496" s="1">
        <v>8</v>
      </c>
      <c r="C3496">
        <v>1037.7999999999995</v>
      </c>
      <c r="D3496">
        <v>4.9000000000000004</v>
      </c>
      <c r="E3496">
        <v>0</v>
      </c>
      <c r="F3496">
        <v>14.7</v>
      </c>
      <c r="G3496" t="s">
        <v>17</v>
      </c>
      <c r="H3496" t="s">
        <v>14</v>
      </c>
      <c r="I3496">
        <v>1018.1999999999996</v>
      </c>
      <c r="J3496" s="5">
        <f>VLOOKUP(tabGERAL[[#This Row],[Column1.lances.SugestaoIA]],'DE-PARA'!$A:$B,2,FALSE)</f>
        <v>2</v>
      </c>
      <c r="K3496" s="5">
        <f>VLOOKUP(tabGERAL[[#This Row],[Column1.lances.CorSorteada]],'DE-PARA'!$A:$B,2,FALSE)</f>
        <v>1</v>
      </c>
      <c r="L3496" s="4" t="str">
        <f xml:space="preserve">
IF(tabGERAL[[#This Row],[Column1.lances.'#]]=0,
    TEXT(tabGERAL[[#This Row],[CorSorteada]],"0"),
    IF(LEN(L3495&amp;tabGERAL[[#This Row],[CorSorteada]])&gt;$P$2,
        RIGHT(SUBSTITUTE(L3495&amp;tabGERAL[[#This Row],[CorSorteada]],tabGERAL[[#Headers],[Sequencia]],""),$P$2),
        SUBSTITUTE(L3495&amp;tabGERAL[[#This Row],[CorSorteada]],tabGERAL[[#Headers],[Sequencia]],"")
    )
)</f>
        <v>122211</v>
      </c>
      <c r="M3496" s="4" t="b">
        <f>tabGERAL[[#This Row],[SugestaoIA]]=tabGERAL[[#This Row],[CorSorteada]]</f>
        <v>0</v>
      </c>
    </row>
    <row r="3497" spans="1:13" x14ac:dyDescent="0.25">
      <c r="A3497" t="s">
        <v>122</v>
      </c>
      <c r="B3497" s="1">
        <v>9</v>
      </c>
      <c r="C3497">
        <v>1018.1999999999996</v>
      </c>
      <c r="D3497">
        <v>6.4</v>
      </c>
      <c r="E3497">
        <v>0</v>
      </c>
      <c r="F3497">
        <v>19.200000000000003</v>
      </c>
      <c r="G3497" t="s">
        <v>17</v>
      </c>
      <c r="H3497" t="s">
        <v>15</v>
      </c>
      <c r="I3497">
        <v>1030.9999999999995</v>
      </c>
      <c r="J3497" s="5">
        <f>VLOOKUP(tabGERAL[[#This Row],[Column1.lances.SugestaoIA]],'DE-PARA'!$A:$B,2,FALSE)</f>
        <v>2</v>
      </c>
      <c r="K3497" s="5">
        <f>VLOOKUP(tabGERAL[[#This Row],[Column1.lances.CorSorteada]],'DE-PARA'!$A:$B,2,FALSE)</f>
        <v>2</v>
      </c>
      <c r="L3497" s="4" t="str">
        <f xml:space="preserve">
IF(tabGERAL[[#This Row],[Column1.lances.'#]]=0,
    TEXT(tabGERAL[[#This Row],[CorSorteada]],"0"),
    IF(LEN(L3496&amp;tabGERAL[[#This Row],[CorSorteada]])&gt;$P$2,
        RIGHT(SUBSTITUTE(L3496&amp;tabGERAL[[#This Row],[CorSorteada]],tabGERAL[[#Headers],[Sequencia]],""),$P$2),
        SUBSTITUTE(L3496&amp;tabGERAL[[#This Row],[CorSorteada]],tabGERAL[[#Headers],[Sequencia]],"")
    )
)</f>
        <v>222112</v>
      </c>
      <c r="M3497" s="4" t="b">
        <f>tabGERAL[[#This Row],[SugestaoIA]]=tabGERAL[[#This Row],[CorSorteada]]</f>
        <v>1</v>
      </c>
    </row>
    <row r="3498" spans="1:13" x14ac:dyDescent="0.25">
      <c r="A3498" t="s">
        <v>122</v>
      </c>
      <c r="B3498" s="1">
        <v>10</v>
      </c>
      <c r="C3498">
        <v>1030.9999999999995</v>
      </c>
      <c r="D3498">
        <v>5.4</v>
      </c>
      <c r="E3498">
        <v>0</v>
      </c>
      <c r="F3498">
        <v>16.200000000000003</v>
      </c>
      <c r="G3498" t="s">
        <v>17</v>
      </c>
      <c r="H3498" t="s">
        <v>14</v>
      </c>
      <c r="I3498">
        <v>1009.3999999999994</v>
      </c>
      <c r="J3498" s="5">
        <f>VLOOKUP(tabGERAL[[#This Row],[Column1.lances.SugestaoIA]],'DE-PARA'!$A:$B,2,FALSE)</f>
        <v>2</v>
      </c>
      <c r="K3498" s="5">
        <f>VLOOKUP(tabGERAL[[#This Row],[Column1.lances.CorSorteada]],'DE-PARA'!$A:$B,2,FALSE)</f>
        <v>1</v>
      </c>
      <c r="L3498" s="4" t="str">
        <f xml:space="preserve">
IF(tabGERAL[[#This Row],[Column1.lances.'#]]=0,
    TEXT(tabGERAL[[#This Row],[CorSorteada]],"0"),
    IF(LEN(L3497&amp;tabGERAL[[#This Row],[CorSorteada]])&gt;$P$2,
        RIGHT(SUBSTITUTE(L3497&amp;tabGERAL[[#This Row],[CorSorteada]],tabGERAL[[#Headers],[Sequencia]],""),$P$2),
        SUBSTITUTE(L3497&amp;tabGERAL[[#This Row],[CorSorteada]],tabGERAL[[#Headers],[Sequencia]],"")
    )
)</f>
        <v>221121</v>
      </c>
      <c r="M3498" s="4" t="b">
        <f>tabGERAL[[#This Row],[SugestaoIA]]=tabGERAL[[#This Row],[CorSorteada]]</f>
        <v>0</v>
      </c>
    </row>
    <row r="3499" spans="1:13" x14ac:dyDescent="0.25">
      <c r="A3499" t="s">
        <v>122</v>
      </c>
      <c r="B3499" s="1">
        <v>11</v>
      </c>
      <c r="C3499">
        <v>1009.3999999999994</v>
      </c>
      <c r="D3499">
        <v>7</v>
      </c>
      <c r="E3499">
        <v>0</v>
      </c>
      <c r="F3499">
        <v>21</v>
      </c>
      <c r="G3499" t="s">
        <v>17</v>
      </c>
      <c r="H3499" t="s">
        <v>14</v>
      </c>
      <c r="I3499">
        <v>981.39999999999941</v>
      </c>
      <c r="J3499" s="5">
        <f>VLOOKUP(tabGERAL[[#This Row],[Column1.lances.SugestaoIA]],'DE-PARA'!$A:$B,2,FALSE)</f>
        <v>2</v>
      </c>
      <c r="K3499" s="5">
        <f>VLOOKUP(tabGERAL[[#This Row],[Column1.lances.CorSorteada]],'DE-PARA'!$A:$B,2,FALSE)</f>
        <v>1</v>
      </c>
      <c r="L3499" s="4" t="str">
        <f xml:space="preserve">
IF(tabGERAL[[#This Row],[Column1.lances.'#]]=0,
    TEXT(tabGERAL[[#This Row],[CorSorteada]],"0"),
    IF(LEN(L3498&amp;tabGERAL[[#This Row],[CorSorteada]])&gt;$P$2,
        RIGHT(SUBSTITUTE(L3498&amp;tabGERAL[[#This Row],[CorSorteada]],tabGERAL[[#Headers],[Sequencia]],""),$P$2),
        SUBSTITUTE(L3498&amp;tabGERAL[[#This Row],[CorSorteada]],tabGERAL[[#Headers],[Sequencia]],"")
    )
)</f>
        <v>211211</v>
      </c>
      <c r="M3499" s="4" t="b">
        <f>tabGERAL[[#This Row],[SugestaoIA]]=tabGERAL[[#This Row],[CorSorteada]]</f>
        <v>0</v>
      </c>
    </row>
    <row r="3500" spans="1:13" x14ac:dyDescent="0.25">
      <c r="A3500" t="s">
        <v>122</v>
      </c>
      <c r="B3500" s="1">
        <v>12</v>
      </c>
      <c r="C3500">
        <v>981.39999999999941</v>
      </c>
      <c r="D3500">
        <v>9.1999999999999993</v>
      </c>
      <c r="E3500">
        <v>0</v>
      </c>
      <c r="F3500">
        <v>27.6</v>
      </c>
      <c r="G3500" t="s">
        <v>17</v>
      </c>
      <c r="H3500" t="s">
        <v>14</v>
      </c>
      <c r="I3500">
        <v>944.59999999999923</v>
      </c>
      <c r="J3500" s="5">
        <f>VLOOKUP(tabGERAL[[#This Row],[Column1.lances.SugestaoIA]],'DE-PARA'!$A:$B,2,FALSE)</f>
        <v>2</v>
      </c>
      <c r="K3500" s="5">
        <f>VLOOKUP(tabGERAL[[#This Row],[Column1.lances.CorSorteada]],'DE-PARA'!$A:$B,2,FALSE)</f>
        <v>1</v>
      </c>
      <c r="L3500" s="4" t="str">
        <f xml:space="preserve">
IF(tabGERAL[[#This Row],[Column1.lances.'#]]=0,
    TEXT(tabGERAL[[#This Row],[CorSorteada]],"0"),
    IF(LEN(L3499&amp;tabGERAL[[#This Row],[CorSorteada]])&gt;$P$2,
        RIGHT(SUBSTITUTE(L3499&amp;tabGERAL[[#This Row],[CorSorteada]],tabGERAL[[#Headers],[Sequencia]],""),$P$2),
        SUBSTITUTE(L3499&amp;tabGERAL[[#This Row],[CorSorteada]],tabGERAL[[#Headers],[Sequencia]],"")
    )
)</f>
        <v>112111</v>
      </c>
      <c r="M3500" s="4" t="b">
        <f>tabGERAL[[#This Row],[SugestaoIA]]=tabGERAL[[#This Row],[CorSorteada]]</f>
        <v>0</v>
      </c>
    </row>
    <row r="3501" spans="1:13" x14ac:dyDescent="0.25">
      <c r="A3501" t="s">
        <v>122</v>
      </c>
      <c r="B3501" s="1">
        <v>13</v>
      </c>
      <c r="C3501">
        <v>944.59999999999923</v>
      </c>
      <c r="D3501">
        <v>12</v>
      </c>
      <c r="E3501">
        <v>36</v>
      </c>
      <c r="F3501">
        <v>0</v>
      </c>
      <c r="G3501" t="s">
        <v>13</v>
      </c>
      <c r="H3501" t="s">
        <v>15</v>
      </c>
      <c r="I3501">
        <v>896.59999999999934</v>
      </c>
      <c r="J3501" s="5">
        <f>VLOOKUP(tabGERAL[[#This Row],[Column1.lances.SugestaoIA]],'DE-PARA'!$A:$B,2,FALSE)</f>
        <v>1</v>
      </c>
      <c r="K3501" s="5">
        <f>VLOOKUP(tabGERAL[[#This Row],[Column1.lances.CorSorteada]],'DE-PARA'!$A:$B,2,FALSE)</f>
        <v>2</v>
      </c>
      <c r="L3501" s="4" t="str">
        <f xml:space="preserve">
IF(tabGERAL[[#This Row],[Column1.lances.'#]]=0,
    TEXT(tabGERAL[[#This Row],[CorSorteada]],"0"),
    IF(LEN(L3500&amp;tabGERAL[[#This Row],[CorSorteada]])&gt;$P$2,
        RIGHT(SUBSTITUTE(L3500&amp;tabGERAL[[#This Row],[CorSorteada]],tabGERAL[[#Headers],[Sequencia]],""),$P$2),
        SUBSTITUTE(L3500&amp;tabGERAL[[#This Row],[CorSorteada]],tabGERAL[[#Headers],[Sequencia]],"")
    )
)</f>
        <v>121112</v>
      </c>
      <c r="M3501" s="4" t="b">
        <f>tabGERAL[[#This Row],[SugestaoIA]]=tabGERAL[[#This Row],[CorSorteada]]</f>
        <v>0</v>
      </c>
    </row>
    <row r="3502" spans="1:13" x14ac:dyDescent="0.25">
      <c r="A3502" t="s">
        <v>122</v>
      </c>
      <c r="B3502" s="1">
        <v>14</v>
      </c>
      <c r="C3502">
        <v>896.59999999999934</v>
      </c>
      <c r="D3502">
        <v>15.7</v>
      </c>
      <c r="E3502">
        <v>0</v>
      </c>
      <c r="F3502">
        <v>47.099999999999994</v>
      </c>
      <c r="G3502" t="s">
        <v>17</v>
      </c>
      <c r="H3502" t="s">
        <v>14</v>
      </c>
      <c r="I3502">
        <v>833.79999999999927</v>
      </c>
      <c r="J3502" s="5">
        <f>VLOOKUP(tabGERAL[[#This Row],[Column1.lances.SugestaoIA]],'DE-PARA'!$A:$B,2,FALSE)</f>
        <v>2</v>
      </c>
      <c r="K3502" s="5">
        <f>VLOOKUP(tabGERAL[[#This Row],[Column1.lances.CorSorteada]],'DE-PARA'!$A:$B,2,FALSE)</f>
        <v>1</v>
      </c>
      <c r="L3502" s="4" t="str">
        <f xml:space="preserve">
IF(tabGERAL[[#This Row],[Column1.lances.'#]]=0,
    TEXT(tabGERAL[[#This Row],[CorSorteada]],"0"),
    IF(LEN(L3501&amp;tabGERAL[[#This Row],[CorSorteada]])&gt;$P$2,
        RIGHT(SUBSTITUTE(L3501&amp;tabGERAL[[#This Row],[CorSorteada]],tabGERAL[[#Headers],[Sequencia]],""),$P$2),
        SUBSTITUTE(L3501&amp;tabGERAL[[#This Row],[CorSorteada]],tabGERAL[[#Headers],[Sequencia]],"")
    )
)</f>
        <v>211121</v>
      </c>
      <c r="M3502" s="4" t="b">
        <f>tabGERAL[[#This Row],[SugestaoIA]]=tabGERAL[[#This Row],[CorSorteada]]</f>
        <v>0</v>
      </c>
    </row>
    <row r="3503" spans="1:13" x14ac:dyDescent="0.25">
      <c r="A3503" t="s">
        <v>122</v>
      </c>
      <c r="B3503" s="1">
        <v>15</v>
      </c>
      <c r="C3503">
        <v>833.79999999999927</v>
      </c>
      <c r="D3503">
        <v>20.5</v>
      </c>
      <c r="E3503">
        <v>0</v>
      </c>
      <c r="F3503">
        <v>61.5</v>
      </c>
      <c r="G3503" t="s">
        <v>17</v>
      </c>
      <c r="H3503" t="s">
        <v>15</v>
      </c>
      <c r="I3503">
        <v>874.79999999999927</v>
      </c>
      <c r="J3503" s="5">
        <f>VLOOKUP(tabGERAL[[#This Row],[Column1.lances.SugestaoIA]],'DE-PARA'!$A:$B,2,FALSE)</f>
        <v>2</v>
      </c>
      <c r="K3503" s="5">
        <f>VLOOKUP(tabGERAL[[#This Row],[Column1.lances.CorSorteada]],'DE-PARA'!$A:$B,2,FALSE)</f>
        <v>2</v>
      </c>
      <c r="L3503" s="4" t="str">
        <f xml:space="preserve">
IF(tabGERAL[[#This Row],[Column1.lances.'#]]=0,
    TEXT(tabGERAL[[#This Row],[CorSorteada]],"0"),
    IF(LEN(L3502&amp;tabGERAL[[#This Row],[CorSorteada]])&gt;$P$2,
        RIGHT(SUBSTITUTE(L3502&amp;tabGERAL[[#This Row],[CorSorteada]],tabGERAL[[#Headers],[Sequencia]],""),$P$2),
        SUBSTITUTE(L3502&amp;tabGERAL[[#This Row],[CorSorteada]],tabGERAL[[#Headers],[Sequencia]],"")
    )
)</f>
        <v>111212</v>
      </c>
      <c r="M3503" s="4" t="b">
        <f>tabGERAL[[#This Row],[SugestaoIA]]=tabGERAL[[#This Row],[CorSorteada]]</f>
        <v>1</v>
      </c>
    </row>
    <row r="3504" spans="1:13" x14ac:dyDescent="0.25">
      <c r="A3504" t="s">
        <v>122</v>
      </c>
      <c r="B3504" s="1">
        <v>16</v>
      </c>
      <c r="C3504">
        <v>874.79999999999927</v>
      </c>
      <c r="D3504">
        <v>17.399999999999999</v>
      </c>
      <c r="E3504">
        <v>0</v>
      </c>
      <c r="F3504">
        <v>52.2</v>
      </c>
      <c r="G3504" t="s">
        <v>17</v>
      </c>
      <c r="H3504" t="s">
        <v>15</v>
      </c>
      <c r="I3504">
        <v>909.59999999999923</v>
      </c>
      <c r="J3504" s="5">
        <f>VLOOKUP(tabGERAL[[#This Row],[Column1.lances.SugestaoIA]],'DE-PARA'!$A:$B,2,FALSE)</f>
        <v>2</v>
      </c>
      <c r="K3504" s="5">
        <f>VLOOKUP(tabGERAL[[#This Row],[Column1.lances.CorSorteada]],'DE-PARA'!$A:$B,2,FALSE)</f>
        <v>2</v>
      </c>
      <c r="L3504" s="4" t="str">
        <f xml:space="preserve">
IF(tabGERAL[[#This Row],[Column1.lances.'#]]=0,
    TEXT(tabGERAL[[#This Row],[CorSorteada]],"0"),
    IF(LEN(L3503&amp;tabGERAL[[#This Row],[CorSorteada]])&gt;$P$2,
        RIGHT(SUBSTITUTE(L3503&amp;tabGERAL[[#This Row],[CorSorteada]],tabGERAL[[#Headers],[Sequencia]],""),$P$2),
        SUBSTITUTE(L3503&amp;tabGERAL[[#This Row],[CorSorteada]],tabGERAL[[#Headers],[Sequencia]],"")
    )
)</f>
        <v>112122</v>
      </c>
      <c r="M3504" s="4" t="b">
        <f>tabGERAL[[#This Row],[SugestaoIA]]=tabGERAL[[#This Row],[CorSorteada]]</f>
        <v>1</v>
      </c>
    </row>
    <row r="3505" spans="1:13" x14ac:dyDescent="0.25">
      <c r="A3505" t="s">
        <v>122</v>
      </c>
      <c r="B3505" s="1">
        <v>17</v>
      </c>
      <c r="C3505">
        <v>909.59999999999923</v>
      </c>
      <c r="D3505">
        <v>14.7</v>
      </c>
      <c r="E3505">
        <v>44.099999999999994</v>
      </c>
      <c r="F3505">
        <v>0</v>
      </c>
      <c r="G3505" t="s">
        <v>13</v>
      </c>
      <c r="H3505" t="s">
        <v>14</v>
      </c>
      <c r="I3505">
        <v>938.9999999999992</v>
      </c>
      <c r="J3505" s="5">
        <f>VLOOKUP(tabGERAL[[#This Row],[Column1.lances.SugestaoIA]],'DE-PARA'!$A:$B,2,FALSE)</f>
        <v>1</v>
      </c>
      <c r="K3505" s="5">
        <f>VLOOKUP(tabGERAL[[#This Row],[Column1.lances.CorSorteada]],'DE-PARA'!$A:$B,2,FALSE)</f>
        <v>1</v>
      </c>
      <c r="L3505" s="4" t="str">
        <f xml:space="preserve">
IF(tabGERAL[[#This Row],[Column1.lances.'#]]=0,
    TEXT(tabGERAL[[#This Row],[CorSorteada]],"0"),
    IF(LEN(L3504&amp;tabGERAL[[#This Row],[CorSorteada]])&gt;$P$2,
        RIGHT(SUBSTITUTE(L3504&amp;tabGERAL[[#This Row],[CorSorteada]],tabGERAL[[#Headers],[Sequencia]],""),$P$2),
        SUBSTITUTE(L3504&amp;tabGERAL[[#This Row],[CorSorteada]],tabGERAL[[#Headers],[Sequencia]],"")
    )
)</f>
        <v>121221</v>
      </c>
      <c r="M3505" s="4" t="b">
        <f>tabGERAL[[#This Row],[SugestaoIA]]=tabGERAL[[#This Row],[CorSorteada]]</f>
        <v>1</v>
      </c>
    </row>
    <row r="3506" spans="1:13" x14ac:dyDescent="0.25">
      <c r="A3506" t="s">
        <v>122</v>
      </c>
      <c r="B3506" s="1">
        <v>18</v>
      </c>
      <c r="C3506">
        <v>938.9999999999992</v>
      </c>
      <c r="D3506">
        <v>12.4</v>
      </c>
      <c r="E3506">
        <v>0</v>
      </c>
      <c r="F3506">
        <v>37.200000000000003</v>
      </c>
      <c r="G3506" t="s">
        <v>17</v>
      </c>
      <c r="H3506" t="s">
        <v>14</v>
      </c>
      <c r="I3506">
        <v>889.39999999999918</v>
      </c>
      <c r="J3506" s="5">
        <f>VLOOKUP(tabGERAL[[#This Row],[Column1.lances.SugestaoIA]],'DE-PARA'!$A:$B,2,FALSE)</f>
        <v>2</v>
      </c>
      <c r="K3506" s="5">
        <f>VLOOKUP(tabGERAL[[#This Row],[Column1.lances.CorSorteada]],'DE-PARA'!$A:$B,2,FALSE)</f>
        <v>1</v>
      </c>
      <c r="L3506" s="4" t="str">
        <f xml:space="preserve">
IF(tabGERAL[[#This Row],[Column1.lances.'#]]=0,
    TEXT(tabGERAL[[#This Row],[CorSorteada]],"0"),
    IF(LEN(L3505&amp;tabGERAL[[#This Row],[CorSorteada]])&gt;$P$2,
        RIGHT(SUBSTITUTE(L3505&amp;tabGERAL[[#This Row],[CorSorteada]],tabGERAL[[#Headers],[Sequencia]],""),$P$2),
        SUBSTITUTE(L3505&amp;tabGERAL[[#This Row],[CorSorteada]],tabGERAL[[#Headers],[Sequencia]],"")
    )
)</f>
        <v>212211</v>
      </c>
      <c r="M3506" s="4" t="b">
        <f>tabGERAL[[#This Row],[SugestaoIA]]=tabGERAL[[#This Row],[CorSorteada]]</f>
        <v>0</v>
      </c>
    </row>
    <row r="3507" spans="1:13" x14ac:dyDescent="0.25">
      <c r="A3507" t="s">
        <v>122</v>
      </c>
      <c r="B3507" s="1">
        <v>19</v>
      </c>
      <c r="C3507">
        <v>889.39999999999918</v>
      </c>
      <c r="D3507">
        <v>16.3</v>
      </c>
      <c r="E3507">
        <v>48.900000000000006</v>
      </c>
      <c r="F3507">
        <v>0</v>
      </c>
      <c r="G3507" t="s">
        <v>13</v>
      </c>
      <c r="H3507" t="s">
        <v>15</v>
      </c>
      <c r="I3507">
        <v>824.19999999999925</v>
      </c>
      <c r="J3507" s="5">
        <f>VLOOKUP(tabGERAL[[#This Row],[Column1.lances.SugestaoIA]],'DE-PARA'!$A:$B,2,FALSE)</f>
        <v>1</v>
      </c>
      <c r="K3507" s="5">
        <f>VLOOKUP(tabGERAL[[#This Row],[Column1.lances.CorSorteada]],'DE-PARA'!$A:$B,2,FALSE)</f>
        <v>2</v>
      </c>
      <c r="L3507" s="4" t="str">
        <f xml:space="preserve">
IF(tabGERAL[[#This Row],[Column1.lances.'#]]=0,
    TEXT(tabGERAL[[#This Row],[CorSorteada]],"0"),
    IF(LEN(L3506&amp;tabGERAL[[#This Row],[CorSorteada]])&gt;$P$2,
        RIGHT(SUBSTITUTE(L3506&amp;tabGERAL[[#This Row],[CorSorteada]],tabGERAL[[#Headers],[Sequencia]],""),$P$2),
        SUBSTITUTE(L3506&amp;tabGERAL[[#This Row],[CorSorteada]],tabGERAL[[#Headers],[Sequencia]],"")
    )
)</f>
        <v>122112</v>
      </c>
      <c r="M3507" s="4" t="b">
        <f>tabGERAL[[#This Row],[SugestaoIA]]=tabGERAL[[#This Row],[CorSorteada]]</f>
        <v>0</v>
      </c>
    </row>
    <row r="3508" spans="1:13" x14ac:dyDescent="0.25">
      <c r="A3508" t="s">
        <v>122</v>
      </c>
      <c r="B3508" s="1">
        <v>20</v>
      </c>
      <c r="C3508">
        <v>824.19999999999925</v>
      </c>
      <c r="D3508">
        <v>21.3</v>
      </c>
      <c r="E3508">
        <v>0</v>
      </c>
      <c r="F3508">
        <v>63.900000000000006</v>
      </c>
      <c r="G3508" t="s">
        <v>17</v>
      </c>
      <c r="H3508" t="s">
        <v>16</v>
      </c>
      <c r="I3508">
        <v>1037.1999999999994</v>
      </c>
      <c r="J3508" s="5">
        <f>VLOOKUP(tabGERAL[[#This Row],[Column1.lances.SugestaoIA]],'DE-PARA'!$A:$B,2,FALSE)</f>
        <v>2</v>
      </c>
      <c r="K3508" s="5">
        <f>VLOOKUP(tabGERAL[[#This Row],[Column1.lances.CorSorteada]],'DE-PARA'!$A:$B,2,FALSE)</f>
        <v>0</v>
      </c>
      <c r="L3508" s="4" t="str">
        <f xml:space="preserve">
IF(tabGERAL[[#This Row],[Column1.lances.'#]]=0,
    TEXT(tabGERAL[[#This Row],[CorSorteada]],"0"),
    IF(LEN(L3507&amp;tabGERAL[[#This Row],[CorSorteada]])&gt;$P$2,
        RIGHT(SUBSTITUTE(L3507&amp;tabGERAL[[#This Row],[CorSorteada]],tabGERAL[[#Headers],[Sequencia]],""),$P$2),
        SUBSTITUTE(L3507&amp;tabGERAL[[#This Row],[CorSorteada]],tabGERAL[[#Headers],[Sequencia]],"")
    )
)</f>
        <v>221120</v>
      </c>
      <c r="M3508" s="4" t="b">
        <f>tabGERAL[[#This Row],[SugestaoIA]]=tabGERAL[[#This Row],[CorSorteada]]</f>
        <v>0</v>
      </c>
    </row>
    <row r="3509" spans="1:13" x14ac:dyDescent="0.25">
      <c r="A3509" t="s">
        <v>122</v>
      </c>
      <c r="B3509" s="1">
        <v>21</v>
      </c>
      <c r="C3509">
        <v>1037.1999999999994</v>
      </c>
      <c r="D3509">
        <v>4.9000000000000004</v>
      </c>
      <c r="E3509">
        <v>0</v>
      </c>
      <c r="F3509">
        <v>14.7</v>
      </c>
      <c r="G3509" t="s">
        <v>17</v>
      </c>
      <c r="H3509" t="s">
        <v>16</v>
      </c>
      <c r="I3509">
        <v>1086.1999999999991</v>
      </c>
      <c r="J3509" s="5">
        <f>VLOOKUP(tabGERAL[[#This Row],[Column1.lances.SugestaoIA]],'DE-PARA'!$A:$B,2,FALSE)</f>
        <v>2</v>
      </c>
      <c r="K3509" s="5">
        <f>VLOOKUP(tabGERAL[[#This Row],[Column1.lances.CorSorteada]],'DE-PARA'!$A:$B,2,FALSE)</f>
        <v>0</v>
      </c>
      <c r="L3509" s="4" t="str">
        <f xml:space="preserve">
IF(tabGERAL[[#This Row],[Column1.lances.'#]]=0,
    TEXT(tabGERAL[[#This Row],[CorSorteada]],"0"),
    IF(LEN(L3508&amp;tabGERAL[[#This Row],[CorSorteada]])&gt;$P$2,
        RIGHT(SUBSTITUTE(L3508&amp;tabGERAL[[#This Row],[CorSorteada]],tabGERAL[[#Headers],[Sequencia]],""),$P$2),
        SUBSTITUTE(L3508&amp;tabGERAL[[#This Row],[CorSorteada]],tabGERAL[[#Headers],[Sequencia]],"")
    )
)</f>
        <v>211200</v>
      </c>
      <c r="M3509" s="4" t="b">
        <f>tabGERAL[[#This Row],[SugestaoIA]]=tabGERAL[[#This Row],[CorSorteada]]</f>
        <v>0</v>
      </c>
    </row>
    <row r="3510" spans="1:13" x14ac:dyDescent="0.25">
      <c r="A3510" t="s">
        <v>122</v>
      </c>
      <c r="B3510" s="1">
        <v>22</v>
      </c>
      <c r="C3510">
        <v>1086.1999999999991</v>
      </c>
      <c r="D3510">
        <v>1.1000000000000001</v>
      </c>
      <c r="E3510">
        <v>0</v>
      </c>
      <c r="F3510">
        <v>5</v>
      </c>
      <c r="G3510" t="s">
        <v>17</v>
      </c>
      <c r="H3510" t="s">
        <v>14</v>
      </c>
      <c r="I3510">
        <v>1080.0999999999992</v>
      </c>
      <c r="J3510" s="5">
        <f>VLOOKUP(tabGERAL[[#This Row],[Column1.lances.SugestaoIA]],'DE-PARA'!$A:$B,2,FALSE)</f>
        <v>2</v>
      </c>
      <c r="K3510" s="5">
        <f>VLOOKUP(tabGERAL[[#This Row],[Column1.lances.CorSorteada]],'DE-PARA'!$A:$B,2,FALSE)</f>
        <v>1</v>
      </c>
      <c r="L3510" s="4" t="str">
        <f xml:space="preserve">
IF(tabGERAL[[#This Row],[Column1.lances.'#]]=0,
    TEXT(tabGERAL[[#This Row],[CorSorteada]],"0"),
    IF(LEN(L3509&amp;tabGERAL[[#This Row],[CorSorteada]])&gt;$P$2,
        RIGHT(SUBSTITUTE(L3509&amp;tabGERAL[[#This Row],[CorSorteada]],tabGERAL[[#Headers],[Sequencia]],""),$P$2),
        SUBSTITUTE(L3509&amp;tabGERAL[[#This Row],[CorSorteada]],tabGERAL[[#Headers],[Sequencia]],"")
    )
)</f>
        <v>112001</v>
      </c>
      <c r="M3510" s="4" t="b">
        <f>tabGERAL[[#This Row],[SugestaoIA]]=tabGERAL[[#This Row],[CorSorteada]]</f>
        <v>0</v>
      </c>
    </row>
    <row r="3511" spans="1:13" x14ac:dyDescent="0.25">
      <c r="A3511" t="s">
        <v>122</v>
      </c>
      <c r="B3511" s="1">
        <v>23</v>
      </c>
      <c r="C3511">
        <v>1080.0999999999992</v>
      </c>
      <c r="D3511">
        <v>1.6</v>
      </c>
      <c r="E3511">
        <v>0</v>
      </c>
      <c r="F3511">
        <v>5</v>
      </c>
      <c r="G3511" t="s">
        <v>17</v>
      </c>
      <c r="H3511" t="s">
        <v>15</v>
      </c>
      <c r="I3511">
        <v>1083.4999999999991</v>
      </c>
      <c r="J3511" s="5">
        <f>VLOOKUP(tabGERAL[[#This Row],[Column1.lances.SugestaoIA]],'DE-PARA'!$A:$B,2,FALSE)</f>
        <v>2</v>
      </c>
      <c r="K3511" s="5">
        <f>VLOOKUP(tabGERAL[[#This Row],[Column1.lances.CorSorteada]],'DE-PARA'!$A:$B,2,FALSE)</f>
        <v>2</v>
      </c>
      <c r="L3511" s="4" t="str">
        <f xml:space="preserve">
IF(tabGERAL[[#This Row],[Column1.lances.'#]]=0,
    TEXT(tabGERAL[[#This Row],[CorSorteada]],"0"),
    IF(LEN(L3510&amp;tabGERAL[[#This Row],[CorSorteada]])&gt;$P$2,
        RIGHT(SUBSTITUTE(L3510&amp;tabGERAL[[#This Row],[CorSorteada]],tabGERAL[[#Headers],[Sequencia]],""),$P$2),
        SUBSTITUTE(L3510&amp;tabGERAL[[#This Row],[CorSorteada]],tabGERAL[[#Headers],[Sequencia]],"")
    )
)</f>
        <v>120012</v>
      </c>
      <c r="M3511" s="4" t="b">
        <f>tabGERAL[[#This Row],[SugestaoIA]]=tabGERAL[[#This Row],[CorSorteada]]</f>
        <v>1</v>
      </c>
    </row>
    <row r="3512" spans="1:13" x14ac:dyDescent="0.25">
      <c r="A3512" t="s">
        <v>122</v>
      </c>
      <c r="B3512" s="1">
        <v>24</v>
      </c>
      <c r="C3512">
        <v>1083.4999999999991</v>
      </c>
      <c r="D3512">
        <v>1.3</v>
      </c>
      <c r="E3512">
        <v>0</v>
      </c>
      <c r="F3512">
        <v>5</v>
      </c>
      <c r="G3512" t="s">
        <v>17</v>
      </c>
      <c r="H3512" t="s">
        <v>15</v>
      </c>
      <c r="I3512">
        <v>1087.1999999999994</v>
      </c>
      <c r="J3512" s="5">
        <f>VLOOKUP(tabGERAL[[#This Row],[Column1.lances.SugestaoIA]],'DE-PARA'!$A:$B,2,FALSE)</f>
        <v>2</v>
      </c>
      <c r="K3512" s="5">
        <f>VLOOKUP(tabGERAL[[#This Row],[Column1.lances.CorSorteada]],'DE-PARA'!$A:$B,2,FALSE)</f>
        <v>2</v>
      </c>
      <c r="L3512" s="4" t="str">
        <f xml:space="preserve">
IF(tabGERAL[[#This Row],[Column1.lances.'#]]=0,
    TEXT(tabGERAL[[#This Row],[CorSorteada]],"0"),
    IF(LEN(L3511&amp;tabGERAL[[#This Row],[CorSorteada]])&gt;$P$2,
        RIGHT(SUBSTITUTE(L3511&amp;tabGERAL[[#This Row],[CorSorteada]],tabGERAL[[#Headers],[Sequencia]],""),$P$2),
        SUBSTITUTE(L3511&amp;tabGERAL[[#This Row],[CorSorteada]],tabGERAL[[#Headers],[Sequencia]],"")
    )
)</f>
        <v>200122</v>
      </c>
      <c r="M3512" s="4" t="b">
        <f>tabGERAL[[#This Row],[SugestaoIA]]=tabGERAL[[#This Row],[CorSorteada]]</f>
        <v>1</v>
      </c>
    </row>
    <row r="3513" spans="1:13" x14ac:dyDescent="0.25">
      <c r="A3513" t="s">
        <v>122</v>
      </c>
      <c r="B3513" s="1">
        <v>25</v>
      </c>
      <c r="C3513">
        <v>1087.1999999999994</v>
      </c>
      <c r="D3513">
        <v>1</v>
      </c>
      <c r="E3513">
        <v>0</v>
      </c>
      <c r="F3513">
        <v>5</v>
      </c>
      <c r="G3513" t="s">
        <v>17</v>
      </c>
      <c r="H3513" t="s">
        <v>15</v>
      </c>
      <c r="I3513">
        <v>1091.1999999999994</v>
      </c>
      <c r="J3513" s="5">
        <f>VLOOKUP(tabGERAL[[#This Row],[Column1.lances.SugestaoIA]],'DE-PARA'!$A:$B,2,FALSE)</f>
        <v>2</v>
      </c>
      <c r="K3513" s="5">
        <f>VLOOKUP(tabGERAL[[#This Row],[Column1.lances.CorSorteada]],'DE-PARA'!$A:$B,2,FALSE)</f>
        <v>2</v>
      </c>
      <c r="L3513" s="4" t="str">
        <f xml:space="preserve">
IF(tabGERAL[[#This Row],[Column1.lances.'#]]=0,
    TEXT(tabGERAL[[#This Row],[CorSorteada]],"0"),
    IF(LEN(L3512&amp;tabGERAL[[#This Row],[CorSorteada]])&gt;$P$2,
        RIGHT(SUBSTITUTE(L3512&amp;tabGERAL[[#This Row],[CorSorteada]],tabGERAL[[#Headers],[Sequencia]],""),$P$2),
        SUBSTITUTE(L3512&amp;tabGERAL[[#This Row],[CorSorteada]],tabGERAL[[#Headers],[Sequencia]],"")
    )
)</f>
        <v>001222</v>
      </c>
      <c r="M3513" s="4" t="b">
        <f>tabGERAL[[#This Row],[SugestaoIA]]=tabGERAL[[#This Row],[CorSorteada]]</f>
        <v>1</v>
      </c>
    </row>
    <row r="3514" spans="1:13" x14ac:dyDescent="0.25">
      <c r="A3514" t="s">
        <v>122</v>
      </c>
      <c r="B3514" s="1">
        <v>26</v>
      </c>
      <c r="C3514">
        <v>1091.1999999999994</v>
      </c>
      <c r="D3514">
        <v>1</v>
      </c>
      <c r="E3514">
        <v>0</v>
      </c>
      <c r="F3514">
        <v>5</v>
      </c>
      <c r="G3514" t="s">
        <v>17</v>
      </c>
      <c r="H3514" t="s">
        <v>15</v>
      </c>
      <c r="I3514">
        <v>1095.1999999999994</v>
      </c>
      <c r="J3514" s="5">
        <f>VLOOKUP(tabGERAL[[#This Row],[Column1.lances.SugestaoIA]],'DE-PARA'!$A:$B,2,FALSE)</f>
        <v>2</v>
      </c>
      <c r="K3514" s="5">
        <f>VLOOKUP(tabGERAL[[#This Row],[Column1.lances.CorSorteada]],'DE-PARA'!$A:$B,2,FALSE)</f>
        <v>2</v>
      </c>
      <c r="L3514" s="4" t="str">
        <f xml:space="preserve">
IF(tabGERAL[[#This Row],[Column1.lances.'#]]=0,
    TEXT(tabGERAL[[#This Row],[CorSorteada]],"0"),
    IF(LEN(L3513&amp;tabGERAL[[#This Row],[CorSorteada]])&gt;$P$2,
        RIGHT(SUBSTITUTE(L3513&amp;tabGERAL[[#This Row],[CorSorteada]],tabGERAL[[#Headers],[Sequencia]],""),$P$2),
        SUBSTITUTE(L3513&amp;tabGERAL[[#This Row],[CorSorteada]],tabGERAL[[#Headers],[Sequencia]],"")
    )
)</f>
        <v>012222</v>
      </c>
      <c r="M3514" s="4" t="b">
        <f>tabGERAL[[#This Row],[SugestaoIA]]=tabGERAL[[#This Row],[CorSorteada]]</f>
        <v>1</v>
      </c>
    </row>
    <row r="3515" spans="1:13" x14ac:dyDescent="0.25">
      <c r="A3515" t="s">
        <v>122</v>
      </c>
      <c r="B3515" s="1">
        <v>27</v>
      </c>
      <c r="C3515">
        <v>1095.1999999999994</v>
      </c>
      <c r="D3515">
        <v>1</v>
      </c>
      <c r="E3515">
        <v>5</v>
      </c>
      <c r="F3515">
        <v>0</v>
      </c>
      <c r="G3515" t="s">
        <v>13</v>
      </c>
      <c r="H3515" t="s">
        <v>14</v>
      </c>
      <c r="I3515">
        <v>1099.1999999999994</v>
      </c>
      <c r="J3515" s="5">
        <f>VLOOKUP(tabGERAL[[#This Row],[Column1.lances.SugestaoIA]],'DE-PARA'!$A:$B,2,FALSE)</f>
        <v>1</v>
      </c>
      <c r="K3515" s="5">
        <f>VLOOKUP(tabGERAL[[#This Row],[Column1.lances.CorSorteada]],'DE-PARA'!$A:$B,2,FALSE)</f>
        <v>1</v>
      </c>
      <c r="L3515" s="4" t="str">
        <f xml:space="preserve">
IF(tabGERAL[[#This Row],[Column1.lances.'#]]=0,
    TEXT(tabGERAL[[#This Row],[CorSorteada]],"0"),
    IF(LEN(L3514&amp;tabGERAL[[#This Row],[CorSorteada]])&gt;$P$2,
        RIGHT(SUBSTITUTE(L3514&amp;tabGERAL[[#This Row],[CorSorteada]],tabGERAL[[#Headers],[Sequencia]],""),$P$2),
        SUBSTITUTE(L3514&amp;tabGERAL[[#This Row],[CorSorteada]],tabGERAL[[#Headers],[Sequencia]],"")
    )
)</f>
        <v>122221</v>
      </c>
      <c r="M3515" s="4" t="b">
        <f>tabGERAL[[#This Row],[SugestaoIA]]=tabGERAL[[#This Row],[CorSorteada]]</f>
        <v>1</v>
      </c>
    </row>
    <row r="3516" spans="1:13" x14ac:dyDescent="0.25">
      <c r="A3516" t="s">
        <v>122</v>
      </c>
      <c r="B3516" s="1">
        <v>28</v>
      </c>
      <c r="C3516">
        <v>1099.1999999999994</v>
      </c>
      <c r="D3516">
        <v>1</v>
      </c>
      <c r="E3516">
        <v>5</v>
      </c>
      <c r="F3516">
        <v>0</v>
      </c>
      <c r="G3516" t="s">
        <v>13</v>
      </c>
      <c r="H3516" t="s">
        <v>15</v>
      </c>
      <c r="I3516">
        <v>1093.1999999999994</v>
      </c>
      <c r="J3516" s="5">
        <f>VLOOKUP(tabGERAL[[#This Row],[Column1.lances.SugestaoIA]],'DE-PARA'!$A:$B,2,FALSE)</f>
        <v>1</v>
      </c>
      <c r="K3516" s="5">
        <f>VLOOKUP(tabGERAL[[#This Row],[Column1.lances.CorSorteada]],'DE-PARA'!$A:$B,2,FALSE)</f>
        <v>2</v>
      </c>
      <c r="L3516" s="4" t="str">
        <f xml:space="preserve">
IF(tabGERAL[[#This Row],[Column1.lances.'#]]=0,
    TEXT(tabGERAL[[#This Row],[CorSorteada]],"0"),
    IF(LEN(L3515&amp;tabGERAL[[#This Row],[CorSorteada]])&gt;$P$2,
        RIGHT(SUBSTITUTE(L3515&amp;tabGERAL[[#This Row],[CorSorteada]],tabGERAL[[#Headers],[Sequencia]],""),$P$2),
        SUBSTITUTE(L3515&amp;tabGERAL[[#This Row],[CorSorteada]],tabGERAL[[#Headers],[Sequencia]],"")
    )
)</f>
        <v>222212</v>
      </c>
      <c r="M3516" s="4" t="b">
        <f>tabGERAL[[#This Row],[SugestaoIA]]=tabGERAL[[#This Row],[CorSorteada]]</f>
        <v>0</v>
      </c>
    </row>
    <row r="3517" spans="1:13" x14ac:dyDescent="0.25">
      <c r="A3517" t="s">
        <v>122</v>
      </c>
      <c r="B3517" s="1">
        <v>29</v>
      </c>
      <c r="C3517">
        <v>1093.1999999999994</v>
      </c>
      <c r="D3517">
        <v>1</v>
      </c>
      <c r="E3517">
        <v>5</v>
      </c>
      <c r="F3517">
        <v>0</v>
      </c>
      <c r="G3517" t="s">
        <v>13</v>
      </c>
      <c r="H3517" t="s">
        <v>15</v>
      </c>
      <c r="I3517">
        <v>1087.1999999999994</v>
      </c>
      <c r="J3517" s="5">
        <f>VLOOKUP(tabGERAL[[#This Row],[Column1.lances.SugestaoIA]],'DE-PARA'!$A:$B,2,FALSE)</f>
        <v>1</v>
      </c>
      <c r="K3517" s="5">
        <f>VLOOKUP(tabGERAL[[#This Row],[Column1.lances.CorSorteada]],'DE-PARA'!$A:$B,2,FALSE)</f>
        <v>2</v>
      </c>
      <c r="L3517" s="4" t="str">
        <f xml:space="preserve">
IF(tabGERAL[[#This Row],[Column1.lances.'#]]=0,
    TEXT(tabGERAL[[#This Row],[CorSorteada]],"0"),
    IF(LEN(L3516&amp;tabGERAL[[#This Row],[CorSorteada]])&gt;$P$2,
        RIGHT(SUBSTITUTE(L3516&amp;tabGERAL[[#This Row],[CorSorteada]],tabGERAL[[#Headers],[Sequencia]],""),$P$2),
        SUBSTITUTE(L3516&amp;tabGERAL[[#This Row],[CorSorteada]],tabGERAL[[#Headers],[Sequencia]],"")
    )
)</f>
        <v>222122</v>
      </c>
      <c r="M3517" s="4" t="b">
        <f>tabGERAL[[#This Row],[SugestaoIA]]=tabGERAL[[#This Row],[CorSorteada]]</f>
        <v>0</v>
      </c>
    </row>
    <row r="3518" spans="1:13" x14ac:dyDescent="0.25">
      <c r="A3518" t="s">
        <v>122</v>
      </c>
      <c r="B3518" s="1">
        <v>30</v>
      </c>
      <c r="C3518">
        <v>1087.1999999999994</v>
      </c>
      <c r="D3518">
        <v>1</v>
      </c>
      <c r="E3518">
        <v>0</v>
      </c>
      <c r="F3518">
        <v>5</v>
      </c>
      <c r="G3518" t="s">
        <v>17</v>
      </c>
      <c r="H3518" t="s">
        <v>15</v>
      </c>
      <c r="I3518">
        <v>1091.1999999999994</v>
      </c>
      <c r="J3518" s="5">
        <f>VLOOKUP(tabGERAL[[#This Row],[Column1.lances.SugestaoIA]],'DE-PARA'!$A:$B,2,FALSE)</f>
        <v>2</v>
      </c>
      <c r="K3518" s="5">
        <f>VLOOKUP(tabGERAL[[#This Row],[Column1.lances.CorSorteada]],'DE-PARA'!$A:$B,2,FALSE)</f>
        <v>2</v>
      </c>
      <c r="L3518" s="4" t="str">
        <f xml:space="preserve">
IF(tabGERAL[[#This Row],[Column1.lances.'#]]=0,
    TEXT(tabGERAL[[#This Row],[CorSorteada]],"0"),
    IF(LEN(L3517&amp;tabGERAL[[#This Row],[CorSorteada]])&gt;$P$2,
        RIGHT(SUBSTITUTE(L3517&amp;tabGERAL[[#This Row],[CorSorteada]],tabGERAL[[#Headers],[Sequencia]],""),$P$2),
        SUBSTITUTE(L3517&amp;tabGERAL[[#This Row],[CorSorteada]],tabGERAL[[#Headers],[Sequencia]],"")
    )
)</f>
        <v>221222</v>
      </c>
      <c r="M3518" s="4" t="b">
        <f>tabGERAL[[#This Row],[SugestaoIA]]=tabGERAL[[#This Row],[CorSorteada]]</f>
        <v>1</v>
      </c>
    </row>
    <row r="3519" spans="1:13" x14ac:dyDescent="0.25">
      <c r="A3519" t="s">
        <v>122</v>
      </c>
      <c r="B3519" s="1">
        <v>31</v>
      </c>
      <c r="C3519">
        <v>1091.1999999999994</v>
      </c>
      <c r="D3519">
        <v>1</v>
      </c>
      <c r="E3519">
        <v>0</v>
      </c>
      <c r="F3519">
        <v>5</v>
      </c>
      <c r="G3519" t="s">
        <v>17</v>
      </c>
      <c r="H3519" t="s">
        <v>14</v>
      </c>
      <c r="I3519">
        <v>1085.1999999999994</v>
      </c>
      <c r="J3519" s="5">
        <f>VLOOKUP(tabGERAL[[#This Row],[Column1.lances.SugestaoIA]],'DE-PARA'!$A:$B,2,FALSE)</f>
        <v>2</v>
      </c>
      <c r="K3519" s="5">
        <f>VLOOKUP(tabGERAL[[#This Row],[Column1.lances.CorSorteada]],'DE-PARA'!$A:$B,2,FALSE)</f>
        <v>1</v>
      </c>
      <c r="L3519" s="4" t="str">
        <f xml:space="preserve">
IF(tabGERAL[[#This Row],[Column1.lances.'#]]=0,
    TEXT(tabGERAL[[#This Row],[CorSorteada]],"0"),
    IF(LEN(L3518&amp;tabGERAL[[#This Row],[CorSorteada]])&gt;$P$2,
        RIGHT(SUBSTITUTE(L3518&amp;tabGERAL[[#This Row],[CorSorteada]],tabGERAL[[#Headers],[Sequencia]],""),$P$2),
        SUBSTITUTE(L3518&amp;tabGERAL[[#This Row],[CorSorteada]],tabGERAL[[#Headers],[Sequencia]],"")
    )
)</f>
        <v>212221</v>
      </c>
      <c r="M3519" s="4" t="b">
        <f>tabGERAL[[#This Row],[SugestaoIA]]=tabGERAL[[#This Row],[CorSorteada]]</f>
        <v>0</v>
      </c>
    </row>
    <row r="3520" spans="1:13" x14ac:dyDescent="0.25">
      <c r="A3520" t="s">
        <v>122</v>
      </c>
      <c r="B3520" s="1">
        <v>32</v>
      </c>
      <c r="C3520">
        <v>1085.1999999999994</v>
      </c>
      <c r="D3520">
        <v>1.2</v>
      </c>
      <c r="E3520">
        <v>0</v>
      </c>
      <c r="F3520">
        <v>5</v>
      </c>
      <c r="G3520" t="s">
        <v>17</v>
      </c>
      <c r="H3520" t="s">
        <v>15</v>
      </c>
      <c r="I3520">
        <v>1088.9999999999991</v>
      </c>
      <c r="J3520" s="5">
        <f>VLOOKUP(tabGERAL[[#This Row],[Column1.lances.SugestaoIA]],'DE-PARA'!$A:$B,2,FALSE)</f>
        <v>2</v>
      </c>
      <c r="K3520" s="5">
        <f>VLOOKUP(tabGERAL[[#This Row],[Column1.lances.CorSorteada]],'DE-PARA'!$A:$B,2,FALSE)</f>
        <v>2</v>
      </c>
      <c r="L3520" s="4" t="str">
        <f xml:space="preserve">
IF(tabGERAL[[#This Row],[Column1.lances.'#]]=0,
    TEXT(tabGERAL[[#This Row],[CorSorteada]],"0"),
    IF(LEN(L3519&amp;tabGERAL[[#This Row],[CorSorteada]])&gt;$P$2,
        RIGHT(SUBSTITUTE(L3519&amp;tabGERAL[[#This Row],[CorSorteada]],tabGERAL[[#Headers],[Sequencia]],""),$P$2),
        SUBSTITUTE(L3519&amp;tabGERAL[[#This Row],[CorSorteada]],tabGERAL[[#Headers],[Sequencia]],"")
    )
)</f>
        <v>122212</v>
      </c>
      <c r="M3520" s="4" t="b">
        <f>tabGERAL[[#This Row],[SugestaoIA]]=tabGERAL[[#This Row],[CorSorteada]]</f>
        <v>1</v>
      </c>
    </row>
    <row r="3521" spans="1:13" x14ac:dyDescent="0.25">
      <c r="A3521" t="s">
        <v>122</v>
      </c>
      <c r="B3521" s="1">
        <v>33</v>
      </c>
      <c r="C3521">
        <v>1088.9999999999991</v>
      </c>
      <c r="D3521">
        <v>1</v>
      </c>
      <c r="E3521">
        <v>0</v>
      </c>
      <c r="F3521">
        <v>5</v>
      </c>
      <c r="G3521" t="s">
        <v>17</v>
      </c>
      <c r="H3521" t="s">
        <v>15</v>
      </c>
      <c r="I3521">
        <v>1092.9999999999991</v>
      </c>
      <c r="J3521" s="5">
        <f>VLOOKUP(tabGERAL[[#This Row],[Column1.lances.SugestaoIA]],'DE-PARA'!$A:$B,2,FALSE)</f>
        <v>2</v>
      </c>
      <c r="K3521" s="5">
        <f>VLOOKUP(tabGERAL[[#This Row],[Column1.lances.CorSorteada]],'DE-PARA'!$A:$B,2,FALSE)</f>
        <v>2</v>
      </c>
      <c r="L3521" s="4" t="str">
        <f xml:space="preserve">
IF(tabGERAL[[#This Row],[Column1.lances.'#]]=0,
    TEXT(tabGERAL[[#This Row],[CorSorteada]],"0"),
    IF(LEN(L3520&amp;tabGERAL[[#This Row],[CorSorteada]])&gt;$P$2,
        RIGHT(SUBSTITUTE(L3520&amp;tabGERAL[[#This Row],[CorSorteada]],tabGERAL[[#Headers],[Sequencia]],""),$P$2),
        SUBSTITUTE(L3520&amp;tabGERAL[[#This Row],[CorSorteada]],tabGERAL[[#Headers],[Sequencia]],"")
    )
)</f>
        <v>222122</v>
      </c>
      <c r="M3521" s="4" t="b">
        <f>tabGERAL[[#This Row],[SugestaoIA]]=tabGERAL[[#This Row],[CorSorteada]]</f>
        <v>1</v>
      </c>
    </row>
    <row r="3522" spans="1:13" x14ac:dyDescent="0.25">
      <c r="A3522" t="s">
        <v>122</v>
      </c>
      <c r="B3522" s="1">
        <v>34</v>
      </c>
      <c r="C3522">
        <v>1092.9999999999991</v>
      </c>
      <c r="D3522">
        <v>1</v>
      </c>
      <c r="E3522">
        <v>0</v>
      </c>
      <c r="F3522">
        <v>5</v>
      </c>
      <c r="G3522" t="s">
        <v>17</v>
      </c>
      <c r="H3522" t="s">
        <v>15</v>
      </c>
      <c r="I3522">
        <v>1096.9999999999991</v>
      </c>
      <c r="J3522" s="5">
        <f>VLOOKUP(tabGERAL[[#This Row],[Column1.lances.SugestaoIA]],'DE-PARA'!$A:$B,2,FALSE)</f>
        <v>2</v>
      </c>
      <c r="K3522" s="5">
        <f>VLOOKUP(tabGERAL[[#This Row],[Column1.lances.CorSorteada]],'DE-PARA'!$A:$B,2,FALSE)</f>
        <v>2</v>
      </c>
      <c r="L3522" s="4" t="str">
        <f xml:space="preserve">
IF(tabGERAL[[#This Row],[Column1.lances.'#]]=0,
    TEXT(tabGERAL[[#This Row],[CorSorteada]],"0"),
    IF(LEN(L3521&amp;tabGERAL[[#This Row],[CorSorteada]])&gt;$P$2,
        RIGHT(SUBSTITUTE(L3521&amp;tabGERAL[[#This Row],[CorSorteada]],tabGERAL[[#Headers],[Sequencia]],""),$P$2),
        SUBSTITUTE(L3521&amp;tabGERAL[[#This Row],[CorSorteada]],tabGERAL[[#Headers],[Sequencia]],"")
    )
)</f>
        <v>221222</v>
      </c>
      <c r="M3522" s="4" t="b">
        <f>tabGERAL[[#This Row],[SugestaoIA]]=tabGERAL[[#This Row],[CorSorteada]]</f>
        <v>1</v>
      </c>
    </row>
    <row r="3523" spans="1:13" x14ac:dyDescent="0.25">
      <c r="A3523" t="s">
        <v>122</v>
      </c>
      <c r="B3523" s="1">
        <v>35</v>
      </c>
      <c r="C3523">
        <v>1096.9999999999991</v>
      </c>
      <c r="D3523">
        <v>1</v>
      </c>
      <c r="E3523">
        <v>0</v>
      </c>
      <c r="F3523">
        <v>5</v>
      </c>
      <c r="G3523" t="s">
        <v>17</v>
      </c>
      <c r="H3523" t="s">
        <v>15</v>
      </c>
      <c r="I3523">
        <v>1100.9999999999991</v>
      </c>
      <c r="J3523" s="5">
        <f>VLOOKUP(tabGERAL[[#This Row],[Column1.lances.SugestaoIA]],'DE-PARA'!$A:$B,2,FALSE)</f>
        <v>2</v>
      </c>
      <c r="K3523" s="5">
        <f>VLOOKUP(tabGERAL[[#This Row],[Column1.lances.CorSorteada]],'DE-PARA'!$A:$B,2,FALSE)</f>
        <v>2</v>
      </c>
      <c r="L3523" s="4" t="str">
        <f xml:space="preserve">
IF(tabGERAL[[#This Row],[Column1.lances.'#]]=0,
    TEXT(tabGERAL[[#This Row],[CorSorteada]],"0"),
    IF(LEN(L3522&amp;tabGERAL[[#This Row],[CorSorteada]])&gt;$P$2,
        RIGHT(SUBSTITUTE(L3522&amp;tabGERAL[[#This Row],[CorSorteada]],tabGERAL[[#Headers],[Sequencia]],""),$P$2),
        SUBSTITUTE(L3522&amp;tabGERAL[[#This Row],[CorSorteada]],tabGERAL[[#Headers],[Sequencia]],"")
    )
)</f>
        <v>212222</v>
      </c>
      <c r="M3523" s="4" t="b">
        <f>tabGERAL[[#This Row],[SugestaoIA]]=tabGERAL[[#This Row],[CorSorteada]]</f>
        <v>1</v>
      </c>
    </row>
    <row r="3524" spans="1:13" x14ac:dyDescent="0.25">
      <c r="A3524" t="s">
        <v>122</v>
      </c>
      <c r="B3524" s="1">
        <v>36</v>
      </c>
      <c r="C3524">
        <v>1100.9999999999991</v>
      </c>
      <c r="D3524">
        <v>7.8</v>
      </c>
      <c r="E3524">
        <v>0</v>
      </c>
      <c r="F3524">
        <v>23.4</v>
      </c>
      <c r="G3524" t="s">
        <v>17</v>
      </c>
      <c r="H3524" t="s">
        <v>14</v>
      </c>
      <c r="I3524">
        <v>1069.7999999999993</v>
      </c>
      <c r="J3524" s="5">
        <f>VLOOKUP(tabGERAL[[#This Row],[Column1.lances.SugestaoIA]],'DE-PARA'!$A:$B,2,FALSE)</f>
        <v>2</v>
      </c>
      <c r="K3524" s="5">
        <f>VLOOKUP(tabGERAL[[#This Row],[Column1.lances.CorSorteada]],'DE-PARA'!$A:$B,2,FALSE)</f>
        <v>1</v>
      </c>
      <c r="L3524" s="4" t="str">
        <f xml:space="preserve">
IF(tabGERAL[[#This Row],[Column1.lances.'#]]=0,
    TEXT(tabGERAL[[#This Row],[CorSorteada]],"0"),
    IF(LEN(L3523&amp;tabGERAL[[#This Row],[CorSorteada]])&gt;$P$2,
        RIGHT(SUBSTITUTE(L3523&amp;tabGERAL[[#This Row],[CorSorteada]],tabGERAL[[#Headers],[Sequencia]],""),$P$2),
        SUBSTITUTE(L3523&amp;tabGERAL[[#This Row],[CorSorteada]],tabGERAL[[#Headers],[Sequencia]],"")
    )
)</f>
        <v>122221</v>
      </c>
      <c r="M3524" s="4" t="b">
        <f>tabGERAL[[#This Row],[SugestaoIA]]=tabGERAL[[#This Row],[CorSorteada]]</f>
        <v>0</v>
      </c>
    </row>
    <row r="3525" spans="1:13" x14ac:dyDescent="0.25">
      <c r="A3525" t="s">
        <v>122</v>
      </c>
      <c r="B3525" s="1">
        <v>37</v>
      </c>
      <c r="C3525">
        <v>1069.7999999999993</v>
      </c>
      <c r="D3525">
        <v>10.199999999999999</v>
      </c>
      <c r="E3525">
        <v>0</v>
      </c>
      <c r="F3525">
        <v>30.6</v>
      </c>
      <c r="G3525" t="s">
        <v>17</v>
      </c>
      <c r="H3525" t="s">
        <v>14</v>
      </c>
      <c r="I3525">
        <v>1028.9999999999991</v>
      </c>
      <c r="J3525" s="5">
        <f>VLOOKUP(tabGERAL[[#This Row],[Column1.lances.SugestaoIA]],'DE-PARA'!$A:$B,2,FALSE)</f>
        <v>2</v>
      </c>
      <c r="K3525" s="5">
        <f>VLOOKUP(tabGERAL[[#This Row],[Column1.lances.CorSorteada]],'DE-PARA'!$A:$B,2,FALSE)</f>
        <v>1</v>
      </c>
      <c r="L3525" s="4" t="str">
        <f xml:space="preserve">
IF(tabGERAL[[#This Row],[Column1.lances.'#]]=0,
    TEXT(tabGERAL[[#This Row],[CorSorteada]],"0"),
    IF(LEN(L3524&amp;tabGERAL[[#This Row],[CorSorteada]])&gt;$P$2,
        RIGHT(SUBSTITUTE(L3524&amp;tabGERAL[[#This Row],[CorSorteada]],tabGERAL[[#Headers],[Sequencia]],""),$P$2),
        SUBSTITUTE(L3524&amp;tabGERAL[[#This Row],[CorSorteada]],tabGERAL[[#Headers],[Sequencia]],"")
    )
)</f>
        <v>222211</v>
      </c>
      <c r="M3525" s="4" t="b">
        <f>tabGERAL[[#This Row],[SugestaoIA]]=tabGERAL[[#This Row],[CorSorteada]]</f>
        <v>0</v>
      </c>
    </row>
    <row r="3526" spans="1:13" x14ac:dyDescent="0.25">
      <c r="A3526" t="s">
        <v>122</v>
      </c>
      <c r="B3526" s="1">
        <v>38</v>
      </c>
      <c r="C3526">
        <v>1028.9999999999991</v>
      </c>
      <c r="D3526">
        <v>13.3</v>
      </c>
      <c r="E3526">
        <v>39.900000000000006</v>
      </c>
      <c r="F3526">
        <v>0</v>
      </c>
      <c r="G3526" t="s">
        <v>13</v>
      </c>
      <c r="H3526" t="s">
        <v>15</v>
      </c>
      <c r="I3526">
        <v>975.79999999999939</v>
      </c>
      <c r="J3526" s="5">
        <f>VLOOKUP(tabGERAL[[#This Row],[Column1.lances.SugestaoIA]],'DE-PARA'!$A:$B,2,FALSE)</f>
        <v>1</v>
      </c>
      <c r="K3526" s="5">
        <f>VLOOKUP(tabGERAL[[#This Row],[Column1.lances.CorSorteada]],'DE-PARA'!$A:$B,2,FALSE)</f>
        <v>2</v>
      </c>
      <c r="L3526" s="4" t="str">
        <f xml:space="preserve">
IF(tabGERAL[[#This Row],[Column1.lances.'#]]=0,
    TEXT(tabGERAL[[#This Row],[CorSorteada]],"0"),
    IF(LEN(L3525&amp;tabGERAL[[#This Row],[CorSorteada]])&gt;$P$2,
        RIGHT(SUBSTITUTE(L3525&amp;tabGERAL[[#This Row],[CorSorteada]],tabGERAL[[#Headers],[Sequencia]],""),$P$2),
        SUBSTITUTE(L3525&amp;tabGERAL[[#This Row],[CorSorteada]],tabGERAL[[#Headers],[Sequencia]],"")
    )
)</f>
        <v>222112</v>
      </c>
      <c r="M3526" s="4" t="b">
        <f>tabGERAL[[#This Row],[SugestaoIA]]=tabGERAL[[#This Row],[CorSorteada]]</f>
        <v>0</v>
      </c>
    </row>
    <row r="3527" spans="1:13" x14ac:dyDescent="0.25">
      <c r="A3527" t="s">
        <v>122</v>
      </c>
      <c r="B3527" s="1">
        <v>39</v>
      </c>
      <c r="C3527">
        <v>975.79999999999939</v>
      </c>
      <c r="D3527">
        <v>17.399999999999999</v>
      </c>
      <c r="E3527">
        <v>0</v>
      </c>
      <c r="F3527">
        <v>52.2</v>
      </c>
      <c r="G3527" t="s">
        <v>17</v>
      </c>
      <c r="H3527" t="s">
        <v>14</v>
      </c>
      <c r="I3527">
        <v>906.19999999999936</v>
      </c>
      <c r="J3527" s="5">
        <f>VLOOKUP(tabGERAL[[#This Row],[Column1.lances.SugestaoIA]],'DE-PARA'!$A:$B,2,FALSE)</f>
        <v>2</v>
      </c>
      <c r="K3527" s="5">
        <f>VLOOKUP(tabGERAL[[#This Row],[Column1.lances.CorSorteada]],'DE-PARA'!$A:$B,2,FALSE)</f>
        <v>1</v>
      </c>
      <c r="L3527" s="4" t="str">
        <f xml:space="preserve">
IF(tabGERAL[[#This Row],[Column1.lances.'#]]=0,
    TEXT(tabGERAL[[#This Row],[CorSorteada]],"0"),
    IF(LEN(L3526&amp;tabGERAL[[#This Row],[CorSorteada]])&gt;$P$2,
        RIGHT(SUBSTITUTE(L3526&amp;tabGERAL[[#This Row],[CorSorteada]],tabGERAL[[#Headers],[Sequencia]],""),$P$2),
        SUBSTITUTE(L3526&amp;tabGERAL[[#This Row],[CorSorteada]],tabGERAL[[#Headers],[Sequencia]],"")
    )
)</f>
        <v>221121</v>
      </c>
      <c r="M3527" s="4" t="b">
        <f>tabGERAL[[#This Row],[SugestaoIA]]=tabGERAL[[#This Row],[CorSorteada]]</f>
        <v>0</v>
      </c>
    </row>
    <row r="3528" spans="1:13" x14ac:dyDescent="0.25">
      <c r="A3528" t="s">
        <v>122</v>
      </c>
      <c r="B3528" s="1">
        <v>40</v>
      </c>
      <c r="C3528">
        <v>906.19999999999936</v>
      </c>
      <c r="D3528">
        <v>22.7</v>
      </c>
      <c r="E3528">
        <v>0</v>
      </c>
      <c r="F3528">
        <v>68.099999999999994</v>
      </c>
      <c r="G3528" t="s">
        <v>17</v>
      </c>
      <c r="H3528" t="s">
        <v>14</v>
      </c>
      <c r="I3528">
        <v>815.3999999999993</v>
      </c>
      <c r="J3528" s="5">
        <f>VLOOKUP(tabGERAL[[#This Row],[Column1.lances.SugestaoIA]],'DE-PARA'!$A:$B,2,FALSE)</f>
        <v>2</v>
      </c>
      <c r="K3528" s="5">
        <f>VLOOKUP(tabGERAL[[#This Row],[Column1.lances.CorSorteada]],'DE-PARA'!$A:$B,2,FALSE)</f>
        <v>1</v>
      </c>
      <c r="L3528" s="4" t="str">
        <f xml:space="preserve">
IF(tabGERAL[[#This Row],[Column1.lances.'#]]=0,
    TEXT(tabGERAL[[#This Row],[CorSorteada]],"0"),
    IF(LEN(L3527&amp;tabGERAL[[#This Row],[CorSorteada]])&gt;$P$2,
        RIGHT(SUBSTITUTE(L3527&amp;tabGERAL[[#This Row],[CorSorteada]],tabGERAL[[#Headers],[Sequencia]],""),$P$2),
        SUBSTITUTE(L3527&amp;tabGERAL[[#This Row],[CorSorteada]],tabGERAL[[#Headers],[Sequencia]],"")
    )
)</f>
        <v>211211</v>
      </c>
      <c r="M3528" s="4" t="b">
        <f>tabGERAL[[#This Row],[SugestaoIA]]=tabGERAL[[#This Row],[CorSorteada]]</f>
        <v>0</v>
      </c>
    </row>
    <row r="3529" spans="1:13" x14ac:dyDescent="0.25">
      <c r="A3529" t="s">
        <v>122</v>
      </c>
      <c r="B3529" s="1">
        <v>41</v>
      </c>
      <c r="C3529">
        <v>815.3999999999993</v>
      </c>
      <c r="D3529">
        <v>29.8</v>
      </c>
      <c r="E3529">
        <v>0</v>
      </c>
      <c r="F3529">
        <v>89.4</v>
      </c>
      <c r="G3529" t="s">
        <v>17</v>
      </c>
      <c r="H3529" t="s">
        <v>15</v>
      </c>
      <c r="I3529">
        <v>874.99999999999932</v>
      </c>
      <c r="J3529" s="5">
        <f>VLOOKUP(tabGERAL[[#This Row],[Column1.lances.SugestaoIA]],'DE-PARA'!$A:$B,2,FALSE)</f>
        <v>2</v>
      </c>
      <c r="K3529" s="5">
        <f>VLOOKUP(tabGERAL[[#This Row],[Column1.lances.CorSorteada]],'DE-PARA'!$A:$B,2,FALSE)</f>
        <v>2</v>
      </c>
      <c r="L3529" s="4" t="str">
        <f xml:space="preserve">
IF(tabGERAL[[#This Row],[Column1.lances.'#]]=0,
    TEXT(tabGERAL[[#This Row],[CorSorteada]],"0"),
    IF(LEN(L3528&amp;tabGERAL[[#This Row],[CorSorteada]])&gt;$P$2,
        RIGHT(SUBSTITUTE(L3528&amp;tabGERAL[[#This Row],[CorSorteada]],tabGERAL[[#Headers],[Sequencia]],""),$P$2),
        SUBSTITUTE(L3528&amp;tabGERAL[[#This Row],[CorSorteada]],tabGERAL[[#Headers],[Sequencia]],"")
    )
)</f>
        <v>112112</v>
      </c>
      <c r="M3529" s="4" t="b">
        <f>tabGERAL[[#This Row],[SugestaoIA]]=tabGERAL[[#This Row],[CorSorteada]]</f>
        <v>1</v>
      </c>
    </row>
    <row r="3530" spans="1:13" x14ac:dyDescent="0.25">
      <c r="A3530" t="s">
        <v>122</v>
      </c>
      <c r="B3530" s="1">
        <v>42</v>
      </c>
      <c r="C3530">
        <v>874.99999999999932</v>
      </c>
      <c r="D3530">
        <v>25.1</v>
      </c>
      <c r="E3530">
        <v>75.300000000000011</v>
      </c>
      <c r="F3530">
        <v>0</v>
      </c>
      <c r="G3530" t="s">
        <v>13</v>
      </c>
      <c r="H3530" t="s">
        <v>15</v>
      </c>
      <c r="I3530">
        <v>774.59999999999923</v>
      </c>
      <c r="J3530" s="5">
        <f>VLOOKUP(tabGERAL[[#This Row],[Column1.lances.SugestaoIA]],'DE-PARA'!$A:$B,2,FALSE)</f>
        <v>1</v>
      </c>
      <c r="K3530" s="5">
        <f>VLOOKUP(tabGERAL[[#This Row],[Column1.lances.CorSorteada]],'DE-PARA'!$A:$B,2,FALSE)</f>
        <v>2</v>
      </c>
      <c r="L3530" s="4" t="str">
        <f xml:space="preserve">
IF(tabGERAL[[#This Row],[Column1.lances.'#]]=0,
    TEXT(tabGERAL[[#This Row],[CorSorteada]],"0"),
    IF(LEN(L3529&amp;tabGERAL[[#This Row],[CorSorteada]])&gt;$P$2,
        RIGHT(SUBSTITUTE(L3529&amp;tabGERAL[[#This Row],[CorSorteada]],tabGERAL[[#Headers],[Sequencia]],""),$P$2),
        SUBSTITUTE(L3529&amp;tabGERAL[[#This Row],[CorSorteada]],tabGERAL[[#Headers],[Sequencia]],"")
    )
)</f>
        <v>121122</v>
      </c>
      <c r="M3530" s="4" t="b">
        <f>tabGERAL[[#This Row],[SugestaoIA]]=tabGERAL[[#This Row],[CorSorteada]]</f>
        <v>0</v>
      </c>
    </row>
    <row r="3531" spans="1:13" x14ac:dyDescent="0.25">
      <c r="A3531" t="s">
        <v>122</v>
      </c>
      <c r="B3531" s="1">
        <v>43</v>
      </c>
      <c r="C3531">
        <v>774.59999999999923</v>
      </c>
      <c r="D3531">
        <v>32.9</v>
      </c>
      <c r="E3531">
        <v>0</v>
      </c>
      <c r="F3531">
        <v>98.7</v>
      </c>
      <c r="G3531" t="s">
        <v>17</v>
      </c>
      <c r="H3531" t="s">
        <v>14</v>
      </c>
      <c r="I3531">
        <v>642.99999999999932</v>
      </c>
      <c r="J3531" s="5">
        <f>VLOOKUP(tabGERAL[[#This Row],[Column1.lances.SugestaoIA]],'DE-PARA'!$A:$B,2,FALSE)</f>
        <v>2</v>
      </c>
      <c r="K3531" s="5">
        <f>VLOOKUP(tabGERAL[[#This Row],[Column1.lances.CorSorteada]],'DE-PARA'!$A:$B,2,FALSE)</f>
        <v>1</v>
      </c>
      <c r="L3531" s="4" t="str">
        <f xml:space="preserve">
IF(tabGERAL[[#This Row],[Column1.lances.'#]]=0,
    TEXT(tabGERAL[[#This Row],[CorSorteada]],"0"),
    IF(LEN(L3530&amp;tabGERAL[[#This Row],[CorSorteada]])&gt;$P$2,
        RIGHT(SUBSTITUTE(L3530&amp;tabGERAL[[#This Row],[CorSorteada]],tabGERAL[[#Headers],[Sequencia]],""),$P$2),
        SUBSTITUTE(L3530&amp;tabGERAL[[#This Row],[CorSorteada]],tabGERAL[[#Headers],[Sequencia]],"")
    )
)</f>
        <v>211221</v>
      </c>
      <c r="M3531" s="4" t="b">
        <f>tabGERAL[[#This Row],[SugestaoIA]]=tabGERAL[[#This Row],[CorSorteada]]</f>
        <v>0</v>
      </c>
    </row>
    <row r="3532" spans="1:13" x14ac:dyDescent="0.25">
      <c r="A3532" t="s">
        <v>122</v>
      </c>
      <c r="B3532" s="1">
        <v>44</v>
      </c>
      <c r="C3532">
        <v>642.99999999999932</v>
      </c>
      <c r="D3532">
        <v>43</v>
      </c>
      <c r="E3532">
        <v>0</v>
      </c>
      <c r="F3532">
        <v>129</v>
      </c>
      <c r="G3532" t="s">
        <v>17</v>
      </c>
      <c r="H3532" t="s">
        <v>15</v>
      </c>
      <c r="I3532">
        <v>728.99999999999932</v>
      </c>
      <c r="J3532" s="5">
        <f>VLOOKUP(tabGERAL[[#This Row],[Column1.lances.SugestaoIA]],'DE-PARA'!$A:$B,2,FALSE)</f>
        <v>2</v>
      </c>
      <c r="K3532" s="5">
        <f>VLOOKUP(tabGERAL[[#This Row],[Column1.lances.CorSorteada]],'DE-PARA'!$A:$B,2,FALSE)</f>
        <v>2</v>
      </c>
      <c r="L3532" s="4" t="str">
        <f xml:space="preserve">
IF(tabGERAL[[#This Row],[Column1.lances.'#]]=0,
    TEXT(tabGERAL[[#This Row],[CorSorteada]],"0"),
    IF(LEN(L3531&amp;tabGERAL[[#This Row],[CorSorteada]])&gt;$P$2,
        RIGHT(SUBSTITUTE(L3531&amp;tabGERAL[[#This Row],[CorSorteada]],tabGERAL[[#Headers],[Sequencia]],""),$P$2),
        SUBSTITUTE(L3531&amp;tabGERAL[[#This Row],[CorSorteada]],tabGERAL[[#Headers],[Sequencia]],"")
    )
)</f>
        <v>112212</v>
      </c>
      <c r="M3532" s="4" t="b">
        <f>tabGERAL[[#This Row],[SugestaoIA]]=tabGERAL[[#This Row],[CorSorteada]]</f>
        <v>1</v>
      </c>
    </row>
    <row r="3533" spans="1:13" x14ac:dyDescent="0.25">
      <c r="A3533" t="s">
        <v>122</v>
      </c>
      <c r="B3533" s="1">
        <v>45</v>
      </c>
      <c r="C3533">
        <v>728.99999999999932</v>
      </c>
      <c r="D3533">
        <v>36.4</v>
      </c>
      <c r="E3533">
        <v>109.2</v>
      </c>
      <c r="F3533">
        <v>0</v>
      </c>
      <c r="G3533" t="s">
        <v>13</v>
      </c>
      <c r="H3533" t="s">
        <v>14</v>
      </c>
      <c r="I3533">
        <v>801.79999999999939</v>
      </c>
      <c r="J3533" s="5">
        <f>VLOOKUP(tabGERAL[[#This Row],[Column1.lances.SugestaoIA]],'DE-PARA'!$A:$B,2,FALSE)</f>
        <v>1</v>
      </c>
      <c r="K3533" s="5">
        <f>VLOOKUP(tabGERAL[[#This Row],[Column1.lances.CorSorteada]],'DE-PARA'!$A:$B,2,FALSE)</f>
        <v>1</v>
      </c>
      <c r="L3533" s="4" t="str">
        <f xml:space="preserve">
IF(tabGERAL[[#This Row],[Column1.lances.'#]]=0,
    TEXT(tabGERAL[[#This Row],[CorSorteada]],"0"),
    IF(LEN(L3532&amp;tabGERAL[[#This Row],[CorSorteada]])&gt;$P$2,
        RIGHT(SUBSTITUTE(L3532&amp;tabGERAL[[#This Row],[CorSorteada]],tabGERAL[[#Headers],[Sequencia]],""),$P$2),
        SUBSTITUTE(L3532&amp;tabGERAL[[#This Row],[CorSorteada]],tabGERAL[[#Headers],[Sequencia]],"")
    )
)</f>
        <v>122121</v>
      </c>
      <c r="M3533" s="4" t="b">
        <f>tabGERAL[[#This Row],[SugestaoIA]]=tabGERAL[[#This Row],[CorSorteada]]</f>
        <v>1</v>
      </c>
    </row>
    <row r="3534" spans="1:13" x14ac:dyDescent="0.25">
      <c r="A3534" t="s">
        <v>122</v>
      </c>
      <c r="B3534" s="1">
        <v>46</v>
      </c>
      <c r="C3534">
        <v>801.79999999999939</v>
      </c>
      <c r="D3534">
        <v>30.8</v>
      </c>
      <c r="E3534">
        <v>0</v>
      </c>
      <c r="F3534">
        <v>92.4</v>
      </c>
      <c r="G3534" t="s">
        <v>17</v>
      </c>
      <c r="H3534" t="s">
        <v>14</v>
      </c>
      <c r="I3534">
        <v>678.59999999999945</v>
      </c>
      <c r="J3534" s="5">
        <f>VLOOKUP(tabGERAL[[#This Row],[Column1.lances.SugestaoIA]],'DE-PARA'!$A:$B,2,FALSE)</f>
        <v>2</v>
      </c>
      <c r="K3534" s="5">
        <f>VLOOKUP(tabGERAL[[#This Row],[Column1.lances.CorSorteada]],'DE-PARA'!$A:$B,2,FALSE)</f>
        <v>1</v>
      </c>
      <c r="L3534" s="4" t="str">
        <f xml:space="preserve">
IF(tabGERAL[[#This Row],[Column1.lances.'#]]=0,
    TEXT(tabGERAL[[#This Row],[CorSorteada]],"0"),
    IF(LEN(L3533&amp;tabGERAL[[#This Row],[CorSorteada]])&gt;$P$2,
        RIGHT(SUBSTITUTE(L3533&amp;tabGERAL[[#This Row],[CorSorteada]],tabGERAL[[#Headers],[Sequencia]],""),$P$2),
        SUBSTITUTE(L3533&amp;tabGERAL[[#This Row],[CorSorteada]],tabGERAL[[#Headers],[Sequencia]],"")
    )
)</f>
        <v>221211</v>
      </c>
      <c r="M3534" s="4" t="b">
        <f>tabGERAL[[#This Row],[SugestaoIA]]=tabGERAL[[#This Row],[CorSorteada]]</f>
        <v>0</v>
      </c>
    </row>
    <row r="3535" spans="1:13" x14ac:dyDescent="0.25">
      <c r="A3535" t="s">
        <v>122</v>
      </c>
      <c r="B3535" s="1">
        <v>47</v>
      </c>
      <c r="C3535">
        <v>678.59999999999945</v>
      </c>
      <c r="D3535">
        <v>40.299999999999997</v>
      </c>
      <c r="E3535">
        <v>0</v>
      </c>
      <c r="F3535">
        <v>120.9</v>
      </c>
      <c r="G3535" t="s">
        <v>17</v>
      </c>
      <c r="H3535" t="s">
        <v>14</v>
      </c>
      <c r="I3535">
        <v>517.39999999999952</v>
      </c>
      <c r="J3535" s="5">
        <f>VLOOKUP(tabGERAL[[#This Row],[Column1.lances.SugestaoIA]],'DE-PARA'!$A:$B,2,FALSE)</f>
        <v>2</v>
      </c>
      <c r="K3535" s="5">
        <f>VLOOKUP(tabGERAL[[#This Row],[Column1.lances.CorSorteada]],'DE-PARA'!$A:$B,2,FALSE)</f>
        <v>1</v>
      </c>
      <c r="L3535" s="4" t="str">
        <f xml:space="preserve">
IF(tabGERAL[[#This Row],[Column1.lances.'#]]=0,
    TEXT(tabGERAL[[#This Row],[CorSorteada]],"0"),
    IF(LEN(L3534&amp;tabGERAL[[#This Row],[CorSorteada]])&gt;$P$2,
        RIGHT(SUBSTITUTE(L3534&amp;tabGERAL[[#This Row],[CorSorteada]],tabGERAL[[#Headers],[Sequencia]],""),$P$2),
        SUBSTITUTE(L3534&amp;tabGERAL[[#This Row],[CorSorteada]],tabGERAL[[#Headers],[Sequencia]],"")
    )
)</f>
        <v>212111</v>
      </c>
      <c r="M3535" s="4" t="b">
        <f>tabGERAL[[#This Row],[SugestaoIA]]=tabGERAL[[#This Row],[CorSorteada]]</f>
        <v>0</v>
      </c>
    </row>
    <row r="3536" spans="1:13" x14ac:dyDescent="0.25">
      <c r="A3536" t="s">
        <v>122</v>
      </c>
      <c r="B3536" s="1">
        <v>48</v>
      </c>
      <c r="C3536">
        <v>517.39999999999952</v>
      </c>
      <c r="D3536">
        <v>52.7</v>
      </c>
      <c r="E3536">
        <v>158.10000000000002</v>
      </c>
      <c r="F3536">
        <v>0</v>
      </c>
      <c r="G3536" t="s">
        <v>13</v>
      </c>
      <c r="H3536" t="s">
        <v>15</v>
      </c>
      <c r="I3536">
        <v>306.59999999999951</v>
      </c>
      <c r="J3536" s="5">
        <f>VLOOKUP(tabGERAL[[#This Row],[Column1.lances.SugestaoIA]],'DE-PARA'!$A:$B,2,FALSE)</f>
        <v>1</v>
      </c>
      <c r="K3536" s="5">
        <f>VLOOKUP(tabGERAL[[#This Row],[Column1.lances.CorSorteada]],'DE-PARA'!$A:$B,2,FALSE)</f>
        <v>2</v>
      </c>
      <c r="L3536" s="4" t="str">
        <f xml:space="preserve">
IF(tabGERAL[[#This Row],[Column1.lances.'#]]=0,
    TEXT(tabGERAL[[#This Row],[CorSorteada]],"0"),
    IF(LEN(L3535&amp;tabGERAL[[#This Row],[CorSorteada]])&gt;$P$2,
        RIGHT(SUBSTITUTE(L3535&amp;tabGERAL[[#This Row],[CorSorteada]],tabGERAL[[#Headers],[Sequencia]],""),$P$2),
        SUBSTITUTE(L3535&amp;tabGERAL[[#This Row],[CorSorteada]],tabGERAL[[#Headers],[Sequencia]],"")
    )
)</f>
        <v>121112</v>
      </c>
      <c r="M3536" s="4" t="b">
        <f>tabGERAL[[#This Row],[SugestaoIA]]=tabGERAL[[#This Row],[CorSorteada]]</f>
        <v>0</v>
      </c>
    </row>
    <row r="3537" spans="1:13" x14ac:dyDescent="0.25">
      <c r="A3537" t="s">
        <v>123</v>
      </c>
      <c r="B3537" s="1">
        <v>0</v>
      </c>
      <c r="C3537">
        <v>1000</v>
      </c>
      <c r="D3537">
        <v>7.8</v>
      </c>
      <c r="E3537">
        <v>0</v>
      </c>
      <c r="F3537">
        <v>23.4</v>
      </c>
      <c r="G3537" t="s">
        <v>17</v>
      </c>
      <c r="H3537" t="s">
        <v>16</v>
      </c>
      <c r="I3537">
        <v>1078</v>
      </c>
      <c r="J3537" s="5">
        <f>VLOOKUP(tabGERAL[[#This Row],[Column1.lances.SugestaoIA]],'DE-PARA'!$A:$B,2,FALSE)</f>
        <v>2</v>
      </c>
      <c r="K3537" s="5">
        <f>VLOOKUP(tabGERAL[[#This Row],[Column1.lances.CorSorteada]],'DE-PARA'!$A:$B,2,FALSE)</f>
        <v>0</v>
      </c>
      <c r="L3537" s="4" t="str">
        <f xml:space="preserve">
IF(tabGERAL[[#This Row],[Column1.lances.'#]]=0,
    TEXT(tabGERAL[[#This Row],[CorSorteada]],"0"),
    IF(LEN(L3536&amp;tabGERAL[[#This Row],[CorSorteada]])&gt;$P$2,
        RIGHT(SUBSTITUTE(L3536&amp;tabGERAL[[#This Row],[CorSorteada]],tabGERAL[[#Headers],[Sequencia]],""),$P$2),
        SUBSTITUTE(L3536&amp;tabGERAL[[#This Row],[CorSorteada]],tabGERAL[[#Headers],[Sequencia]],"")
    )
)</f>
        <v>0</v>
      </c>
      <c r="M3537" s="4" t="b">
        <f>tabGERAL[[#This Row],[SugestaoIA]]=tabGERAL[[#This Row],[CorSorteada]]</f>
        <v>0</v>
      </c>
    </row>
    <row r="3538" spans="1:13" x14ac:dyDescent="0.25">
      <c r="A3538" t="s">
        <v>123</v>
      </c>
      <c r="B3538" s="1">
        <v>1</v>
      </c>
      <c r="C3538">
        <v>1078</v>
      </c>
      <c r="D3538">
        <v>1.7</v>
      </c>
      <c r="E3538">
        <v>0</v>
      </c>
      <c r="F3538">
        <v>5.0999999999999996</v>
      </c>
      <c r="G3538" t="s">
        <v>17</v>
      </c>
      <c r="H3538" t="s">
        <v>15</v>
      </c>
      <c r="I3538">
        <v>1081.4000000000001</v>
      </c>
      <c r="J3538" s="5">
        <f>VLOOKUP(tabGERAL[[#This Row],[Column1.lances.SugestaoIA]],'DE-PARA'!$A:$B,2,FALSE)</f>
        <v>2</v>
      </c>
      <c r="K3538" s="5">
        <f>VLOOKUP(tabGERAL[[#This Row],[Column1.lances.CorSorteada]],'DE-PARA'!$A:$B,2,FALSE)</f>
        <v>2</v>
      </c>
      <c r="L3538" s="4" t="str">
        <f xml:space="preserve">
IF(tabGERAL[[#This Row],[Column1.lances.'#]]=0,
    TEXT(tabGERAL[[#This Row],[CorSorteada]],"0"),
    IF(LEN(L3537&amp;tabGERAL[[#This Row],[CorSorteada]])&gt;$P$2,
        RIGHT(SUBSTITUTE(L3537&amp;tabGERAL[[#This Row],[CorSorteada]],tabGERAL[[#Headers],[Sequencia]],""),$P$2),
        SUBSTITUTE(L3537&amp;tabGERAL[[#This Row],[CorSorteada]],tabGERAL[[#Headers],[Sequencia]],"")
    )
)</f>
        <v>02</v>
      </c>
      <c r="M3538" s="4" t="b">
        <f>tabGERAL[[#This Row],[SugestaoIA]]=tabGERAL[[#This Row],[CorSorteada]]</f>
        <v>1</v>
      </c>
    </row>
    <row r="3539" spans="1:13" x14ac:dyDescent="0.25">
      <c r="A3539" t="s">
        <v>123</v>
      </c>
      <c r="B3539" s="1">
        <v>2</v>
      </c>
      <c r="C3539">
        <v>1081.4000000000001</v>
      </c>
      <c r="D3539">
        <v>1.5</v>
      </c>
      <c r="E3539">
        <v>0</v>
      </c>
      <c r="F3539">
        <v>5</v>
      </c>
      <c r="G3539" t="s">
        <v>17</v>
      </c>
      <c r="H3539" t="s">
        <v>15</v>
      </c>
      <c r="I3539">
        <v>1084.9000000000001</v>
      </c>
      <c r="J3539" s="5">
        <f>VLOOKUP(tabGERAL[[#This Row],[Column1.lances.SugestaoIA]],'DE-PARA'!$A:$B,2,FALSE)</f>
        <v>2</v>
      </c>
      <c r="K3539" s="5">
        <f>VLOOKUP(tabGERAL[[#This Row],[Column1.lances.CorSorteada]],'DE-PARA'!$A:$B,2,FALSE)</f>
        <v>2</v>
      </c>
      <c r="L3539" s="4" t="str">
        <f xml:space="preserve">
IF(tabGERAL[[#This Row],[Column1.lances.'#]]=0,
    TEXT(tabGERAL[[#This Row],[CorSorteada]],"0"),
    IF(LEN(L3538&amp;tabGERAL[[#This Row],[CorSorteada]])&gt;$P$2,
        RIGHT(SUBSTITUTE(L3538&amp;tabGERAL[[#This Row],[CorSorteada]],tabGERAL[[#Headers],[Sequencia]],""),$P$2),
        SUBSTITUTE(L3538&amp;tabGERAL[[#This Row],[CorSorteada]],tabGERAL[[#Headers],[Sequencia]],"")
    )
)</f>
        <v>022</v>
      </c>
      <c r="M3539" s="4" t="b">
        <f>tabGERAL[[#This Row],[SugestaoIA]]=tabGERAL[[#This Row],[CorSorteada]]</f>
        <v>1</v>
      </c>
    </row>
    <row r="3540" spans="1:13" x14ac:dyDescent="0.25">
      <c r="A3540" t="s">
        <v>123</v>
      </c>
      <c r="B3540" s="1">
        <v>3</v>
      </c>
      <c r="C3540">
        <v>1084.9000000000001</v>
      </c>
      <c r="D3540">
        <v>1.2</v>
      </c>
      <c r="E3540">
        <v>5</v>
      </c>
      <c r="F3540">
        <v>0</v>
      </c>
      <c r="G3540" t="s">
        <v>13</v>
      </c>
      <c r="H3540" t="s">
        <v>14</v>
      </c>
      <c r="I3540">
        <v>1088.7</v>
      </c>
      <c r="J3540" s="5">
        <f>VLOOKUP(tabGERAL[[#This Row],[Column1.lances.SugestaoIA]],'DE-PARA'!$A:$B,2,FALSE)</f>
        <v>1</v>
      </c>
      <c r="K3540" s="5">
        <f>VLOOKUP(tabGERAL[[#This Row],[Column1.lances.CorSorteada]],'DE-PARA'!$A:$B,2,FALSE)</f>
        <v>1</v>
      </c>
      <c r="L3540" s="4" t="str">
        <f xml:space="preserve">
IF(tabGERAL[[#This Row],[Column1.lances.'#]]=0,
    TEXT(tabGERAL[[#This Row],[CorSorteada]],"0"),
    IF(LEN(L3539&amp;tabGERAL[[#This Row],[CorSorteada]])&gt;$P$2,
        RIGHT(SUBSTITUTE(L3539&amp;tabGERAL[[#This Row],[CorSorteada]],tabGERAL[[#Headers],[Sequencia]],""),$P$2),
        SUBSTITUTE(L3539&amp;tabGERAL[[#This Row],[CorSorteada]],tabGERAL[[#Headers],[Sequencia]],"")
    )
)</f>
        <v>0221</v>
      </c>
      <c r="M3540" s="4" t="b">
        <f>tabGERAL[[#This Row],[SugestaoIA]]=tabGERAL[[#This Row],[CorSorteada]]</f>
        <v>1</v>
      </c>
    </row>
    <row r="3541" spans="1:13" x14ac:dyDescent="0.25">
      <c r="A3541" t="s">
        <v>123</v>
      </c>
      <c r="B3541" s="1">
        <v>4</v>
      </c>
      <c r="C3541">
        <v>1088.7</v>
      </c>
      <c r="D3541">
        <v>1</v>
      </c>
      <c r="E3541">
        <v>0</v>
      </c>
      <c r="F3541">
        <v>5</v>
      </c>
      <c r="G3541" t="s">
        <v>17</v>
      </c>
      <c r="H3541" t="s">
        <v>15</v>
      </c>
      <c r="I3541">
        <v>1092.7</v>
      </c>
      <c r="J3541" s="5">
        <f>VLOOKUP(tabGERAL[[#This Row],[Column1.lances.SugestaoIA]],'DE-PARA'!$A:$B,2,FALSE)</f>
        <v>2</v>
      </c>
      <c r="K3541" s="5">
        <f>VLOOKUP(tabGERAL[[#This Row],[Column1.lances.CorSorteada]],'DE-PARA'!$A:$B,2,FALSE)</f>
        <v>2</v>
      </c>
      <c r="L3541" s="4" t="str">
        <f xml:space="preserve">
IF(tabGERAL[[#This Row],[Column1.lances.'#]]=0,
    TEXT(tabGERAL[[#This Row],[CorSorteada]],"0"),
    IF(LEN(L3540&amp;tabGERAL[[#This Row],[CorSorteada]])&gt;$P$2,
        RIGHT(SUBSTITUTE(L3540&amp;tabGERAL[[#This Row],[CorSorteada]],tabGERAL[[#Headers],[Sequencia]],""),$P$2),
        SUBSTITUTE(L3540&amp;tabGERAL[[#This Row],[CorSorteada]],tabGERAL[[#Headers],[Sequencia]],"")
    )
)</f>
        <v>02212</v>
      </c>
      <c r="M3541" s="4" t="b">
        <f>tabGERAL[[#This Row],[SugestaoIA]]=tabGERAL[[#This Row],[CorSorteada]]</f>
        <v>1</v>
      </c>
    </row>
    <row r="3542" spans="1:13" x14ac:dyDescent="0.25">
      <c r="A3542" t="s">
        <v>123</v>
      </c>
      <c r="B3542" s="1">
        <v>5</v>
      </c>
      <c r="C3542">
        <v>1092.7</v>
      </c>
      <c r="D3542">
        <v>1</v>
      </c>
      <c r="E3542">
        <v>5</v>
      </c>
      <c r="F3542">
        <v>0</v>
      </c>
      <c r="G3542" t="s">
        <v>13</v>
      </c>
      <c r="H3542" t="s">
        <v>15</v>
      </c>
      <c r="I3542">
        <v>1086.7</v>
      </c>
      <c r="J3542" s="5">
        <f>VLOOKUP(tabGERAL[[#This Row],[Column1.lances.SugestaoIA]],'DE-PARA'!$A:$B,2,FALSE)</f>
        <v>1</v>
      </c>
      <c r="K3542" s="5">
        <f>VLOOKUP(tabGERAL[[#This Row],[Column1.lances.CorSorteada]],'DE-PARA'!$A:$B,2,FALSE)</f>
        <v>2</v>
      </c>
      <c r="L3542" s="4" t="str">
        <f xml:space="preserve">
IF(tabGERAL[[#This Row],[Column1.lances.'#]]=0,
    TEXT(tabGERAL[[#This Row],[CorSorteada]],"0"),
    IF(LEN(L3541&amp;tabGERAL[[#This Row],[CorSorteada]])&gt;$P$2,
        RIGHT(SUBSTITUTE(L3541&amp;tabGERAL[[#This Row],[CorSorteada]],tabGERAL[[#Headers],[Sequencia]],""),$P$2),
        SUBSTITUTE(L3541&amp;tabGERAL[[#This Row],[CorSorteada]],tabGERAL[[#Headers],[Sequencia]],"")
    )
)</f>
        <v>022122</v>
      </c>
      <c r="M3542" s="4" t="b">
        <f>tabGERAL[[#This Row],[SugestaoIA]]=tabGERAL[[#This Row],[CorSorteada]]</f>
        <v>0</v>
      </c>
    </row>
    <row r="3543" spans="1:13" x14ac:dyDescent="0.25">
      <c r="A3543" t="s">
        <v>123</v>
      </c>
      <c r="B3543" s="1">
        <v>6</v>
      </c>
      <c r="C3543">
        <v>1086.7</v>
      </c>
      <c r="D3543">
        <v>1.1000000000000001</v>
      </c>
      <c r="E3543">
        <v>0</v>
      </c>
      <c r="F3543">
        <v>5</v>
      </c>
      <c r="G3543" t="s">
        <v>17</v>
      </c>
      <c r="H3543" t="s">
        <v>15</v>
      </c>
      <c r="I3543">
        <v>1090.5999999999999</v>
      </c>
      <c r="J3543" s="5">
        <f>VLOOKUP(tabGERAL[[#This Row],[Column1.lances.SugestaoIA]],'DE-PARA'!$A:$B,2,FALSE)</f>
        <v>2</v>
      </c>
      <c r="K3543" s="5">
        <f>VLOOKUP(tabGERAL[[#This Row],[Column1.lances.CorSorteada]],'DE-PARA'!$A:$B,2,FALSE)</f>
        <v>2</v>
      </c>
      <c r="L3543" s="4" t="str">
        <f xml:space="preserve">
IF(tabGERAL[[#This Row],[Column1.lances.'#]]=0,
    TEXT(tabGERAL[[#This Row],[CorSorteada]],"0"),
    IF(LEN(L3542&amp;tabGERAL[[#This Row],[CorSorteada]])&gt;$P$2,
        RIGHT(SUBSTITUTE(L3542&amp;tabGERAL[[#This Row],[CorSorteada]],tabGERAL[[#Headers],[Sequencia]],""),$P$2),
        SUBSTITUTE(L3542&amp;tabGERAL[[#This Row],[CorSorteada]],tabGERAL[[#Headers],[Sequencia]],"")
    )
)</f>
        <v>221222</v>
      </c>
      <c r="M3543" s="4" t="b">
        <f>tabGERAL[[#This Row],[SugestaoIA]]=tabGERAL[[#This Row],[CorSorteada]]</f>
        <v>1</v>
      </c>
    </row>
    <row r="3544" spans="1:13" x14ac:dyDescent="0.25">
      <c r="A3544" t="s">
        <v>123</v>
      </c>
      <c r="B3544" s="1">
        <v>7</v>
      </c>
      <c r="C3544">
        <v>1090.5999999999999</v>
      </c>
      <c r="D3544">
        <v>1</v>
      </c>
      <c r="E3544">
        <v>0</v>
      </c>
      <c r="F3544">
        <v>5</v>
      </c>
      <c r="G3544" t="s">
        <v>17</v>
      </c>
      <c r="H3544" t="s">
        <v>14</v>
      </c>
      <c r="I3544">
        <v>1084.5999999999999</v>
      </c>
      <c r="J3544" s="5">
        <f>VLOOKUP(tabGERAL[[#This Row],[Column1.lances.SugestaoIA]],'DE-PARA'!$A:$B,2,FALSE)</f>
        <v>2</v>
      </c>
      <c r="K3544" s="5">
        <f>VLOOKUP(tabGERAL[[#This Row],[Column1.lances.CorSorteada]],'DE-PARA'!$A:$B,2,FALSE)</f>
        <v>1</v>
      </c>
      <c r="L3544" s="4" t="str">
        <f xml:space="preserve">
IF(tabGERAL[[#This Row],[Column1.lances.'#]]=0,
    TEXT(tabGERAL[[#This Row],[CorSorteada]],"0"),
    IF(LEN(L3543&amp;tabGERAL[[#This Row],[CorSorteada]])&gt;$P$2,
        RIGHT(SUBSTITUTE(L3543&amp;tabGERAL[[#This Row],[CorSorteada]],tabGERAL[[#Headers],[Sequencia]],""),$P$2),
        SUBSTITUTE(L3543&amp;tabGERAL[[#This Row],[CorSorteada]],tabGERAL[[#Headers],[Sequencia]],"")
    )
)</f>
        <v>212221</v>
      </c>
      <c r="M3544" s="4" t="b">
        <f>tabGERAL[[#This Row],[SugestaoIA]]=tabGERAL[[#This Row],[CorSorteada]]</f>
        <v>0</v>
      </c>
    </row>
    <row r="3545" spans="1:13" x14ac:dyDescent="0.25">
      <c r="A3545" t="s">
        <v>123</v>
      </c>
      <c r="B3545" s="1">
        <v>8</v>
      </c>
      <c r="C3545">
        <v>1084.5999999999999</v>
      </c>
      <c r="D3545">
        <v>1.2</v>
      </c>
      <c r="E3545">
        <v>0</v>
      </c>
      <c r="F3545">
        <v>5</v>
      </c>
      <c r="G3545" t="s">
        <v>17</v>
      </c>
      <c r="H3545" t="s">
        <v>16</v>
      </c>
      <c r="I3545">
        <v>1095.2</v>
      </c>
      <c r="J3545" s="5">
        <f>VLOOKUP(tabGERAL[[#This Row],[Column1.lances.SugestaoIA]],'DE-PARA'!$A:$B,2,FALSE)</f>
        <v>2</v>
      </c>
      <c r="K3545" s="5">
        <f>VLOOKUP(tabGERAL[[#This Row],[Column1.lances.CorSorteada]],'DE-PARA'!$A:$B,2,FALSE)</f>
        <v>0</v>
      </c>
      <c r="L3545" s="4" t="str">
        <f xml:space="preserve">
IF(tabGERAL[[#This Row],[Column1.lances.'#]]=0,
    TEXT(tabGERAL[[#This Row],[CorSorteada]],"0"),
    IF(LEN(L3544&amp;tabGERAL[[#This Row],[CorSorteada]])&gt;$P$2,
        RIGHT(SUBSTITUTE(L3544&amp;tabGERAL[[#This Row],[CorSorteada]],tabGERAL[[#Headers],[Sequencia]],""),$P$2),
        SUBSTITUTE(L3544&amp;tabGERAL[[#This Row],[CorSorteada]],tabGERAL[[#Headers],[Sequencia]],"")
    )
)</f>
        <v>122210</v>
      </c>
      <c r="M3545" s="4" t="b">
        <f>tabGERAL[[#This Row],[SugestaoIA]]=tabGERAL[[#This Row],[CorSorteada]]</f>
        <v>0</v>
      </c>
    </row>
    <row r="3546" spans="1:13" x14ac:dyDescent="0.25">
      <c r="A3546" t="s">
        <v>123</v>
      </c>
      <c r="B3546" s="1">
        <v>9</v>
      </c>
      <c r="C3546">
        <v>1095.2</v>
      </c>
      <c r="D3546">
        <v>1</v>
      </c>
      <c r="E3546">
        <v>0</v>
      </c>
      <c r="F3546">
        <v>5</v>
      </c>
      <c r="G3546" t="s">
        <v>17</v>
      </c>
      <c r="H3546" t="s">
        <v>14</v>
      </c>
      <c r="I3546">
        <v>1089.2</v>
      </c>
      <c r="J3546" s="5">
        <f>VLOOKUP(tabGERAL[[#This Row],[Column1.lances.SugestaoIA]],'DE-PARA'!$A:$B,2,FALSE)</f>
        <v>2</v>
      </c>
      <c r="K3546" s="5">
        <f>VLOOKUP(tabGERAL[[#This Row],[Column1.lances.CorSorteada]],'DE-PARA'!$A:$B,2,FALSE)</f>
        <v>1</v>
      </c>
      <c r="L3546" s="4" t="str">
        <f xml:space="preserve">
IF(tabGERAL[[#This Row],[Column1.lances.'#]]=0,
    TEXT(tabGERAL[[#This Row],[CorSorteada]],"0"),
    IF(LEN(L3545&amp;tabGERAL[[#This Row],[CorSorteada]])&gt;$P$2,
        RIGHT(SUBSTITUTE(L3545&amp;tabGERAL[[#This Row],[CorSorteada]],tabGERAL[[#Headers],[Sequencia]],""),$P$2),
        SUBSTITUTE(L3545&amp;tabGERAL[[#This Row],[CorSorteada]],tabGERAL[[#Headers],[Sequencia]],"")
    )
)</f>
        <v>222101</v>
      </c>
      <c r="M3546" s="4" t="b">
        <f>tabGERAL[[#This Row],[SugestaoIA]]=tabGERAL[[#This Row],[CorSorteada]]</f>
        <v>0</v>
      </c>
    </row>
    <row r="3547" spans="1:13" x14ac:dyDescent="0.25">
      <c r="A3547" t="s">
        <v>123</v>
      </c>
      <c r="B3547" s="1">
        <v>10</v>
      </c>
      <c r="C3547">
        <v>1089.2</v>
      </c>
      <c r="D3547">
        <v>1</v>
      </c>
      <c r="E3547">
        <v>5</v>
      </c>
      <c r="F3547">
        <v>0</v>
      </c>
      <c r="G3547" t="s">
        <v>13</v>
      </c>
      <c r="H3547" t="s">
        <v>15</v>
      </c>
      <c r="I3547">
        <v>1083.2</v>
      </c>
      <c r="J3547" s="5">
        <f>VLOOKUP(tabGERAL[[#This Row],[Column1.lances.SugestaoIA]],'DE-PARA'!$A:$B,2,FALSE)</f>
        <v>1</v>
      </c>
      <c r="K3547" s="5">
        <f>VLOOKUP(tabGERAL[[#This Row],[Column1.lances.CorSorteada]],'DE-PARA'!$A:$B,2,FALSE)</f>
        <v>2</v>
      </c>
      <c r="L3547" s="4" t="str">
        <f xml:space="preserve">
IF(tabGERAL[[#This Row],[Column1.lances.'#]]=0,
    TEXT(tabGERAL[[#This Row],[CorSorteada]],"0"),
    IF(LEN(L3546&amp;tabGERAL[[#This Row],[CorSorteada]])&gt;$P$2,
        RIGHT(SUBSTITUTE(L3546&amp;tabGERAL[[#This Row],[CorSorteada]],tabGERAL[[#Headers],[Sequencia]],""),$P$2),
        SUBSTITUTE(L3546&amp;tabGERAL[[#This Row],[CorSorteada]],tabGERAL[[#Headers],[Sequencia]],"")
    )
)</f>
        <v>221012</v>
      </c>
      <c r="M3547" s="4" t="b">
        <f>tabGERAL[[#This Row],[SugestaoIA]]=tabGERAL[[#This Row],[CorSorteada]]</f>
        <v>0</v>
      </c>
    </row>
    <row r="3548" spans="1:13" x14ac:dyDescent="0.25">
      <c r="A3548" t="s">
        <v>123</v>
      </c>
      <c r="B3548" s="1">
        <v>11</v>
      </c>
      <c r="C3548">
        <v>1083.2</v>
      </c>
      <c r="D3548">
        <v>1.3</v>
      </c>
      <c r="E3548">
        <v>0</v>
      </c>
      <c r="F3548">
        <v>5</v>
      </c>
      <c r="G3548" t="s">
        <v>17</v>
      </c>
      <c r="H3548" t="s">
        <v>15</v>
      </c>
      <c r="I3548">
        <v>1086.9000000000001</v>
      </c>
      <c r="J3548" s="5">
        <f>VLOOKUP(tabGERAL[[#This Row],[Column1.lances.SugestaoIA]],'DE-PARA'!$A:$B,2,FALSE)</f>
        <v>2</v>
      </c>
      <c r="K3548" s="5">
        <f>VLOOKUP(tabGERAL[[#This Row],[Column1.lances.CorSorteada]],'DE-PARA'!$A:$B,2,FALSE)</f>
        <v>2</v>
      </c>
      <c r="L3548" s="4" t="str">
        <f xml:space="preserve">
IF(tabGERAL[[#This Row],[Column1.lances.'#]]=0,
    TEXT(tabGERAL[[#This Row],[CorSorteada]],"0"),
    IF(LEN(L3547&amp;tabGERAL[[#This Row],[CorSorteada]])&gt;$P$2,
        RIGHT(SUBSTITUTE(L3547&amp;tabGERAL[[#This Row],[CorSorteada]],tabGERAL[[#Headers],[Sequencia]],""),$P$2),
        SUBSTITUTE(L3547&amp;tabGERAL[[#This Row],[CorSorteada]],tabGERAL[[#Headers],[Sequencia]],"")
    )
)</f>
        <v>210122</v>
      </c>
      <c r="M3548" s="4" t="b">
        <f>tabGERAL[[#This Row],[SugestaoIA]]=tabGERAL[[#This Row],[CorSorteada]]</f>
        <v>1</v>
      </c>
    </row>
    <row r="3549" spans="1:13" x14ac:dyDescent="0.25">
      <c r="A3549" t="s">
        <v>123</v>
      </c>
      <c r="B3549" s="1">
        <v>12</v>
      </c>
      <c r="C3549">
        <v>1086.9000000000001</v>
      </c>
      <c r="D3549">
        <v>1.1000000000000001</v>
      </c>
      <c r="E3549">
        <v>0</v>
      </c>
      <c r="F3549">
        <v>5</v>
      </c>
      <c r="G3549" t="s">
        <v>17</v>
      </c>
      <c r="H3549" t="s">
        <v>14</v>
      </c>
      <c r="I3549">
        <v>1080.8000000000002</v>
      </c>
      <c r="J3549" s="5">
        <f>VLOOKUP(tabGERAL[[#This Row],[Column1.lances.SugestaoIA]],'DE-PARA'!$A:$B,2,FALSE)</f>
        <v>2</v>
      </c>
      <c r="K3549" s="5">
        <f>VLOOKUP(tabGERAL[[#This Row],[Column1.lances.CorSorteada]],'DE-PARA'!$A:$B,2,FALSE)</f>
        <v>1</v>
      </c>
      <c r="L3549" s="4" t="str">
        <f xml:space="preserve">
IF(tabGERAL[[#This Row],[Column1.lances.'#]]=0,
    TEXT(tabGERAL[[#This Row],[CorSorteada]],"0"),
    IF(LEN(L3548&amp;tabGERAL[[#This Row],[CorSorteada]])&gt;$P$2,
        RIGHT(SUBSTITUTE(L3548&amp;tabGERAL[[#This Row],[CorSorteada]],tabGERAL[[#Headers],[Sequencia]],""),$P$2),
        SUBSTITUTE(L3548&amp;tabGERAL[[#This Row],[CorSorteada]],tabGERAL[[#Headers],[Sequencia]],"")
    )
)</f>
        <v>101221</v>
      </c>
      <c r="M3549" s="4" t="b">
        <f>tabGERAL[[#This Row],[SugestaoIA]]=tabGERAL[[#This Row],[CorSorteada]]</f>
        <v>0</v>
      </c>
    </row>
    <row r="3550" spans="1:13" x14ac:dyDescent="0.25">
      <c r="A3550" t="s">
        <v>123</v>
      </c>
      <c r="B3550" s="1">
        <v>13</v>
      </c>
      <c r="C3550">
        <v>1080.8000000000002</v>
      </c>
      <c r="D3550">
        <v>1.5</v>
      </c>
      <c r="E3550">
        <v>0</v>
      </c>
      <c r="F3550">
        <v>5</v>
      </c>
      <c r="G3550" t="s">
        <v>17</v>
      </c>
      <c r="H3550" t="s">
        <v>15</v>
      </c>
      <c r="I3550">
        <v>1084.3000000000002</v>
      </c>
      <c r="J3550" s="5">
        <f>VLOOKUP(tabGERAL[[#This Row],[Column1.lances.SugestaoIA]],'DE-PARA'!$A:$B,2,FALSE)</f>
        <v>2</v>
      </c>
      <c r="K3550" s="5">
        <f>VLOOKUP(tabGERAL[[#This Row],[Column1.lances.CorSorteada]],'DE-PARA'!$A:$B,2,FALSE)</f>
        <v>2</v>
      </c>
      <c r="L3550" s="4" t="str">
        <f xml:space="preserve">
IF(tabGERAL[[#This Row],[Column1.lances.'#]]=0,
    TEXT(tabGERAL[[#This Row],[CorSorteada]],"0"),
    IF(LEN(L3549&amp;tabGERAL[[#This Row],[CorSorteada]])&gt;$P$2,
        RIGHT(SUBSTITUTE(L3549&amp;tabGERAL[[#This Row],[CorSorteada]],tabGERAL[[#Headers],[Sequencia]],""),$P$2),
        SUBSTITUTE(L3549&amp;tabGERAL[[#This Row],[CorSorteada]],tabGERAL[[#Headers],[Sequencia]],"")
    )
)</f>
        <v>012212</v>
      </c>
      <c r="M3550" s="4" t="b">
        <f>tabGERAL[[#This Row],[SugestaoIA]]=tabGERAL[[#This Row],[CorSorteada]]</f>
        <v>1</v>
      </c>
    </row>
    <row r="3551" spans="1:13" x14ac:dyDescent="0.25">
      <c r="A3551" t="s">
        <v>123</v>
      </c>
      <c r="B3551" s="1">
        <v>14</v>
      </c>
      <c r="C3551">
        <v>1084.3000000000002</v>
      </c>
      <c r="D3551">
        <v>1.3</v>
      </c>
      <c r="E3551">
        <v>5</v>
      </c>
      <c r="F3551">
        <v>0</v>
      </c>
      <c r="G3551" t="s">
        <v>13</v>
      </c>
      <c r="H3551" t="s">
        <v>16</v>
      </c>
      <c r="I3551">
        <v>1096.2000000000005</v>
      </c>
      <c r="J3551" s="5">
        <f>VLOOKUP(tabGERAL[[#This Row],[Column1.lances.SugestaoIA]],'DE-PARA'!$A:$B,2,FALSE)</f>
        <v>1</v>
      </c>
      <c r="K3551" s="5">
        <f>VLOOKUP(tabGERAL[[#This Row],[Column1.lances.CorSorteada]],'DE-PARA'!$A:$B,2,FALSE)</f>
        <v>0</v>
      </c>
      <c r="L3551" s="4" t="str">
        <f xml:space="preserve">
IF(tabGERAL[[#This Row],[Column1.lances.'#]]=0,
    TEXT(tabGERAL[[#This Row],[CorSorteada]],"0"),
    IF(LEN(L3550&amp;tabGERAL[[#This Row],[CorSorteada]])&gt;$P$2,
        RIGHT(SUBSTITUTE(L3550&amp;tabGERAL[[#This Row],[CorSorteada]],tabGERAL[[#Headers],[Sequencia]],""),$P$2),
        SUBSTITUTE(L3550&amp;tabGERAL[[#This Row],[CorSorteada]],tabGERAL[[#Headers],[Sequencia]],"")
    )
)</f>
        <v>122120</v>
      </c>
      <c r="M3551" s="4" t="b">
        <f>tabGERAL[[#This Row],[SugestaoIA]]=tabGERAL[[#This Row],[CorSorteada]]</f>
        <v>0</v>
      </c>
    </row>
    <row r="3552" spans="1:13" x14ac:dyDescent="0.25">
      <c r="A3552" t="s">
        <v>123</v>
      </c>
      <c r="B3552" s="1">
        <v>15</v>
      </c>
      <c r="C3552">
        <v>1096.2000000000005</v>
      </c>
      <c r="D3552">
        <v>1</v>
      </c>
      <c r="E3552">
        <v>0</v>
      </c>
      <c r="F3552">
        <v>5</v>
      </c>
      <c r="G3552" t="s">
        <v>17</v>
      </c>
      <c r="H3552" t="s">
        <v>14</v>
      </c>
      <c r="I3552">
        <v>1090.2000000000005</v>
      </c>
      <c r="J3552" s="5">
        <f>VLOOKUP(tabGERAL[[#This Row],[Column1.lances.SugestaoIA]],'DE-PARA'!$A:$B,2,FALSE)</f>
        <v>2</v>
      </c>
      <c r="K3552" s="5">
        <f>VLOOKUP(tabGERAL[[#This Row],[Column1.lances.CorSorteada]],'DE-PARA'!$A:$B,2,FALSE)</f>
        <v>1</v>
      </c>
      <c r="L3552" s="4" t="str">
        <f xml:space="preserve">
IF(tabGERAL[[#This Row],[Column1.lances.'#]]=0,
    TEXT(tabGERAL[[#This Row],[CorSorteada]],"0"),
    IF(LEN(L3551&amp;tabGERAL[[#This Row],[CorSorteada]])&gt;$P$2,
        RIGHT(SUBSTITUTE(L3551&amp;tabGERAL[[#This Row],[CorSorteada]],tabGERAL[[#Headers],[Sequencia]],""),$P$2),
        SUBSTITUTE(L3551&amp;tabGERAL[[#This Row],[CorSorteada]],tabGERAL[[#Headers],[Sequencia]],"")
    )
)</f>
        <v>221201</v>
      </c>
      <c r="M3552" s="4" t="b">
        <f>tabGERAL[[#This Row],[SugestaoIA]]=tabGERAL[[#This Row],[CorSorteada]]</f>
        <v>0</v>
      </c>
    </row>
    <row r="3553" spans="1:13" x14ac:dyDescent="0.25">
      <c r="A3553" t="s">
        <v>123</v>
      </c>
      <c r="B3553" s="1">
        <v>16</v>
      </c>
      <c r="C3553">
        <v>1090.2000000000005</v>
      </c>
      <c r="D3553">
        <v>1</v>
      </c>
      <c r="E3553">
        <v>0</v>
      </c>
      <c r="F3553">
        <v>5</v>
      </c>
      <c r="G3553" t="s">
        <v>17</v>
      </c>
      <c r="H3553" t="s">
        <v>14</v>
      </c>
      <c r="I3553">
        <v>1084.2000000000005</v>
      </c>
      <c r="J3553" s="5">
        <f>VLOOKUP(tabGERAL[[#This Row],[Column1.lances.SugestaoIA]],'DE-PARA'!$A:$B,2,FALSE)</f>
        <v>2</v>
      </c>
      <c r="K3553" s="5">
        <f>VLOOKUP(tabGERAL[[#This Row],[Column1.lances.CorSorteada]],'DE-PARA'!$A:$B,2,FALSE)</f>
        <v>1</v>
      </c>
      <c r="L3553" s="4" t="str">
        <f xml:space="preserve">
IF(tabGERAL[[#This Row],[Column1.lances.'#]]=0,
    TEXT(tabGERAL[[#This Row],[CorSorteada]],"0"),
    IF(LEN(L3552&amp;tabGERAL[[#This Row],[CorSorteada]])&gt;$P$2,
        RIGHT(SUBSTITUTE(L3552&amp;tabGERAL[[#This Row],[CorSorteada]],tabGERAL[[#Headers],[Sequencia]],""),$P$2),
        SUBSTITUTE(L3552&amp;tabGERAL[[#This Row],[CorSorteada]],tabGERAL[[#Headers],[Sequencia]],"")
    )
)</f>
        <v>212011</v>
      </c>
      <c r="M3553" s="4" t="b">
        <f>tabGERAL[[#This Row],[SugestaoIA]]=tabGERAL[[#This Row],[CorSorteada]]</f>
        <v>0</v>
      </c>
    </row>
    <row r="3554" spans="1:13" x14ac:dyDescent="0.25">
      <c r="A3554" t="s">
        <v>123</v>
      </c>
      <c r="B3554" s="1">
        <v>17</v>
      </c>
      <c r="C3554">
        <v>1084.2000000000005</v>
      </c>
      <c r="D3554">
        <v>1.3</v>
      </c>
      <c r="E3554">
        <v>5</v>
      </c>
      <c r="F3554">
        <v>0</v>
      </c>
      <c r="G3554" t="s">
        <v>13</v>
      </c>
      <c r="H3554" t="s">
        <v>15</v>
      </c>
      <c r="I3554">
        <v>1077.9000000000003</v>
      </c>
      <c r="J3554" s="5">
        <f>VLOOKUP(tabGERAL[[#This Row],[Column1.lances.SugestaoIA]],'DE-PARA'!$A:$B,2,FALSE)</f>
        <v>1</v>
      </c>
      <c r="K3554" s="5">
        <f>VLOOKUP(tabGERAL[[#This Row],[Column1.lances.CorSorteada]],'DE-PARA'!$A:$B,2,FALSE)</f>
        <v>2</v>
      </c>
      <c r="L3554" s="4" t="str">
        <f xml:space="preserve">
IF(tabGERAL[[#This Row],[Column1.lances.'#]]=0,
    TEXT(tabGERAL[[#This Row],[CorSorteada]],"0"),
    IF(LEN(L3553&amp;tabGERAL[[#This Row],[CorSorteada]])&gt;$P$2,
        RIGHT(SUBSTITUTE(L3553&amp;tabGERAL[[#This Row],[CorSorteada]],tabGERAL[[#Headers],[Sequencia]],""),$P$2),
        SUBSTITUTE(L3553&amp;tabGERAL[[#This Row],[CorSorteada]],tabGERAL[[#Headers],[Sequencia]],"")
    )
)</f>
        <v>120112</v>
      </c>
      <c r="M3554" s="4" t="b">
        <f>tabGERAL[[#This Row],[SugestaoIA]]=tabGERAL[[#This Row],[CorSorteada]]</f>
        <v>0</v>
      </c>
    </row>
    <row r="3555" spans="1:13" x14ac:dyDescent="0.25">
      <c r="A3555" t="s">
        <v>123</v>
      </c>
      <c r="B3555" s="1">
        <v>18</v>
      </c>
      <c r="C3555">
        <v>1077.9000000000003</v>
      </c>
      <c r="D3555">
        <v>1.7</v>
      </c>
      <c r="E3555">
        <v>0</v>
      </c>
      <c r="F3555">
        <v>5.0999999999999996</v>
      </c>
      <c r="G3555" t="s">
        <v>17</v>
      </c>
      <c r="H3555" t="s">
        <v>16</v>
      </c>
      <c r="I3555">
        <v>1094.9000000000003</v>
      </c>
      <c r="J3555" s="5">
        <f>VLOOKUP(tabGERAL[[#This Row],[Column1.lances.SugestaoIA]],'DE-PARA'!$A:$B,2,FALSE)</f>
        <v>2</v>
      </c>
      <c r="K3555" s="5">
        <f>VLOOKUP(tabGERAL[[#This Row],[Column1.lances.CorSorteada]],'DE-PARA'!$A:$B,2,FALSE)</f>
        <v>0</v>
      </c>
      <c r="L3555" s="4" t="str">
        <f xml:space="preserve">
IF(tabGERAL[[#This Row],[Column1.lances.'#]]=0,
    TEXT(tabGERAL[[#This Row],[CorSorteada]],"0"),
    IF(LEN(L3554&amp;tabGERAL[[#This Row],[CorSorteada]])&gt;$P$2,
        RIGHT(SUBSTITUTE(L3554&amp;tabGERAL[[#This Row],[CorSorteada]],tabGERAL[[#Headers],[Sequencia]],""),$P$2),
        SUBSTITUTE(L3554&amp;tabGERAL[[#This Row],[CorSorteada]],tabGERAL[[#Headers],[Sequencia]],"")
    )
)</f>
        <v>201120</v>
      </c>
      <c r="M3555" s="4" t="b">
        <f>tabGERAL[[#This Row],[SugestaoIA]]=tabGERAL[[#This Row],[CorSorteada]]</f>
        <v>0</v>
      </c>
    </row>
    <row r="3556" spans="1:13" x14ac:dyDescent="0.25">
      <c r="A3556" t="s">
        <v>123</v>
      </c>
      <c r="B3556" s="1">
        <v>19</v>
      </c>
      <c r="C3556">
        <v>1094.9000000000003</v>
      </c>
      <c r="D3556">
        <v>1</v>
      </c>
      <c r="E3556">
        <v>0</v>
      </c>
      <c r="F3556">
        <v>5</v>
      </c>
      <c r="G3556" t="s">
        <v>17</v>
      </c>
      <c r="H3556" t="s">
        <v>15</v>
      </c>
      <c r="I3556">
        <v>1098.9000000000003</v>
      </c>
      <c r="J3556" s="5">
        <f>VLOOKUP(tabGERAL[[#This Row],[Column1.lances.SugestaoIA]],'DE-PARA'!$A:$B,2,FALSE)</f>
        <v>2</v>
      </c>
      <c r="K3556" s="5">
        <f>VLOOKUP(tabGERAL[[#This Row],[Column1.lances.CorSorteada]],'DE-PARA'!$A:$B,2,FALSE)</f>
        <v>2</v>
      </c>
      <c r="L3556" s="4" t="str">
        <f xml:space="preserve">
IF(tabGERAL[[#This Row],[Column1.lances.'#]]=0,
    TEXT(tabGERAL[[#This Row],[CorSorteada]],"0"),
    IF(LEN(L3555&amp;tabGERAL[[#This Row],[CorSorteada]])&gt;$P$2,
        RIGHT(SUBSTITUTE(L3555&amp;tabGERAL[[#This Row],[CorSorteada]],tabGERAL[[#Headers],[Sequencia]],""),$P$2),
        SUBSTITUTE(L3555&amp;tabGERAL[[#This Row],[CorSorteada]],tabGERAL[[#Headers],[Sequencia]],"")
    )
)</f>
        <v>011202</v>
      </c>
      <c r="M3556" s="4" t="b">
        <f>tabGERAL[[#This Row],[SugestaoIA]]=tabGERAL[[#This Row],[CorSorteada]]</f>
        <v>1</v>
      </c>
    </row>
    <row r="3557" spans="1:13" x14ac:dyDescent="0.25">
      <c r="A3557" t="s">
        <v>123</v>
      </c>
      <c r="B3557" s="1">
        <v>20</v>
      </c>
      <c r="C3557">
        <v>1098.9000000000003</v>
      </c>
      <c r="D3557">
        <v>1</v>
      </c>
      <c r="E3557">
        <v>0</v>
      </c>
      <c r="F3557">
        <v>5</v>
      </c>
      <c r="G3557" t="s">
        <v>17</v>
      </c>
      <c r="H3557" t="s">
        <v>16</v>
      </c>
      <c r="I3557">
        <v>1106.9000000000003</v>
      </c>
      <c r="J3557" s="5">
        <f>VLOOKUP(tabGERAL[[#This Row],[Column1.lances.SugestaoIA]],'DE-PARA'!$A:$B,2,FALSE)</f>
        <v>2</v>
      </c>
      <c r="K3557" s="5">
        <f>VLOOKUP(tabGERAL[[#This Row],[Column1.lances.CorSorteada]],'DE-PARA'!$A:$B,2,FALSE)</f>
        <v>0</v>
      </c>
      <c r="L3557" s="4" t="str">
        <f xml:space="preserve">
IF(tabGERAL[[#This Row],[Column1.lances.'#]]=0,
    TEXT(tabGERAL[[#This Row],[CorSorteada]],"0"),
    IF(LEN(L3556&amp;tabGERAL[[#This Row],[CorSorteada]])&gt;$P$2,
        RIGHT(SUBSTITUTE(L3556&amp;tabGERAL[[#This Row],[CorSorteada]],tabGERAL[[#Headers],[Sequencia]],""),$P$2),
        SUBSTITUTE(L3556&amp;tabGERAL[[#This Row],[CorSorteada]],tabGERAL[[#Headers],[Sequencia]],"")
    )
)</f>
        <v>112020</v>
      </c>
      <c r="M3557" s="4" t="b">
        <f>tabGERAL[[#This Row],[SugestaoIA]]=tabGERAL[[#This Row],[CorSorteada]]</f>
        <v>0</v>
      </c>
    </row>
    <row r="3558" spans="1:13" x14ac:dyDescent="0.25">
      <c r="A3558" t="s">
        <v>123</v>
      </c>
      <c r="B3558" s="1">
        <v>21</v>
      </c>
      <c r="C3558">
        <v>1106.9000000000003</v>
      </c>
      <c r="D3558">
        <v>7.8</v>
      </c>
      <c r="E3558">
        <v>23.4</v>
      </c>
      <c r="F3558">
        <v>0</v>
      </c>
      <c r="G3558" t="s">
        <v>13</v>
      </c>
      <c r="H3558" t="s">
        <v>15</v>
      </c>
      <c r="I3558">
        <v>1075.7000000000005</v>
      </c>
      <c r="J3558" s="5">
        <f>VLOOKUP(tabGERAL[[#This Row],[Column1.lances.SugestaoIA]],'DE-PARA'!$A:$B,2,FALSE)</f>
        <v>1</v>
      </c>
      <c r="K3558" s="5">
        <f>VLOOKUP(tabGERAL[[#This Row],[Column1.lances.CorSorteada]],'DE-PARA'!$A:$B,2,FALSE)</f>
        <v>2</v>
      </c>
      <c r="L3558" s="4" t="str">
        <f xml:space="preserve">
IF(tabGERAL[[#This Row],[Column1.lances.'#]]=0,
    TEXT(tabGERAL[[#This Row],[CorSorteada]],"0"),
    IF(LEN(L3557&amp;tabGERAL[[#This Row],[CorSorteada]])&gt;$P$2,
        RIGHT(SUBSTITUTE(L3557&amp;tabGERAL[[#This Row],[CorSorteada]],tabGERAL[[#Headers],[Sequencia]],""),$P$2),
        SUBSTITUTE(L3557&amp;tabGERAL[[#This Row],[CorSorteada]],tabGERAL[[#Headers],[Sequencia]],"")
    )
)</f>
        <v>120202</v>
      </c>
      <c r="M3558" s="4" t="b">
        <f>tabGERAL[[#This Row],[SugestaoIA]]=tabGERAL[[#This Row],[CorSorteada]]</f>
        <v>0</v>
      </c>
    </row>
    <row r="3559" spans="1:13" x14ac:dyDescent="0.25">
      <c r="A3559" t="s">
        <v>123</v>
      </c>
      <c r="B3559" s="1">
        <v>22</v>
      </c>
      <c r="C3559">
        <v>1075.7000000000005</v>
      </c>
      <c r="D3559">
        <v>10.199999999999999</v>
      </c>
      <c r="E3559">
        <v>0</v>
      </c>
      <c r="F3559">
        <v>30.6</v>
      </c>
      <c r="G3559" t="s">
        <v>17</v>
      </c>
      <c r="H3559" t="s">
        <v>14</v>
      </c>
      <c r="I3559">
        <v>1034.9000000000003</v>
      </c>
      <c r="J3559" s="5">
        <f>VLOOKUP(tabGERAL[[#This Row],[Column1.lances.SugestaoIA]],'DE-PARA'!$A:$B,2,FALSE)</f>
        <v>2</v>
      </c>
      <c r="K3559" s="5">
        <f>VLOOKUP(tabGERAL[[#This Row],[Column1.lances.CorSorteada]],'DE-PARA'!$A:$B,2,FALSE)</f>
        <v>1</v>
      </c>
      <c r="L3559" s="4" t="str">
        <f xml:space="preserve">
IF(tabGERAL[[#This Row],[Column1.lances.'#]]=0,
    TEXT(tabGERAL[[#This Row],[CorSorteada]],"0"),
    IF(LEN(L3558&amp;tabGERAL[[#This Row],[CorSorteada]])&gt;$P$2,
        RIGHT(SUBSTITUTE(L3558&amp;tabGERAL[[#This Row],[CorSorteada]],tabGERAL[[#Headers],[Sequencia]],""),$P$2),
        SUBSTITUTE(L3558&amp;tabGERAL[[#This Row],[CorSorteada]],tabGERAL[[#Headers],[Sequencia]],"")
    )
)</f>
        <v>202021</v>
      </c>
      <c r="M3559" s="4" t="b">
        <f>tabGERAL[[#This Row],[SugestaoIA]]=tabGERAL[[#This Row],[CorSorteada]]</f>
        <v>0</v>
      </c>
    </row>
    <row r="3560" spans="1:13" x14ac:dyDescent="0.25">
      <c r="A3560" t="s">
        <v>123</v>
      </c>
      <c r="B3560" s="1">
        <v>23</v>
      </c>
      <c r="C3560">
        <v>1034.9000000000003</v>
      </c>
      <c r="D3560">
        <v>13.3</v>
      </c>
      <c r="E3560">
        <v>0</v>
      </c>
      <c r="F3560">
        <v>39.900000000000006</v>
      </c>
      <c r="G3560" t="s">
        <v>17</v>
      </c>
      <c r="H3560" t="s">
        <v>14</v>
      </c>
      <c r="I3560">
        <v>981.70000000000039</v>
      </c>
      <c r="J3560" s="5">
        <f>VLOOKUP(tabGERAL[[#This Row],[Column1.lances.SugestaoIA]],'DE-PARA'!$A:$B,2,FALSE)</f>
        <v>2</v>
      </c>
      <c r="K3560" s="5">
        <f>VLOOKUP(tabGERAL[[#This Row],[Column1.lances.CorSorteada]],'DE-PARA'!$A:$B,2,FALSE)</f>
        <v>1</v>
      </c>
      <c r="L3560" s="4" t="str">
        <f xml:space="preserve">
IF(tabGERAL[[#This Row],[Column1.lances.'#]]=0,
    TEXT(tabGERAL[[#This Row],[CorSorteada]],"0"),
    IF(LEN(L3559&amp;tabGERAL[[#This Row],[CorSorteada]])&gt;$P$2,
        RIGHT(SUBSTITUTE(L3559&amp;tabGERAL[[#This Row],[CorSorteada]],tabGERAL[[#Headers],[Sequencia]],""),$P$2),
        SUBSTITUTE(L3559&amp;tabGERAL[[#This Row],[CorSorteada]],tabGERAL[[#Headers],[Sequencia]],"")
    )
)</f>
        <v>020211</v>
      </c>
      <c r="M3560" s="4" t="b">
        <f>tabGERAL[[#This Row],[SugestaoIA]]=tabGERAL[[#This Row],[CorSorteada]]</f>
        <v>0</v>
      </c>
    </row>
    <row r="3561" spans="1:13" x14ac:dyDescent="0.25">
      <c r="A3561" t="s">
        <v>123</v>
      </c>
      <c r="B3561" s="1">
        <v>24</v>
      </c>
      <c r="C3561">
        <v>981.70000000000039</v>
      </c>
      <c r="D3561">
        <v>17.399999999999999</v>
      </c>
      <c r="E3561">
        <v>0</v>
      </c>
      <c r="F3561">
        <v>52.2</v>
      </c>
      <c r="G3561" t="s">
        <v>17</v>
      </c>
      <c r="H3561" t="s">
        <v>14</v>
      </c>
      <c r="I3561">
        <v>912.10000000000036</v>
      </c>
      <c r="J3561" s="5">
        <f>VLOOKUP(tabGERAL[[#This Row],[Column1.lances.SugestaoIA]],'DE-PARA'!$A:$B,2,FALSE)</f>
        <v>2</v>
      </c>
      <c r="K3561" s="5">
        <f>VLOOKUP(tabGERAL[[#This Row],[Column1.lances.CorSorteada]],'DE-PARA'!$A:$B,2,FALSE)</f>
        <v>1</v>
      </c>
      <c r="L3561" s="4" t="str">
        <f xml:space="preserve">
IF(tabGERAL[[#This Row],[Column1.lances.'#]]=0,
    TEXT(tabGERAL[[#This Row],[CorSorteada]],"0"),
    IF(LEN(L3560&amp;tabGERAL[[#This Row],[CorSorteada]])&gt;$P$2,
        RIGHT(SUBSTITUTE(L3560&amp;tabGERAL[[#This Row],[CorSorteada]],tabGERAL[[#Headers],[Sequencia]],""),$P$2),
        SUBSTITUTE(L3560&amp;tabGERAL[[#This Row],[CorSorteada]],tabGERAL[[#Headers],[Sequencia]],"")
    )
)</f>
        <v>202111</v>
      </c>
      <c r="M3561" s="4" t="b">
        <f>tabGERAL[[#This Row],[SugestaoIA]]=tabGERAL[[#This Row],[CorSorteada]]</f>
        <v>0</v>
      </c>
    </row>
    <row r="3562" spans="1:13" x14ac:dyDescent="0.25">
      <c r="A3562" t="s">
        <v>123</v>
      </c>
      <c r="B3562" s="1">
        <v>25</v>
      </c>
      <c r="C3562">
        <v>912.10000000000036</v>
      </c>
      <c r="D3562">
        <v>22.7</v>
      </c>
      <c r="E3562">
        <v>0</v>
      </c>
      <c r="F3562">
        <v>68.099999999999994</v>
      </c>
      <c r="G3562" t="s">
        <v>17</v>
      </c>
      <c r="H3562" t="s">
        <v>15</v>
      </c>
      <c r="I3562">
        <v>957.50000000000023</v>
      </c>
      <c r="J3562" s="5">
        <f>VLOOKUP(tabGERAL[[#This Row],[Column1.lances.SugestaoIA]],'DE-PARA'!$A:$B,2,FALSE)</f>
        <v>2</v>
      </c>
      <c r="K3562" s="5">
        <f>VLOOKUP(tabGERAL[[#This Row],[Column1.lances.CorSorteada]],'DE-PARA'!$A:$B,2,FALSE)</f>
        <v>2</v>
      </c>
      <c r="L3562" s="4" t="str">
        <f xml:space="preserve">
IF(tabGERAL[[#This Row],[Column1.lances.'#]]=0,
    TEXT(tabGERAL[[#This Row],[CorSorteada]],"0"),
    IF(LEN(L3561&amp;tabGERAL[[#This Row],[CorSorteada]])&gt;$P$2,
        RIGHT(SUBSTITUTE(L3561&amp;tabGERAL[[#This Row],[CorSorteada]],tabGERAL[[#Headers],[Sequencia]],""),$P$2),
        SUBSTITUTE(L3561&amp;tabGERAL[[#This Row],[CorSorteada]],tabGERAL[[#Headers],[Sequencia]],"")
    )
)</f>
        <v>021112</v>
      </c>
      <c r="M3562" s="4" t="b">
        <f>tabGERAL[[#This Row],[SugestaoIA]]=tabGERAL[[#This Row],[CorSorteada]]</f>
        <v>1</v>
      </c>
    </row>
    <row r="3563" spans="1:13" x14ac:dyDescent="0.25">
      <c r="A3563" t="s">
        <v>123</v>
      </c>
      <c r="B3563" s="1">
        <v>26</v>
      </c>
      <c r="C3563">
        <v>957.50000000000023</v>
      </c>
      <c r="D3563">
        <v>19.2</v>
      </c>
      <c r="E3563">
        <v>0</v>
      </c>
      <c r="F3563">
        <v>57.599999999999994</v>
      </c>
      <c r="G3563" t="s">
        <v>17</v>
      </c>
      <c r="H3563" t="s">
        <v>14</v>
      </c>
      <c r="I3563">
        <v>880.70000000000016</v>
      </c>
      <c r="J3563" s="5">
        <f>VLOOKUP(tabGERAL[[#This Row],[Column1.lances.SugestaoIA]],'DE-PARA'!$A:$B,2,FALSE)</f>
        <v>2</v>
      </c>
      <c r="K3563" s="5">
        <f>VLOOKUP(tabGERAL[[#This Row],[Column1.lances.CorSorteada]],'DE-PARA'!$A:$B,2,FALSE)</f>
        <v>1</v>
      </c>
      <c r="L3563" s="4" t="str">
        <f xml:space="preserve">
IF(tabGERAL[[#This Row],[Column1.lances.'#]]=0,
    TEXT(tabGERAL[[#This Row],[CorSorteada]],"0"),
    IF(LEN(L3562&amp;tabGERAL[[#This Row],[CorSorteada]])&gt;$P$2,
        RIGHT(SUBSTITUTE(L3562&amp;tabGERAL[[#This Row],[CorSorteada]],tabGERAL[[#Headers],[Sequencia]],""),$P$2),
        SUBSTITUTE(L3562&amp;tabGERAL[[#This Row],[CorSorteada]],tabGERAL[[#Headers],[Sequencia]],"")
    )
)</f>
        <v>211121</v>
      </c>
      <c r="M3563" s="4" t="b">
        <f>tabGERAL[[#This Row],[SugestaoIA]]=tabGERAL[[#This Row],[CorSorteada]]</f>
        <v>0</v>
      </c>
    </row>
    <row r="3564" spans="1:13" x14ac:dyDescent="0.25">
      <c r="A3564" t="s">
        <v>123</v>
      </c>
      <c r="B3564" s="1">
        <v>27</v>
      </c>
      <c r="C3564">
        <v>880.70000000000016</v>
      </c>
      <c r="D3564">
        <v>25.1</v>
      </c>
      <c r="E3564">
        <v>0</v>
      </c>
      <c r="F3564">
        <v>75.300000000000011</v>
      </c>
      <c r="G3564" t="s">
        <v>17</v>
      </c>
      <c r="H3564" t="s">
        <v>14</v>
      </c>
      <c r="I3564">
        <v>780.30000000000018</v>
      </c>
      <c r="J3564" s="5">
        <f>VLOOKUP(tabGERAL[[#This Row],[Column1.lances.SugestaoIA]],'DE-PARA'!$A:$B,2,FALSE)</f>
        <v>2</v>
      </c>
      <c r="K3564" s="5">
        <f>VLOOKUP(tabGERAL[[#This Row],[Column1.lances.CorSorteada]],'DE-PARA'!$A:$B,2,FALSE)</f>
        <v>1</v>
      </c>
      <c r="L3564" s="4" t="str">
        <f xml:space="preserve">
IF(tabGERAL[[#This Row],[Column1.lances.'#]]=0,
    TEXT(tabGERAL[[#This Row],[CorSorteada]],"0"),
    IF(LEN(L3563&amp;tabGERAL[[#This Row],[CorSorteada]])&gt;$P$2,
        RIGHT(SUBSTITUTE(L3563&amp;tabGERAL[[#This Row],[CorSorteada]],tabGERAL[[#Headers],[Sequencia]],""),$P$2),
        SUBSTITUTE(L3563&amp;tabGERAL[[#This Row],[CorSorteada]],tabGERAL[[#Headers],[Sequencia]],"")
    )
)</f>
        <v>111211</v>
      </c>
      <c r="M3564" s="4" t="b">
        <f>tabGERAL[[#This Row],[SugestaoIA]]=tabGERAL[[#This Row],[CorSorteada]]</f>
        <v>0</v>
      </c>
    </row>
    <row r="3565" spans="1:13" x14ac:dyDescent="0.25">
      <c r="A3565" t="s">
        <v>123</v>
      </c>
      <c r="B3565" s="1">
        <v>28</v>
      </c>
      <c r="C3565">
        <v>780.30000000000018</v>
      </c>
      <c r="D3565">
        <v>32.9</v>
      </c>
      <c r="E3565">
        <v>0</v>
      </c>
      <c r="F3565">
        <v>98.7</v>
      </c>
      <c r="G3565" t="s">
        <v>17</v>
      </c>
      <c r="H3565" t="s">
        <v>15</v>
      </c>
      <c r="I3565">
        <v>846.10000000000025</v>
      </c>
      <c r="J3565" s="5">
        <f>VLOOKUP(tabGERAL[[#This Row],[Column1.lances.SugestaoIA]],'DE-PARA'!$A:$B,2,FALSE)</f>
        <v>2</v>
      </c>
      <c r="K3565" s="5">
        <f>VLOOKUP(tabGERAL[[#This Row],[Column1.lances.CorSorteada]],'DE-PARA'!$A:$B,2,FALSE)</f>
        <v>2</v>
      </c>
      <c r="L3565" s="4" t="str">
        <f xml:space="preserve">
IF(tabGERAL[[#This Row],[Column1.lances.'#]]=0,
    TEXT(tabGERAL[[#This Row],[CorSorteada]],"0"),
    IF(LEN(L3564&amp;tabGERAL[[#This Row],[CorSorteada]])&gt;$P$2,
        RIGHT(SUBSTITUTE(L3564&amp;tabGERAL[[#This Row],[CorSorteada]],tabGERAL[[#Headers],[Sequencia]],""),$P$2),
        SUBSTITUTE(L3564&amp;tabGERAL[[#This Row],[CorSorteada]],tabGERAL[[#Headers],[Sequencia]],"")
    )
)</f>
        <v>112112</v>
      </c>
      <c r="M3565" s="4" t="b">
        <f>tabGERAL[[#This Row],[SugestaoIA]]=tabGERAL[[#This Row],[CorSorteada]]</f>
        <v>1</v>
      </c>
    </row>
    <row r="3566" spans="1:13" x14ac:dyDescent="0.25">
      <c r="A3566" t="s">
        <v>123</v>
      </c>
      <c r="B3566" s="1">
        <v>29</v>
      </c>
      <c r="C3566">
        <v>846.10000000000025</v>
      </c>
      <c r="D3566">
        <v>27.9</v>
      </c>
      <c r="E3566">
        <v>83.699999999999989</v>
      </c>
      <c r="F3566">
        <v>0</v>
      </c>
      <c r="G3566" t="s">
        <v>13</v>
      </c>
      <c r="H3566" t="s">
        <v>15</v>
      </c>
      <c r="I3566">
        <v>734.50000000000023</v>
      </c>
      <c r="J3566" s="5">
        <f>VLOOKUP(tabGERAL[[#This Row],[Column1.lances.SugestaoIA]],'DE-PARA'!$A:$B,2,FALSE)</f>
        <v>1</v>
      </c>
      <c r="K3566" s="5">
        <f>VLOOKUP(tabGERAL[[#This Row],[Column1.lances.CorSorteada]],'DE-PARA'!$A:$B,2,FALSE)</f>
        <v>2</v>
      </c>
      <c r="L3566" s="4" t="str">
        <f xml:space="preserve">
IF(tabGERAL[[#This Row],[Column1.lances.'#]]=0,
    TEXT(tabGERAL[[#This Row],[CorSorteada]],"0"),
    IF(LEN(L3565&amp;tabGERAL[[#This Row],[CorSorteada]])&gt;$P$2,
        RIGHT(SUBSTITUTE(L3565&amp;tabGERAL[[#This Row],[CorSorteada]],tabGERAL[[#Headers],[Sequencia]],""),$P$2),
        SUBSTITUTE(L3565&amp;tabGERAL[[#This Row],[CorSorteada]],tabGERAL[[#Headers],[Sequencia]],"")
    )
)</f>
        <v>121122</v>
      </c>
      <c r="M3566" s="4" t="b">
        <f>tabGERAL[[#This Row],[SugestaoIA]]=tabGERAL[[#This Row],[CorSorteada]]</f>
        <v>0</v>
      </c>
    </row>
    <row r="3567" spans="1:13" x14ac:dyDescent="0.25">
      <c r="A3567" t="s">
        <v>123</v>
      </c>
      <c r="B3567" s="1">
        <v>30</v>
      </c>
      <c r="C3567">
        <v>734.50000000000023</v>
      </c>
      <c r="D3567">
        <v>36.4</v>
      </c>
      <c r="E3567">
        <v>0</v>
      </c>
      <c r="F3567">
        <v>109.2</v>
      </c>
      <c r="G3567" t="s">
        <v>17</v>
      </c>
      <c r="H3567" t="s">
        <v>15</v>
      </c>
      <c r="I3567">
        <v>807.3000000000003</v>
      </c>
      <c r="J3567" s="5">
        <f>VLOOKUP(tabGERAL[[#This Row],[Column1.lances.SugestaoIA]],'DE-PARA'!$A:$B,2,FALSE)</f>
        <v>2</v>
      </c>
      <c r="K3567" s="5">
        <f>VLOOKUP(tabGERAL[[#This Row],[Column1.lances.CorSorteada]],'DE-PARA'!$A:$B,2,FALSE)</f>
        <v>2</v>
      </c>
      <c r="L3567" s="4" t="str">
        <f xml:space="preserve">
IF(tabGERAL[[#This Row],[Column1.lances.'#]]=0,
    TEXT(tabGERAL[[#This Row],[CorSorteada]],"0"),
    IF(LEN(L3566&amp;tabGERAL[[#This Row],[CorSorteada]])&gt;$P$2,
        RIGHT(SUBSTITUTE(L3566&amp;tabGERAL[[#This Row],[CorSorteada]],tabGERAL[[#Headers],[Sequencia]],""),$P$2),
        SUBSTITUTE(L3566&amp;tabGERAL[[#This Row],[CorSorteada]],tabGERAL[[#Headers],[Sequencia]],"")
    )
)</f>
        <v>211222</v>
      </c>
      <c r="M3567" s="4" t="b">
        <f>tabGERAL[[#This Row],[SugestaoIA]]=tabGERAL[[#This Row],[CorSorteada]]</f>
        <v>1</v>
      </c>
    </row>
    <row r="3568" spans="1:13" x14ac:dyDescent="0.25">
      <c r="A3568" t="s">
        <v>123</v>
      </c>
      <c r="B3568" s="1">
        <v>31</v>
      </c>
      <c r="C3568">
        <v>807.3000000000003</v>
      </c>
      <c r="D3568">
        <v>30.8</v>
      </c>
      <c r="E3568">
        <v>0</v>
      </c>
      <c r="F3568">
        <v>92.4</v>
      </c>
      <c r="G3568" t="s">
        <v>17</v>
      </c>
      <c r="H3568" t="s">
        <v>15</v>
      </c>
      <c r="I3568">
        <v>868.90000000000032</v>
      </c>
      <c r="J3568" s="5">
        <f>VLOOKUP(tabGERAL[[#This Row],[Column1.lances.SugestaoIA]],'DE-PARA'!$A:$B,2,FALSE)</f>
        <v>2</v>
      </c>
      <c r="K3568" s="5">
        <f>VLOOKUP(tabGERAL[[#This Row],[Column1.lances.CorSorteada]],'DE-PARA'!$A:$B,2,FALSE)</f>
        <v>2</v>
      </c>
      <c r="L3568" s="4" t="str">
        <f xml:space="preserve">
IF(tabGERAL[[#This Row],[Column1.lances.'#]]=0,
    TEXT(tabGERAL[[#This Row],[CorSorteada]],"0"),
    IF(LEN(L3567&amp;tabGERAL[[#This Row],[CorSorteada]])&gt;$P$2,
        RIGHT(SUBSTITUTE(L3567&amp;tabGERAL[[#This Row],[CorSorteada]],tabGERAL[[#Headers],[Sequencia]],""),$P$2),
        SUBSTITUTE(L3567&amp;tabGERAL[[#This Row],[CorSorteada]],tabGERAL[[#Headers],[Sequencia]],"")
    )
)</f>
        <v>112222</v>
      </c>
      <c r="M3568" s="4" t="b">
        <f>tabGERAL[[#This Row],[SugestaoIA]]=tabGERAL[[#This Row],[CorSorteada]]</f>
        <v>1</v>
      </c>
    </row>
    <row r="3569" spans="1:13" x14ac:dyDescent="0.25">
      <c r="A3569" t="s">
        <v>123</v>
      </c>
      <c r="B3569" s="1">
        <v>32</v>
      </c>
      <c r="C3569">
        <v>868.90000000000032</v>
      </c>
      <c r="D3569">
        <v>26.1</v>
      </c>
      <c r="E3569">
        <v>0</v>
      </c>
      <c r="F3569">
        <v>78.300000000000011</v>
      </c>
      <c r="G3569" t="s">
        <v>17</v>
      </c>
      <c r="H3569" t="s">
        <v>15</v>
      </c>
      <c r="I3569">
        <v>921.10000000000036</v>
      </c>
      <c r="J3569" s="5">
        <f>VLOOKUP(tabGERAL[[#This Row],[Column1.lances.SugestaoIA]],'DE-PARA'!$A:$B,2,FALSE)</f>
        <v>2</v>
      </c>
      <c r="K3569" s="5">
        <f>VLOOKUP(tabGERAL[[#This Row],[Column1.lances.CorSorteada]],'DE-PARA'!$A:$B,2,FALSE)</f>
        <v>2</v>
      </c>
      <c r="L3569" s="4" t="str">
        <f xml:space="preserve">
IF(tabGERAL[[#This Row],[Column1.lances.'#]]=0,
    TEXT(tabGERAL[[#This Row],[CorSorteada]],"0"),
    IF(LEN(L3568&amp;tabGERAL[[#This Row],[CorSorteada]])&gt;$P$2,
        RIGHT(SUBSTITUTE(L3568&amp;tabGERAL[[#This Row],[CorSorteada]],tabGERAL[[#Headers],[Sequencia]],""),$P$2),
        SUBSTITUTE(L3568&amp;tabGERAL[[#This Row],[CorSorteada]],tabGERAL[[#Headers],[Sequencia]],"")
    )
)</f>
        <v>122222</v>
      </c>
      <c r="M3569" s="4" t="b">
        <f>tabGERAL[[#This Row],[SugestaoIA]]=tabGERAL[[#This Row],[CorSorteada]]</f>
        <v>1</v>
      </c>
    </row>
    <row r="3570" spans="1:13" x14ac:dyDescent="0.25">
      <c r="A3570" t="s">
        <v>123</v>
      </c>
      <c r="B3570" s="1">
        <v>33</v>
      </c>
      <c r="C3570">
        <v>921.10000000000036</v>
      </c>
      <c r="D3570">
        <v>22</v>
      </c>
      <c r="E3570">
        <v>0</v>
      </c>
      <c r="F3570">
        <v>66</v>
      </c>
      <c r="G3570" t="s">
        <v>17</v>
      </c>
      <c r="H3570" t="s">
        <v>14</v>
      </c>
      <c r="I3570">
        <v>833.10000000000025</v>
      </c>
      <c r="J3570" s="5">
        <f>VLOOKUP(tabGERAL[[#This Row],[Column1.lances.SugestaoIA]],'DE-PARA'!$A:$B,2,FALSE)</f>
        <v>2</v>
      </c>
      <c r="K3570" s="5">
        <f>VLOOKUP(tabGERAL[[#This Row],[Column1.lances.CorSorteada]],'DE-PARA'!$A:$B,2,FALSE)</f>
        <v>1</v>
      </c>
      <c r="L3570" s="4" t="str">
        <f xml:space="preserve">
IF(tabGERAL[[#This Row],[Column1.lances.'#]]=0,
    TEXT(tabGERAL[[#This Row],[CorSorteada]],"0"),
    IF(LEN(L3569&amp;tabGERAL[[#This Row],[CorSorteada]])&gt;$P$2,
        RIGHT(SUBSTITUTE(L3569&amp;tabGERAL[[#This Row],[CorSorteada]],tabGERAL[[#Headers],[Sequencia]],""),$P$2),
        SUBSTITUTE(L3569&amp;tabGERAL[[#This Row],[CorSorteada]],tabGERAL[[#Headers],[Sequencia]],"")
    )
)</f>
        <v>222221</v>
      </c>
      <c r="M3570" s="4" t="b">
        <f>tabGERAL[[#This Row],[SugestaoIA]]=tabGERAL[[#This Row],[CorSorteada]]</f>
        <v>0</v>
      </c>
    </row>
    <row r="3571" spans="1:13" x14ac:dyDescent="0.25">
      <c r="A3571" t="s">
        <v>123</v>
      </c>
      <c r="B3571" s="1">
        <v>34</v>
      </c>
      <c r="C3571">
        <v>833.10000000000025</v>
      </c>
      <c r="D3571">
        <v>28.9</v>
      </c>
      <c r="E3571">
        <v>0</v>
      </c>
      <c r="F3571">
        <v>86.699999999999989</v>
      </c>
      <c r="G3571" t="s">
        <v>17</v>
      </c>
      <c r="H3571" t="s">
        <v>15</v>
      </c>
      <c r="I3571">
        <v>890.9000000000002</v>
      </c>
      <c r="J3571" s="5">
        <f>VLOOKUP(tabGERAL[[#This Row],[Column1.lances.SugestaoIA]],'DE-PARA'!$A:$B,2,FALSE)</f>
        <v>2</v>
      </c>
      <c r="K3571" s="5">
        <f>VLOOKUP(tabGERAL[[#This Row],[Column1.lances.CorSorteada]],'DE-PARA'!$A:$B,2,FALSE)</f>
        <v>2</v>
      </c>
      <c r="L3571" s="4" t="str">
        <f xml:space="preserve">
IF(tabGERAL[[#This Row],[Column1.lances.'#]]=0,
    TEXT(tabGERAL[[#This Row],[CorSorteada]],"0"),
    IF(LEN(L3570&amp;tabGERAL[[#This Row],[CorSorteada]])&gt;$P$2,
        RIGHT(SUBSTITUTE(L3570&amp;tabGERAL[[#This Row],[CorSorteada]],tabGERAL[[#Headers],[Sequencia]],""),$P$2),
        SUBSTITUTE(L3570&amp;tabGERAL[[#This Row],[CorSorteada]],tabGERAL[[#Headers],[Sequencia]],"")
    )
)</f>
        <v>222212</v>
      </c>
      <c r="M3571" s="4" t="b">
        <f>tabGERAL[[#This Row],[SugestaoIA]]=tabGERAL[[#This Row],[CorSorteada]]</f>
        <v>1</v>
      </c>
    </row>
    <row r="3572" spans="1:13" x14ac:dyDescent="0.25">
      <c r="A3572" t="s">
        <v>123</v>
      </c>
      <c r="B3572" s="1">
        <v>35</v>
      </c>
      <c r="C3572">
        <v>890.9000000000002</v>
      </c>
      <c r="D3572">
        <v>24.4</v>
      </c>
      <c r="E3572">
        <v>0</v>
      </c>
      <c r="F3572">
        <v>73.199999999999989</v>
      </c>
      <c r="G3572" t="s">
        <v>17</v>
      </c>
      <c r="H3572" t="s">
        <v>15</v>
      </c>
      <c r="I3572">
        <v>939.70000000000016</v>
      </c>
      <c r="J3572" s="5">
        <f>VLOOKUP(tabGERAL[[#This Row],[Column1.lances.SugestaoIA]],'DE-PARA'!$A:$B,2,FALSE)</f>
        <v>2</v>
      </c>
      <c r="K3572" s="5">
        <f>VLOOKUP(tabGERAL[[#This Row],[Column1.lances.CorSorteada]],'DE-PARA'!$A:$B,2,FALSE)</f>
        <v>2</v>
      </c>
      <c r="L3572" s="4" t="str">
        <f xml:space="preserve">
IF(tabGERAL[[#This Row],[Column1.lances.'#]]=0,
    TEXT(tabGERAL[[#This Row],[CorSorteada]],"0"),
    IF(LEN(L3571&amp;tabGERAL[[#This Row],[CorSorteada]])&gt;$P$2,
        RIGHT(SUBSTITUTE(L3571&amp;tabGERAL[[#This Row],[CorSorteada]],tabGERAL[[#Headers],[Sequencia]],""),$P$2),
        SUBSTITUTE(L3571&amp;tabGERAL[[#This Row],[CorSorteada]],tabGERAL[[#Headers],[Sequencia]],"")
    )
)</f>
        <v>222122</v>
      </c>
      <c r="M3572" s="4" t="b">
        <f>tabGERAL[[#This Row],[SugestaoIA]]=tabGERAL[[#This Row],[CorSorteada]]</f>
        <v>1</v>
      </c>
    </row>
    <row r="3573" spans="1:13" x14ac:dyDescent="0.25">
      <c r="A3573" t="s">
        <v>123</v>
      </c>
      <c r="B3573" s="1">
        <v>36</v>
      </c>
      <c r="C3573">
        <v>939.70000000000016</v>
      </c>
      <c r="D3573">
        <v>20.6</v>
      </c>
      <c r="E3573">
        <v>0</v>
      </c>
      <c r="F3573">
        <v>61.8</v>
      </c>
      <c r="G3573" t="s">
        <v>17</v>
      </c>
      <c r="H3573" t="s">
        <v>15</v>
      </c>
      <c r="I3573">
        <v>980.9000000000002</v>
      </c>
      <c r="J3573" s="5">
        <f>VLOOKUP(tabGERAL[[#This Row],[Column1.lances.SugestaoIA]],'DE-PARA'!$A:$B,2,FALSE)</f>
        <v>2</v>
      </c>
      <c r="K3573" s="5">
        <f>VLOOKUP(tabGERAL[[#This Row],[Column1.lances.CorSorteada]],'DE-PARA'!$A:$B,2,FALSE)</f>
        <v>2</v>
      </c>
      <c r="L3573" s="4" t="str">
        <f xml:space="preserve">
IF(tabGERAL[[#This Row],[Column1.lances.'#]]=0,
    TEXT(tabGERAL[[#This Row],[CorSorteada]],"0"),
    IF(LEN(L3572&amp;tabGERAL[[#This Row],[CorSorteada]])&gt;$P$2,
        RIGHT(SUBSTITUTE(L3572&amp;tabGERAL[[#This Row],[CorSorteada]],tabGERAL[[#Headers],[Sequencia]],""),$P$2),
        SUBSTITUTE(L3572&amp;tabGERAL[[#This Row],[CorSorteada]],tabGERAL[[#Headers],[Sequencia]],"")
    )
)</f>
        <v>221222</v>
      </c>
      <c r="M3573" s="4" t="b">
        <f>tabGERAL[[#This Row],[SugestaoIA]]=tabGERAL[[#This Row],[CorSorteada]]</f>
        <v>1</v>
      </c>
    </row>
    <row r="3574" spans="1:13" x14ac:dyDescent="0.25">
      <c r="A3574" t="s">
        <v>123</v>
      </c>
      <c r="B3574" s="1">
        <v>37</v>
      </c>
      <c r="C3574">
        <v>980.9000000000002</v>
      </c>
      <c r="D3574">
        <v>17.399999999999999</v>
      </c>
      <c r="E3574">
        <v>0</v>
      </c>
      <c r="F3574">
        <v>52.2</v>
      </c>
      <c r="G3574" t="s">
        <v>17</v>
      </c>
      <c r="H3574" t="s">
        <v>14</v>
      </c>
      <c r="I3574">
        <v>911.30000000000018</v>
      </c>
      <c r="J3574" s="5">
        <f>VLOOKUP(tabGERAL[[#This Row],[Column1.lances.SugestaoIA]],'DE-PARA'!$A:$B,2,FALSE)</f>
        <v>2</v>
      </c>
      <c r="K3574" s="5">
        <f>VLOOKUP(tabGERAL[[#This Row],[Column1.lances.CorSorteada]],'DE-PARA'!$A:$B,2,FALSE)</f>
        <v>1</v>
      </c>
      <c r="L3574" s="4" t="str">
        <f xml:space="preserve">
IF(tabGERAL[[#This Row],[Column1.lances.'#]]=0,
    TEXT(tabGERAL[[#This Row],[CorSorteada]],"0"),
    IF(LEN(L3573&amp;tabGERAL[[#This Row],[CorSorteada]])&gt;$P$2,
        RIGHT(SUBSTITUTE(L3573&amp;tabGERAL[[#This Row],[CorSorteada]],tabGERAL[[#Headers],[Sequencia]],""),$P$2),
        SUBSTITUTE(L3573&amp;tabGERAL[[#This Row],[CorSorteada]],tabGERAL[[#Headers],[Sequencia]],"")
    )
)</f>
        <v>212221</v>
      </c>
      <c r="M3574" s="4" t="b">
        <f>tabGERAL[[#This Row],[SugestaoIA]]=tabGERAL[[#This Row],[CorSorteada]]</f>
        <v>0</v>
      </c>
    </row>
    <row r="3575" spans="1:13" x14ac:dyDescent="0.25">
      <c r="A3575" t="s">
        <v>123</v>
      </c>
      <c r="B3575" s="1">
        <v>38</v>
      </c>
      <c r="C3575">
        <v>911.30000000000018</v>
      </c>
      <c r="D3575">
        <v>22.8</v>
      </c>
      <c r="E3575">
        <v>0</v>
      </c>
      <c r="F3575">
        <v>68.400000000000006</v>
      </c>
      <c r="G3575" t="s">
        <v>17</v>
      </c>
      <c r="H3575" t="s">
        <v>14</v>
      </c>
      <c r="I3575">
        <v>820.10000000000025</v>
      </c>
      <c r="J3575" s="5">
        <f>VLOOKUP(tabGERAL[[#This Row],[Column1.lances.SugestaoIA]],'DE-PARA'!$A:$B,2,FALSE)</f>
        <v>2</v>
      </c>
      <c r="K3575" s="5">
        <f>VLOOKUP(tabGERAL[[#This Row],[Column1.lances.CorSorteada]],'DE-PARA'!$A:$B,2,FALSE)</f>
        <v>1</v>
      </c>
      <c r="L3575" s="4" t="str">
        <f xml:space="preserve">
IF(tabGERAL[[#This Row],[Column1.lances.'#]]=0,
    TEXT(tabGERAL[[#This Row],[CorSorteada]],"0"),
    IF(LEN(L3574&amp;tabGERAL[[#This Row],[CorSorteada]])&gt;$P$2,
        RIGHT(SUBSTITUTE(L3574&amp;tabGERAL[[#This Row],[CorSorteada]],tabGERAL[[#Headers],[Sequencia]],""),$P$2),
        SUBSTITUTE(L3574&amp;tabGERAL[[#This Row],[CorSorteada]],tabGERAL[[#Headers],[Sequencia]],"")
    )
)</f>
        <v>122211</v>
      </c>
      <c r="M3575" s="4" t="b">
        <f>tabGERAL[[#This Row],[SugestaoIA]]=tabGERAL[[#This Row],[CorSorteada]]</f>
        <v>0</v>
      </c>
    </row>
    <row r="3576" spans="1:13" x14ac:dyDescent="0.25">
      <c r="A3576" t="s">
        <v>123</v>
      </c>
      <c r="B3576" s="1">
        <v>39</v>
      </c>
      <c r="C3576">
        <v>820.10000000000025</v>
      </c>
      <c r="D3576">
        <v>29.9</v>
      </c>
      <c r="E3576">
        <v>0</v>
      </c>
      <c r="F3576">
        <v>89.699999999999989</v>
      </c>
      <c r="G3576" t="s">
        <v>17</v>
      </c>
      <c r="H3576" t="s">
        <v>15</v>
      </c>
      <c r="I3576">
        <v>879.9000000000002</v>
      </c>
      <c r="J3576" s="5">
        <f>VLOOKUP(tabGERAL[[#This Row],[Column1.lances.SugestaoIA]],'DE-PARA'!$A:$B,2,FALSE)</f>
        <v>2</v>
      </c>
      <c r="K3576" s="5">
        <f>VLOOKUP(tabGERAL[[#This Row],[Column1.lances.CorSorteada]],'DE-PARA'!$A:$B,2,FALSE)</f>
        <v>2</v>
      </c>
      <c r="L3576" s="4" t="str">
        <f xml:space="preserve">
IF(tabGERAL[[#This Row],[Column1.lances.'#]]=0,
    TEXT(tabGERAL[[#This Row],[CorSorteada]],"0"),
    IF(LEN(L3575&amp;tabGERAL[[#This Row],[CorSorteada]])&gt;$P$2,
        RIGHT(SUBSTITUTE(L3575&amp;tabGERAL[[#This Row],[CorSorteada]],tabGERAL[[#Headers],[Sequencia]],""),$P$2),
        SUBSTITUTE(L3575&amp;tabGERAL[[#This Row],[CorSorteada]],tabGERAL[[#Headers],[Sequencia]],"")
    )
)</f>
        <v>222112</v>
      </c>
      <c r="M3576" s="4" t="b">
        <f>tabGERAL[[#This Row],[SugestaoIA]]=tabGERAL[[#This Row],[CorSorteada]]</f>
        <v>1</v>
      </c>
    </row>
    <row r="3577" spans="1:13" x14ac:dyDescent="0.25">
      <c r="A3577" t="s">
        <v>123</v>
      </c>
      <c r="B3577" s="1">
        <v>40</v>
      </c>
      <c r="C3577">
        <v>879.9000000000002</v>
      </c>
      <c r="D3577">
        <v>25.3</v>
      </c>
      <c r="E3577">
        <v>0</v>
      </c>
      <c r="F3577">
        <v>75.900000000000006</v>
      </c>
      <c r="G3577" t="s">
        <v>17</v>
      </c>
      <c r="H3577" t="s">
        <v>14</v>
      </c>
      <c r="I3577">
        <v>778.70000000000027</v>
      </c>
      <c r="J3577" s="5">
        <f>VLOOKUP(tabGERAL[[#This Row],[Column1.lances.SugestaoIA]],'DE-PARA'!$A:$B,2,FALSE)</f>
        <v>2</v>
      </c>
      <c r="K3577" s="5">
        <f>VLOOKUP(tabGERAL[[#This Row],[Column1.lances.CorSorteada]],'DE-PARA'!$A:$B,2,FALSE)</f>
        <v>1</v>
      </c>
      <c r="L3577" s="4" t="str">
        <f xml:space="preserve">
IF(tabGERAL[[#This Row],[Column1.lances.'#]]=0,
    TEXT(tabGERAL[[#This Row],[CorSorteada]],"0"),
    IF(LEN(L3576&amp;tabGERAL[[#This Row],[CorSorteada]])&gt;$P$2,
        RIGHT(SUBSTITUTE(L3576&amp;tabGERAL[[#This Row],[CorSorteada]],tabGERAL[[#Headers],[Sequencia]],""),$P$2),
        SUBSTITUTE(L3576&amp;tabGERAL[[#This Row],[CorSorteada]],tabGERAL[[#Headers],[Sequencia]],"")
    )
)</f>
        <v>221121</v>
      </c>
      <c r="M3577" s="4" t="b">
        <f>tabGERAL[[#This Row],[SugestaoIA]]=tabGERAL[[#This Row],[CorSorteada]]</f>
        <v>0</v>
      </c>
    </row>
    <row r="3578" spans="1:13" x14ac:dyDescent="0.25">
      <c r="A3578" t="s">
        <v>123</v>
      </c>
      <c r="B3578" s="1">
        <v>41</v>
      </c>
      <c r="C3578">
        <v>778.70000000000027</v>
      </c>
      <c r="D3578">
        <v>33</v>
      </c>
      <c r="E3578">
        <v>0</v>
      </c>
      <c r="F3578">
        <v>99</v>
      </c>
      <c r="G3578" t="s">
        <v>17</v>
      </c>
      <c r="H3578" t="s">
        <v>14</v>
      </c>
      <c r="I3578">
        <v>646.70000000000027</v>
      </c>
      <c r="J3578" s="5">
        <f>VLOOKUP(tabGERAL[[#This Row],[Column1.lances.SugestaoIA]],'DE-PARA'!$A:$B,2,FALSE)</f>
        <v>2</v>
      </c>
      <c r="K3578" s="5">
        <f>VLOOKUP(tabGERAL[[#This Row],[Column1.lances.CorSorteada]],'DE-PARA'!$A:$B,2,FALSE)</f>
        <v>1</v>
      </c>
      <c r="L3578" s="4" t="str">
        <f xml:space="preserve">
IF(tabGERAL[[#This Row],[Column1.lances.'#]]=0,
    TEXT(tabGERAL[[#This Row],[CorSorteada]],"0"),
    IF(LEN(L3577&amp;tabGERAL[[#This Row],[CorSorteada]])&gt;$P$2,
        RIGHT(SUBSTITUTE(L3577&amp;tabGERAL[[#This Row],[CorSorteada]],tabGERAL[[#Headers],[Sequencia]],""),$P$2),
        SUBSTITUTE(L3577&amp;tabGERAL[[#This Row],[CorSorteada]],tabGERAL[[#Headers],[Sequencia]],"")
    )
)</f>
        <v>211211</v>
      </c>
      <c r="M3578" s="4" t="b">
        <f>tabGERAL[[#This Row],[SugestaoIA]]=tabGERAL[[#This Row],[CorSorteada]]</f>
        <v>0</v>
      </c>
    </row>
    <row r="3579" spans="1:13" x14ac:dyDescent="0.25">
      <c r="A3579" t="s">
        <v>123</v>
      </c>
      <c r="B3579" s="1">
        <v>42</v>
      </c>
      <c r="C3579">
        <v>646.70000000000027</v>
      </c>
      <c r="D3579">
        <v>43.2</v>
      </c>
      <c r="E3579">
        <v>0</v>
      </c>
      <c r="F3579">
        <v>129.60000000000002</v>
      </c>
      <c r="G3579" t="s">
        <v>17</v>
      </c>
      <c r="H3579" t="s">
        <v>14</v>
      </c>
      <c r="I3579">
        <v>473.9000000000002</v>
      </c>
      <c r="J3579" s="5">
        <f>VLOOKUP(tabGERAL[[#This Row],[Column1.lances.SugestaoIA]],'DE-PARA'!$A:$B,2,FALSE)</f>
        <v>2</v>
      </c>
      <c r="K3579" s="5">
        <f>VLOOKUP(tabGERAL[[#This Row],[Column1.lances.CorSorteada]],'DE-PARA'!$A:$B,2,FALSE)</f>
        <v>1</v>
      </c>
      <c r="L3579" s="4" t="str">
        <f xml:space="preserve">
IF(tabGERAL[[#This Row],[Column1.lances.'#]]=0,
    TEXT(tabGERAL[[#This Row],[CorSorteada]],"0"),
    IF(LEN(L3578&amp;tabGERAL[[#This Row],[CorSorteada]])&gt;$P$2,
        RIGHT(SUBSTITUTE(L3578&amp;tabGERAL[[#This Row],[CorSorteada]],tabGERAL[[#Headers],[Sequencia]],""),$P$2),
        SUBSTITUTE(L3578&amp;tabGERAL[[#This Row],[CorSorteada]],tabGERAL[[#Headers],[Sequencia]],"")
    )
)</f>
        <v>112111</v>
      </c>
      <c r="M3579" s="4" t="b">
        <f>tabGERAL[[#This Row],[SugestaoIA]]=tabGERAL[[#This Row],[CorSorteada]]</f>
        <v>0</v>
      </c>
    </row>
    <row r="3580" spans="1:13" x14ac:dyDescent="0.25">
      <c r="A3580" t="s">
        <v>123</v>
      </c>
      <c r="B3580" s="1">
        <v>43</v>
      </c>
      <c r="C3580">
        <v>473.9000000000002</v>
      </c>
      <c r="D3580">
        <v>56.5</v>
      </c>
      <c r="E3580">
        <v>169.5</v>
      </c>
      <c r="F3580">
        <v>0</v>
      </c>
      <c r="G3580" t="s">
        <v>13</v>
      </c>
      <c r="H3580" t="s">
        <v>15</v>
      </c>
      <c r="I3580">
        <v>247.9000000000002</v>
      </c>
      <c r="J3580" s="5">
        <f>VLOOKUP(tabGERAL[[#This Row],[Column1.lances.SugestaoIA]],'DE-PARA'!$A:$B,2,FALSE)</f>
        <v>1</v>
      </c>
      <c r="K3580" s="5">
        <f>VLOOKUP(tabGERAL[[#This Row],[Column1.lances.CorSorteada]],'DE-PARA'!$A:$B,2,FALSE)</f>
        <v>2</v>
      </c>
      <c r="L3580" s="4" t="str">
        <f xml:space="preserve">
IF(tabGERAL[[#This Row],[Column1.lances.'#]]=0,
    TEXT(tabGERAL[[#This Row],[CorSorteada]],"0"),
    IF(LEN(L3579&amp;tabGERAL[[#This Row],[CorSorteada]])&gt;$P$2,
        RIGHT(SUBSTITUTE(L3579&amp;tabGERAL[[#This Row],[CorSorteada]],tabGERAL[[#Headers],[Sequencia]],""),$P$2),
        SUBSTITUTE(L3579&amp;tabGERAL[[#This Row],[CorSorteada]],tabGERAL[[#Headers],[Sequencia]],"")
    )
)</f>
        <v>121112</v>
      </c>
      <c r="M3580" s="4" t="b">
        <f>tabGERAL[[#This Row],[SugestaoIA]]=tabGERAL[[#This Row],[CorSorteada]]</f>
        <v>0</v>
      </c>
    </row>
    <row r="3581" spans="1:13" x14ac:dyDescent="0.25">
      <c r="A3581" t="s">
        <v>124</v>
      </c>
      <c r="B3581" s="1">
        <v>0</v>
      </c>
      <c r="C3581">
        <v>1000</v>
      </c>
      <c r="D3581">
        <v>7.8</v>
      </c>
      <c r="E3581">
        <v>0</v>
      </c>
      <c r="F3581">
        <v>23.4</v>
      </c>
      <c r="G3581" t="s">
        <v>17</v>
      </c>
      <c r="H3581" t="s">
        <v>15</v>
      </c>
      <c r="I3581">
        <v>1015.6</v>
      </c>
      <c r="J3581" s="5">
        <f>VLOOKUP(tabGERAL[[#This Row],[Column1.lances.SugestaoIA]],'DE-PARA'!$A:$B,2,FALSE)</f>
        <v>2</v>
      </c>
      <c r="K3581" s="5">
        <f>VLOOKUP(tabGERAL[[#This Row],[Column1.lances.CorSorteada]],'DE-PARA'!$A:$B,2,FALSE)</f>
        <v>2</v>
      </c>
      <c r="L3581" s="4" t="str">
        <f xml:space="preserve">
IF(tabGERAL[[#This Row],[Column1.lances.'#]]=0,
    TEXT(tabGERAL[[#This Row],[CorSorteada]],"0"),
    IF(LEN(L3580&amp;tabGERAL[[#This Row],[CorSorteada]])&gt;$P$2,
        RIGHT(SUBSTITUTE(L3580&amp;tabGERAL[[#This Row],[CorSorteada]],tabGERAL[[#Headers],[Sequencia]],""),$P$2),
        SUBSTITUTE(L3580&amp;tabGERAL[[#This Row],[CorSorteada]],tabGERAL[[#Headers],[Sequencia]],"")
    )
)</f>
        <v>2</v>
      </c>
      <c r="M3581" s="4" t="b">
        <f>tabGERAL[[#This Row],[SugestaoIA]]=tabGERAL[[#This Row],[CorSorteada]]</f>
        <v>1</v>
      </c>
    </row>
    <row r="3582" spans="1:13" x14ac:dyDescent="0.25">
      <c r="A3582" t="s">
        <v>124</v>
      </c>
      <c r="B3582" s="1">
        <v>1</v>
      </c>
      <c r="C3582">
        <v>1015.6</v>
      </c>
      <c r="D3582">
        <v>6.6</v>
      </c>
      <c r="E3582">
        <v>0</v>
      </c>
      <c r="F3582">
        <v>19.799999999999997</v>
      </c>
      <c r="G3582" t="s">
        <v>17</v>
      </c>
      <c r="H3582" t="s">
        <v>16</v>
      </c>
      <c r="I3582">
        <v>1081.5999999999999</v>
      </c>
      <c r="J3582" s="5">
        <f>VLOOKUP(tabGERAL[[#This Row],[Column1.lances.SugestaoIA]],'DE-PARA'!$A:$B,2,FALSE)</f>
        <v>2</v>
      </c>
      <c r="K3582" s="5">
        <f>VLOOKUP(tabGERAL[[#This Row],[Column1.lances.CorSorteada]],'DE-PARA'!$A:$B,2,FALSE)</f>
        <v>0</v>
      </c>
      <c r="L3582" s="4" t="str">
        <f xml:space="preserve">
IF(tabGERAL[[#This Row],[Column1.lances.'#]]=0,
    TEXT(tabGERAL[[#This Row],[CorSorteada]],"0"),
    IF(LEN(L3581&amp;tabGERAL[[#This Row],[CorSorteada]])&gt;$P$2,
        RIGHT(SUBSTITUTE(L3581&amp;tabGERAL[[#This Row],[CorSorteada]],tabGERAL[[#Headers],[Sequencia]],""),$P$2),
        SUBSTITUTE(L3581&amp;tabGERAL[[#This Row],[CorSorteada]],tabGERAL[[#Headers],[Sequencia]],"")
    )
)</f>
        <v>20</v>
      </c>
      <c r="M3582" s="4" t="b">
        <f>tabGERAL[[#This Row],[SugestaoIA]]=tabGERAL[[#This Row],[CorSorteada]]</f>
        <v>0</v>
      </c>
    </row>
    <row r="3583" spans="1:13" x14ac:dyDescent="0.25">
      <c r="A3583" t="s">
        <v>124</v>
      </c>
      <c r="B3583" s="1">
        <v>2</v>
      </c>
      <c r="C3583">
        <v>1081.5999999999999</v>
      </c>
      <c r="D3583">
        <v>1.5</v>
      </c>
      <c r="E3583">
        <v>0</v>
      </c>
      <c r="F3583">
        <v>5</v>
      </c>
      <c r="G3583" t="s">
        <v>17</v>
      </c>
      <c r="H3583" t="s">
        <v>15</v>
      </c>
      <c r="I3583">
        <v>1085.0999999999999</v>
      </c>
      <c r="J3583" s="5">
        <f>VLOOKUP(tabGERAL[[#This Row],[Column1.lances.SugestaoIA]],'DE-PARA'!$A:$B,2,FALSE)</f>
        <v>2</v>
      </c>
      <c r="K3583" s="5">
        <f>VLOOKUP(tabGERAL[[#This Row],[Column1.lances.CorSorteada]],'DE-PARA'!$A:$B,2,FALSE)</f>
        <v>2</v>
      </c>
      <c r="L3583" s="4" t="str">
        <f xml:space="preserve">
IF(tabGERAL[[#This Row],[Column1.lances.'#]]=0,
    TEXT(tabGERAL[[#This Row],[CorSorteada]],"0"),
    IF(LEN(L3582&amp;tabGERAL[[#This Row],[CorSorteada]])&gt;$P$2,
        RIGHT(SUBSTITUTE(L3582&amp;tabGERAL[[#This Row],[CorSorteada]],tabGERAL[[#Headers],[Sequencia]],""),$P$2),
        SUBSTITUTE(L3582&amp;tabGERAL[[#This Row],[CorSorteada]],tabGERAL[[#Headers],[Sequencia]],"")
    )
)</f>
        <v>202</v>
      </c>
      <c r="M3583" s="4" t="b">
        <f>tabGERAL[[#This Row],[SugestaoIA]]=tabGERAL[[#This Row],[CorSorteada]]</f>
        <v>1</v>
      </c>
    </row>
    <row r="3584" spans="1:13" x14ac:dyDescent="0.25">
      <c r="A3584" t="s">
        <v>124</v>
      </c>
      <c r="B3584" s="1">
        <v>3</v>
      </c>
      <c r="C3584">
        <v>1085.0999999999999</v>
      </c>
      <c r="D3584">
        <v>1.2</v>
      </c>
      <c r="E3584">
        <v>0</v>
      </c>
      <c r="F3584">
        <v>5</v>
      </c>
      <c r="G3584" t="s">
        <v>17</v>
      </c>
      <c r="H3584" t="s">
        <v>15</v>
      </c>
      <c r="I3584">
        <v>1088.9000000000001</v>
      </c>
      <c r="J3584" s="5">
        <f>VLOOKUP(tabGERAL[[#This Row],[Column1.lances.SugestaoIA]],'DE-PARA'!$A:$B,2,FALSE)</f>
        <v>2</v>
      </c>
      <c r="K3584" s="5">
        <f>VLOOKUP(tabGERAL[[#This Row],[Column1.lances.CorSorteada]],'DE-PARA'!$A:$B,2,FALSE)</f>
        <v>2</v>
      </c>
      <c r="L3584" s="4" t="str">
        <f xml:space="preserve">
IF(tabGERAL[[#This Row],[Column1.lances.'#]]=0,
    TEXT(tabGERAL[[#This Row],[CorSorteada]],"0"),
    IF(LEN(L3583&amp;tabGERAL[[#This Row],[CorSorteada]])&gt;$P$2,
        RIGHT(SUBSTITUTE(L3583&amp;tabGERAL[[#This Row],[CorSorteada]],tabGERAL[[#Headers],[Sequencia]],""),$P$2),
        SUBSTITUTE(L3583&amp;tabGERAL[[#This Row],[CorSorteada]],tabGERAL[[#Headers],[Sequencia]],"")
    )
)</f>
        <v>2022</v>
      </c>
      <c r="M3584" s="4" t="b">
        <f>tabGERAL[[#This Row],[SugestaoIA]]=tabGERAL[[#This Row],[CorSorteada]]</f>
        <v>1</v>
      </c>
    </row>
    <row r="3585" spans="1:13" x14ac:dyDescent="0.25">
      <c r="A3585" t="s">
        <v>124</v>
      </c>
      <c r="B3585" s="1">
        <v>4</v>
      </c>
      <c r="C3585">
        <v>1088.9000000000001</v>
      </c>
      <c r="D3585">
        <v>1</v>
      </c>
      <c r="E3585">
        <v>5</v>
      </c>
      <c r="F3585">
        <v>0</v>
      </c>
      <c r="G3585" t="s">
        <v>13</v>
      </c>
      <c r="H3585" t="s">
        <v>14</v>
      </c>
      <c r="I3585">
        <v>1092.9000000000001</v>
      </c>
      <c r="J3585" s="5">
        <f>VLOOKUP(tabGERAL[[#This Row],[Column1.lances.SugestaoIA]],'DE-PARA'!$A:$B,2,FALSE)</f>
        <v>1</v>
      </c>
      <c r="K3585" s="5">
        <f>VLOOKUP(tabGERAL[[#This Row],[Column1.lances.CorSorteada]],'DE-PARA'!$A:$B,2,FALSE)</f>
        <v>1</v>
      </c>
      <c r="L3585" s="4" t="str">
        <f xml:space="preserve">
IF(tabGERAL[[#This Row],[Column1.lances.'#]]=0,
    TEXT(tabGERAL[[#This Row],[CorSorteada]],"0"),
    IF(LEN(L3584&amp;tabGERAL[[#This Row],[CorSorteada]])&gt;$P$2,
        RIGHT(SUBSTITUTE(L3584&amp;tabGERAL[[#This Row],[CorSorteada]],tabGERAL[[#Headers],[Sequencia]],""),$P$2),
        SUBSTITUTE(L3584&amp;tabGERAL[[#This Row],[CorSorteada]],tabGERAL[[#Headers],[Sequencia]],"")
    )
)</f>
        <v>20221</v>
      </c>
      <c r="M3585" s="4" t="b">
        <f>tabGERAL[[#This Row],[SugestaoIA]]=tabGERAL[[#This Row],[CorSorteada]]</f>
        <v>1</v>
      </c>
    </row>
    <row r="3586" spans="1:13" x14ac:dyDescent="0.25">
      <c r="A3586" t="s">
        <v>124</v>
      </c>
      <c r="B3586" s="1">
        <v>5</v>
      </c>
      <c r="C3586">
        <v>1092.9000000000001</v>
      </c>
      <c r="D3586">
        <v>1</v>
      </c>
      <c r="E3586">
        <v>0</v>
      </c>
      <c r="F3586">
        <v>5</v>
      </c>
      <c r="G3586" t="s">
        <v>17</v>
      </c>
      <c r="H3586" t="s">
        <v>15</v>
      </c>
      <c r="I3586">
        <v>1096.9000000000001</v>
      </c>
      <c r="J3586" s="5">
        <f>VLOOKUP(tabGERAL[[#This Row],[Column1.lances.SugestaoIA]],'DE-PARA'!$A:$B,2,FALSE)</f>
        <v>2</v>
      </c>
      <c r="K3586" s="5">
        <f>VLOOKUP(tabGERAL[[#This Row],[Column1.lances.CorSorteada]],'DE-PARA'!$A:$B,2,FALSE)</f>
        <v>2</v>
      </c>
      <c r="L3586" s="4" t="str">
        <f xml:space="preserve">
IF(tabGERAL[[#This Row],[Column1.lances.'#]]=0,
    TEXT(tabGERAL[[#This Row],[CorSorteada]],"0"),
    IF(LEN(L3585&amp;tabGERAL[[#This Row],[CorSorteada]])&gt;$P$2,
        RIGHT(SUBSTITUTE(L3585&amp;tabGERAL[[#This Row],[CorSorteada]],tabGERAL[[#Headers],[Sequencia]],""),$P$2),
        SUBSTITUTE(L3585&amp;tabGERAL[[#This Row],[CorSorteada]],tabGERAL[[#Headers],[Sequencia]],"")
    )
)</f>
        <v>202212</v>
      </c>
      <c r="M3586" s="4" t="b">
        <f>tabGERAL[[#This Row],[SugestaoIA]]=tabGERAL[[#This Row],[CorSorteada]]</f>
        <v>1</v>
      </c>
    </row>
    <row r="3587" spans="1:13" x14ac:dyDescent="0.25">
      <c r="A3587" t="s">
        <v>124</v>
      </c>
      <c r="B3587" s="1">
        <v>6</v>
      </c>
      <c r="C3587">
        <v>1096.9000000000001</v>
      </c>
      <c r="D3587">
        <v>1</v>
      </c>
      <c r="E3587">
        <v>5</v>
      </c>
      <c r="F3587">
        <v>0</v>
      </c>
      <c r="G3587" t="s">
        <v>13</v>
      </c>
      <c r="H3587" t="s">
        <v>15</v>
      </c>
      <c r="I3587">
        <v>1090.9000000000001</v>
      </c>
      <c r="J3587" s="5">
        <f>VLOOKUP(tabGERAL[[#This Row],[Column1.lances.SugestaoIA]],'DE-PARA'!$A:$B,2,FALSE)</f>
        <v>1</v>
      </c>
      <c r="K3587" s="5">
        <f>VLOOKUP(tabGERAL[[#This Row],[Column1.lances.CorSorteada]],'DE-PARA'!$A:$B,2,FALSE)</f>
        <v>2</v>
      </c>
      <c r="L3587" s="4" t="str">
        <f xml:space="preserve">
IF(tabGERAL[[#This Row],[Column1.lances.'#]]=0,
    TEXT(tabGERAL[[#This Row],[CorSorteada]],"0"),
    IF(LEN(L3586&amp;tabGERAL[[#This Row],[CorSorteada]])&gt;$P$2,
        RIGHT(SUBSTITUTE(L3586&amp;tabGERAL[[#This Row],[CorSorteada]],tabGERAL[[#Headers],[Sequencia]],""),$P$2),
        SUBSTITUTE(L3586&amp;tabGERAL[[#This Row],[CorSorteada]],tabGERAL[[#Headers],[Sequencia]],"")
    )
)</f>
        <v>022122</v>
      </c>
      <c r="M3587" s="4" t="b">
        <f>tabGERAL[[#This Row],[SugestaoIA]]=tabGERAL[[#This Row],[CorSorteada]]</f>
        <v>0</v>
      </c>
    </row>
    <row r="3588" spans="1:13" x14ac:dyDescent="0.25">
      <c r="A3588" t="s">
        <v>124</v>
      </c>
      <c r="B3588" s="1">
        <v>7</v>
      </c>
      <c r="C3588">
        <v>1090.9000000000001</v>
      </c>
      <c r="D3588">
        <v>1</v>
      </c>
      <c r="E3588">
        <v>0</v>
      </c>
      <c r="F3588">
        <v>5</v>
      </c>
      <c r="G3588" t="s">
        <v>17</v>
      </c>
      <c r="H3588" t="s">
        <v>15</v>
      </c>
      <c r="I3588">
        <v>1094.9000000000001</v>
      </c>
      <c r="J3588" s="5">
        <f>VLOOKUP(tabGERAL[[#This Row],[Column1.lances.SugestaoIA]],'DE-PARA'!$A:$B,2,FALSE)</f>
        <v>2</v>
      </c>
      <c r="K3588" s="5">
        <f>VLOOKUP(tabGERAL[[#This Row],[Column1.lances.CorSorteada]],'DE-PARA'!$A:$B,2,FALSE)</f>
        <v>2</v>
      </c>
      <c r="L3588" s="4" t="str">
        <f xml:space="preserve">
IF(tabGERAL[[#This Row],[Column1.lances.'#]]=0,
    TEXT(tabGERAL[[#This Row],[CorSorteada]],"0"),
    IF(LEN(L3587&amp;tabGERAL[[#This Row],[CorSorteada]])&gt;$P$2,
        RIGHT(SUBSTITUTE(L3587&amp;tabGERAL[[#This Row],[CorSorteada]],tabGERAL[[#Headers],[Sequencia]],""),$P$2),
        SUBSTITUTE(L3587&amp;tabGERAL[[#This Row],[CorSorteada]],tabGERAL[[#Headers],[Sequencia]],"")
    )
)</f>
        <v>221222</v>
      </c>
      <c r="M3588" s="4" t="b">
        <f>tabGERAL[[#This Row],[SugestaoIA]]=tabGERAL[[#This Row],[CorSorteada]]</f>
        <v>1</v>
      </c>
    </row>
    <row r="3589" spans="1:13" x14ac:dyDescent="0.25">
      <c r="A3589" t="s">
        <v>124</v>
      </c>
      <c r="B3589" s="1">
        <v>8</v>
      </c>
      <c r="C3589">
        <v>1094.9000000000001</v>
      </c>
      <c r="D3589">
        <v>1</v>
      </c>
      <c r="E3589">
        <v>0</v>
      </c>
      <c r="F3589">
        <v>5</v>
      </c>
      <c r="G3589" t="s">
        <v>17</v>
      </c>
      <c r="H3589" t="s">
        <v>14</v>
      </c>
      <c r="I3589">
        <v>1088.9000000000001</v>
      </c>
      <c r="J3589" s="5">
        <f>VLOOKUP(tabGERAL[[#This Row],[Column1.lances.SugestaoIA]],'DE-PARA'!$A:$B,2,FALSE)</f>
        <v>2</v>
      </c>
      <c r="K3589" s="5">
        <f>VLOOKUP(tabGERAL[[#This Row],[Column1.lances.CorSorteada]],'DE-PARA'!$A:$B,2,FALSE)</f>
        <v>1</v>
      </c>
      <c r="L3589" s="4" t="str">
        <f xml:space="preserve">
IF(tabGERAL[[#This Row],[Column1.lances.'#]]=0,
    TEXT(tabGERAL[[#This Row],[CorSorteada]],"0"),
    IF(LEN(L3588&amp;tabGERAL[[#This Row],[CorSorteada]])&gt;$P$2,
        RIGHT(SUBSTITUTE(L3588&amp;tabGERAL[[#This Row],[CorSorteada]],tabGERAL[[#Headers],[Sequencia]],""),$P$2),
        SUBSTITUTE(L3588&amp;tabGERAL[[#This Row],[CorSorteada]],tabGERAL[[#Headers],[Sequencia]],"")
    )
)</f>
        <v>212221</v>
      </c>
      <c r="M3589" s="4" t="b">
        <f>tabGERAL[[#This Row],[SugestaoIA]]=tabGERAL[[#This Row],[CorSorteada]]</f>
        <v>0</v>
      </c>
    </row>
    <row r="3590" spans="1:13" x14ac:dyDescent="0.25">
      <c r="A3590" t="s">
        <v>124</v>
      </c>
      <c r="B3590" s="1">
        <v>9</v>
      </c>
      <c r="C3590">
        <v>1088.9000000000001</v>
      </c>
      <c r="D3590">
        <v>1</v>
      </c>
      <c r="E3590">
        <v>0</v>
      </c>
      <c r="F3590">
        <v>5</v>
      </c>
      <c r="G3590" t="s">
        <v>17</v>
      </c>
      <c r="H3590" t="s">
        <v>16</v>
      </c>
      <c r="I3590">
        <v>1096.9000000000001</v>
      </c>
      <c r="J3590" s="5">
        <f>VLOOKUP(tabGERAL[[#This Row],[Column1.lances.SugestaoIA]],'DE-PARA'!$A:$B,2,FALSE)</f>
        <v>2</v>
      </c>
      <c r="K3590" s="5">
        <f>VLOOKUP(tabGERAL[[#This Row],[Column1.lances.CorSorteada]],'DE-PARA'!$A:$B,2,FALSE)</f>
        <v>0</v>
      </c>
      <c r="L3590" s="4" t="str">
        <f xml:space="preserve">
IF(tabGERAL[[#This Row],[Column1.lances.'#]]=0,
    TEXT(tabGERAL[[#This Row],[CorSorteada]],"0"),
    IF(LEN(L3589&amp;tabGERAL[[#This Row],[CorSorteada]])&gt;$P$2,
        RIGHT(SUBSTITUTE(L3589&amp;tabGERAL[[#This Row],[CorSorteada]],tabGERAL[[#Headers],[Sequencia]],""),$P$2),
        SUBSTITUTE(L3589&amp;tabGERAL[[#This Row],[CorSorteada]],tabGERAL[[#Headers],[Sequencia]],"")
    )
)</f>
        <v>122210</v>
      </c>
      <c r="M3590" s="4" t="b">
        <f>tabGERAL[[#This Row],[SugestaoIA]]=tabGERAL[[#This Row],[CorSorteada]]</f>
        <v>0</v>
      </c>
    </row>
    <row r="3591" spans="1:13" x14ac:dyDescent="0.25">
      <c r="A3591" t="s">
        <v>124</v>
      </c>
      <c r="B3591" s="1">
        <v>10</v>
      </c>
      <c r="C3591">
        <v>1096.9000000000001</v>
      </c>
      <c r="D3591">
        <v>1</v>
      </c>
      <c r="E3591">
        <v>0</v>
      </c>
      <c r="F3591">
        <v>5</v>
      </c>
      <c r="G3591" t="s">
        <v>17</v>
      </c>
      <c r="H3591" t="s">
        <v>14</v>
      </c>
      <c r="I3591">
        <v>1090.9000000000001</v>
      </c>
      <c r="J3591" s="5">
        <f>VLOOKUP(tabGERAL[[#This Row],[Column1.lances.SugestaoIA]],'DE-PARA'!$A:$B,2,FALSE)</f>
        <v>2</v>
      </c>
      <c r="K3591" s="5">
        <f>VLOOKUP(tabGERAL[[#This Row],[Column1.lances.CorSorteada]],'DE-PARA'!$A:$B,2,FALSE)</f>
        <v>1</v>
      </c>
      <c r="L3591" s="4" t="str">
        <f xml:space="preserve">
IF(tabGERAL[[#This Row],[Column1.lances.'#]]=0,
    TEXT(tabGERAL[[#This Row],[CorSorteada]],"0"),
    IF(LEN(L3590&amp;tabGERAL[[#This Row],[CorSorteada]])&gt;$P$2,
        RIGHT(SUBSTITUTE(L3590&amp;tabGERAL[[#This Row],[CorSorteada]],tabGERAL[[#Headers],[Sequencia]],""),$P$2),
        SUBSTITUTE(L3590&amp;tabGERAL[[#This Row],[CorSorteada]],tabGERAL[[#Headers],[Sequencia]],"")
    )
)</f>
        <v>222101</v>
      </c>
      <c r="M3591" s="4" t="b">
        <f>tabGERAL[[#This Row],[SugestaoIA]]=tabGERAL[[#This Row],[CorSorteada]]</f>
        <v>0</v>
      </c>
    </row>
    <row r="3592" spans="1:13" x14ac:dyDescent="0.25">
      <c r="A3592" t="s">
        <v>124</v>
      </c>
      <c r="B3592" s="1">
        <v>11</v>
      </c>
      <c r="C3592">
        <v>1090.9000000000001</v>
      </c>
      <c r="D3592">
        <v>1</v>
      </c>
      <c r="E3592">
        <v>5</v>
      </c>
      <c r="F3592">
        <v>0</v>
      </c>
      <c r="G3592" t="s">
        <v>13</v>
      </c>
      <c r="H3592" t="s">
        <v>15</v>
      </c>
      <c r="I3592">
        <v>1084.9000000000001</v>
      </c>
      <c r="J3592" s="5">
        <f>VLOOKUP(tabGERAL[[#This Row],[Column1.lances.SugestaoIA]],'DE-PARA'!$A:$B,2,FALSE)</f>
        <v>1</v>
      </c>
      <c r="K3592" s="5">
        <f>VLOOKUP(tabGERAL[[#This Row],[Column1.lances.CorSorteada]],'DE-PARA'!$A:$B,2,FALSE)</f>
        <v>2</v>
      </c>
      <c r="L3592" s="4" t="str">
        <f xml:space="preserve">
IF(tabGERAL[[#This Row],[Column1.lances.'#]]=0,
    TEXT(tabGERAL[[#This Row],[CorSorteada]],"0"),
    IF(LEN(L3591&amp;tabGERAL[[#This Row],[CorSorteada]])&gt;$P$2,
        RIGHT(SUBSTITUTE(L3591&amp;tabGERAL[[#This Row],[CorSorteada]],tabGERAL[[#Headers],[Sequencia]],""),$P$2),
        SUBSTITUTE(L3591&amp;tabGERAL[[#This Row],[CorSorteada]],tabGERAL[[#Headers],[Sequencia]],"")
    )
)</f>
        <v>221012</v>
      </c>
      <c r="M3592" s="4" t="b">
        <f>tabGERAL[[#This Row],[SugestaoIA]]=tabGERAL[[#This Row],[CorSorteada]]</f>
        <v>0</v>
      </c>
    </row>
    <row r="3593" spans="1:13" x14ac:dyDescent="0.25">
      <c r="A3593" t="s">
        <v>124</v>
      </c>
      <c r="B3593" s="1">
        <v>12</v>
      </c>
      <c r="C3593">
        <v>1084.9000000000001</v>
      </c>
      <c r="D3593">
        <v>1.2</v>
      </c>
      <c r="E3593">
        <v>0</v>
      </c>
      <c r="F3593">
        <v>5</v>
      </c>
      <c r="G3593" t="s">
        <v>17</v>
      </c>
      <c r="H3593" t="s">
        <v>15</v>
      </c>
      <c r="I3593">
        <v>1088.7</v>
      </c>
      <c r="J3593" s="5">
        <f>VLOOKUP(tabGERAL[[#This Row],[Column1.lances.SugestaoIA]],'DE-PARA'!$A:$B,2,FALSE)</f>
        <v>2</v>
      </c>
      <c r="K3593" s="5">
        <f>VLOOKUP(tabGERAL[[#This Row],[Column1.lances.CorSorteada]],'DE-PARA'!$A:$B,2,FALSE)</f>
        <v>2</v>
      </c>
      <c r="L3593" s="4" t="str">
        <f xml:space="preserve">
IF(tabGERAL[[#This Row],[Column1.lances.'#]]=0,
    TEXT(tabGERAL[[#This Row],[CorSorteada]],"0"),
    IF(LEN(L3592&amp;tabGERAL[[#This Row],[CorSorteada]])&gt;$P$2,
        RIGHT(SUBSTITUTE(L3592&amp;tabGERAL[[#This Row],[CorSorteada]],tabGERAL[[#Headers],[Sequencia]],""),$P$2),
        SUBSTITUTE(L3592&amp;tabGERAL[[#This Row],[CorSorteada]],tabGERAL[[#Headers],[Sequencia]],"")
    )
)</f>
        <v>210122</v>
      </c>
      <c r="M3593" s="4" t="b">
        <f>tabGERAL[[#This Row],[SugestaoIA]]=tabGERAL[[#This Row],[CorSorteada]]</f>
        <v>1</v>
      </c>
    </row>
    <row r="3594" spans="1:13" x14ac:dyDescent="0.25">
      <c r="A3594" t="s">
        <v>124</v>
      </c>
      <c r="B3594" s="1">
        <v>13</v>
      </c>
      <c r="C3594">
        <v>1088.7</v>
      </c>
      <c r="D3594">
        <v>1</v>
      </c>
      <c r="E3594">
        <v>0</v>
      </c>
      <c r="F3594">
        <v>5</v>
      </c>
      <c r="G3594" t="s">
        <v>17</v>
      </c>
      <c r="H3594" t="s">
        <v>14</v>
      </c>
      <c r="I3594">
        <v>1082.7</v>
      </c>
      <c r="J3594" s="5">
        <f>VLOOKUP(tabGERAL[[#This Row],[Column1.lances.SugestaoIA]],'DE-PARA'!$A:$B,2,FALSE)</f>
        <v>2</v>
      </c>
      <c r="K3594" s="5">
        <f>VLOOKUP(tabGERAL[[#This Row],[Column1.lances.CorSorteada]],'DE-PARA'!$A:$B,2,FALSE)</f>
        <v>1</v>
      </c>
      <c r="L3594" s="4" t="str">
        <f xml:space="preserve">
IF(tabGERAL[[#This Row],[Column1.lances.'#]]=0,
    TEXT(tabGERAL[[#This Row],[CorSorteada]],"0"),
    IF(LEN(L3593&amp;tabGERAL[[#This Row],[CorSorteada]])&gt;$P$2,
        RIGHT(SUBSTITUTE(L3593&amp;tabGERAL[[#This Row],[CorSorteada]],tabGERAL[[#Headers],[Sequencia]],""),$P$2),
        SUBSTITUTE(L3593&amp;tabGERAL[[#This Row],[CorSorteada]],tabGERAL[[#Headers],[Sequencia]],"")
    )
)</f>
        <v>101221</v>
      </c>
      <c r="M3594" s="4" t="b">
        <f>tabGERAL[[#This Row],[SugestaoIA]]=tabGERAL[[#This Row],[CorSorteada]]</f>
        <v>0</v>
      </c>
    </row>
    <row r="3595" spans="1:13" x14ac:dyDescent="0.25">
      <c r="A3595" t="s">
        <v>124</v>
      </c>
      <c r="B3595" s="1">
        <v>14</v>
      </c>
      <c r="C3595">
        <v>1082.7</v>
      </c>
      <c r="D3595">
        <v>1.4</v>
      </c>
      <c r="E3595">
        <v>0</v>
      </c>
      <c r="F3595">
        <v>5</v>
      </c>
      <c r="G3595" t="s">
        <v>17</v>
      </c>
      <c r="H3595" t="s">
        <v>15</v>
      </c>
      <c r="I3595">
        <v>1086.3</v>
      </c>
      <c r="J3595" s="5">
        <f>VLOOKUP(tabGERAL[[#This Row],[Column1.lances.SugestaoIA]],'DE-PARA'!$A:$B,2,FALSE)</f>
        <v>2</v>
      </c>
      <c r="K3595" s="5">
        <f>VLOOKUP(tabGERAL[[#This Row],[Column1.lances.CorSorteada]],'DE-PARA'!$A:$B,2,FALSE)</f>
        <v>2</v>
      </c>
      <c r="L3595" s="4" t="str">
        <f xml:space="preserve">
IF(tabGERAL[[#This Row],[Column1.lances.'#]]=0,
    TEXT(tabGERAL[[#This Row],[CorSorteada]],"0"),
    IF(LEN(L3594&amp;tabGERAL[[#This Row],[CorSorteada]])&gt;$P$2,
        RIGHT(SUBSTITUTE(L3594&amp;tabGERAL[[#This Row],[CorSorteada]],tabGERAL[[#Headers],[Sequencia]],""),$P$2),
        SUBSTITUTE(L3594&amp;tabGERAL[[#This Row],[CorSorteada]],tabGERAL[[#Headers],[Sequencia]],"")
    )
)</f>
        <v>012212</v>
      </c>
      <c r="M3595" s="4" t="b">
        <f>tabGERAL[[#This Row],[SugestaoIA]]=tabGERAL[[#This Row],[CorSorteada]]</f>
        <v>1</v>
      </c>
    </row>
    <row r="3596" spans="1:13" x14ac:dyDescent="0.25">
      <c r="A3596" t="s">
        <v>124</v>
      </c>
      <c r="B3596" s="1">
        <v>15</v>
      </c>
      <c r="C3596">
        <v>1086.3</v>
      </c>
      <c r="D3596">
        <v>1.1000000000000001</v>
      </c>
      <c r="E3596">
        <v>5</v>
      </c>
      <c r="F3596">
        <v>0</v>
      </c>
      <c r="G3596" t="s">
        <v>13</v>
      </c>
      <c r="H3596" t="s">
        <v>16</v>
      </c>
      <c r="I3596">
        <v>1095.5999999999999</v>
      </c>
      <c r="J3596" s="5">
        <f>VLOOKUP(tabGERAL[[#This Row],[Column1.lances.SugestaoIA]],'DE-PARA'!$A:$B,2,FALSE)</f>
        <v>1</v>
      </c>
      <c r="K3596" s="5">
        <f>VLOOKUP(tabGERAL[[#This Row],[Column1.lances.CorSorteada]],'DE-PARA'!$A:$B,2,FALSE)</f>
        <v>0</v>
      </c>
      <c r="L3596" s="4" t="str">
        <f xml:space="preserve">
IF(tabGERAL[[#This Row],[Column1.lances.'#]]=0,
    TEXT(tabGERAL[[#This Row],[CorSorteada]],"0"),
    IF(LEN(L3595&amp;tabGERAL[[#This Row],[CorSorteada]])&gt;$P$2,
        RIGHT(SUBSTITUTE(L3595&amp;tabGERAL[[#This Row],[CorSorteada]],tabGERAL[[#Headers],[Sequencia]],""),$P$2),
        SUBSTITUTE(L3595&amp;tabGERAL[[#This Row],[CorSorteada]],tabGERAL[[#Headers],[Sequencia]],"")
    )
)</f>
        <v>122120</v>
      </c>
      <c r="M3596" s="4" t="b">
        <f>tabGERAL[[#This Row],[SugestaoIA]]=tabGERAL[[#This Row],[CorSorteada]]</f>
        <v>0</v>
      </c>
    </row>
    <row r="3597" spans="1:13" x14ac:dyDescent="0.25">
      <c r="A3597" t="s">
        <v>124</v>
      </c>
      <c r="B3597" s="1">
        <v>16</v>
      </c>
      <c r="C3597">
        <v>1095.5999999999999</v>
      </c>
      <c r="D3597">
        <v>1</v>
      </c>
      <c r="E3597">
        <v>0</v>
      </c>
      <c r="F3597">
        <v>5</v>
      </c>
      <c r="G3597" t="s">
        <v>17</v>
      </c>
      <c r="H3597" t="s">
        <v>14</v>
      </c>
      <c r="I3597">
        <v>1089.5999999999999</v>
      </c>
      <c r="J3597" s="5">
        <f>VLOOKUP(tabGERAL[[#This Row],[Column1.lances.SugestaoIA]],'DE-PARA'!$A:$B,2,FALSE)</f>
        <v>2</v>
      </c>
      <c r="K3597" s="5">
        <f>VLOOKUP(tabGERAL[[#This Row],[Column1.lances.CorSorteada]],'DE-PARA'!$A:$B,2,FALSE)</f>
        <v>1</v>
      </c>
      <c r="L3597" s="4" t="str">
        <f xml:space="preserve">
IF(tabGERAL[[#This Row],[Column1.lances.'#]]=0,
    TEXT(tabGERAL[[#This Row],[CorSorteada]],"0"),
    IF(LEN(L3596&amp;tabGERAL[[#This Row],[CorSorteada]])&gt;$P$2,
        RIGHT(SUBSTITUTE(L3596&amp;tabGERAL[[#This Row],[CorSorteada]],tabGERAL[[#Headers],[Sequencia]],""),$P$2),
        SUBSTITUTE(L3596&amp;tabGERAL[[#This Row],[CorSorteada]],tabGERAL[[#Headers],[Sequencia]],"")
    )
)</f>
        <v>221201</v>
      </c>
      <c r="M3597" s="4" t="b">
        <f>tabGERAL[[#This Row],[SugestaoIA]]=tabGERAL[[#This Row],[CorSorteada]]</f>
        <v>0</v>
      </c>
    </row>
    <row r="3598" spans="1:13" x14ac:dyDescent="0.25">
      <c r="A3598" t="s">
        <v>124</v>
      </c>
      <c r="B3598" s="1">
        <v>17</v>
      </c>
      <c r="C3598">
        <v>1089.5999999999999</v>
      </c>
      <c r="D3598">
        <v>1</v>
      </c>
      <c r="E3598">
        <v>0</v>
      </c>
      <c r="F3598">
        <v>5</v>
      </c>
      <c r="G3598" t="s">
        <v>17</v>
      </c>
      <c r="H3598" t="s">
        <v>14</v>
      </c>
      <c r="I3598">
        <v>1083.5999999999999</v>
      </c>
      <c r="J3598" s="5">
        <f>VLOOKUP(tabGERAL[[#This Row],[Column1.lances.SugestaoIA]],'DE-PARA'!$A:$B,2,FALSE)</f>
        <v>2</v>
      </c>
      <c r="K3598" s="5">
        <f>VLOOKUP(tabGERAL[[#This Row],[Column1.lances.CorSorteada]],'DE-PARA'!$A:$B,2,FALSE)</f>
        <v>1</v>
      </c>
      <c r="L3598" s="4" t="str">
        <f xml:space="preserve">
IF(tabGERAL[[#This Row],[Column1.lances.'#]]=0,
    TEXT(tabGERAL[[#This Row],[CorSorteada]],"0"),
    IF(LEN(L3597&amp;tabGERAL[[#This Row],[CorSorteada]])&gt;$P$2,
        RIGHT(SUBSTITUTE(L3597&amp;tabGERAL[[#This Row],[CorSorteada]],tabGERAL[[#Headers],[Sequencia]],""),$P$2),
        SUBSTITUTE(L3597&amp;tabGERAL[[#This Row],[CorSorteada]],tabGERAL[[#Headers],[Sequencia]],"")
    )
)</f>
        <v>212011</v>
      </c>
      <c r="M3598" s="4" t="b">
        <f>tabGERAL[[#This Row],[SugestaoIA]]=tabGERAL[[#This Row],[CorSorteada]]</f>
        <v>0</v>
      </c>
    </row>
    <row r="3599" spans="1:13" x14ac:dyDescent="0.25">
      <c r="A3599" t="s">
        <v>124</v>
      </c>
      <c r="B3599" s="1">
        <v>18</v>
      </c>
      <c r="C3599">
        <v>1083.5999999999999</v>
      </c>
      <c r="D3599">
        <v>1.3</v>
      </c>
      <c r="E3599">
        <v>5</v>
      </c>
      <c r="F3599">
        <v>0</v>
      </c>
      <c r="G3599" t="s">
        <v>13</v>
      </c>
      <c r="H3599" t="s">
        <v>15</v>
      </c>
      <c r="I3599">
        <v>1077.3000000000002</v>
      </c>
      <c r="J3599" s="5">
        <f>VLOOKUP(tabGERAL[[#This Row],[Column1.lances.SugestaoIA]],'DE-PARA'!$A:$B,2,FALSE)</f>
        <v>1</v>
      </c>
      <c r="K3599" s="5">
        <f>VLOOKUP(tabGERAL[[#This Row],[Column1.lances.CorSorteada]],'DE-PARA'!$A:$B,2,FALSE)</f>
        <v>2</v>
      </c>
      <c r="L3599" s="4" t="str">
        <f xml:space="preserve">
IF(tabGERAL[[#This Row],[Column1.lances.'#]]=0,
    TEXT(tabGERAL[[#This Row],[CorSorteada]],"0"),
    IF(LEN(L3598&amp;tabGERAL[[#This Row],[CorSorteada]])&gt;$P$2,
        RIGHT(SUBSTITUTE(L3598&amp;tabGERAL[[#This Row],[CorSorteada]],tabGERAL[[#Headers],[Sequencia]],""),$P$2),
        SUBSTITUTE(L3598&amp;tabGERAL[[#This Row],[CorSorteada]],tabGERAL[[#Headers],[Sequencia]],"")
    )
)</f>
        <v>120112</v>
      </c>
      <c r="M3599" s="4" t="b">
        <f>tabGERAL[[#This Row],[SugestaoIA]]=tabGERAL[[#This Row],[CorSorteada]]</f>
        <v>0</v>
      </c>
    </row>
    <row r="3600" spans="1:13" x14ac:dyDescent="0.25">
      <c r="A3600" t="s">
        <v>124</v>
      </c>
      <c r="B3600" s="1">
        <v>19</v>
      </c>
      <c r="C3600">
        <v>1077.3000000000002</v>
      </c>
      <c r="D3600">
        <v>1.8</v>
      </c>
      <c r="E3600">
        <v>0</v>
      </c>
      <c r="F3600">
        <v>5.4</v>
      </c>
      <c r="G3600" t="s">
        <v>17</v>
      </c>
      <c r="H3600" t="s">
        <v>16</v>
      </c>
      <c r="I3600">
        <v>1095.3000000000002</v>
      </c>
      <c r="J3600" s="5">
        <f>VLOOKUP(tabGERAL[[#This Row],[Column1.lances.SugestaoIA]],'DE-PARA'!$A:$B,2,FALSE)</f>
        <v>2</v>
      </c>
      <c r="K3600" s="5">
        <f>VLOOKUP(tabGERAL[[#This Row],[Column1.lances.CorSorteada]],'DE-PARA'!$A:$B,2,FALSE)</f>
        <v>0</v>
      </c>
      <c r="L3600" s="4" t="str">
        <f xml:space="preserve">
IF(tabGERAL[[#This Row],[Column1.lances.'#]]=0,
    TEXT(tabGERAL[[#This Row],[CorSorteada]],"0"),
    IF(LEN(L3599&amp;tabGERAL[[#This Row],[CorSorteada]])&gt;$P$2,
        RIGHT(SUBSTITUTE(L3599&amp;tabGERAL[[#This Row],[CorSorteada]],tabGERAL[[#Headers],[Sequencia]],""),$P$2),
        SUBSTITUTE(L3599&amp;tabGERAL[[#This Row],[CorSorteada]],tabGERAL[[#Headers],[Sequencia]],"")
    )
)</f>
        <v>201120</v>
      </c>
      <c r="M3600" s="4" t="b">
        <f>tabGERAL[[#This Row],[SugestaoIA]]=tabGERAL[[#This Row],[CorSorteada]]</f>
        <v>0</v>
      </c>
    </row>
    <row r="3601" spans="1:13" x14ac:dyDescent="0.25">
      <c r="A3601" t="s">
        <v>124</v>
      </c>
      <c r="B3601" s="1">
        <v>20</v>
      </c>
      <c r="C3601">
        <v>1095.3000000000002</v>
      </c>
      <c r="D3601">
        <v>1</v>
      </c>
      <c r="E3601">
        <v>0</v>
      </c>
      <c r="F3601">
        <v>5</v>
      </c>
      <c r="G3601" t="s">
        <v>17</v>
      </c>
      <c r="H3601" t="s">
        <v>15</v>
      </c>
      <c r="I3601">
        <v>1099.3000000000002</v>
      </c>
      <c r="J3601" s="5">
        <f>VLOOKUP(tabGERAL[[#This Row],[Column1.lances.SugestaoIA]],'DE-PARA'!$A:$B,2,FALSE)</f>
        <v>2</v>
      </c>
      <c r="K3601" s="5">
        <f>VLOOKUP(tabGERAL[[#This Row],[Column1.lances.CorSorteada]],'DE-PARA'!$A:$B,2,FALSE)</f>
        <v>2</v>
      </c>
      <c r="L3601" s="4" t="str">
        <f xml:space="preserve">
IF(tabGERAL[[#This Row],[Column1.lances.'#]]=0,
    TEXT(tabGERAL[[#This Row],[CorSorteada]],"0"),
    IF(LEN(L3600&amp;tabGERAL[[#This Row],[CorSorteada]])&gt;$P$2,
        RIGHT(SUBSTITUTE(L3600&amp;tabGERAL[[#This Row],[CorSorteada]],tabGERAL[[#Headers],[Sequencia]],""),$P$2),
        SUBSTITUTE(L3600&amp;tabGERAL[[#This Row],[CorSorteada]],tabGERAL[[#Headers],[Sequencia]],"")
    )
)</f>
        <v>011202</v>
      </c>
      <c r="M3601" s="4" t="b">
        <f>tabGERAL[[#This Row],[SugestaoIA]]=tabGERAL[[#This Row],[CorSorteada]]</f>
        <v>1</v>
      </c>
    </row>
    <row r="3602" spans="1:13" x14ac:dyDescent="0.25">
      <c r="A3602" t="s">
        <v>124</v>
      </c>
      <c r="B3602" s="1">
        <v>21</v>
      </c>
      <c r="C3602">
        <v>1099.3000000000002</v>
      </c>
      <c r="D3602">
        <v>1</v>
      </c>
      <c r="E3602">
        <v>0</v>
      </c>
      <c r="F3602">
        <v>5</v>
      </c>
      <c r="G3602" t="s">
        <v>17</v>
      </c>
      <c r="H3602" t="s">
        <v>16</v>
      </c>
      <c r="I3602">
        <v>1107.3000000000002</v>
      </c>
      <c r="J3602" s="5">
        <f>VLOOKUP(tabGERAL[[#This Row],[Column1.lances.SugestaoIA]],'DE-PARA'!$A:$B,2,FALSE)</f>
        <v>2</v>
      </c>
      <c r="K3602" s="5">
        <f>VLOOKUP(tabGERAL[[#This Row],[Column1.lances.CorSorteada]],'DE-PARA'!$A:$B,2,FALSE)</f>
        <v>0</v>
      </c>
      <c r="L3602" s="4" t="str">
        <f xml:space="preserve">
IF(tabGERAL[[#This Row],[Column1.lances.'#]]=0,
    TEXT(tabGERAL[[#This Row],[CorSorteada]],"0"),
    IF(LEN(L3601&amp;tabGERAL[[#This Row],[CorSorteada]])&gt;$P$2,
        RIGHT(SUBSTITUTE(L3601&amp;tabGERAL[[#This Row],[CorSorteada]],tabGERAL[[#Headers],[Sequencia]],""),$P$2),
        SUBSTITUTE(L3601&amp;tabGERAL[[#This Row],[CorSorteada]],tabGERAL[[#Headers],[Sequencia]],"")
    )
)</f>
        <v>112020</v>
      </c>
      <c r="M3602" s="4" t="b">
        <f>tabGERAL[[#This Row],[SugestaoIA]]=tabGERAL[[#This Row],[CorSorteada]]</f>
        <v>0</v>
      </c>
    </row>
    <row r="3603" spans="1:13" x14ac:dyDescent="0.25">
      <c r="A3603" t="s">
        <v>124</v>
      </c>
      <c r="B3603" s="1">
        <v>22</v>
      </c>
      <c r="C3603">
        <v>1107.3000000000002</v>
      </c>
      <c r="D3603">
        <v>7.8</v>
      </c>
      <c r="E3603">
        <v>23.4</v>
      </c>
      <c r="F3603">
        <v>0</v>
      </c>
      <c r="G3603" t="s">
        <v>13</v>
      </c>
      <c r="H3603" t="s">
        <v>15</v>
      </c>
      <c r="I3603">
        <v>1076.0999999999999</v>
      </c>
      <c r="J3603" s="5">
        <f>VLOOKUP(tabGERAL[[#This Row],[Column1.lances.SugestaoIA]],'DE-PARA'!$A:$B,2,FALSE)</f>
        <v>1</v>
      </c>
      <c r="K3603" s="5">
        <f>VLOOKUP(tabGERAL[[#This Row],[Column1.lances.CorSorteada]],'DE-PARA'!$A:$B,2,FALSE)</f>
        <v>2</v>
      </c>
      <c r="L3603" s="4" t="str">
        <f xml:space="preserve">
IF(tabGERAL[[#This Row],[Column1.lances.'#]]=0,
    TEXT(tabGERAL[[#This Row],[CorSorteada]],"0"),
    IF(LEN(L3602&amp;tabGERAL[[#This Row],[CorSorteada]])&gt;$P$2,
        RIGHT(SUBSTITUTE(L3602&amp;tabGERAL[[#This Row],[CorSorteada]],tabGERAL[[#Headers],[Sequencia]],""),$P$2),
        SUBSTITUTE(L3602&amp;tabGERAL[[#This Row],[CorSorteada]],tabGERAL[[#Headers],[Sequencia]],"")
    )
)</f>
        <v>120202</v>
      </c>
      <c r="M3603" s="4" t="b">
        <f>tabGERAL[[#This Row],[SugestaoIA]]=tabGERAL[[#This Row],[CorSorteada]]</f>
        <v>0</v>
      </c>
    </row>
    <row r="3604" spans="1:13" x14ac:dyDescent="0.25">
      <c r="A3604" t="s">
        <v>124</v>
      </c>
      <c r="B3604" s="1">
        <v>23</v>
      </c>
      <c r="C3604">
        <v>1076.0999999999999</v>
      </c>
      <c r="D3604">
        <v>10.199999999999999</v>
      </c>
      <c r="E3604">
        <v>0</v>
      </c>
      <c r="F3604">
        <v>30.6</v>
      </c>
      <c r="G3604" t="s">
        <v>17</v>
      </c>
      <c r="H3604" t="s">
        <v>14</v>
      </c>
      <c r="I3604">
        <v>1035.3000000000002</v>
      </c>
      <c r="J3604" s="5">
        <f>VLOOKUP(tabGERAL[[#This Row],[Column1.lances.SugestaoIA]],'DE-PARA'!$A:$B,2,FALSE)</f>
        <v>2</v>
      </c>
      <c r="K3604" s="5">
        <f>VLOOKUP(tabGERAL[[#This Row],[Column1.lances.CorSorteada]],'DE-PARA'!$A:$B,2,FALSE)</f>
        <v>1</v>
      </c>
      <c r="L3604" s="4" t="str">
        <f xml:space="preserve">
IF(tabGERAL[[#This Row],[Column1.lances.'#]]=0,
    TEXT(tabGERAL[[#This Row],[CorSorteada]],"0"),
    IF(LEN(L3603&amp;tabGERAL[[#This Row],[CorSorteada]])&gt;$P$2,
        RIGHT(SUBSTITUTE(L3603&amp;tabGERAL[[#This Row],[CorSorteada]],tabGERAL[[#Headers],[Sequencia]],""),$P$2),
        SUBSTITUTE(L3603&amp;tabGERAL[[#This Row],[CorSorteada]],tabGERAL[[#Headers],[Sequencia]],"")
    )
)</f>
        <v>202021</v>
      </c>
      <c r="M3604" s="4" t="b">
        <f>tabGERAL[[#This Row],[SugestaoIA]]=tabGERAL[[#This Row],[CorSorteada]]</f>
        <v>0</v>
      </c>
    </row>
    <row r="3605" spans="1:13" x14ac:dyDescent="0.25">
      <c r="A3605" t="s">
        <v>124</v>
      </c>
      <c r="B3605" s="1">
        <v>24</v>
      </c>
      <c r="C3605">
        <v>1035.3000000000002</v>
      </c>
      <c r="D3605">
        <v>13.3</v>
      </c>
      <c r="E3605">
        <v>0</v>
      </c>
      <c r="F3605">
        <v>39.900000000000006</v>
      </c>
      <c r="G3605" t="s">
        <v>17</v>
      </c>
      <c r="H3605" t="s">
        <v>14</v>
      </c>
      <c r="I3605">
        <v>982.10000000000036</v>
      </c>
      <c r="J3605" s="5">
        <f>VLOOKUP(tabGERAL[[#This Row],[Column1.lances.SugestaoIA]],'DE-PARA'!$A:$B,2,FALSE)</f>
        <v>2</v>
      </c>
      <c r="K3605" s="5">
        <f>VLOOKUP(tabGERAL[[#This Row],[Column1.lances.CorSorteada]],'DE-PARA'!$A:$B,2,FALSE)</f>
        <v>1</v>
      </c>
      <c r="L3605" s="4" t="str">
        <f xml:space="preserve">
IF(tabGERAL[[#This Row],[Column1.lances.'#]]=0,
    TEXT(tabGERAL[[#This Row],[CorSorteada]],"0"),
    IF(LEN(L3604&amp;tabGERAL[[#This Row],[CorSorteada]])&gt;$P$2,
        RIGHT(SUBSTITUTE(L3604&amp;tabGERAL[[#This Row],[CorSorteada]],tabGERAL[[#Headers],[Sequencia]],""),$P$2),
        SUBSTITUTE(L3604&amp;tabGERAL[[#This Row],[CorSorteada]],tabGERAL[[#Headers],[Sequencia]],"")
    )
)</f>
        <v>020211</v>
      </c>
      <c r="M3605" s="4" t="b">
        <f>tabGERAL[[#This Row],[SugestaoIA]]=tabGERAL[[#This Row],[CorSorteada]]</f>
        <v>0</v>
      </c>
    </row>
    <row r="3606" spans="1:13" x14ac:dyDescent="0.25">
      <c r="A3606" t="s">
        <v>124</v>
      </c>
      <c r="B3606" s="1">
        <v>25</v>
      </c>
      <c r="C3606">
        <v>982.10000000000036</v>
      </c>
      <c r="D3606">
        <v>17.399999999999999</v>
      </c>
      <c r="E3606">
        <v>0</v>
      </c>
      <c r="F3606">
        <v>52.2</v>
      </c>
      <c r="G3606" t="s">
        <v>17</v>
      </c>
      <c r="H3606" t="s">
        <v>14</v>
      </c>
      <c r="I3606">
        <v>912.50000000000023</v>
      </c>
      <c r="J3606" s="5">
        <f>VLOOKUP(tabGERAL[[#This Row],[Column1.lances.SugestaoIA]],'DE-PARA'!$A:$B,2,FALSE)</f>
        <v>2</v>
      </c>
      <c r="K3606" s="5">
        <f>VLOOKUP(tabGERAL[[#This Row],[Column1.lances.CorSorteada]],'DE-PARA'!$A:$B,2,FALSE)</f>
        <v>1</v>
      </c>
      <c r="L3606" s="4" t="str">
        <f xml:space="preserve">
IF(tabGERAL[[#This Row],[Column1.lances.'#]]=0,
    TEXT(tabGERAL[[#This Row],[CorSorteada]],"0"),
    IF(LEN(L3605&amp;tabGERAL[[#This Row],[CorSorteada]])&gt;$P$2,
        RIGHT(SUBSTITUTE(L3605&amp;tabGERAL[[#This Row],[CorSorteada]],tabGERAL[[#Headers],[Sequencia]],""),$P$2),
        SUBSTITUTE(L3605&amp;tabGERAL[[#This Row],[CorSorteada]],tabGERAL[[#Headers],[Sequencia]],"")
    )
)</f>
        <v>202111</v>
      </c>
      <c r="M3606" s="4" t="b">
        <f>tabGERAL[[#This Row],[SugestaoIA]]=tabGERAL[[#This Row],[CorSorteada]]</f>
        <v>0</v>
      </c>
    </row>
    <row r="3607" spans="1:13" x14ac:dyDescent="0.25">
      <c r="A3607" t="s">
        <v>124</v>
      </c>
      <c r="B3607" s="1">
        <v>26</v>
      </c>
      <c r="C3607">
        <v>912.50000000000023</v>
      </c>
      <c r="D3607">
        <v>22.7</v>
      </c>
      <c r="E3607">
        <v>0</v>
      </c>
      <c r="F3607">
        <v>68.099999999999994</v>
      </c>
      <c r="G3607" t="s">
        <v>17</v>
      </c>
      <c r="H3607" t="s">
        <v>15</v>
      </c>
      <c r="I3607">
        <v>957.9</v>
      </c>
      <c r="J3607" s="5">
        <f>VLOOKUP(tabGERAL[[#This Row],[Column1.lances.SugestaoIA]],'DE-PARA'!$A:$B,2,FALSE)</f>
        <v>2</v>
      </c>
      <c r="K3607" s="5">
        <f>VLOOKUP(tabGERAL[[#This Row],[Column1.lances.CorSorteada]],'DE-PARA'!$A:$B,2,FALSE)</f>
        <v>2</v>
      </c>
      <c r="L3607" s="4" t="str">
        <f xml:space="preserve">
IF(tabGERAL[[#This Row],[Column1.lances.'#]]=0,
    TEXT(tabGERAL[[#This Row],[CorSorteada]],"0"),
    IF(LEN(L3606&amp;tabGERAL[[#This Row],[CorSorteada]])&gt;$P$2,
        RIGHT(SUBSTITUTE(L3606&amp;tabGERAL[[#This Row],[CorSorteada]],tabGERAL[[#Headers],[Sequencia]],""),$P$2),
        SUBSTITUTE(L3606&amp;tabGERAL[[#This Row],[CorSorteada]],tabGERAL[[#Headers],[Sequencia]],"")
    )
)</f>
        <v>021112</v>
      </c>
      <c r="M3607" s="4" t="b">
        <f>tabGERAL[[#This Row],[SugestaoIA]]=tabGERAL[[#This Row],[CorSorteada]]</f>
        <v>1</v>
      </c>
    </row>
    <row r="3608" spans="1:13" x14ac:dyDescent="0.25">
      <c r="A3608" t="s">
        <v>124</v>
      </c>
      <c r="B3608" s="1">
        <v>27</v>
      </c>
      <c r="C3608">
        <v>957.9</v>
      </c>
      <c r="D3608">
        <v>19.2</v>
      </c>
      <c r="E3608">
        <v>0</v>
      </c>
      <c r="F3608">
        <v>57.599999999999994</v>
      </c>
      <c r="G3608" t="s">
        <v>17</v>
      </c>
      <c r="H3608" t="s">
        <v>14</v>
      </c>
      <c r="I3608">
        <v>881.1</v>
      </c>
      <c r="J3608" s="5">
        <f>VLOOKUP(tabGERAL[[#This Row],[Column1.lances.SugestaoIA]],'DE-PARA'!$A:$B,2,FALSE)</f>
        <v>2</v>
      </c>
      <c r="K3608" s="5">
        <f>VLOOKUP(tabGERAL[[#This Row],[Column1.lances.CorSorteada]],'DE-PARA'!$A:$B,2,FALSE)</f>
        <v>1</v>
      </c>
      <c r="L3608" s="4" t="str">
        <f xml:space="preserve">
IF(tabGERAL[[#This Row],[Column1.lances.'#]]=0,
    TEXT(tabGERAL[[#This Row],[CorSorteada]],"0"),
    IF(LEN(L3607&amp;tabGERAL[[#This Row],[CorSorteada]])&gt;$P$2,
        RIGHT(SUBSTITUTE(L3607&amp;tabGERAL[[#This Row],[CorSorteada]],tabGERAL[[#Headers],[Sequencia]],""),$P$2),
        SUBSTITUTE(L3607&amp;tabGERAL[[#This Row],[CorSorteada]],tabGERAL[[#Headers],[Sequencia]],"")
    )
)</f>
        <v>211121</v>
      </c>
      <c r="M3608" s="4" t="b">
        <f>tabGERAL[[#This Row],[SugestaoIA]]=tabGERAL[[#This Row],[CorSorteada]]</f>
        <v>0</v>
      </c>
    </row>
    <row r="3609" spans="1:13" x14ac:dyDescent="0.25">
      <c r="A3609" t="s">
        <v>124</v>
      </c>
      <c r="B3609" s="1">
        <v>28</v>
      </c>
      <c r="C3609">
        <v>881.1</v>
      </c>
      <c r="D3609">
        <v>25.1</v>
      </c>
      <c r="E3609">
        <v>0</v>
      </c>
      <c r="F3609">
        <v>75.300000000000011</v>
      </c>
      <c r="G3609" t="s">
        <v>17</v>
      </c>
      <c r="H3609" t="s">
        <v>14</v>
      </c>
      <c r="I3609">
        <v>780.7</v>
      </c>
      <c r="J3609" s="5">
        <f>VLOOKUP(tabGERAL[[#This Row],[Column1.lances.SugestaoIA]],'DE-PARA'!$A:$B,2,FALSE)</f>
        <v>2</v>
      </c>
      <c r="K3609" s="5">
        <f>VLOOKUP(tabGERAL[[#This Row],[Column1.lances.CorSorteada]],'DE-PARA'!$A:$B,2,FALSE)</f>
        <v>1</v>
      </c>
      <c r="L3609" s="4" t="str">
        <f xml:space="preserve">
IF(tabGERAL[[#This Row],[Column1.lances.'#]]=0,
    TEXT(tabGERAL[[#This Row],[CorSorteada]],"0"),
    IF(LEN(L3608&amp;tabGERAL[[#This Row],[CorSorteada]])&gt;$P$2,
        RIGHT(SUBSTITUTE(L3608&amp;tabGERAL[[#This Row],[CorSorteada]],tabGERAL[[#Headers],[Sequencia]],""),$P$2),
        SUBSTITUTE(L3608&amp;tabGERAL[[#This Row],[CorSorteada]],tabGERAL[[#Headers],[Sequencia]],"")
    )
)</f>
        <v>111211</v>
      </c>
      <c r="M3609" s="4" t="b">
        <f>tabGERAL[[#This Row],[SugestaoIA]]=tabGERAL[[#This Row],[CorSorteada]]</f>
        <v>0</v>
      </c>
    </row>
    <row r="3610" spans="1:13" x14ac:dyDescent="0.25">
      <c r="A3610" t="s">
        <v>124</v>
      </c>
      <c r="B3610" s="1">
        <v>29</v>
      </c>
      <c r="C3610">
        <v>780.7</v>
      </c>
      <c r="D3610">
        <v>32.9</v>
      </c>
      <c r="E3610">
        <v>0</v>
      </c>
      <c r="F3610">
        <v>98.7</v>
      </c>
      <c r="G3610" t="s">
        <v>17</v>
      </c>
      <c r="H3610" t="s">
        <v>15</v>
      </c>
      <c r="I3610">
        <v>846.50000000000011</v>
      </c>
      <c r="J3610" s="5">
        <f>VLOOKUP(tabGERAL[[#This Row],[Column1.lances.SugestaoIA]],'DE-PARA'!$A:$B,2,FALSE)</f>
        <v>2</v>
      </c>
      <c r="K3610" s="5">
        <f>VLOOKUP(tabGERAL[[#This Row],[Column1.lances.CorSorteada]],'DE-PARA'!$A:$B,2,FALSE)</f>
        <v>2</v>
      </c>
      <c r="L3610" s="4" t="str">
        <f xml:space="preserve">
IF(tabGERAL[[#This Row],[Column1.lances.'#]]=0,
    TEXT(tabGERAL[[#This Row],[CorSorteada]],"0"),
    IF(LEN(L3609&amp;tabGERAL[[#This Row],[CorSorteada]])&gt;$P$2,
        RIGHT(SUBSTITUTE(L3609&amp;tabGERAL[[#This Row],[CorSorteada]],tabGERAL[[#Headers],[Sequencia]],""),$P$2),
        SUBSTITUTE(L3609&amp;tabGERAL[[#This Row],[CorSorteada]],tabGERAL[[#Headers],[Sequencia]],"")
    )
)</f>
        <v>112112</v>
      </c>
      <c r="M3610" s="4" t="b">
        <f>tabGERAL[[#This Row],[SugestaoIA]]=tabGERAL[[#This Row],[CorSorteada]]</f>
        <v>1</v>
      </c>
    </row>
    <row r="3611" spans="1:13" x14ac:dyDescent="0.25">
      <c r="A3611" t="s">
        <v>124</v>
      </c>
      <c r="B3611" s="1">
        <v>30</v>
      </c>
      <c r="C3611">
        <v>846.50000000000011</v>
      </c>
      <c r="D3611">
        <v>27.9</v>
      </c>
      <c r="E3611">
        <v>83.699999999999989</v>
      </c>
      <c r="F3611">
        <v>0</v>
      </c>
      <c r="G3611" t="s">
        <v>13</v>
      </c>
      <c r="H3611" t="s">
        <v>15</v>
      </c>
      <c r="I3611">
        <v>734.90000000000009</v>
      </c>
      <c r="J3611" s="5">
        <f>VLOOKUP(tabGERAL[[#This Row],[Column1.lances.SugestaoIA]],'DE-PARA'!$A:$B,2,FALSE)</f>
        <v>1</v>
      </c>
      <c r="K3611" s="5">
        <f>VLOOKUP(tabGERAL[[#This Row],[Column1.lances.CorSorteada]],'DE-PARA'!$A:$B,2,FALSE)</f>
        <v>2</v>
      </c>
      <c r="L3611" s="4" t="str">
        <f xml:space="preserve">
IF(tabGERAL[[#This Row],[Column1.lances.'#]]=0,
    TEXT(tabGERAL[[#This Row],[CorSorteada]],"0"),
    IF(LEN(L3610&amp;tabGERAL[[#This Row],[CorSorteada]])&gt;$P$2,
        RIGHT(SUBSTITUTE(L3610&amp;tabGERAL[[#This Row],[CorSorteada]],tabGERAL[[#Headers],[Sequencia]],""),$P$2),
        SUBSTITUTE(L3610&amp;tabGERAL[[#This Row],[CorSorteada]],tabGERAL[[#Headers],[Sequencia]],"")
    )
)</f>
        <v>121122</v>
      </c>
      <c r="M3611" s="4" t="b">
        <f>tabGERAL[[#This Row],[SugestaoIA]]=tabGERAL[[#This Row],[CorSorteada]]</f>
        <v>0</v>
      </c>
    </row>
    <row r="3612" spans="1:13" x14ac:dyDescent="0.25">
      <c r="A3612" t="s">
        <v>124</v>
      </c>
      <c r="B3612" s="1">
        <v>31</v>
      </c>
      <c r="C3612">
        <v>734.90000000000009</v>
      </c>
      <c r="D3612">
        <v>36.4</v>
      </c>
      <c r="E3612">
        <v>0</v>
      </c>
      <c r="F3612">
        <v>109.2</v>
      </c>
      <c r="G3612" t="s">
        <v>17</v>
      </c>
      <c r="H3612" t="s">
        <v>15</v>
      </c>
      <c r="I3612">
        <v>807.70000000000016</v>
      </c>
      <c r="J3612" s="5">
        <f>VLOOKUP(tabGERAL[[#This Row],[Column1.lances.SugestaoIA]],'DE-PARA'!$A:$B,2,FALSE)</f>
        <v>2</v>
      </c>
      <c r="K3612" s="5">
        <f>VLOOKUP(tabGERAL[[#This Row],[Column1.lances.CorSorteada]],'DE-PARA'!$A:$B,2,FALSE)</f>
        <v>2</v>
      </c>
      <c r="L3612" s="4" t="str">
        <f xml:space="preserve">
IF(tabGERAL[[#This Row],[Column1.lances.'#]]=0,
    TEXT(tabGERAL[[#This Row],[CorSorteada]],"0"),
    IF(LEN(L3611&amp;tabGERAL[[#This Row],[CorSorteada]])&gt;$P$2,
        RIGHT(SUBSTITUTE(L3611&amp;tabGERAL[[#This Row],[CorSorteada]],tabGERAL[[#Headers],[Sequencia]],""),$P$2),
        SUBSTITUTE(L3611&amp;tabGERAL[[#This Row],[CorSorteada]],tabGERAL[[#Headers],[Sequencia]],"")
    )
)</f>
        <v>211222</v>
      </c>
      <c r="M3612" s="4" t="b">
        <f>tabGERAL[[#This Row],[SugestaoIA]]=tabGERAL[[#This Row],[CorSorteada]]</f>
        <v>1</v>
      </c>
    </row>
    <row r="3613" spans="1:13" x14ac:dyDescent="0.25">
      <c r="A3613" t="s">
        <v>124</v>
      </c>
      <c r="B3613" s="1">
        <v>32</v>
      </c>
      <c r="C3613">
        <v>807.70000000000016</v>
      </c>
      <c r="D3613">
        <v>30.8</v>
      </c>
      <c r="E3613">
        <v>0</v>
      </c>
      <c r="F3613">
        <v>92.4</v>
      </c>
      <c r="G3613" t="s">
        <v>17</v>
      </c>
      <c r="H3613" t="s">
        <v>15</v>
      </c>
      <c r="I3613">
        <v>869.30000000000018</v>
      </c>
      <c r="J3613" s="5">
        <f>VLOOKUP(tabGERAL[[#This Row],[Column1.lances.SugestaoIA]],'DE-PARA'!$A:$B,2,FALSE)</f>
        <v>2</v>
      </c>
      <c r="K3613" s="5">
        <f>VLOOKUP(tabGERAL[[#This Row],[Column1.lances.CorSorteada]],'DE-PARA'!$A:$B,2,FALSE)</f>
        <v>2</v>
      </c>
      <c r="L3613" s="4" t="str">
        <f xml:space="preserve">
IF(tabGERAL[[#This Row],[Column1.lances.'#]]=0,
    TEXT(tabGERAL[[#This Row],[CorSorteada]],"0"),
    IF(LEN(L3612&amp;tabGERAL[[#This Row],[CorSorteada]])&gt;$P$2,
        RIGHT(SUBSTITUTE(L3612&amp;tabGERAL[[#This Row],[CorSorteada]],tabGERAL[[#Headers],[Sequencia]],""),$P$2),
        SUBSTITUTE(L3612&amp;tabGERAL[[#This Row],[CorSorteada]],tabGERAL[[#Headers],[Sequencia]],"")
    )
)</f>
        <v>112222</v>
      </c>
      <c r="M3613" s="4" t="b">
        <f>tabGERAL[[#This Row],[SugestaoIA]]=tabGERAL[[#This Row],[CorSorteada]]</f>
        <v>1</v>
      </c>
    </row>
    <row r="3614" spans="1:13" x14ac:dyDescent="0.25">
      <c r="A3614" t="s">
        <v>124</v>
      </c>
      <c r="B3614" s="1">
        <v>33</v>
      </c>
      <c r="C3614">
        <v>869.30000000000018</v>
      </c>
      <c r="D3614">
        <v>26.1</v>
      </c>
      <c r="E3614">
        <v>0</v>
      </c>
      <c r="F3614">
        <v>78.300000000000011</v>
      </c>
      <c r="G3614" t="s">
        <v>17</v>
      </c>
      <c r="H3614" t="s">
        <v>15</v>
      </c>
      <c r="I3614">
        <v>921.5</v>
      </c>
      <c r="J3614" s="5">
        <f>VLOOKUP(tabGERAL[[#This Row],[Column1.lances.SugestaoIA]],'DE-PARA'!$A:$B,2,FALSE)</f>
        <v>2</v>
      </c>
      <c r="K3614" s="5">
        <f>VLOOKUP(tabGERAL[[#This Row],[Column1.lances.CorSorteada]],'DE-PARA'!$A:$B,2,FALSE)</f>
        <v>2</v>
      </c>
      <c r="L3614" s="4" t="str">
        <f xml:space="preserve">
IF(tabGERAL[[#This Row],[Column1.lances.'#]]=0,
    TEXT(tabGERAL[[#This Row],[CorSorteada]],"0"),
    IF(LEN(L3613&amp;tabGERAL[[#This Row],[CorSorteada]])&gt;$P$2,
        RIGHT(SUBSTITUTE(L3613&amp;tabGERAL[[#This Row],[CorSorteada]],tabGERAL[[#Headers],[Sequencia]],""),$P$2),
        SUBSTITUTE(L3613&amp;tabGERAL[[#This Row],[CorSorteada]],tabGERAL[[#Headers],[Sequencia]],"")
    )
)</f>
        <v>122222</v>
      </c>
      <c r="M3614" s="4" t="b">
        <f>tabGERAL[[#This Row],[SugestaoIA]]=tabGERAL[[#This Row],[CorSorteada]]</f>
        <v>1</v>
      </c>
    </row>
    <row r="3615" spans="1:13" x14ac:dyDescent="0.25">
      <c r="A3615" t="s">
        <v>124</v>
      </c>
      <c r="B3615" s="1">
        <v>34</v>
      </c>
      <c r="C3615">
        <v>921.5</v>
      </c>
      <c r="D3615">
        <v>22</v>
      </c>
      <c r="E3615">
        <v>0</v>
      </c>
      <c r="F3615">
        <v>66</v>
      </c>
      <c r="G3615" t="s">
        <v>17</v>
      </c>
      <c r="H3615" t="s">
        <v>14</v>
      </c>
      <c r="I3615">
        <v>833.50000000000011</v>
      </c>
      <c r="J3615" s="5">
        <f>VLOOKUP(tabGERAL[[#This Row],[Column1.lances.SugestaoIA]],'DE-PARA'!$A:$B,2,FALSE)</f>
        <v>2</v>
      </c>
      <c r="K3615" s="5">
        <f>VLOOKUP(tabGERAL[[#This Row],[Column1.lances.CorSorteada]],'DE-PARA'!$A:$B,2,FALSE)</f>
        <v>1</v>
      </c>
      <c r="L3615" s="4" t="str">
        <f xml:space="preserve">
IF(tabGERAL[[#This Row],[Column1.lances.'#]]=0,
    TEXT(tabGERAL[[#This Row],[CorSorteada]],"0"),
    IF(LEN(L3614&amp;tabGERAL[[#This Row],[CorSorteada]])&gt;$P$2,
        RIGHT(SUBSTITUTE(L3614&amp;tabGERAL[[#This Row],[CorSorteada]],tabGERAL[[#Headers],[Sequencia]],""),$P$2),
        SUBSTITUTE(L3614&amp;tabGERAL[[#This Row],[CorSorteada]],tabGERAL[[#Headers],[Sequencia]],"")
    )
)</f>
        <v>222221</v>
      </c>
      <c r="M3615" s="4" t="b">
        <f>tabGERAL[[#This Row],[SugestaoIA]]=tabGERAL[[#This Row],[CorSorteada]]</f>
        <v>0</v>
      </c>
    </row>
    <row r="3616" spans="1:13" x14ac:dyDescent="0.25">
      <c r="A3616" t="s">
        <v>124</v>
      </c>
      <c r="B3616" s="1">
        <v>35</v>
      </c>
      <c r="C3616">
        <v>833.50000000000011</v>
      </c>
      <c r="D3616">
        <v>28.9</v>
      </c>
      <c r="E3616">
        <v>0</v>
      </c>
      <c r="F3616">
        <v>86.699999999999989</v>
      </c>
      <c r="G3616" t="s">
        <v>17</v>
      </c>
      <c r="H3616" t="s">
        <v>15</v>
      </c>
      <c r="I3616">
        <v>891.30000000000007</v>
      </c>
      <c r="J3616" s="5">
        <f>VLOOKUP(tabGERAL[[#This Row],[Column1.lances.SugestaoIA]],'DE-PARA'!$A:$B,2,FALSE)</f>
        <v>2</v>
      </c>
      <c r="K3616" s="5">
        <f>VLOOKUP(tabGERAL[[#This Row],[Column1.lances.CorSorteada]],'DE-PARA'!$A:$B,2,FALSE)</f>
        <v>2</v>
      </c>
      <c r="L3616" s="4" t="str">
        <f xml:space="preserve">
IF(tabGERAL[[#This Row],[Column1.lances.'#]]=0,
    TEXT(tabGERAL[[#This Row],[CorSorteada]],"0"),
    IF(LEN(L3615&amp;tabGERAL[[#This Row],[CorSorteada]])&gt;$P$2,
        RIGHT(SUBSTITUTE(L3615&amp;tabGERAL[[#This Row],[CorSorteada]],tabGERAL[[#Headers],[Sequencia]],""),$P$2),
        SUBSTITUTE(L3615&amp;tabGERAL[[#This Row],[CorSorteada]],tabGERAL[[#Headers],[Sequencia]],"")
    )
)</f>
        <v>222212</v>
      </c>
      <c r="M3616" s="4" t="b">
        <f>tabGERAL[[#This Row],[SugestaoIA]]=tabGERAL[[#This Row],[CorSorteada]]</f>
        <v>1</v>
      </c>
    </row>
    <row r="3617" spans="1:13" x14ac:dyDescent="0.25">
      <c r="A3617" t="s">
        <v>124</v>
      </c>
      <c r="B3617" s="1">
        <v>36</v>
      </c>
      <c r="C3617">
        <v>891.30000000000007</v>
      </c>
      <c r="D3617">
        <v>24.4</v>
      </c>
      <c r="E3617">
        <v>0</v>
      </c>
      <c r="F3617">
        <v>73.199999999999989</v>
      </c>
      <c r="G3617" t="s">
        <v>17</v>
      </c>
      <c r="H3617" t="s">
        <v>15</v>
      </c>
      <c r="I3617">
        <v>940.1</v>
      </c>
      <c r="J3617" s="5">
        <f>VLOOKUP(tabGERAL[[#This Row],[Column1.lances.SugestaoIA]],'DE-PARA'!$A:$B,2,FALSE)</f>
        <v>2</v>
      </c>
      <c r="K3617" s="5">
        <f>VLOOKUP(tabGERAL[[#This Row],[Column1.lances.CorSorteada]],'DE-PARA'!$A:$B,2,FALSE)</f>
        <v>2</v>
      </c>
      <c r="L3617" s="4" t="str">
        <f xml:space="preserve">
IF(tabGERAL[[#This Row],[Column1.lances.'#]]=0,
    TEXT(tabGERAL[[#This Row],[CorSorteada]],"0"),
    IF(LEN(L3616&amp;tabGERAL[[#This Row],[CorSorteada]])&gt;$P$2,
        RIGHT(SUBSTITUTE(L3616&amp;tabGERAL[[#This Row],[CorSorteada]],tabGERAL[[#Headers],[Sequencia]],""),$P$2),
        SUBSTITUTE(L3616&amp;tabGERAL[[#This Row],[CorSorteada]],tabGERAL[[#Headers],[Sequencia]],"")
    )
)</f>
        <v>222122</v>
      </c>
      <c r="M3617" s="4" t="b">
        <f>tabGERAL[[#This Row],[SugestaoIA]]=tabGERAL[[#This Row],[CorSorteada]]</f>
        <v>1</v>
      </c>
    </row>
    <row r="3618" spans="1:13" x14ac:dyDescent="0.25">
      <c r="A3618" t="s">
        <v>124</v>
      </c>
      <c r="B3618" s="1">
        <v>37</v>
      </c>
      <c r="C3618">
        <v>940.1</v>
      </c>
      <c r="D3618">
        <v>20.6</v>
      </c>
      <c r="E3618">
        <v>0</v>
      </c>
      <c r="F3618">
        <v>61.8</v>
      </c>
      <c r="G3618" t="s">
        <v>17</v>
      </c>
      <c r="H3618" t="s">
        <v>15</v>
      </c>
      <c r="I3618">
        <v>981.3</v>
      </c>
      <c r="J3618" s="5">
        <f>VLOOKUP(tabGERAL[[#This Row],[Column1.lances.SugestaoIA]],'DE-PARA'!$A:$B,2,FALSE)</f>
        <v>2</v>
      </c>
      <c r="K3618" s="5">
        <f>VLOOKUP(tabGERAL[[#This Row],[Column1.lances.CorSorteada]],'DE-PARA'!$A:$B,2,FALSE)</f>
        <v>2</v>
      </c>
      <c r="L3618" s="4" t="str">
        <f xml:space="preserve">
IF(tabGERAL[[#This Row],[Column1.lances.'#]]=0,
    TEXT(tabGERAL[[#This Row],[CorSorteada]],"0"),
    IF(LEN(L3617&amp;tabGERAL[[#This Row],[CorSorteada]])&gt;$P$2,
        RIGHT(SUBSTITUTE(L3617&amp;tabGERAL[[#This Row],[CorSorteada]],tabGERAL[[#Headers],[Sequencia]],""),$P$2),
        SUBSTITUTE(L3617&amp;tabGERAL[[#This Row],[CorSorteada]],tabGERAL[[#Headers],[Sequencia]],"")
    )
)</f>
        <v>221222</v>
      </c>
      <c r="M3618" s="4" t="b">
        <f>tabGERAL[[#This Row],[SugestaoIA]]=tabGERAL[[#This Row],[CorSorteada]]</f>
        <v>1</v>
      </c>
    </row>
    <row r="3619" spans="1:13" x14ac:dyDescent="0.25">
      <c r="A3619" t="s">
        <v>124</v>
      </c>
      <c r="B3619" s="1">
        <v>38</v>
      </c>
      <c r="C3619">
        <v>981.3</v>
      </c>
      <c r="D3619">
        <v>17.399999999999999</v>
      </c>
      <c r="E3619">
        <v>0</v>
      </c>
      <c r="F3619">
        <v>52.2</v>
      </c>
      <c r="G3619" t="s">
        <v>17</v>
      </c>
      <c r="H3619" t="s">
        <v>14</v>
      </c>
      <c r="I3619">
        <v>911.7</v>
      </c>
      <c r="J3619" s="5">
        <f>VLOOKUP(tabGERAL[[#This Row],[Column1.lances.SugestaoIA]],'DE-PARA'!$A:$B,2,FALSE)</f>
        <v>2</v>
      </c>
      <c r="K3619" s="5">
        <f>VLOOKUP(tabGERAL[[#This Row],[Column1.lances.CorSorteada]],'DE-PARA'!$A:$B,2,FALSE)</f>
        <v>1</v>
      </c>
      <c r="L3619" s="4" t="str">
        <f xml:space="preserve">
IF(tabGERAL[[#This Row],[Column1.lances.'#]]=0,
    TEXT(tabGERAL[[#This Row],[CorSorteada]],"0"),
    IF(LEN(L3618&amp;tabGERAL[[#This Row],[CorSorteada]])&gt;$P$2,
        RIGHT(SUBSTITUTE(L3618&amp;tabGERAL[[#This Row],[CorSorteada]],tabGERAL[[#Headers],[Sequencia]],""),$P$2),
        SUBSTITUTE(L3618&amp;tabGERAL[[#This Row],[CorSorteada]],tabGERAL[[#Headers],[Sequencia]],"")
    )
)</f>
        <v>212221</v>
      </c>
      <c r="M3619" s="4" t="b">
        <f>tabGERAL[[#This Row],[SugestaoIA]]=tabGERAL[[#This Row],[CorSorteada]]</f>
        <v>0</v>
      </c>
    </row>
    <row r="3620" spans="1:13" x14ac:dyDescent="0.25">
      <c r="A3620" t="s">
        <v>124</v>
      </c>
      <c r="B3620" s="1">
        <v>39</v>
      </c>
      <c r="C3620">
        <v>911.7</v>
      </c>
      <c r="D3620">
        <v>22.8</v>
      </c>
      <c r="E3620">
        <v>0</v>
      </c>
      <c r="F3620">
        <v>68.400000000000006</v>
      </c>
      <c r="G3620" t="s">
        <v>17</v>
      </c>
      <c r="H3620" t="s">
        <v>14</v>
      </c>
      <c r="I3620">
        <v>820.50000000000011</v>
      </c>
      <c r="J3620" s="5">
        <f>VLOOKUP(tabGERAL[[#This Row],[Column1.lances.SugestaoIA]],'DE-PARA'!$A:$B,2,FALSE)</f>
        <v>2</v>
      </c>
      <c r="K3620" s="5">
        <f>VLOOKUP(tabGERAL[[#This Row],[Column1.lances.CorSorteada]],'DE-PARA'!$A:$B,2,FALSE)</f>
        <v>1</v>
      </c>
      <c r="L3620" s="4" t="str">
        <f xml:space="preserve">
IF(tabGERAL[[#This Row],[Column1.lances.'#]]=0,
    TEXT(tabGERAL[[#This Row],[CorSorteada]],"0"),
    IF(LEN(L3619&amp;tabGERAL[[#This Row],[CorSorteada]])&gt;$P$2,
        RIGHT(SUBSTITUTE(L3619&amp;tabGERAL[[#This Row],[CorSorteada]],tabGERAL[[#Headers],[Sequencia]],""),$P$2),
        SUBSTITUTE(L3619&amp;tabGERAL[[#This Row],[CorSorteada]],tabGERAL[[#Headers],[Sequencia]],"")
    )
)</f>
        <v>122211</v>
      </c>
      <c r="M3620" s="4" t="b">
        <f>tabGERAL[[#This Row],[SugestaoIA]]=tabGERAL[[#This Row],[CorSorteada]]</f>
        <v>0</v>
      </c>
    </row>
    <row r="3621" spans="1:13" x14ac:dyDescent="0.25">
      <c r="A3621" t="s">
        <v>124</v>
      </c>
      <c r="B3621" s="1">
        <v>40</v>
      </c>
      <c r="C3621">
        <v>820.50000000000011</v>
      </c>
      <c r="D3621">
        <v>29.9</v>
      </c>
      <c r="E3621">
        <v>0</v>
      </c>
      <c r="F3621">
        <v>89.699999999999989</v>
      </c>
      <c r="G3621" t="s">
        <v>17</v>
      </c>
      <c r="H3621" t="s">
        <v>15</v>
      </c>
      <c r="I3621">
        <v>880.30000000000007</v>
      </c>
      <c r="J3621" s="5">
        <f>VLOOKUP(tabGERAL[[#This Row],[Column1.lances.SugestaoIA]],'DE-PARA'!$A:$B,2,FALSE)</f>
        <v>2</v>
      </c>
      <c r="K3621" s="5">
        <f>VLOOKUP(tabGERAL[[#This Row],[Column1.lances.CorSorteada]],'DE-PARA'!$A:$B,2,FALSE)</f>
        <v>2</v>
      </c>
      <c r="L3621" s="4" t="str">
        <f xml:space="preserve">
IF(tabGERAL[[#This Row],[Column1.lances.'#]]=0,
    TEXT(tabGERAL[[#This Row],[CorSorteada]],"0"),
    IF(LEN(L3620&amp;tabGERAL[[#This Row],[CorSorteada]])&gt;$P$2,
        RIGHT(SUBSTITUTE(L3620&amp;tabGERAL[[#This Row],[CorSorteada]],tabGERAL[[#Headers],[Sequencia]],""),$P$2),
        SUBSTITUTE(L3620&amp;tabGERAL[[#This Row],[CorSorteada]],tabGERAL[[#Headers],[Sequencia]],"")
    )
)</f>
        <v>222112</v>
      </c>
      <c r="M3621" s="4" t="b">
        <f>tabGERAL[[#This Row],[SugestaoIA]]=tabGERAL[[#This Row],[CorSorteada]]</f>
        <v>1</v>
      </c>
    </row>
    <row r="3622" spans="1:13" x14ac:dyDescent="0.25">
      <c r="A3622" t="s">
        <v>124</v>
      </c>
      <c r="B3622" s="1">
        <v>41</v>
      </c>
      <c r="C3622">
        <v>880.30000000000007</v>
      </c>
      <c r="D3622">
        <v>25.3</v>
      </c>
      <c r="E3622">
        <v>0</v>
      </c>
      <c r="F3622">
        <v>75.900000000000006</v>
      </c>
      <c r="G3622" t="s">
        <v>17</v>
      </c>
      <c r="H3622" t="s">
        <v>14</v>
      </c>
      <c r="I3622">
        <v>779.10000000000014</v>
      </c>
      <c r="J3622" s="5">
        <f>VLOOKUP(tabGERAL[[#This Row],[Column1.lances.SugestaoIA]],'DE-PARA'!$A:$B,2,FALSE)</f>
        <v>2</v>
      </c>
      <c r="K3622" s="5">
        <f>VLOOKUP(tabGERAL[[#This Row],[Column1.lances.CorSorteada]],'DE-PARA'!$A:$B,2,FALSE)</f>
        <v>1</v>
      </c>
      <c r="L3622" s="4" t="str">
        <f xml:space="preserve">
IF(tabGERAL[[#This Row],[Column1.lances.'#]]=0,
    TEXT(tabGERAL[[#This Row],[CorSorteada]],"0"),
    IF(LEN(L3621&amp;tabGERAL[[#This Row],[CorSorteada]])&gt;$P$2,
        RIGHT(SUBSTITUTE(L3621&amp;tabGERAL[[#This Row],[CorSorteada]],tabGERAL[[#Headers],[Sequencia]],""),$P$2),
        SUBSTITUTE(L3621&amp;tabGERAL[[#This Row],[CorSorteada]],tabGERAL[[#Headers],[Sequencia]],"")
    )
)</f>
        <v>221121</v>
      </c>
      <c r="M3622" s="4" t="b">
        <f>tabGERAL[[#This Row],[SugestaoIA]]=tabGERAL[[#This Row],[CorSorteada]]</f>
        <v>0</v>
      </c>
    </row>
    <row r="3623" spans="1:13" x14ac:dyDescent="0.25">
      <c r="A3623" t="s">
        <v>124</v>
      </c>
      <c r="B3623" s="1">
        <v>42</v>
      </c>
      <c r="C3623">
        <v>779.10000000000014</v>
      </c>
      <c r="D3623">
        <v>33</v>
      </c>
      <c r="E3623">
        <v>0</v>
      </c>
      <c r="F3623">
        <v>99</v>
      </c>
      <c r="G3623" t="s">
        <v>17</v>
      </c>
      <c r="H3623" t="s">
        <v>14</v>
      </c>
      <c r="I3623">
        <v>647.10000000000014</v>
      </c>
      <c r="J3623" s="5">
        <f>VLOOKUP(tabGERAL[[#This Row],[Column1.lances.SugestaoIA]],'DE-PARA'!$A:$B,2,FALSE)</f>
        <v>2</v>
      </c>
      <c r="K3623" s="5">
        <f>VLOOKUP(tabGERAL[[#This Row],[Column1.lances.CorSorteada]],'DE-PARA'!$A:$B,2,FALSE)</f>
        <v>1</v>
      </c>
      <c r="L3623" s="4" t="str">
        <f xml:space="preserve">
IF(tabGERAL[[#This Row],[Column1.lances.'#]]=0,
    TEXT(tabGERAL[[#This Row],[CorSorteada]],"0"),
    IF(LEN(L3622&amp;tabGERAL[[#This Row],[CorSorteada]])&gt;$P$2,
        RIGHT(SUBSTITUTE(L3622&amp;tabGERAL[[#This Row],[CorSorteada]],tabGERAL[[#Headers],[Sequencia]],""),$P$2),
        SUBSTITUTE(L3622&amp;tabGERAL[[#This Row],[CorSorteada]],tabGERAL[[#Headers],[Sequencia]],"")
    )
)</f>
        <v>211211</v>
      </c>
      <c r="M3623" s="4" t="b">
        <f>tabGERAL[[#This Row],[SugestaoIA]]=tabGERAL[[#This Row],[CorSorteada]]</f>
        <v>0</v>
      </c>
    </row>
    <row r="3624" spans="1:13" x14ac:dyDescent="0.25">
      <c r="A3624" t="s">
        <v>124</v>
      </c>
      <c r="B3624" s="1">
        <v>43</v>
      </c>
      <c r="C3624">
        <v>647.10000000000014</v>
      </c>
      <c r="D3624">
        <v>43.2</v>
      </c>
      <c r="E3624">
        <v>0</v>
      </c>
      <c r="F3624">
        <v>129.60000000000002</v>
      </c>
      <c r="G3624" t="s">
        <v>17</v>
      </c>
      <c r="H3624" t="s">
        <v>14</v>
      </c>
      <c r="I3624">
        <v>474.30000000000007</v>
      </c>
      <c r="J3624" s="5">
        <f>VLOOKUP(tabGERAL[[#This Row],[Column1.lances.SugestaoIA]],'DE-PARA'!$A:$B,2,FALSE)</f>
        <v>2</v>
      </c>
      <c r="K3624" s="5">
        <f>VLOOKUP(tabGERAL[[#This Row],[Column1.lances.CorSorteada]],'DE-PARA'!$A:$B,2,FALSE)</f>
        <v>1</v>
      </c>
      <c r="L3624" s="4" t="str">
        <f xml:space="preserve">
IF(tabGERAL[[#This Row],[Column1.lances.'#]]=0,
    TEXT(tabGERAL[[#This Row],[CorSorteada]],"0"),
    IF(LEN(L3623&amp;tabGERAL[[#This Row],[CorSorteada]])&gt;$P$2,
        RIGHT(SUBSTITUTE(L3623&amp;tabGERAL[[#This Row],[CorSorteada]],tabGERAL[[#Headers],[Sequencia]],""),$P$2),
        SUBSTITUTE(L3623&amp;tabGERAL[[#This Row],[CorSorteada]],tabGERAL[[#Headers],[Sequencia]],"")
    )
)</f>
        <v>112111</v>
      </c>
      <c r="M3624" s="4" t="b">
        <f>tabGERAL[[#This Row],[SugestaoIA]]=tabGERAL[[#This Row],[CorSorteada]]</f>
        <v>0</v>
      </c>
    </row>
    <row r="3625" spans="1:13" x14ac:dyDescent="0.25">
      <c r="A3625" t="s">
        <v>124</v>
      </c>
      <c r="B3625" s="1">
        <v>44</v>
      </c>
      <c r="C3625">
        <v>474.30000000000007</v>
      </c>
      <c r="D3625">
        <v>56.5</v>
      </c>
      <c r="E3625">
        <v>169.5</v>
      </c>
      <c r="F3625">
        <v>0</v>
      </c>
      <c r="G3625" t="s">
        <v>13</v>
      </c>
      <c r="H3625" t="s">
        <v>15</v>
      </c>
      <c r="I3625">
        <v>248.30000000000007</v>
      </c>
      <c r="J3625" s="5">
        <f>VLOOKUP(tabGERAL[[#This Row],[Column1.lances.SugestaoIA]],'DE-PARA'!$A:$B,2,FALSE)</f>
        <v>1</v>
      </c>
      <c r="K3625" s="5">
        <f>VLOOKUP(tabGERAL[[#This Row],[Column1.lances.CorSorteada]],'DE-PARA'!$A:$B,2,FALSE)</f>
        <v>2</v>
      </c>
      <c r="L3625" s="4" t="str">
        <f xml:space="preserve">
IF(tabGERAL[[#This Row],[Column1.lances.'#]]=0,
    TEXT(tabGERAL[[#This Row],[CorSorteada]],"0"),
    IF(LEN(L3624&amp;tabGERAL[[#This Row],[CorSorteada]])&gt;$P$2,
        RIGHT(SUBSTITUTE(L3624&amp;tabGERAL[[#This Row],[CorSorteada]],tabGERAL[[#Headers],[Sequencia]],""),$P$2),
        SUBSTITUTE(L3624&amp;tabGERAL[[#This Row],[CorSorteada]],tabGERAL[[#Headers],[Sequencia]],"")
    )
)</f>
        <v>121112</v>
      </c>
      <c r="M3625" s="4" t="b">
        <f>tabGERAL[[#This Row],[SugestaoIA]]=tabGERAL[[#This Row],[CorSorteada]]</f>
        <v>0</v>
      </c>
    </row>
    <row r="3626" spans="1:13" x14ac:dyDescent="0.25">
      <c r="A3626" t="s">
        <v>125</v>
      </c>
      <c r="B3626" s="1">
        <v>0</v>
      </c>
      <c r="C3626">
        <v>1000</v>
      </c>
      <c r="D3626">
        <v>7.8</v>
      </c>
      <c r="E3626">
        <v>23.4</v>
      </c>
      <c r="F3626">
        <v>0</v>
      </c>
      <c r="G3626" t="s">
        <v>13</v>
      </c>
      <c r="H3626" t="s">
        <v>14</v>
      </c>
      <c r="I3626">
        <v>1015.6</v>
      </c>
      <c r="J3626" s="5">
        <f>VLOOKUP(tabGERAL[[#This Row],[Column1.lances.SugestaoIA]],'DE-PARA'!$A:$B,2,FALSE)</f>
        <v>1</v>
      </c>
      <c r="K3626" s="5">
        <f>VLOOKUP(tabGERAL[[#This Row],[Column1.lances.CorSorteada]],'DE-PARA'!$A:$B,2,FALSE)</f>
        <v>1</v>
      </c>
      <c r="L3626" s="4" t="str">
        <f xml:space="preserve">
IF(tabGERAL[[#This Row],[Column1.lances.'#]]=0,
    TEXT(tabGERAL[[#This Row],[CorSorteada]],"0"),
    IF(LEN(L3625&amp;tabGERAL[[#This Row],[CorSorteada]])&gt;$P$2,
        RIGHT(SUBSTITUTE(L3625&amp;tabGERAL[[#This Row],[CorSorteada]],tabGERAL[[#Headers],[Sequencia]],""),$P$2),
        SUBSTITUTE(L3625&amp;tabGERAL[[#This Row],[CorSorteada]],tabGERAL[[#Headers],[Sequencia]],"")
    )
)</f>
        <v>1</v>
      </c>
      <c r="M3626" s="4" t="b">
        <f>tabGERAL[[#This Row],[SugestaoIA]]=tabGERAL[[#This Row],[CorSorteada]]</f>
        <v>1</v>
      </c>
    </row>
    <row r="3627" spans="1:13" x14ac:dyDescent="0.25">
      <c r="A3627" t="s">
        <v>125</v>
      </c>
      <c r="B3627" s="1">
        <v>1</v>
      </c>
      <c r="C3627">
        <v>1015.6</v>
      </c>
      <c r="D3627">
        <v>6.6</v>
      </c>
      <c r="E3627">
        <v>0</v>
      </c>
      <c r="F3627">
        <v>19.799999999999997</v>
      </c>
      <c r="G3627" t="s">
        <v>17</v>
      </c>
      <c r="H3627" t="s">
        <v>15</v>
      </c>
      <c r="I3627">
        <v>1028.8</v>
      </c>
      <c r="J3627" s="5">
        <f>VLOOKUP(tabGERAL[[#This Row],[Column1.lances.SugestaoIA]],'DE-PARA'!$A:$B,2,FALSE)</f>
        <v>2</v>
      </c>
      <c r="K3627" s="5">
        <f>VLOOKUP(tabGERAL[[#This Row],[Column1.lances.CorSorteada]],'DE-PARA'!$A:$B,2,FALSE)</f>
        <v>2</v>
      </c>
      <c r="L3627" s="4" t="str">
        <f xml:space="preserve">
IF(tabGERAL[[#This Row],[Column1.lances.'#]]=0,
    TEXT(tabGERAL[[#This Row],[CorSorteada]],"0"),
    IF(LEN(L3626&amp;tabGERAL[[#This Row],[CorSorteada]])&gt;$P$2,
        RIGHT(SUBSTITUTE(L3626&amp;tabGERAL[[#This Row],[CorSorteada]],tabGERAL[[#Headers],[Sequencia]],""),$P$2),
        SUBSTITUTE(L3626&amp;tabGERAL[[#This Row],[CorSorteada]],tabGERAL[[#Headers],[Sequencia]],"")
    )
)</f>
        <v>12</v>
      </c>
      <c r="M3627" s="4" t="b">
        <f>tabGERAL[[#This Row],[SugestaoIA]]=tabGERAL[[#This Row],[CorSorteada]]</f>
        <v>1</v>
      </c>
    </row>
    <row r="3628" spans="1:13" x14ac:dyDescent="0.25">
      <c r="A3628" t="s">
        <v>125</v>
      </c>
      <c r="B3628" s="1">
        <v>2</v>
      </c>
      <c r="C3628">
        <v>1028.8</v>
      </c>
      <c r="D3628">
        <v>5.6</v>
      </c>
      <c r="E3628">
        <v>16.799999999999997</v>
      </c>
      <c r="F3628">
        <v>0</v>
      </c>
      <c r="G3628" t="s">
        <v>13</v>
      </c>
      <c r="H3628" t="s">
        <v>15</v>
      </c>
      <c r="I3628">
        <v>1006.4</v>
      </c>
      <c r="J3628" s="5">
        <f>VLOOKUP(tabGERAL[[#This Row],[Column1.lances.SugestaoIA]],'DE-PARA'!$A:$B,2,FALSE)</f>
        <v>1</v>
      </c>
      <c r="K3628" s="5">
        <f>VLOOKUP(tabGERAL[[#This Row],[Column1.lances.CorSorteada]],'DE-PARA'!$A:$B,2,FALSE)</f>
        <v>2</v>
      </c>
      <c r="L3628" s="4" t="str">
        <f xml:space="preserve">
IF(tabGERAL[[#This Row],[Column1.lances.'#]]=0,
    TEXT(tabGERAL[[#This Row],[CorSorteada]],"0"),
    IF(LEN(L3627&amp;tabGERAL[[#This Row],[CorSorteada]])&gt;$P$2,
        RIGHT(SUBSTITUTE(L3627&amp;tabGERAL[[#This Row],[CorSorteada]],tabGERAL[[#Headers],[Sequencia]],""),$P$2),
        SUBSTITUTE(L3627&amp;tabGERAL[[#This Row],[CorSorteada]],tabGERAL[[#Headers],[Sequencia]],"")
    )
)</f>
        <v>122</v>
      </c>
      <c r="M3628" s="4" t="b">
        <f>tabGERAL[[#This Row],[SugestaoIA]]=tabGERAL[[#This Row],[CorSorteada]]</f>
        <v>0</v>
      </c>
    </row>
    <row r="3629" spans="1:13" x14ac:dyDescent="0.25">
      <c r="A3629" t="s">
        <v>125</v>
      </c>
      <c r="B3629" s="1">
        <v>3</v>
      </c>
      <c r="C3629">
        <v>1006.4</v>
      </c>
      <c r="D3629">
        <v>7.3</v>
      </c>
      <c r="E3629">
        <v>0</v>
      </c>
      <c r="F3629">
        <v>21.9</v>
      </c>
      <c r="G3629" t="s">
        <v>17</v>
      </c>
      <c r="H3629" t="s">
        <v>15</v>
      </c>
      <c r="I3629">
        <v>1021</v>
      </c>
      <c r="J3629" s="5">
        <f>VLOOKUP(tabGERAL[[#This Row],[Column1.lances.SugestaoIA]],'DE-PARA'!$A:$B,2,FALSE)</f>
        <v>2</v>
      </c>
      <c r="K3629" s="5">
        <f>VLOOKUP(tabGERAL[[#This Row],[Column1.lances.CorSorteada]],'DE-PARA'!$A:$B,2,FALSE)</f>
        <v>2</v>
      </c>
      <c r="L3629" s="4" t="str">
        <f xml:space="preserve">
IF(tabGERAL[[#This Row],[Column1.lances.'#]]=0,
    TEXT(tabGERAL[[#This Row],[CorSorteada]],"0"),
    IF(LEN(L3628&amp;tabGERAL[[#This Row],[CorSorteada]])&gt;$P$2,
        RIGHT(SUBSTITUTE(L3628&amp;tabGERAL[[#This Row],[CorSorteada]],tabGERAL[[#Headers],[Sequencia]],""),$P$2),
        SUBSTITUTE(L3628&amp;tabGERAL[[#This Row],[CorSorteada]],tabGERAL[[#Headers],[Sequencia]],"")
    )
)</f>
        <v>1222</v>
      </c>
      <c r="M3629" s="4" t="b">
        <f>tabGERAL[[#This Row],[SugestaoIA]]=tabGERAL[[#This Row],[CorSorteada]]</f>
        <v>1</v>
      </c>
    </row>
    <row r="3630" spans="1:13" x14ac:dyDescent="0.25">
      <c r="A3630" t="s">
        <v>125</v>
      </c>
      <c r="B3630" s="1">
        <v>4</v>
      </c>
      <c r="C3630">
        <v>1021</v>
      </c>
      <c r="D3630">
        <v>6.2</v>
      </c>
      <c r="E3630">
        <v>0</v>
      </c>
      <c r="F3630">
        <v>18.600000000000001</v>
      </c>
      <c r="G3630" t="s">
        <v>17</v>
      </c>
      <c r="H3630" t="s">
        <v>14</v>
      </c>
      <c r="I3630">
        <v>996.2</v>
      </c>
      <c r="J3630" s="5">
        <f>VLOOKUP(tabGERAL[[#This Row],[Column1.lances.SugestaoIA]],'DE-PARA'!$A:$B,2,FALSE)</f>
        <v>2</v>
      </c>
      <c r="K3630" s="5">
        <f>VLOOKUP(tabGERAL[[#This Row],[Column1.lances.CorSorteada]],'DE-PARA'!$A:$B,2,FALSE)</f>
        <v>1</v>
      </c>
      <c r="L3630" s="4" t="str">
        <f xml:space="preserve">
IF(tabGERAL[[#This Row],[Column1.lances.'#]]=0,
    TEXT(tabGERAL[[#This Row],[CorSorteada]],"0"),
    IF(LEN(L3629&amp;tabGERAL[[#This Row],[CorSorteada]])&gt;$P$2,
        RIGHT(SUBSTITUTE(L3629&amp;tabGERAL[[#This Row],[CorSorteada]],tabGERAL[[#Headers],[Sequencia]],""),$P$2),
        SUBSTITUTE(L3629&amp;tabGERAL[[#This Row],[CorSorteada]],tabGERAL[[#Headers],[Sequencia]],"")
    )
)</f>
        <v>12221</v>
      </c>
      <c r="M3630" s="4" t="b">
        <f>tabGERAL[[#This Row],[SugestaoIA]]=tabGERAL[[#This Row],[CorSorteada]]</f>
        <v>0</v>
      </c>
    </row>
    <row r="3631" spans="1:13" x14ac:dyDescent="0.25">
      <c r="A3631" t="s">
        <v>125</v>
      </c>
      <c r="B3631" s="1">
        <v>5</v>
      </c>
      <c r="C3631">
        <v>996.2</v>
      </c>
      <c r="D3631">
        <v>8.1</v>
      </c>
      <c r="E3631">
        <v>0</v>
      </c>
      <c r="F3631">
        <v>24.299999999999997</v>
      </c>
      <c r="G3631" t="s">
        <v>17</v>
      </c>
      <c r="H3631" t="s">
        <v>16</v>
      </c>
      <c r="I3631">
        <v>1077.2</v>
      </c>
      <c r="J3631" s="5">
        <f>VLOOKUP(tabGERAL[[#This Row],[Column1.lances.SugestaoIA]],'DE-PARA'!$A:$B,2,FALSE)</f>
        <v>2</v>
      </c>
      <c r="K3631" s="5">
        <f>VLOOKUP(tabGERAL[[#This Row],[Column1.lances.CorSorteada]],'DE-PARA'!$A:$B,2,FALSE)</f>
        <v>0</v>
      </c>
      <c r="L3631" s="4" t="str">
        <f xml:space="preserve">
IF(tabGERAL[[#This Row],[Column1.lances.'#]]=0,
    TEXT(tabGERAL[[#This Row],[CorSorteada]],"0"),
    IF(LEN(L3630&amp;tabGERAL[[#This Row],[CorSorteada]])&gt;$P$2,
        RIGHT(SUBSTITUTE(L3630&amp;tabGERAL[[#This Row],[CorSorteada]],tabGERAL[[#Headers],[Sequencia]],""),$P$2),
        SUBSTITUTE(L3630&amp;tabGERAL[[#This Row],[CorSorteada]],tabGERAL[[#Headers],[Sequencia]],"")
    )
)</f>
        <v>122210</v>
      </c>
      <c r="M3631" s="4" t="b">
        <f>tabGERAL[[#This Row],[SugestaoIA]]=tabGERAL[[#This Row],[CorSorteada]]</f>
        <v>0</v>
      </c>
    </row>
    <row r="3632" spans="1:13" x14ac:dyDescent="0.25">
      <c r="A3632" t="s">
        <v>125</v>
      </c>
      <c r="B3632" s="1">
        <v>6</v>
      </c>
      <c r="C3632">
        <v>1077.2</v>
      </c>
      <c r="D3632">
        <v>1.9</v>
      </c>
      <c r="E3632">
        <v>0</v>
      </c>
      <c r="F3632">
        <v>5.6999999999999993</v>
      </c>
      <c r="G3632" t="s">
        <v>17</v>
      </c>
      <c r="H3632" t="s">
        <v>14</v>
      </c>
      <c r="I3632">
        <v>1069.5999999999999</v>
      </c>
      <c r="J3632" s="5">
        <f>VLOOKUP(tabGERAL[[#This Row],[Column1.lances.SugestaoIA]],'DE-PARA'!$A:$B,2,FALSE)</f>
        <v>2</v>
      </c>
      <c r="K3632" s="5">
        <f>VLOOKUP(tabGERAL[[#This Row],[Column1.lances.CorSorteada]],'DE-PARA'!$A:$B,2,FALSE)</f>
        <v>1</v>
      </c>
      <c r="L3632" s="4" t="str">
        <f xml:space="preserve">
IF(tabGERAL[[#This Row],[Column1.lances.'#]]=0,
    TEXT(tabGERAL[[#This Row],[CorSorteada]],"0"),
    IF(LEN(L3631&amp;tabGERAL[[#This Row],[CorSorteada]])&gt;$P$2,
        RIGHT(SUBSTITUTE(L3631&amp;tabGERAL[[#This Row],[CorSorteada]],tabGERAL[[#Headers],[Sequencia]],""),$P$2),
        SUBSTITUTE(L3631&amp;tabGERAL[[#This Row],[CorSorteada]],tabGERAL[[#Headers],[Sequencia]],"")
    )
)</f>
        <v>222101</v>
      </c>
      <c r="M3632" s="4" t="b">
        <f>tabGERAL[[#This Row],[SugestaoIA]]=tabGERAL[[#This Row],[CorSorteada]]</f>
        <v>0</v>
      </c>
    </row>
    <row r="3633" spans="1:13" x14ac:dyDescent="0.25">
      <c r="A3633" t="s">
        <v>125</v>
      </c>
      <c r="B3633" s="1">
        <v>7</v>
      </c>
      <c r="C3633">
        <v>1069.5999999999999</v>
      </c>
      <c r="D3633">
        <v>2.4</v>
      </c>
      <c r="E3633">
        <v>7.1999999999999993</v>
      </c>
      <c r="F3633">
        <v>0</v>
      </c>
      <c r="G3633" t="s">
        <v>13</v>
      </c>
      <c r="H3633" t="s">
        <v>15</v>
      </c>
      <c r="I3633">
        <v>1059.9999999999998</v>
      </c>
      <c r="J3633" s="5">
        <f>VLOOKUP(tabGERAL[[#This Row],[Column1.lances.SugestaoIA]],'DE-PARA'!$A:$B,2,FALSE)</f>
        <v>1</v>
      </c>
      <c r="K3633" s="5">
        <f>VLOOKUP(tabGERAL[[#This Row],[Column1.lances.CorSorteada]],'DE-PARA'!$A:$B,2,FALSE)</f>
        <v>2</v>
      </c>
      <c r="L3633" s="4" t="str">
        <f xml:space="preserve">
IF(tabGERAL[[#This Row],[Column1.lances.'#]]=0,
    TEXT(tabGERAL[[#This Row],[CorSorteada]],"0"),
    IF(LEN(L3632&amp;tabGERAL[[#This Row],[CorSorteada]])&gt;$P$2,
        RIGHT(SUBSTITUTE(L3632&amp;tabGERAL[[#This Row],[CorSorteada]],tabGERAL[[#Headers],[Sequencia]],""),$P$2),
        SUBSTITUTE(L3632&amp;tabGERAL[[#This Row],[CorSorteada]],tabGERAL[[#Headers],[Sequencia]],"")
    )
)</f>
        <v>221012</v>
      </c>
      <c r="M3633" s="4" t="b">
        <f>tabGERAL[[#This Row],[SugestaoIA]]=tabGERAL[[#This Row],[CorSorteada]]</f>
        <v>0</v>
      </c>
    </row>
    <row r="3634" spans="1:13" x14ac:dyDescent="0.25">
      <c r="A3634" t="s">
        <v>125</v>
      </c>
      <c r="B3634" s="1">
        <v>8</v>
      </c>
      <c r="C3634">
        <v>1059.9999999999998</v>
      </c>
      <c r="D3634">
        <v>3.2</v>
      </c>
      <c r="E3634">
        <v>0</v>
      </c>
      <c r="F3634">
        <v>9.6</v>
      </c>
      <c r="G3634" t="s">
        <v>17</v>
      </c>
      <c r="H3634" t="s">
        <v>15</v>
      </c>
      <c r="I3634">
        <v>1066.4000000000001</v>
      </c>
      <c r="J3634" s="5">
        <f>VLOOKUP(tabGERAL[[#This Row],[Column1.lances.SugestaoIA]],'DE-PARA'!$A:$B,2,FALSE)</f>
        <v>2</v>
      </c>
      <c r="K3634" s="5">
        <f>VLOOKUP(tabGERAL[[#This Row],[Column1.lances.CorSorteada]],'DE-PARA'!$A:$B,2,FALSE)</f>
        <v>2</v>
      </c>
      <c r="L3634" s="4" t="str">
        <f xml:space="preserve">
IF(tabGERAL[[#This Row],[Column1.lances.'#]]=0,
    TEXT(tabGERAL[[#This Row],[CorSorteada]],"0"),
    IF(LEN(L3633&amp;tabGERAL[[#This Row],[CorSorteada]])&gt;$P$2,
        RIGHT(SUBSTITUTE(L3633&amp;tabGERAL[[#This Row],[CorSorteada]],tabGERAL[[#Headers],[Sequencia]],""),$P$2),
        SUBSTITUTE(L3633&amp;tabGERAL[[#This Row],[CorSorteada]],tabGERAL[[#Headers],[Sequencia]],"")
    )
)</f>
        <v>210122</v>
      </c>
      <c r="M3634" s="4" t="b">
        <f>tabGERAL[[#This Row],[SugestaoIA]]=tabGERAL[[#This Row],[CorSorteada]]</f>
        <v>1</v>
      </c>
    </row>
    <row r="3635" spans="1:13" x14ac:dyDescent="0.25">
      <c r="A3635" t="s">
        <v>125</v>
      </c>
      <c r="B3635" s="1">
        <v>9</v>
      </c>
      <c r="C3635">
        <v>1066.4000000000001</v>
      </c>
      <c r="D3635">
        <v>2.7</v>
      </c>
      <c r="E3635">
        <v>0</v>
      </c>
      <c r="F3635">
        <v>8.1000000000000014</v>
      </c>
      <c r="G3635" t="s">
        <v>17</v>
      </c>
      <c r="H3635" t="s">
        <v>14</v>
      </c>
      <c r="I3635">
        <v>1055.5999999999999</v>
      </c>
      <c r="J3635" s="5">
        <f>VLOOKUP(tabGERAL[[#This Row],[Column1.lances.SugestaoIA]],'DE-PARA'!$A:$B,2,FALSE)</f>
        <v>2</v>
      </c>
      <c r="K3635" s="5">
        <f>VLOOKUP(tabGERAL[[#This Row],[Column1.lances.CorSorteada]],'DE-PARA'!$A:$B,2,FALSE)</f>
        <v>1</v>
      </c>
      <c r="L3635" s="4" t="str">
        <f xml:space="preserve">
IF(tabGERAL[[#This Row],[Column1.lances.'#]]=0,
    TEXT(tabGERAL[[#This Row],[CorSorteada]],"0"),
    IF(LEN(L3634&amp;tabGERAL[[#This Row],[CorSorteada]])&gt;$P$2,
        RIGHT(SUBSTITUTE(L3634&amp;tabGERAL[[#This Row],[CorSorteada]],tabGERAL[[#Headers],[Sequencia]],""),$P$2),
        SUBSTITUTE(L3634&amp;tabGERAL[[#This Row],[CorSorteada]],tabGERAL[[#Headers],[Sequencia]],"")
    )
)</f>
        <v>101221</v>
      </c>
      <c r="M3635" s="4" t="b">
        <f>tabGERAL[[#This Row],[SugestaoIA]]=tabGERAL[[#This Row],[CorSorteada]]</f>
        <v>0</v>
      </c>
    </row>
    <row r="3636" spans="1:13" x14ac:dyDescent="0.25">
      <c r="A3636" t="s">
        <v>125</v>
      </c>
      <c r="B3636" s="1">
        <v>10</v>
      </c>
      <c r="C3636">
        <v>1055.5999999999999</v>
      </c>
      <c r="D3636">
        <v>3.5</v>
      </c>
      <c r="E3636">
        <v>0</v>
      </c>
      <c r="F3636">
        <v>10.5</v>
      </c>
      <c r="G3636" t="s">
        <v>17</v>
      </c>
      <c r="H3636" t="s">
        <v>15</v>
      </c>
      <c r="I3636">
        <v>1062.5999999999999</v>
      </c>
      <c r="J3636" s="5">
        <f>VLOOKUP(tabGERAL[[#This Row],[Column1.lances.SugestaoIA]],'DE-PARA'!$A:$B,2,FALSE)</f>
        <v>2</v>
      </c>
      <c r="K3636" s="5">
        <f>VLOOKUP(tabGERAL[[#This Row],[Column1.lances.CorSorteada]],'DE-PARA'!$A:$B,2,FALSE)</f>
        <v>2</v>
      </c>
      <c r="L3636" s="4" t="str">
        <f xml:space="preserve">
IF(tabGERAL[[#This Row],[Column1.lances.'#]]=0,
    TEXT(tabGERAL[[#This Row],[CorSorteada]],"0"),
    IF(LEN(L3635&amp;tabGERAL[[#This Row],[CorSorteada]])&gt;$P$2,
        RIGHT(SUBSTITUTE(L3635&amp;tabGERAL[[#This Row],[CorSorteada]],tabGERAL[[#Headers],[Sequencia]],""),$P$2),
        SUBSTITUTE(L3635&amp;tabGERAL[[#This Row],[CorSorteada]],tabGERAL[[#Headers],[Sequencia]],"")
    )
)</f>
        <v>012212</v>
      </c>
      <c r="M3636" s="4" t="b">
        <f>tabGERAL[[#This Row],[SugestaoIA]]=tabGERAL[[#This Row],[CorSorteada]]</f>
        <v>1</v>
      </c>
    </row>
    <row r="3637" spans="1:13" x14ac:dyDescent="0.25">
      <c r="A3637" t="s">
        <v>125</v>
      </c>
      <c r="B3637" s="1">
        <v>11</v>
      </c>
      <c r="C3637">
        <v>1062.5999999999999</v>
      </c>
      <c r="D3637">
        <v>3</v>
      </c>
      <c r="E3637">
        <v>9</v>
      </c>
      <c r="F3637">
        <v>0</v>
      </c>
      <c r="G3637" t="s">
        <v>13</v>
      </c>
      <c r="H3637" t="s">
        <v>16</v>
      </c>
      <c r="I3637">
        <v>1092.5999999999999</v>
      </c>
      <c r="J3637" s="5">
        <f>VLOOKUP(tabGERAL[[#This Row],[Column1.lances.SugestaoIA]],'DE-PARA'!$A:$B,2,FALSE)</f>
        <v>1</v>
      </c>
      <c r="K3637" s="5">
        <f>VLOOKUP(tabGERAL[[#This Row],[Column1.lances.CorSorteada]],'DE-PARA'!$A:$B,2,FALSE)</f>
        <v>0</v>
      </c>
      <c r="L3637" s="4" t="str">
        <f xml:space="preserve">
IF(tabGERAL[[#This Row],[Column1.lances.'#]]=0,
    TEXT(tabGERAL[[#This Row],[CorSorteada]],"0"),
    IF(LEN(L3636&amp;tabGERAL[[#This Row],[CorSorteada]])&gt;$P$2,
        RIGHT(SUBSTITUTE(L3636&amp;tabGERAL[[#This Row],[CorSorteada]],tabGERAL[[#Headers],[Sequencia]],""),$P$2),
        SUBSTITUTE(L3636&amp;tabGERAL[[#This Row],[CorSorteada]],tabGERAL[[#Headers],[Sequencia]],"")
    )
)</f>
        <v>122120</v>
      </c>
      <c r="M3637" s="4" t="b">
        <f>tabGERAL[[#This Row],[SugestaoIA]]=tabGERAL[[#This Row],[CorSorteada]]</f>
        <v>0</v>
      </c>
    </row>
    <row r="3638" spans="1:13" x14ac:dyDescent="0.25">
      <c r="A3638" t="s">
        <v>125</v>
      </c>
      <c r="B3638" s="1">
        <v>12</v>
      </c>
      <c r="C3638">
        <v>1092.5999999999999</v>
      </c>
      <c r="D3638">
        <v>1</v>
      </c>
      <c r="E3638">
        <v>0</v>
      </c>
      <c r="F3638">
        <v>5</v>
      </c>
      <c r="G3638" t="s">
        <v>17</v>
      </c>
      <c r="H3638" t="s">
        <v>14</v>
      </c>
      <c r="I3638">
        <v>1086.5999999999999</v>
      </c>
      <c r="J3638" s="5">
        <f>VLOOKUP(tabGERAL[[#This Row],[Column1.lances.SugestaoIA]],'DE-PARA'!$A:$B,2,FALSE)</f>
        <v>2</v>
      </c>
      <c r="K3638" s="5">
        <f>VLOOKUP(tabGERAL[[#This Row],[Column1.lances.CorSorteada]],'DE-PARA'!$A:$B,2,FALSE)</f>
        <v>1</v>
      </c>
      <c r="L3638" s="4" t="str">
        <f xml:space="preserve">
IF(tabGERAL[[#This Row],[Column1.lances.'#]]=0,
    TEXT(tabGERAL[[#This Row],[CorSorteada]],"0"),
    IF(LEN(L3637&amp;tabGERAL[[#This Row],[CorSorteada]])&gt;$P$2,
        RIGHT(SUBSTITUTE(L3637&amp;tabGERAL[[#This Row],[CorSorteada]],tabGERAL[[#Headers],[Sequencia]],""),$P$2),
        SUBSTITUTE(L3637&amp;tabGERAL[[#This Row],[CorSorteada]],tabGERAL[[#Headers],[Sequencia]],"")
    )
)</f>
        <v>221201</v>
      </c>
      <c r="M3638" s="4" t="b">
        <f>tabGERAL[[#This Row],[SugestaoIA]]=tabGERAL[[#This Row],[CorSorteada]]</f>
        <v>0</v>
      </c>
    </row>
    <row r="3639" spans="1:13" x14ac:dyDescent="0.25">
      <c r="A3639" t="s">
        <v>125</v>
      </c>
      <c r="B3639" s="1">
        <v>13</v>
      </c>
      <c r="C3639">
        <v>1086.5999999999999</v>
      </c>
      <c r="D3639">
        <v>1.1000000000000001</v>
      </c>
      <c r="E3639">
        <v>0</v>
      </c>
      <c r="F3639">
        <v>5</v>
      </c>
      <c r="G3639" t="s">
        <v>17</v>
      </c>
      <c r="H3639" t="s">
        <v>14</v>
      </c>
      <c r="I3639">
        <v>1080.5</v>
      </c>
      <c r="J3639" s="5">
        <f>VLOOKUP(tabGERAL[[#This Row],[Column1.lances.SugestaoIA]],'DE-PARA'!$A:$B,2,FALSE)</f>
        <v>2</v>
      </c>
      <c r="K3639" s="5">
        <f>VLOOKUP(tabGERAL[[#This Row],[Column1.lances.CorSorteada]],'DE-PARA'!$A:$B,2,FALSE)</f>
        <v>1</v>
      </c>
      <c r="L3639" s="4" t="str">
        <f xml:space="preserve">
IF(tabGERAL[[#This Row],[Column1.lances.'#]]=0,
    TEXT(tabGERAL[[#This Row],[CorSorteada]],"0"),
    IF(LEN(L3638&amp;tabGERAL[[#This Row],[CorSorteada]])&gt;$P$2,
        RIGHT(SUBSTITUTE(L3638&amp;tabGERAL[[#This Row],[CorSorteada]],tabGERAL[[#Headers],[Sequencia]],""),$P$2),
        SUBSTITUTE(L3638&amp;tabGERAL[[#This Row],[CorSorteada]],tabGERAL[[#Headers],[Sequencia]],"")
    )
)</f>
        <v>212011</v>
      </c>
      <c r="M3639" s="4" t="b">
        <f>tabGERAL[[#This Row],[SugestaoIA]]=tabGERAL[[#This Row],[CorSorteada]]</f>
        <v>0</v>
      </c>
    </row>
    <row r="3640" spans="1:13" x14ac:dyDescent="0.25">
      <c r="A3640" t="s">
        <v>125</v>
      </c>
      <c r="B3640" s="1">
        <v>14</v>
      </c>
      <c r="C3640">
        <v>1080.5</v>
      </c>
      <c r="D3640">
        <v>1.6</v>
      </c>
      <c r="E3640">
        <v>5</v>
      </c>
      <c r="F3640">
        <v>0</v>
      </c>
      <c r="G3640" t="s">
        <v>13</v>
      </c>
      <c r="H3640" t="s">
        <v>15</v>
      </c>
      <c r="I3640">
        <v>1073.9000000000001</v>
      </c>
      <c r="J3640" s="5">
        <f>VLOOKUP(tabGERAL[[#This Row],[Column1.lances.SugestaoIA]],'DE-PARA'!$A:$B,2,FALSE)</f>
        <v>1</v>
      </c>
      <c r="K3640" s="5">
        <f>VLOOKUP(tabGERAL[[#This Row],[Column1.lances.CorSorteada]],'DE-PARA'!$A:$B,2,FALSE)</f>
        <v>2</v>
      </c>
      <c r="L3640" s="4" t="str">
        <f xml:space="preserve">
IF(tabGERAL[[#This Row],[Column1.lances.'#]]=0,
    TEXT(tabGERAL[[#This Row],[CorSorteada]],"0"),
    IF(LEN(L3639&amp;tabGERAL[[#This Row],[CorSorteada]])&gt;$P$2,
        RIGHT(SUBSTITUTE(L3639&amp;tabGERAL[[#This Row],[CorSorteada]],tabGERAL[[#Headers],[Sequencia]],""),$P$2),
        SUBSTITUTE(L3639&amp;tabGERAL[[#This Row],[CorSorteada]],tabGERAL[[#Headers],[Sequencia]],"")
    )
)</f>
        <v>120112</v>
      </c>
      <c r="M3640" s="4" t="b">
        <f>tabGERAL[[#This Row],[SugestaoIA]]=tabGERAL[[#This Row],[CorSorteada]]</f>
        <v>0</v>
      </c>
    </row>
    <row r="3641" spans="1:13" x14ac:dyDescent="0.25">
      <c r="A3641" t="s">
        <v>125</v>
      </c>
      <c r="B3641" s="1">
        <v>15</v>
      </c>
      <c r="C3641">
        <v>1073.9000000000001</v>
      </c>
      <c r="D3641">
        <v>2.1</v>
      </c>
      <c r="E3641">
        <v>0</v>
      </c>
      <c r="F3641">
        <v>6.3000000000000007</v>
      </c>
      <c r="G3641" t="s">
        <v>17</v>
      </c>
      <c r="H3641" t="s">
        <v>16</v>
      </c>
      <c r="I3641">
        <v>1094.9000000000003</v>
      </c>
      <c r="J3641" s="5">
        <f>VLOOKUP(tabGERAL[[#This Row],[Column1.lances.SugestaoIA]],'DE-PARA'!$A:$B,2,FALSE)</f>
        <v>2</v>
      </c>
      <c r="K3641" s="5">
        <f>VLOOKUP(tabGERAL[[#This Row],[Column1.lances.CorSorteada]],'DE-PARA'!$A:$B,2,FALSE)</f>
        <v>0</v>
      </c>
      <c r="L3641" s="4" t="str">
        <f xml:space="preserve">
IF(tabGERAL[[#This Row],[Column1.lances.'#]]=0,
    TEXT(tabGERAL[[#This Row],[CorSorteada]],"0"),
    IF(LEN(L3640&amp;tabGERAL[[#This Row],[CorSorteada]])&gt;$P$2,
        RIGHT(SUBSTITUTE(L3640&amp;tabGERAL[[#This Row],[CorSorteada]],tabGERAL[[#Headers],[Sequencia]],""),$P$2),
        SUBSTITUTE(L3640&amp;tabGERAL[[#This Row],[CorSorteada]],tabGERAL[[#Headers],[Sequencia]],"")
    )
)</f>
        <v>201120</v>
      </c>
      <c r="M3641" s="4" t="b">
        <f>tabGERAL[[#This Row],[SugestaoIA]]=tabGERAL[[#This Row],[CorSorteada]]</f>
        <v>0</v>
      </c>
    </row>
    <row r="3642" spans="1:13" x14ac:dyDescent="0.25">
      <c r="A3642" t="s">
        <v>125</v>
      </c>
      <c r="B3642" s="1">
        <v>16</v>
      </c>
      <c r="C3642">
        <v>1094.9000000000003</v>
      </c>
      <c r="D3642">
        <v>1</v>
      </c>
      <c r="E3642">
        <v>0</v>
      </c>
      <c r="F3642">
        <v>5</v>
      </c>
      <c r="G3642" t="s">
        <v>17</v>
      </c>
      <c r="H3642" t="s">
        <v>15</v>
      </c>
      <c r="I3642">
        <v>1098.9000000000003</v>
      </c>
      <c r="J3642" s="5">
        <f>VLOOKUP(tabGERAL[[#This Row],[Column1.lances.SugestaoIA]],'DE-PARA'!$A:$B,2,FALSE)</f>
        <v>2</v>
      </c>
      <c r="K3642" s="5">
        <f>VLOOKUP(tabGERAL[[#This Row],[Column1.lances.CorSorteada]],'DE-PARA'!$A:$B,2,FALSE)</f>
        <v>2</v>
      </c>
      <c r="L3642" s="4" t="str">
        <f xml:space="preserve">
IF(tabGERAL[[#This Row],[Column1.lances.'#]]=0,
    TEXT(tabGERAL[[#This Row],[CorSorteada]],"0"),
    IF(LEN(L3641&amp;tabGERAL[[#This Row],[CorSorteada]])&gt;$P$2,
        RIGHT(SUBSTITUTE(L3641&amp;tabGERAL[[#This Row],[CorSorteada]],tabGERAL[[#Headers],[Sequencia]],""),$P$2),
        SUBSTITUTE(L3641&amp;tabGERAL[[#This Row],[CorSorteada]],tabGERAL[[#Headers],[Sequencia]],"")
    )
)</f>
        <v>011202</v>
      </c>
      <c r="M3642" s="4" t="b">
        <f>tabGERAL[[#This Row],[SugestaoIA]]=tabGERAL[[#This Row],[CorSorteada]]</f>
        <v>1</v>
      </c>
    </row>
    <row r="3643" spans="1:13" x14ac:dyDescent="0.25">
      <c r="A3643" t="s">
        <v>125</v>
      </c>
      <c r="B3643" s="1">
        <v>17</v>
      </c>
      <c r="C3643">
        <v>1098.9000000000003</v>
      </c>
      <c r="D3643">
        <v>1</v>
      </c>
      <c r="E3643">
        <v>0</v>
      </c>
      <c r="F3643">
        <v>5</v>
      </c>
      <c r="G3643" t="s">
        <v>17</v>
      </c>
      <c r="H3643" t="s">
        <v>16</v>
      </c>
      <c r="I3643">
        <v>1106.9000000000003</v>
      </c>
      <c r="J3643" s="5">
        <f>VLOOKUP(tabGERAL[[#This Row],[Column1.lances.SugestaoIA]],'DE-PARA'!$A:$B,2,FALSE)</f>
        <v>2</v>
      </c>
      <c r="K3643" s="5">
        <f>VLOOKUP(tabGERAL[[#This Row],[Column1.lances.CorSorteada]],'DE-PARA'!$A:$B,2,FALSE)</f>
        <v>0</v>
      </c>
      <c r="L3643" s="4" t="str">
        <f xml:space="preserve">
IF(tabGERAL[[#This Row],[Column1.lances.'#]]=0,
    TEXT(tabGERAL[[#This Row],[CorSorteada]],"0"),
    IF(LEN(L3642&amp;tabGERAL[[#This Row],[CorSorteada]])&gt;$P$2,
        RIGHT(SUBSTITUTE(L3642&amp;tabGERAL[[#This Row],[CorSorteada]],tabGERAL[[#Headers],[Sequencia]],""),$P$2),
        SUBSTITUTE(L3642&amp;tabGERAL[[#This Row],[CorSorteada]],tabGERAL[[#Headers],[Sequencia]],"")
    )
)</f>
        <v>112020</v>
      </c>
      <c r="M3643" s="4" t="b">
        <f>tabGERAL[[#This Row],[SugestaoIA]]=tabGERAL[[#This Row],[CorSorteada]]</f>
        <v>0</v>
      </c>
    </row>
    <row r="3644" spans="1:13" x14ac:dyDescent="0.25">
      <c r="A3644" t="s">
        <v>125</v>
      </c>
      <c r="B3644" s="1">
        <v>18</v>
      </c>
      <c r="C3644">
        <v>1106.9000000000003</v>
      </c>
      <c r="D3644">
        <v>7.8</v>
      </c>
      <c r="E3644">
        <v>23.4</v>
      </c>
      <c r="F3644">
        <v>0</v>
      </c>
      <c r="G3644" t="s">
        <v>13</v>
      </c>
      <c r="H3644" t="s">
        <v>15</v>
      </c>
      <c r="I3644">
        <v>1075.7000000000005</v>
      </c>
      <c r="J3644" s="5">
        <f>VLOOKUP(tabGERAL[[#This Row],[Column1.lances.SugestaoIA]],'DE-PARA'!$A:$B,2,FALSE)</f>
        <v>1</v>
      </c>
      <c r="K3644" s="5">
        <f>VLOOKUP(tabGERAL[[#This Row],[Column1.lances.CorSorteada]],'DE-PARA'!$A:$B,2,FALSE)</f>
        <v>2</v>
      </c>
      <c r="L3644" s="4" t="str">
        <f xml:space="preserve">
IF(tabGERAL[[#This Row],[Column1.lances.'#]]=0,
    TEXT(tabGERAL[[#This Row],[CorSorteada]],"0"),
    IF(LEN(L3643&amp;tabGERAL[[#This Row],[CorSorteada]])&gt;$P$2,
        RIGHT(SUBSTITUTE(L3643&amp;tabGERAL[[#This Row],[CorSorteada]],tabGERAL[[#Headers],[Sequencia]],""),$P$2),
        SUBSTITUTE(L3643&amp;tabGERAL[[#This Row],[CorSorteada]],tabGERAL[[#Headers],[Sequencia]],"")
    )
)</f>
        <v>120202</v>
      </c>
      <c r="M3644" s="4" t="b">
        <f>tabGERAL[[#This Row],[SugestaoIA]]=tabGERAL[[#This Row],[CorSorteada]]</f>
        <v>0</v>
      </c>
    </row>
    <row r="3645" spans="1:13" x14ac:dyDescent="0.25">
      <c r="A3645" t="s">
        <v>125</v>
      </c>
      <c r="B3645" s="1">
        <v>19</v>
      </c>
      <c r="C3645">
        <v>1075.7000000000005</v>
      </c>
      <c r="D3645">
        <v>10.199999999999999</v>
      </c>
      <c r="E3645">
        <v>0</v>
      </c>
      <c r="F3645">
        <v>30.6</v>
      </c>
      <c r="G3645" t="s">
        <v>17</v>
      </c>
      <c r="H3645" t="s">
        <v>14</v>
      </c>
      <c r="I3645">
        <v>1034.9000000000003</v>
      </c>
      <c r="J3645" s="5">
        <f>VLOOKUP(tabGERAL[[#This Row],[Column1.lances.SugestaoIA]],'DE-PARA'!$A:$B,2,FALSE)</f>
        <v>2</v>
      </c>
      <c r="K3645" s="5">
        <f>VLOOKUP(tabGERAL[[#This Row],[Column1.lances.CorSorteada]],'DE-PARA'!$A:$B,2,FALSE)</f>
        <v>1</v>
      </c>
      <c r="L3645" s="4" t="str">
        <f xml:space="preserve">
IF(tabGERAL[[#This Row],[Column1.lances.'#]]=0,
    TEXT(tabGERAL[[#This Row],[CorSorteada]],"0"),
    IF(LEN(L3644&amp;tabGERAL[[#This Row],[CorSorteada]])&gt;$P$2,
        RIGHT(SUBSTITUTE(L3644&amp;tabGERAL[[#This Row],[CorSorteada]],tabGERAL[[#Headers],[Sequencia]],""),$P$2),
        SUBSTITUTE(L3644&amp;tabGERAL[[#This Row],[CorSorteada]],tabGERAL[[#Headers],[Sequencia]],"")
    )
)</f>
        <v>202021</v>
      </c>
      <c r="M3645" s="4" t="b">
        <f>tabGERAL[[#This Row],[SugestaoIA]]=tabGERAL[[#This Row],[CorSorteada]]</f>
        <v>0</v>
      </c>
    </row>
    <row r="3646" spans="1:13" x14ac:dyDescent="0.25">
      <c r="A3646" t="s">
        <v>125</v>
      </c>
      <c r="B3646" s="1">
        <v>20</v>
      </c>
      <c r="C3646">
        <v>1034.9000000000003</v>
      </c>
      <c r="D3646">
        <v>13.3</v>
      </c>
      <c r="E3646">
        <v>0</v>
      </c>
      <c r="F3646">
        <v>39.900000000000006</v>
      </c>
      <c r="G3646" t="s">
        <v>17</v>
      </c>
      <c r="H3646" t="s">
        <v>14</v>
      </c>
      <c r="I3646">
        <v>981.70000000000039</v>
      </c>
      <c r="J3646" s="5">
        <f>VLOOKUP(tabGERAL[[#This Row],[Column1.lances.SugestaoIA]],'DE-PARA'!$A:$B,2,FALSE)</f>
        <v>2</v>
      </c>
      <c r="K3646" s="5">
        <f>VLOOKUP(tabGERAL[[#This Row],[Column1.lances.CorSorteada]],'DE-PARA'!$A:$B,2,FALSE)</f>
        <v>1</v>
      </c>
      <c r="L3646" s="4" t="str">
        <f xml:space="preserve">
IF(tabGERAL[[#This Row],[Column1.lances.'#]]=0,
    TEXT(tabGERAL[[#This Row],[CorSorteada]],"0"),
    IF(LEN(L3645&amp;tabGERAL[[#This Row],[CorSorteada]])&gt;$P$2,
        RIGHT(SUBSTITUTE(L3645&amp;tabGERAL[[#This Row],[CorSorteada]],tabGERAL[[#Headers],[Sequencia]],""),$P$2),
        SUBSTITUTE(L3645&amp;tabGERAL[[#This Row],[CorSorteada]],tabGERAL[[#Headers],[Sequencia]],"")
    )
)</f>
        <v>020211</v>
      </c>
      <c r="M3646" s="4" t="b">
        <f>tabGERAL[[#This Row],[SugestaoIA]]=tabGERAL[[#This Row],[CorSorteada]]</f>
        <v>0</v>
      </c>
    </row>
    <row r="3647" spans="1:13" x14ac:dyDescent="0.25">
      <c r="A3647" t="s">
        <v>125</v>
      </c>
      <c r="B3647" s="1">
        <v>21</v>
      </c>
      <c r="C3647">
        <v>981.70000000000039</v>
      </c>
      <c r="D3647">
        <v>17.399999999999999</v>
      </c>
      <c r="E3647">
        <v>0</v>
      </c>
      <c r="F3647">
        <v>52.2</v>
      </c>
      <c r="G3647" t="s">
        <v>17</v>
      </c>
      <c r="H3647" t="s">
        <v>14</v>
      </c>
      <c r="I3647">
        <v>912.10000000000036</v>
      </c>
      <c r="J3647" s="5">
        <f>VLOOKUP(tabGERAL[[#This Row],[Column1.lances.SugestaoIA]],'DE-PARA'!$A:$B,2,FALSE)</f>
        <v>2</v>
      </c>
      <c r="K3647" s="5">
        <f>VLOOKUP(tabGERAL[[#This Row],[Column1.lances.CorSorteada]],'DE-PARA'!$A:$B,2,FALSE)</f>
        <v>1</v>
      </c>
      <c r="L3647" s="4" t="str">
        <f xml:space="preserve">
IF(tabGERAL[[#This Row],[Column1.lances.'#]]=0,
    TEXT(tabGERAL[[#This Row],[CorSorteada]],"0"),
    IF(LEN(L3646&amp;tabGERAL[[#This Row],[CorSorteada]])&gt;$P$2,
        RIGHT(SUBSTITUTE(L3646&amp;tabGERAL[[#This Row],[CorSorteada]],tabGERAL[[#Headers],[Sequencia]],""),$P$2),
        SUBSTITUTE(L3646&amp;tabGERAL[[#This Row],[CorSorteada]],tabGERAL[[#Headers],[Sequencia]],"")
    )
)</f>
        <v>202111</v>
      </c>
      <c r="M3647" s="4" t="b">
        <f>tabGERAL[[#This Row],[SugestaoIA]]=tabGERAL[[#This Row],[CorSorteada]]</f>
        <v>0</v>
      </c>
    </row>
    <row r="3648" spans="1:13" x14ac:dyDescent="0.25">
      <c r="A3648" t="s">
        <v>125</v>
      </c>
      <c r="B3648" s="1">
        <v>22</v>
      </c>
      <c r="C3648">
        <v>912.10000000000036</v>
      </c>
      <c r="D3648">
        <v>22.7</v>
      </c>
      <c r="E3648">
        <v>0</v>
      </c>
      <c r="F3648">
        <v>68.099999999999994</v>
      </c>
      <c r="G3648" t="s">
        <v>17</v>
      </c>
      <c r="H3648" t="s">
        <v>15</v>
      </c>
      <c r="I3648">
        <v>957.50000000000023</v>
      </c>
      <c r="J3648" s="5">
        <f>VLOOKUP(tabGERAL[[#This Row],[Column1.lances.SugestaoIA]],'DE-PARA'!$A:$B,2,FALSE)</f>
        <v>2</v>
      </c>
      <c r="K3648" s="5">
        <f>VLOOKUP(tabGERAL[[#This Row],[Column1.lances.CorSorteada]],'DE-PARA'!$A:$B,2,FALSE)</f>
        <v>2</v>
      </c>
      <c r="L3648" s="4" t="str">
        <f xml:space="preserve">
IF(tabGERAL[[#This Row],[Column1.lances.'#]]=0,
    TEXT(tabGERAL[[#This Row],[CorSorteada]],"0"),
    IF(LEN(L3647&amp;tabGERAL[[#This Row],[CorSorteada]])&gt;$P$2,
        RIGHT(SUBSTITUTE(L3647&amp;tabGERAL[[#This Row],[CorSorteada]],tabGERAL[[#Headers],[Sequencia]],""),$P$2),
        SUBSTITUTE(L3647&amp;tabGERAL[[#This Row],[CorSorteada]],tabGERAL[[#Headers],[Sequencia]],"")
    )
)</f>
        <v>021112</v>
      </c>
      <c r="M3648" s="4" t="b">
        <f>tabGERAL[[#This Row],[SugestaoIA]]=tabGERAL[[#This Row],[CorSorteada]]</f>
        <v>1</v>
      </c>
    </row>
    <row r="3649" spans="1:13" x14ac:dyDescent="0.25">
      <c r="A3649" t="s">
        <v>125</v>
      </c>
      <c r="B3649" s="1">
        <v>23</v>
      </c>
      <c r="C3649">
        <v>957.50000000000023</v>
      </c>
      <c r="D3649">
        <v>19.2</v>
      </c>
      <c r="E3649">
        <v>0</v>
      </c>
      <c r="F3649">
        <v>57.599999999999994</v>
      </c>
      <c r="G3649" t="s">
        <v>17</v>
      </c>
      <c r="H3649" t="s">
        <v>14</v>
      </c>
      <c r="I3649">
        <v>880.70000000000016</v>
      </c>
      <c r="J3649" s="5">
        <f>VLOOKUP(tabGERAL[[#This Row],[Column1.lances.SugestaoIA]],'DE-PARA'!$A:$B,2,FALSE)</f>
        <v>2</v>
      </c>
      <c r="K3649" s="5">
        <f>VLOOKUP(tabGERAL[[#This Row],[Column1.lances.CorSorteada]],'DE-PARA'!$A:$B,2,FALSE)</f>
        <v>1</v>
      </c>
      <c r="L3649" s="4" t="str">
        <f xml:space="preserve">
IF(tabGERAL[[#This Row],[Column1.lances.'#]]=0,
    TEXT(tabGERAL[[#This Row],[CorSorteada]],"0"),
    IF(LEN(L3648&amp;tabGERAL[[#This Row],[CorSorteada]])&gt;$P$2,
        RIGHT(SUBSTITUTE(L3648&amp;tabGERAL[[#This Row],[CorSorteada]],tabGERAL[[#Headers],[Sequencia]],""),$P$2),
        SUBSTITUTE(L3648&amp;tabGERAL[[#This Row],[CorSorteada]],tabGERAL[[#Headers],[Sequencia]],"")
    )
)</f>
        <v>211121</v>
      </c>
      <c r="M3649" s="4" t="b">
        <f>tabGERAL[[#This Row],[SugestaoIA]]=tabGERAL[[#This Row],[CorSorteada]]</f>
        <v>0</v>
      </c>
    </row>
    <row r="3650" spans="1:13" x14ac:dyDescent="0.25">
      <c r="A3650" t="s">
        <v>125</v>
      </c>
      <c r="B3650" s="1">
        <v>24</v>
      </c>
      <c r="C3650">
        <v>880.70000000000016</v>
      </c>
      <c r="D3650">
        <v>25.1</v>
      </c>
      <c r="E3650">
        <v>0</v>
      </c>
      <c r="F3650">
        <v>75.300000000000011</v>
      </c>
      <c r="G3650" t="s">
        <v>17</v>
      </c>
      <c r="H3650" t="s">
        <v>14</v>
      </c>
      <c r="I3650">
        <v>780.30000000000018</v>
      </c>
      <c r="J3650" s="5">
        <f>VLOOKUP(tabGERAL[[#This Row],[Column1.lances.SugestaoIA]],'DE-PARA'!$A:$B,2,FALSE)</f>
        <v>2</v>
      </c>
      <c r="K3650" s="5">
        <f>VLOOKUP(tabGERAL[[#This Row],[Column1.lances.CorSorteada]],'DE-PARA'!$A:$B,2,FALSE)</f>
        <v>1</v>
      </c>
      <c r="L3650" s="4" t="str">
        <f xml:space="preserve">
IF(tabGERAL[[#This Row],[Column1.lances.'#]]=0,
    TEXT(tabGERAL[[#This Row],[CorSorteada]],"0"),
    IF(LEN(L3649&amp;tabGERAL[[#This Row],[CorSorteada]])&gt;$P$2,
        RIGHT(SUBSTITUTE(L3649&amp;tabGERAL[[#This Row],[CorSorteada]],tabGERAL[[#Headers],[Sequencia]],""),$P$2),
        SUBSTITUTE(L3649&amp;tabGERAL[[#This Row],[CorSorteada]],tabGERAL[[#Headers],[Sequencia]],"")
    )
)</f>
        <v>111211</v>
      </c>
      <c r="M3650" s="4" t="b">
        <f>tabGERAL[[#This Row],[SugestaoIA]]=tabGERAL[[#This Row],[CorSorteada]]</f>
        <v>0</v>
      </c>
    </row>
    <row r="3651" spans="1:13" x14ac:dyDescent="0.25">
      <c r="A3651" t="s">
        <v>125</v>
      </c>
      <c r="B3651" s="1">
        <v>25</v>
      </c>
      <c r="C3651">
        <v>780.30000000000018</v>
      </c>
      <c r="D3651">
        <v>32.9</v>
      </c>
      <c r="E3651">
        <v>0</v>
      </c>
      <c r="F3651">
        <v>98.7</v>
      </c>
      <c r="G3651" t="s">
        <v>17</v>
      </c>
      <c r="H3651" t="s">
        <v>15</v>
      </c>
      <c r="I3651">
        <v>846.10000000000025</v>
      </c>
      <c r="J3651" s="5">
        <f>VLOOKUP(tabGERAL[[#This Row],[Column1.lances.SugestaoIA]],'DE-PARA'!$A:$B,2,FALSE)</f>
        <v>2</v>
      </c>
      <c r="K3651" s="5">
        <f>VLOOKUP(tabGERAL[[#This Row],[Column1.lances.CorSorteada]],'DE-PARA'!$A:$B,2,FALSE)</f>
        <v>2</v>
      </c>
      <c r="L3651" s="4" t="str">
        <f xml:space="preserve">
IF(tabGERAL[[#This Row],[Column1.lances.'#]]=0,
    TEXT(tabGERAL[[#This Row],[CorSorteada]],"0"),
    IF(LEN(L3650&amp;tabGERAL[[#This Row],[CorSorteada]])&gt;$P$2,
        RIGHT(SUBSTITUTE(L3650&amp;tabGERAL[[#This Row],[CorSorteada]],tabGERAL[[#Headers],[Sequencia]],""),$P$2),
        SUBSTITUTE(L3650&amp;tabGERAL[[#This Row],[CorSorteada]],tabGERAL[[#Headers],[Sequencia]],"")
    )
)</f>
        <v>112112</v>
      </c>
      <c r="M3651" s="4" t="b">
        <f>tabGERAL[[#This Row],[SugestaoIA]]=tabGERAL[[#This Row],[CorSorteada]]</f>
        <v>1</v>
      </c>
    </row>
    <row r="3652" spans="1:13" x14ac:dyDescent="0.25">
      <c r="A3652" t="s">
        <v>125</v>
      </c>
      <c r="B3652" s="1">
        <v>26</v>
      </c>
      <c r="C3652">
        <v>846.10000000000025</v>
      </c>
      <c r="D3652">
        <v>27.9</v>
      </c>
      <c r="E3652">
        <v>83.699999999999989</v>
      </c>
      <c r="F3652">
        <v>0</v>
      </c>
      <c r="G3652" t="s">
        <v>13</v>
      </c>
      <c r="H3652" t="s">
        <v>15</v>
      </c>
      <c r="I3652">
        <v>734.50000000000023</v>
      </c>
      <c r="J3652" s="5">
        <f>VLOOKUP(tabGERAL[[#This Row],[Column1.lances.SugestaoIA]],'DE-PARA'!$A:$B,2,FALSE)</f>
        <v>1</v>
      </c>
      <c r="K3652" s="5">
        <f>VLOOKUP(tabGERAL[[#This Row],[Column1.lances.CorSorteada]],'DE-PARA'!$A:$B,2,FALSE)</f>
        <v>2</v>
      </c>
      <c r="L3652" s="4" t="str">
        <f xml:space="preserve">
IF(tabGERAL[[#This Row],[Column1.lances.'#]]=0,
    TEXT(tabGERAL[[#This Row],[CorSorteada]],"0"),
    IF(LEN(L3651&amp;tabGERAL[[#This Row],[CorSorteada]])&gt;$P$2,
        RIGHT(SUBSTITUTE(L3651&amp;tabGERAL[[#This Row],[CorSorteada]],tabGERAL[[#Headers],[Sequencia]],""),$P$2),
        SUBSTITUTE(L3651&amp;tabGERAL[[#This Row],[CorSorteada]],tabGERAL[[#Headers],[Sequencia]],"")
    )
)</f>
        <v>121122</v>
      </c>
      <c r="M3652" s="4" t="b">
        <f>tabGERAL[[#This Row],[SugestaoIA]]=tabGERAL[[#This Row],[CorSorteada]]</f>
        <v>0</v>
      </c>
    </row>
    <row r="3653" spans="1:13" x14ac:dyDescent="0.25">
      <c r="A3653" t="s">
        <v>125</v>
      </c>
      <c r="B3653" s="1">
        <v>27</v>
      </c>
      <c r="C3653">
        <v>734.50000000000023</v>
      </c>
      <c r="D3653">
        <v>36.4</v>
      </c>
      <c r="E3653">
        <v>0</v>
      </c>
      <c r="F3653">
        <v>109.2</v>
      </c>
      <c r="G3653" t="s">
        <v>17</v>
      </c>
      <c r="H3653" t="s">
        <v>15</v>
      </c>
      <c r="I3653">
        <v>807.3000000000003</v>
      </c>
      <c r="J3653" s="5">
        <f>VLOOKUP(tabGERAL[[#This Row],[Column1.lances.SugestaoIA]],'DE-PARA'!$A:$B,2,FALSE)</f>
        <v>2</v>
      </c>
      <c r="K3653" s="5">
        <f>VLOOKUP(tabGERAL[[#This Row],[Column1.lances.CorSorteada]],'DE-PARA'!$A:$B,2,FALSE)</f>
        <v>2</v>
      </c>
      <c r="L3653" s="4" t="str">
        <f xml:space="preserve">
IF(tabGERAL[[#This Row],[Column1.lances.'#]]=0,
    TEXT(tabGERAL[[#This Row],[CorSorteada]],"0"),
    IF(LEN(L3652&amp;tabGERAL[[#This Row],[CorSorteada]])&gt;$P$2,
        RIGHT(SUBSTITUTE(L3652&amp;tabGERAL[[#This Row],[CorSorteada]],tabGERAL[[#Headers],[Sequencia]],""),$P$2),
        SUBSTITUTE(L3652&amp;tabGERAL[[#This Row],[CorSorteada]],tabGERAL[[#Headers],[Sequencia]],"")
    )
)</f>
        <v>211222</v>
      </c>
      <c r="M3653" s="4" t="b">
        <f>tabGERAL[[#This Row],[SugestaoIA]]=tabGERAL[[#This Row],[CorSorteada]]</f>
        <v>1</v>
      </c>
    </row>
    <row r="3654" spans="1:13" x14ac:dyDescent="0.25">
      <c r="A3654" t="s">
        <v>125</v>
      </c>
      <c r="B3654" s="1">
        <v>28</v>
      </c>
      <c r="C3654">
        <v>807.3000000000003</v>
      </c>
      <c r="D3654">
        <v>30.8</v>
      </c>
      <c r="E3654">
        <v>0</v>
      </c>
      <c r="F3654">
        <v>92.4</v>
      </c>
      <c r="G3654" t="s">
        <v>17</v>
      </c>
      <c r="H3654" t="s">
        <v>15</v>
      </c>
      <c r="I3654">
        <v>868.90000000000032</v>
      </c>
      <c r="J3654" s="5">
        <f>VLOOKUP(tabGERAL[[#This Row],[Column1.lances.SugestaoIA]],'DE-PARA'!$A:$B,2,FALSE)</f>
        <v>2</v>
      </c>
      <c r="K3654" s="5">
        <f>VLOOKUP(tabGERAL[[#This Row],[Column1.lances.CorSorteada]],'DE-PARA'!$A:$B,2,FALSE)</f>
        <v>2</v>
      </c>
      <c r="L3654" s="4" t="str">
        <f xml:space="preserve">
IF(tabGERAL[[#This Row],[Column1.lances.'#]]=0,
    TEXT(tabGERAL[[#This Row],[CorSorteada]],"0"),
    IF(LEN(L3653&amp;tabGERAL[[#This Row],[CorSorteada]])&gt;$P$2,
        RIGHT(SUBSTITUTE(L3653&amp;tabGERAL[[#This Row],[CorSorteada]],tabGERAL[[#Headers],[Sequencia]],""),$P$2),
        SUBSTITUTE(L3653&amp;tabGERAL[[#This Row],[CorSorteada]],tabGERAL[[#Headers],[Sequencia]],"")
    )
)</f>
        <v>112222</v>
      </c>
      <c r="M3654" s="4" t="b">
        <f>tabGERAL[[#This Row],[SugestaoIA]]=tabGERAL[[#This Row],[CorSorteada]]</f>
        <v>1</v>
      </c>
    </row>
    <row r="3655" spans="1:13" x14ac:dyDescent="0.25">
      <c r="A3655" t="s">
        <v>125</v>
      </c>
      <c r="B3655" s="1">
        <v>29</v>
      </c>
      <c r="C3655">
        <v>868.90000000000032</v>
      </c>
      <c r="D3655">
        <v>26.1</v>
      </c>
      <c r="E3655">
        <v>0</v>
      </c>
      <c r="F3655">
        <v>78.300000000000011</v>
      </c>
      <c r="G3655" t="s">
        <v>17</v>
      </c>
      <c r="H3655" t="s">
        <v>15</v>
      </c>
      <c r="I3655">
        <v>921.10000000000036</v>
      </c>
      <c r="J3655" s="5">
        <f>VLOOKUP(tabGERAL[[#This Row],[Column1.lances.SugestaoIA]],'DE-PARA'!$A:$B,2,FALSE)</f>
        <v>2</v>
      </c>
      <c r="K3655" s="5">
        <f>VLOOKUP(tabGERAL[[#This Row],[Column1.lances.CorSorteada]],'DE-PARA'!$A:$B,2,FALSE)</f>
        <v>2</v>
      </c>
      <c r="L3655" s="4" t="str">
        <f xml:space="preserve">
IF(tabGERAL[[#This Row],[Column1.lances.'#]]=0,
    TEXT(tabGERAL[[#This Row],[CorSorteada]],"0"),
    IF(LEN(L3654&amp;tabGERAL[[#This Row],[CorSorteada]])&gt;$P$2,
        RIGHT(SUBSTITUTE(L3654&amp;tabGERAL[[#This Row],[CorSorteada]],tabGERAL[[#Headers],[Sequencia]],""),$P$2),
        SUBSTITUTE(L3654&amp;tabGERAL[[#This Row],[CorSorteada]],tabGERAL[[#Headers],[Sequencia]],"")
    )
)</f>
        <v>122222</v>
      </c>
      <c r="M3655" s="4" t="b">
        <f>tabGERAL[[#This Row],[SugestaoIA]]=tabGERAL[[#This Row],[CorSorteada]]</f>
        <v>1</v>
      </c>
    </row>
    <row r="3656" spans="1:13" x14ac:dyDescent="0.25">
      <c r="A3656" t="s">
        <v>125</v>
      </c>
      <c r="B3656" s="1">
        <v>30</v>
      </c>
      <c r="C3656">
        <v>921.10000000000036</v>
      </c>
      <c r="D3656">
        <v>22</v>
      </c>
      <c r="E3656">
        <v>0</v>
      </c>
      <c r="F3656">
        <v>66</v>
      </c>
      <c r="G3656" t="s">
        <v>17</v>
      </c>
      <c r="H3656" t="s">
        <v>14</v>
      </c>
      <c r="I3656">
        <v>833.10000000000025</v>
      </c>
      <c r="J3656" s="5">
        <f>VLOOKUP(tabGERAL[[#This Row],[Column1.lances.SugestaoIA]],'DE-PARA'!$A:$B,2,FALSE)</f>
        <v>2</v>
      </c>
      <c r="K3656" s="5">
        <f>VLOOKUP(tabGERAL[[#This Row],[Column1.lances.CorSorteada]],'DE-PARA'!$A:$B,2,FALSE)</f>
        <v>1</v>
      </c>
      <c r="L3656" s="4" t="str">
        <f xml:space="preserve">
IF(tabGERAL[[#This Row],[Column1.lances.'#]]=0,
    TEXT(tabGERAL[[#This Row],[CorSorteada]],"0"),
    IF(LEN(L3655&amp;tabGERAL[[#This Row],[CorSorteada]])&gt;$P$2,
        RIGHT(SUBSTITUTE(L3655&amp;tabGERAL[[#This Row],[CorSorteada]],tabGERAL[[#Headers],[Sequencia]],""),$P$2),
        SUBSTITUTE(L3655&amp;tabGERAL[[#This Row],[CorSorteada]],tabGERAL[[#Headers],[Sequencia]],"")
    )
)</f>
        <v>222221</v>
      </c>
      <c r="M3656" s="4" t="b">
        <f>tabGERAL[[#This Row],[SugestaoIA]]=tabGERAL[[#This Row],[CorSorteada]]</f>
        <v>0</v>
      </c>
    </row>
    <row r="3657" spans="1:13" x14ac:dyDescent="0.25">
      <c r="A3657" t="s">
        <v>125</v>
      </c>
      <c r="B3657" s="1">
        <v>31</v>
      </c>
      <c r="C3657">
        <v>833.10000000000025</v>
      </c>
      <c r="D3657">
        <v>28.9</v>
      </c>
      <c r="E3657">
        <v>0</v>
      </c>
      <c r="F3657">
        <v>86.699999999999989</v>
      </c>
      <c r="G3657" t="s">
        <v>17</v>
      </c>
      <c r="H3657" t="s">
        <v>15</v>
      </c>
      <c r="I3657">
        <v>890.9000000000002</v>
      </c>
      <c r="J3657" s="5">
        <f>VLOOKUP(tabGERAL[[#This Row],[Column1.lances.SugestaoIA]],'DE-PARA'!$A:$B,2,FALSE)</f>
        <v>2</v>
      </c>
      <c r="K3657" s="5">
        <f>VLOOKUP(tabGERAL[[#This Row],[Column1.lances.CorSorteada]],'DE-PARA'!$A:$B,2,FALSE)</f>
        <v>2</v>
      </c>
      <c r="L3657" s="4" t="str">
        <f xml:space="preserve">
IF(tabGERAL[[#This Row],[Column1.lances.'#]]=0,
    TEXT(tabGERAL[[#This Row],[CorSorteada]],"0"),
    IF(LEN(L3656&amp;tabGERAL[[#This Row],[CorSorteada]])&gt;$P$2,
        RIGHT(SUBSTITUTE(L3656&amp;tabGERAL[[#This Row],[CorSorteada]],tabGERAL[[#Headers],[Sequencia]],""),$P$2),
        SUBSTITUTE(L3656&amp;tabGERAL[[#This Row],[CorSorteada]],tabGERAL[[#Headers],[Sequencia]],"")
    )
)</f>
        <v>222212</v>
      </c>
      <c r="M3657" s="4" t="b">
        <f>tabGERAL[[#This Row],[SugestaoIA]]=tabGERAL[[#This Row],[CorSorteada]]</f>
        <v>1</v>
      </c>
    </row>
    <row r="3658" spans="1:13" x14ac:dyDescent="0.25">
      <c r="A3658" t="s">
        <v>125</v>
      </c>
      <c r="B3658" s="1">
        <v>32</v>
      </c>
      <c r="C3658">
        <v>890.9000000000002</v>
      </c>
      <c r="D3658">
        <v>24.4</v>
      </c>
      <c r="E3658">
        <v>0</v>
      </c>
      <c r="F3658">
        <v>73.199999999999989</v>
      </c>
      <c r="G3658" t="s">
        <v>17</v>
      </c>
      <c r="H3658" t="s">
        <v>15</v>
      </c>
      <c r="I3658">
        <v>939.70000000000016</v>
      </c>
      <c r="J3658" s="5">
        <f>VLOOKUP(tabGERAL[[#This Row],[Column1.lances.SugestaoIA]],'DE-PARA'!$A:$B,2,FALSE)</f>
        <v>2</v>
      </c>
      <c r="K3658" s="5">
        <f>VLOOKUP(tabGERAL[[#This Row],[Column1.lances.CorSorteada]],'DE-PARA'!$A:$B,2,FALSE)</f>
        <v>2</v>
      </c>
      <c r="L3658" s="4" t="str">
        <f xml:space="preserve">
IF(tabGERAL[[#This Row],[Column1.lances.'#]]=0,
    TEXT(tabGERAL[[#This Row],[CorSorteada]],"0"),
    IF(LEN(L3657&amp;tabGERAL[[#This Row],[CorSorteada]])&gt;$P$2,
        RIGHT(SUBSTITUTE(L3657&amp;tabGERAL[[#This Row],[CorSorteada]],tabGERAL[[#Headers],[Sequencia]],""),$P$2),
        SUBSTITUTE(L3657&amp;tabGERAL[[#This Row],[CorSorteada]],tabGERAL[[#Headers],[Sequencia]],"")
    )
)</f>
        <v>222122</v>
      </c>
      <c r="M3658" s="4" t="b">
        <f>tabGERAL[[#This Row],[SugestaoIA]]=tabGERAL[[#This Row],[CorSorteada]]</f>
        <v>1</v>
      </c>
    </row>
    <row r="3659" spans="1:13" x14ac:dyDescent="0.25">
      <c r="A3659" t="s">
        <v>125</v>
      </c>
      <c r="B3659" s="1">
        <v>33</v>
      </c>
      <c r="C3659">
        <v>939.70000000000016</v>
      </c>
      <c r="D3659">
        <v>20.6</v>
      </c>
      <c r="E3659">
        <v>0</v>
      </c>
      <c r="F3659">
        <v>61.8</v>
      </c>
      <c r="G3659" t="s">
        <v>17</v>
      </c>
      <c r="H3659" t="s">
        <v>15</v>
      </c>
      <c r="I3659">
        <v>980.9000000000002</v>
      </c>
      <c r="J3659" s="5">
        <f>VLOOKUP(tabGERAL[[#This Row],[Column1.lances.SugestaoIA]],'DE-PARA'!$A:$B,2,FALSE)</f>
        <v>2</v>
      </c>
      <c r="K3659" s="5">
        <f>VLOOKUP(tabGERAL[[#This Row],[Column1.lances.CorSorteada]],'DE-PARA'!$A:$B,2,FALSE)</f>
        <v>2</v>
      </c>
      <c r="L3659" s="4" t="str">
        <f xml:space="preserve">
IF(tabGERAL[[#This Row],[Column1.lances.'#]]=0,
    TEXT(tabGERAL[[#This Row],[CorSorteada]],"0"),
    IF(LEN(L3658&amp;tabGERAL[[#This Row],[CorSorteada]])&gt;$P$2,
        RIGHT(SUBSTITUTE(L3658&amp;tabGERAL[[#This Row],[CorSorteada]],tabGERAL[[#Headers],[Sequencia]],""),$P$2),
        SUBSTITUTE(L3658&amp;tabGERAL[[#This Row],[CorSorteada]],tabGERAL[[#Headers],[Sequencia]],"")
    )
)</f>
        <v>221222</v>
      </c>
      <c r="M3659" s="4" t="b">
        <f>tabGERAL[[#This Row],[SugestaoIA]]=tabGERAL[[#This Row],[CorSorteada]]</f>
        <v>1</v>
      </c>
    </row>
    <row r="3660" spans="1:13" x14ac:dyDescent="0.25">
      <c r="A3660" t="s">
        <v>125</v>
      </c>
      <c r="B3660" s="1">
        <v>34</v>
      </c>
      <c r="C3660">
        <v>980.9000000000002</v>
      </c>
      <c r="D3660">
        <v>17.399999999999999</v>
      </c>
      <c r="E3660">
        <v>0</v>
      </c>
      <c r="F3660">
        <v>52.2</v>
      </c>
      <c r="G3660" t="s">
        <v>17</v>
      </c>
      <c r="H3660" t="s">
        <v>14</v>
      </c>
      <c r="I3660">
        <v>911.30000000000018</v>
      </c>
      <c r="J3660" s="5">
        <f>VLOOKUP(tabGERAL[[#This Row],[Column1.lances.SugestaoIA]],'DE-PARA'!$A:$B,2,FALSE)</f>
        <v>2</v>
      </c>
      <c r="K3660" s="5">
        <f>VLOOKUP(tabGERAL[[#This Row],[Column1.lances.CorSorteada]],'DE-PARA'!$A:$B,2,FALSE)</f>
        <v>1</v>
      </c>
      <c r="L3660" s="4" t="str">
        <f xml:space="preserve">
IF(tabGERAL[[#This Row],[Column1.lances.'#]]=0,
    TEXT(tabGERAL[[#This Row],[CorSorteada]],"0"),
    IF(LEN(L3659&amp;tabGERAL[[#This Row],[CorSorteada]])&gt;$P$2,
        RIGHT(SUBSTITUTE(L3659&amp;tabGERAL[[#This Row],[CorSorteada]],tabGERAL[[#Headers],[Sequencia]],""),$P$2),
        SUBSTITUTE(L3659&amp;tabGERAL[[#This Row],[CorSorteada]],tabGERAL[[#Headers],[Sequencia]],"")
    )
)</f>
        <v>212221</v>
      </c>
      <c r="M3660" s="4" t="b">
        <f>tabGERAL[[#This Row],[SugestaoIA]]=tabGERAL[[#This Row],[CorSorteada]]</f>
        <v>0</v>
      </c>
    </row>
    <row r="3661" spans="1:13" x14ac:dyDescent="0.25">
      <c r="A3661" t="s">
        <v>125</v>
      </c>
      <c r="B3661" s="1">
        <v>35</v>
      </c>
      <c r="C3661">
        <v>911.30000000000018</v>
      </c>
      <c r="D3661">
        <v>22.8</v>
      </c>
      <c r="E3661">
        <v>0</v>
      </c>
      <c r="F3661">
        <v>68.400000000000006</v>
      </c>
      <c r="G3661" t="s">
        <v>17</v>
      </c>
      <c r="H3661" t="s">
        <v>14</v>
      </c>
      <c r="I3661">
        <v>820.10000000000025</v>
      </c>
      <c r="J3661" s="5">
        <f>VLOOKUP(tabGERAL[[#This Row],[Column1.lances.SugestaoIA]],'DE-PARA'!$A:$B,2,FALSE)</f>
        <v>2</v>
      </c>
      <c r="K3661" s="5">
        <f>VLOOKUP(tabGERAL[[#This Row],[Column1.lances.CorSorteada]],'DE-PARA'!$A:$B,2,FALSE)</f>
        <v>1</v>
      </c>
      <c r="L3661" s="4" t="str">
        <f xml:space="preserve">
IF(tabGERAL[[#This Row],[Column1.lances.'#]]=0,
    TEXT(tabGERAL[[#This Row],[CorSorteada]],"0"),
    IF(LEN(L3660&amp;tabGERAL[[#This Row],[CorSorteada]])&gt;$P$2,
        RIGHT(SUBSTITUTE(L3660&amp;tabGERAL[[#This Row],[CorSorteada]],tabGERAL[[#Headers],[Sequencia]],""),$P$2),
        SUBSTITUTE(L3660&amp;tabGERAL[[#This Row],[CorSorteada]],tabGERAL[[#Headers],[Sequencia]],"")
    )
)</f>
        <v>122211</v>
      </c>
      <c r="M3661" s="4" t="b">
        <f>tabGERAL[[#This Row],[SugestaoIA]]=tabGERAL[[#This Row],[CorSorteada]]</f>
        <v>0</v>
      </c>
    </row>
    <row r="3662" spans="1:13" x14ac:dyDescent="0.25">
      <c r="A3662" t="s">
        <v>125</v>
      </c>
      <c r="B3662" s="1">
        <v>36</v>
      </c>
      <c r="C3662">
        <v>820.10000000000025</v>
      </c>
      <c r="D3662">
        <v>29.9</v>
      </c>
      <c r="E3662">
        <v>0</v>
      </c>
      <c r="F3662">
        <v>89.699999999999989</v>
      </c>
      <c r="G3662" t="s">
        <v>17</v>
      </c>
      <c r="H3662" t="s">
        <v>15</v>
      </c>
      <c r="I3662">
        <v>879.9000000000002</v>
      </c>
      <c r="J3662" s="5">
        <f>VLOOKUP(tabGERAL[[#This Row],[Column1.lances.SugestaoIA]],'DE-PARA'!$A:$B,2,FALSE)</f>
        <v>2</v>
      </c>
      <c r="K3662" s="5">
        <f>VLOOKUP(tabGERAL[[#This Row],[Column1.lances.CorSorteada]],'DE-PARA'!$A:$B,2,FALSE)</f>
        <v>2</v>
      </c>
      <c r="L3662" s="4" t="str">
        <f xml:space="preserve">
IF(tabGERAL[[#This Row],[Column1.lances.'#]]=0,
    TEXT(tabGERAL[[#This Row],[CorSorteada]],"0"),
    IF(LEN(L3661&amp;tabGERAL[[#This Row],[CorSorteada]])&gt;$P$2,
        RIGHT(SUBSTITUTE(L3661&amp;tabGERAL[[#This Row],[CorSorteada]],tabGERAL[[#Headers],[Sequencia]],""),$P$2),
        SUBSTITUTE(L3661&amp;tabGERAL[[#This Row],[CorSorteada]],tabGERAL[[#Headers],[Sequencia]],"")
    )
)</f>
        <v>222112</v>
      </c>
      <c r="M3662" s="4" t="b">
        <f>tabGERAL[[#This Row],[SugestaoIA]]=tabGERAL[[#This Row],[CorSorteada]]</f>
        <v>1</v>
      </c>
    </row>
    <row r="3663" spans="1:13" x14ac:dyDescent="0.25">
      <c r="A3663" t="s">
        <v>125</v>
      </c>
      <c r="B3663" s="1">
        <v>37</v>
      </c>
      <c r="C3663">
        <v>879.9000000000002</v>
      </c>
      <c r="D3663">
        <v>25.3</v>
      </c>
      <c r="E3663">
        <v>0</v>
      </c>
      <c r="F3663">
        <v>75.900000000000006</v>
      </c>
      <c r="G3663" t="s">
        <v>17</v>
      </c>
      <c r="H3663" t="s">
        <v>14</v>
      </c>
      <c r="I3663">
        <v>778.70000000000027</v>
      </c>
      <c r="J3663" s="5">
        <f>VLOOKUP(tabGERAL[[#This Row],[Column1.lances.SugestaoIA]],'DE-PARA'!$A:$B,2,FALSE)</f>
        <v>2</v>
      </c>
      <c r="K3663" s="5">
        <f>VLOOKUP(tabGERAL[[#This Row],[Column1.lances.CorSorteada]],'DE-PARA'!$A:$B,2,FALSE)</f>
        <v>1</v>
      </c>
      <c r="L3663" s="4" t="str">
        <f xml:space="preserve">
IF(tabGERAL[[#This Row],[Column1.lances.'#]]=0,
    TEXT(tabGERAL[[#This Row],[CorSorteada]],"0"),
    IF(LEN(L3662&amp;tabGERAL[[#This Row],[CorSorteada]])&gt;$P$2,
        RIGHT(SUBSTITUTE(L3662&amp;tabGERAL[[#This Row],[CorSorteada]],tabGERAL[[#Headers],[Sequencia]],""),$P$2),
        SUBSTITUTE(L3662&amp;tabGERAL[[#This Row],[CorSorteada]],tabGERAL[[#Headers],[Sequencia]],"")
    )
)</f>
        <v>221121</v>
      </c>
      <c r="M3663" s="4" t="b">
        <f>tabGERAL[[#This Row],[SugestaoIA]]=tabGERAL[[#This Row],[CorSorteada]]</f>
        <v>0</v>
      </c>
    </row>
    <row r="3664" spans="1:13" x14ac:dyDescent="0.25">
      <c r="A3664" t="s">
        <v>125</v>
      </c>
      <c r="B3664" s="1">
        <v>38</v>
      </c>
      <c r="C3664">
        <v>778.70000000000027</v>
      </c>
      <c r="D3664">
        <v>33</v>
      </c>
      <c r="E3664">
        <v>0</v>
      </c>
      <c r="F3664">
        <v>99</v>
      </c>
      <c r="G3664" t="s">
        <v>17</v>
      </c>
      <c r="H3664" t="s">
        <v>14</v>
      </c>
      <c r="I3664">
        <v>646.70000000000027</v>
      </c>
      <c r="J3664" s="5">
        <f>VLOOKUP(tabGERAL[[#This Row],[Column1.lances.SugestaoIA]],'DE-PARA'!$A:$B,2,FALSE)</f>
        <v>2</v>
      </c>
      <c r="K3664" s="5">
        <f>VLOOKUP(tabGERAL[[#This Row],[Column1.lances.CorSorteada]],'DE-PARA'!$A:$B,2,FALSE)</f>
        <v>1</v>
      </c>
      <c r="L3664" s="4" t="str">
        <f xml:space="preserve">
IF(tabGERAL[[#This Row],[Column1.lances.'#]]=0,
    TEXT(tabGERAL[[#This Row],[CorSorteada]],"0"),
    IF(LEN(L3663&amp;tabGERAL[[#This Row],[CorSorteada]])&gt;$P$2,
        RIGHT(SUBSTITUTE(L3663&amp;tabGERAL[[#This Row],[CorSorteada]],tabGERAL[[#Headers],[Sequencia]],""),$P$2),
        SUBSTITUTE(L3663&amp;tabGERAL[[#This Row],[CorSorteada]],tabGERAL[[#Headers],[Sequencia]],"")
    )
)</f>
        <v>211211</v>
      </c>
      <c r="M3664" s="4" t="b">
        <f>tabGERAL[[#This Row],[SugestaoIA]]=tabGERAL[[#This Row],[CorSorteada]]</f>
        <v>0</v>
      </c>
    </row>
    <row r="3665" spans="1:13" x14ac:dyDescent="0.25">
      <c r="A3665" t="s">
        <v>125</v>
      </c>
      <c r="B3665" s="1">
        <v>39</v>
      </c>
      <c r="C3665">
        <v>646.70000000000027</v>
      </c>
      <c r="D3665">
        <v>43.2</v>
      </c>
      <c r="E3665">
        <v>0</v>
      </c>
      <c r="F3665">
        <v>129.60000000000002</v>
      </c>
      <c r="G3665" t="s">
        <v>17</v>
      </c>
      <c r="H3665" t="s">
        <v>14</v>
      </c>
      <c r="I3665">
        <v>473.9000000000002</v>
      </c>
      <c r="J3665" s="5">
        <f>VLOOKUP(tabGERAL[[#This Row],[Column1.lances.SugestaoIA]],'DE-PARA'!$A:$B,2,FALSE)</f>
        <v>2</v>
      </c>
      <c r="K3665" s="5">
        <f>VLOOKUP(tabGERAL[[#This Row],[Column1.lances.CorSorteada]],'DE-PARA'!$A:$B,2,FALSE)</f>
        <v>1</v>
      </c>
      <c r="L3665" s="4" t="str">
        <f xml:space="preserve">
IF(tabGERAL[[#This Row],[Column1.lances.'#]]=0,
    TEXT(tabGERAL[[#This Row],[CorSorteada]],"0"),
    IF(LEN(L3664&amp;tabGERAL[[#This Row],[CorSorteada]])&gt;$P$2,
        RIGHT(SUBSTITUTE(L3664&amp;tabGERAL[[#This Row],[CorSorteada]],tabGERAL[[#Headers],[Sequencia]],""),$P$2),
        SUBSTITUTE(L3664&amp;tabGERAL[[#This Row],[CorSorteada]],tabGERAL[[#Headers],[Sequencia]],"")
    )
)</f>
        <v>112111</v>
      </c>
      <c r="M3665" s="4" t="b">
        <f>tabGERAL[[#This Row],[SugestaoIA]]=tabGERAL[[#This Row],[CorSorteada]]</f>
        <v>0</v>
      </c>
    </row>
    <row r="3666" spans="1:13" x14ac:dyDescent="0.25">
      <c r="A3666" t="s">
        <v>125</v>
      </c>
      <c r="B3666" s="1">
        <v>40</v>
      </c>
      <c r="C3666">
        <v>473.9000000000002</v>
      </c>
      <c r="D3666">
        <v>56.5</v>
      </c>
      <c r="E3666">
        <v>169.5</v>
      </c>
      <c r="F3666">
        <v>0</v>
      </c>
      <c r="G3666" t="s">
        <v>13</v>
      </c>
      <c r="H3666" t="s">
        <v>15</v>
      </c>
      <c r="I3666">
        <v>247.9000000000002</v>
      </c>
      <c r="J3666" s="5">
        <f>VLOOKUP(tabGERAL[[#This Row],[Column1.lances.SugestaoIA]],'DE-PARA'!$A:$B,2,FALSE)</f>
        <v>1</v>
      </c>
      <c r="K3666" s="5">
        <f>VLOOKUP(tabGERAL[[#This Row],[Column1.lances.CorSorteada]],'DE-PARA'!$A:$B,2,FALSE)</f>
        <v>2</v>
      </c>
      <c r="L3666" s="4" t="str">
        <f xml:space="preserve">
IF(tabGERAL[[#This Row],[Column1.lances.'#]]=0,
    TEXT(tabGERAL[[#This Row],[CorSorteada]],"0"),
    IF(LEN(L3665&amp;tabGERAL[[#This Row],[CorSorteada]])&gt;$P$2,
        RIGHT(SUBSTITUTE(L3665&amp;tabGERAL[[#This Row],[CorSorteada]],tabGERAL[[#Headers],[Sequencia]],""),$P$2),
        SUBSTITUTE(L3665&amp;tabGERAL[[#This Row],[CorSorteada]],tabGERAL[[#Headers],[Sequencia]],"")
    )
)</f>
        <v>121112</v>
      </c>
      <c r="M3666" s="4" t="b">
        <f>tabGERAL[[#This Row],[SugestaoIA]]=tabGERAL[[#This Row],[CorSorteada]]</f>
        <v>0</v>
      </c>
    </row>
    <row r="3667" spans="1:13" x14ac:dyDescent="0.25">
      <c r="A3667" t="s">
        <v>126</v>
      </c>
      <c r="B3667" s="1">
        <v>0</v>
      </c>
      <c r="C3667">
        <v>1000</v>
      </c>
      <c r="D3667">
        <v>7.8</v>
      </c>
      <c r="E3667">
        <v>0</v>
      </c>
      <c r="F3667">
        <v>23.4</v>
      </c>
      <c r="G3667" t="s">
        <v>17</v>
      </c>
      <c r="H3667" t="s">
        <v>14</v>
      </c>
      <c r="I3667">
        <v>968.8</v>
      </c>
      <c r="J3667" s="5">
        <f>VLOOKUP(tabGERAL[[#This Row],[Column1.lances.SugestaoIA]],'DE-PARA'!$A:$B,2,FALSE)</f>
        <v>2</v>
      </c>
      <c r="K3667" s="5">
        <f>VLOOKUP(tabGERAL[[#This Row],[Column1.lances.CorSorteada]],'DE-PARA'!$A:$B,2,FALSE)</f>
        <v>1</v>
      </c>
      <c r="L3667" s="4" t="str">
        <f xml:space="preserve">
IF(tabGERAL[[#This Row],[Column1.lances.'#]]=0,
    TEXT(tabGERAL[[#This Row],[CorSorteada]],"0"),
    IF(LEN(L3666&amp;tabGERAL[[#This Row],[CorSorteada]])&gt;$P$2,
        RIGHT(SUBSTITUTE(L3666&amp;tabGERAL[[#This Row],[CorSorteada]],tabGERAL[[#Headers],[Sequencia]],""),$P$2),
        SUBSTITUTE(L3666&amp;tabGERAL[[#This Row],[CorSorteada]],tabGERAL[[#Headers],[Sequencia]],"")
    )
)</f>
        <v>1</v>
      </c>
      <c r="M3667" s="4" t="b">
        <f>tabGERAL[[#This Row],[SugestaoIA]]=tabGERAL[[#This Row],[CorSorteada]]</f>
        <v>0</v>
      </c>
    </row>
    <row r="3668" spans="1:13" x14ac:dyDescent="0.25">
      <c r="A3668" t="s">
        <v>126</v>
      </c>
      <c r="B3668" s="1">
        <v>1</v>
      </c>
      <c r="C3668">
        <v>968.8</v>
      </c>
      <c r="D3668">
        <v>10.1</v>
      </c>
      <c r="E3668">
        <v>30.299999999999997</v>
      </c>
      <c r="F3668">
        <v>0</v>
      </c>
      <c r="G3668" t="s">
        <v>13</v>
      </c>
      <c r="H3668" t="s">
        <v>15</v>
      </c>
      <c r="I3668">
        <v>928.4</v>
      </c>
      <c r="J3668" s="5">
        <f>VLOOKUP(tabGERAL[[#This Row],[Column1.lances.SugestaoIA]],'DE-PARA'!$A:$B,2,FALSE)</f>
        <v>1</v>
      </c>
      <c r="K3668" s="5">
        <f>VLOOKUP(tabGERAL[[#This Row],[Column1.lances.CorSorteada]],'DE-PARA'!$A:$B,2,FALSE)</f>
        <v>2</v>
      </c>
      <c r="L3668" s="4" t="str">
        <f xml:space="preserve">
IF(tabGERAL[[#This Row],[Column1.lances.'#]]=0,
    TEXT(tabGERAL[[#This Row],[CorSorteada]],"0"),
    IF(LEN(L3667&amp;tabGERAL[[#This Row],[CorSorteada]])&gt;$P$2,
        RIGHT(SUBSTITUTE(L3667&amp;tabGERAL[[#This Row],[CorSorteada]],tabGERAL[[#Headers],[Sequencia]],""),$P$2),
        SUBSTITUTE(L3667&amp;tabGERAL[[#This Row],[CorSorteada]],tabGERAL[[#Headers],[Sequencia]],"")
    )
)</f>
        <v>12</v>
      </c>
      <c r="M3668" s="4" t="b">
        <f>tabGERAL[[#This Row],[SugestaoIA]]=tabGERAL[[#This Row],[CorSorteada]]</f>
        <v>0</v>
      </c>
    </row>
    <row r="3669" spans="1:13" x14ac:dyDescent="0.25">
      <c r="A3669" t="s">
        <v>126</v>
      </c>
      <c r="B3669" s="1">
        <v>2</v>
      </c>
      <c r="C3669">
        <v>928.4</v>
      </c>
      <c r="D3669">
        <v>13.3</v>
      </c>
      <c r="E3669">
        <v>0</v>
      </c>
      <c r="F3669">
        <v>39.900000000000006</v>
      </c>
      <c r="G3669" t="s">
        <v>17</v>
      </c>
      <c r="H3669" t="s">
        <v>14</v>
      </c>
      <c r="I3669">
        <v>875.20000000000016</v>
      </c>
      <c r="J3669" s="5">
        <f>VLOOKUP(tabGERAL[[#This Row],[Column1.lances.SugestaoIA]],'DE-PARA'!$A:$B,2,FALSE)</f>
        <v>2</v>
      </c>
      <c r="K3669" s="5">
        <f>VLOOKUP(tabGERAL[[#This Row],[Column1.lances.CorSorteada]],'DE-PARA'!$A:$B,2,FALSE)</f>
        <v>1</v>
      </c>
      <c r="L3669" s="4" t="str">
        <f xml:space="preserve">
IF(tabGERAL[[#This Row],[Column1.lances.'#]]=0,
    TEXT(tabGERAL[[#This Row],[CorSorteada]],"0"),
    IF(LEN(L3668&amp;tabGERAL[[#This Row],[CorSorteada]])&gt;$P$2,
        RIGHT(SUBSTITUTE(L3668&amp;tabGERAL[[#This Row],[CorSorteada]],tabGERAL[[#Headers],[Sequencia]],""),$P$2),
        SUBSTITUTE(L3668&amp;tabGERAL[[#This Row],[CorSorteada]],tabGERAL[[#Headers],[Sequencia]],"")
    )
)</f>
        <v>121</v>
      </c>
      <c r="M3669" s="4" t="b">
        <f>tabGERAL[[#This Row],[SugestaoIA]]=tabGERAL[[#This Row],[CorSorteada]]</f>
        <v>0</v>
      </c>
    </row>
    <row r="3670" spans="1:13" x14ac:dyDescent="0.25">
      <c r="A3670" t="s">
        <v>126</v>
      </c>
      <c r="B3670" s="1">
        <v>3</v>
      </c>
      <c r="C3670">
        <v>875.20000000000016</v>
      </c>
      <c r="D3670">
        <v>17.3</v>
      </c>
      <c r="E3670">
        <v>0</v>
      </c>
      <c r="F3670">
        <v>51.900000000000006</v>
      </c>
      <c r="G3670" t="s">
        <v>17</v>
      </c>
      <c r="H3670" t="s">
        <v>15</v>
      </c>
      <c r="I3670">
        <v>909.80000000000018</v>
      </c>
      <c r="J3670" s="5">
        <f>VLOOKUP(tabGERAL[[#This Row],[Column1.lances.SugestaoIA]],'DE-PARA'!$A:$B,2,FALSE)</f>
        <v>2</v>
      </c>
      <c r="K3670" s="5">
        <f>VLOOKUP(tabGERAL[[#This Row],[Column1.lances.CorSorteada]],'DE-PARA'!$A:$B,2,FALSE)</f>
        <v>2</v>
      </c>
      <c r="L3670" s="4" t="str">
        <f xml:space="preserve">
IF(tabGERAL[[#This Row],[Column1.lances.'#]]=0,
    TEXT(tabGERAL[[#This Row],[CorSorteada]],"0"),
    IF(LEN(L3669&amp;tabGERAL[[#This Row],[CorSorteada]])&gt;$P$2,
        RIGHT(SUBSTITUTE(L3669&amp;tabGERAL[[#This Row],[CorSorteada]],tabGERAL[[#Headers],[Sequencia]],""),$P$2),
        SUBSTITUTE(L3669&amp;tabGERAL[[#This Row],[CorSorteada]],tabGERAL[[#Headers],[Sequencia]],"")
    )
)</f>
        <v>1212</v>
      </c>
      <c r="M3670" s="4" t="b">
        <f>tabGERAL[[#This Row],[SugestaoIA]]=tabGERAL[[#This Row],[CorSorteada]]</f>
        <v>1</v>
      </c>
    </row>
    <row r="3671" spans="1:13" x14ac:dyDescent="0.25">
      <c r="A3671" t="s">
        <v>126</v>
      </c>
      <c r="B3671" s="1">
        <v>4</v>
      </c>
      <c r="C3671">
        <v>909.80000000000018</v>
      </c>
      <c r="D3671">
        <v>14.7</v>
      </c>
      <c r="E3671">
        <v>0</v>
      </c>
      <c r="F3671">
        <v>44.099999999999994</v>
      </c>
      <c r="G3671" t="s">
        <v>17</v>
      </c>
      <c r="H3671" t="s">
        <v>15</v>
      </c>
      <c r="I3671">
        <v>939.20000000000016</v>
      </c>
      <c r="J3671" s="5">
        <f>VLOOKUP(tabGERAL[[#This Row],[Column1.lances.SugestaoIA]],'DE-PARA'!$A:$B,2,FALSE)</f>
        <v>2</v>
      </c>
      <c r="K3671" s="5">
        <f>VLOOKUP(tabGERAL[[#This Row],[Column1.lances.CorSorteada]],'DE-PARA'!$A:$B,2,FALSE)</f>
        <v>2</v>
      </c>
      <c r="L3671" s="4" t="str">
        <f xml:space="preserve">
IF(tabGERAL[[#This Row],[Column1.lances.'#]]=0,
    TEXT(tabGERAL[[#This Row],[CorSorteada]],"0"),
    IF(LEN(L3670&amp;tabGERAL[[#This Row],[CorSorteada]])&gt;$P$2,
        RIGHT(SUBSTITUTE(L3670&amp;tabGERAL[[#This Row],[CorSorteada]],tabGERAL[[#Headers],[Sequencia]],""),$P$2),
        SUBSTITUTE(L3670&amp;tabGERAL[[#This Row],[CorSorteada]],tabGERAL[[#Headers],[Sequencia]],"")
    )
)</f>
        <v>12122</v>
      </c>
      <c r="M3671" s="4" t="b">
        <f>tabGERAL[[#This Row],[SugestaoIA]]=tabGERAL[[#This Row],[CorSorteada]]</f>
        <v>1</v>
      </c>
    </row>
    <row r="3672" spans="1:13" x14ac:dyDescent="0.25">
      <c r="A3672" t="s">
        <v>126</v>
      </c>
      <c r="B3672" s="1">
        <v>5</v>
      </c>
      <c r="C3672">
        <v>939.20000000000016</v>
      </c>
      <c r="D3672">
        <v>12.4</v>
      </c>
      <c r="E3672">
        <v>37.200000000000003</v>
      </c>
      <c r="F3672">
        <v>0</v>
      </c>
      <c r="G3672" t="s">
        <v>13</v>
      </c>
      <c r="H3672" t="s">
        <v>14</v>
      </c>
      <c r="I3672">
        <v>964</v>
      </c>
      <c r="J3672" s="5">
        <f>VLOOKUP(tabGERAL[[#This Row],[Column1.lances.SugestaoIA]],'DE-PARA'!$A:$B,2,FALSE)</f>
        <v>1</v>
      </c>
      <c r="K3672" s="5">
        <f>VLOOKUP(tabGERAL[[#This Row],[Column1.lances.CorSorteada]],'DE-PARA'!$A:$B,2,FALSE)</f>
        <v>1</v>
      </c>
      <c r="L3672" s="4" t="str">
        <f xml:space="preserve">
IF(tabGERAL[[#This Row],[Column1.lances.'#]]=0,
    TEXT(tabGERAL[[#This Row],[CorSorteada]],"0"),
    IF(LEN(L3671&amp;tabGERAL[[#This Row],[CorSorteada]])&gt;$P$2,
        RIGHT(SUBSTITUTE(L3671&amp;tabGERAL[[#This Row],[CorSorteada]],tabGERAL[[#Headers],[Sequencia]],""),$P$2),
        SUBSTITUTE(L3671&amp;tabGERAL[[#This Row],[CorSorteada]],tabGERAL[[#Headers],[Sequencia]],"")
    )
)</f>
        <v>121221</v>
      </c>
      <c r="M3672" s="4" t="b">
        <f>tabGERAL[[#This Row],[SugestaoIA]]=tabGERAL[[#This Row],[CorSorteada]]</f>
        <v>1</v>
      </c>
    </row>
    <row r="3673" spans="1:13" x14ac:dyDescent="0.25">
      <c r="A3673" t="s">
        <v>126</v>
      </c>
      <c r="B3673" s="1">
        <v>6</v>
      </c>
      <c r="C3673">
        <v>964</v>
      </c>
      <c r="D3673">
        <v>10.5</v>
      </c>
      <c r="E3673">
        <v>0</v>
      </c>
      <c r="F3673">
        <v>31.5</v>
      </c>
      <c r="G3673" t="s">
        <v>17</v>
      </c>
      <c r="H3673" t="s">
        <v>14</v>
      </c>
      <c r="I3673">
        <v>922</v>
      </c>
      <c r="J3673" s="5">
        <f>VLOOKUP(tabGERAL[[#This Row],[Column1.lances.SugestaoIA]],'DE-PARA'!$A:$B,2,FALSE)</f>
        <v>2</v>
      </c>
      <c r="K3673" s="5">
        <f>VLOOKUP(tabGERAL[[#This Row],[Column1.lances.CorSorteada]],'DE-PARA'!$A:$B,2,FALSE)</f>
        <v>1</v>
      </c>
      <c r="L3673" s="4" t="str">
        <f xml:space="preserve">
IF(tabGERAL[[#This Row],[Column1.lances.'#]]=0,
    TEXT(tabGERAL[[#This Row],[CorSorteada]],"0"),
    IF(LEN(L3672&amp;tabGERAL[[#This Row],[CorSorteada]])&gt;$P$2,
        RIGHT(SUBSTITUTE(L3672&amp;tabGERAL[[#This Row],[CorSorteada]],tabGERAL[[#Headers],[Sequencia]],""),$P$2),
        SUBSTITUTE(L3672&amp;tabGERAL[[#This Row],[CorSorteada]],tabGERAL[[#Headers],[Sequencia]],"")
    )
)</f>
        <v>212211</v>
      </c>
      <c r="M3673" s="4" t="b">
        <f>tabGERAL[[#This Row],[SugestaoIA]]=tabGERAL[[#This Row],[CorSorteada]]</f>
        <v>0</v>
      </c>
    </row>
    <row r="3674" spans="1:13" x14ac:dyDescent="0.25">
      <c r="A3674" t="s">
        <v>126</v>
      </c>
      <c r="B3674" s="1">
        <v>7</v>
      </c>
      <c r="C3674">
        <v>922</v>
      </c>
      <c r="D3674">
        <v>13.7</v>
      </c>
      <c r="E3674">
        <v>41.099999999999994</v>
      </c>
      <c r="F3674">
        <v>0</v>
      </c>
      <c r="G3674" t="s">
        <v>13</v>
      </c>
      <c r="H3674" t="s">
        <v>15</v>
      </c>
      <c r="I3674">
        <v>867.2</v>
      </c>
      <c r="J3674" s="5">
        <f>VLOOKUP(tabGERAL[[#This Row],[Column1.lances.SugestaoIA]],'DE-PARA'!$A:$B,2,FALSE)</f>
        <v>1</v>
      </c>
      <c r="K3674" s="5">
        <f>VLOOKUP(tabGERAL[[#This Row],[Column1.lances.CorSorteada]],'DE-PARA'!$A:$B,2,FALSE)</f>
        <v>2</v>
      </c>
      <c r="L3674" s="4" t="str">
        <f xml:space="preserve">
IF(tabGERAL[[#This Row],[Column1.lances.'#]]=0,
    TEXT(tabGERAL[[#This Row],[CorSorteada]],"0"),
    IF(LEN(L3673&amp;tabGERAL[[#This Row],[CorSorteada]])&gt;$P$2,
        RIGHT(SUBSTITUTE(L3673&amp;tabGERAL[[#This Row],[CorSorteada]],tabGERAL[[#Headers],[Sequencia]],""),$P$2),
        SUBSTITUTE(L3673&amp;tabGERAL[[#This Row],[CorSorteada]],tabGERAL[[#Headers],[Sequencia]],"")
    )
)</f>
        <v>122112</v>
      </c>
      <c r="M3674" s="4" t="b">
        <f>tabGERAL[[#This Row],[SugestaoIA]]=tabGERAL[[#This Row],[CorSorteada]]</f>
        <v>0</v>
      </c>
    </row>
    <row r="3675" spans="1:13" x14ac:dyDescent="0.25">
      <c r="A3675" t="s">
        <v>126</v>
      </c>
      <c r="B3675" s="1">
        <v>8</v>
      </c>
      <c r="C3675">
        <v>867.2</v>
      </c>
      <c r="D3675">
        <v>18</v>
      </c>
      <c r="E3675">
        <v>0</v>
      </c>
      <c r="F3675">
        <v>54</v>
      </c>
      <c r="G3675" t="s">
        <v>17</v>
      </c>
      <c r="H3675" t="s">
        <v>16</v>
      </c>
      <c r="I3675">
        <v>1047.2</v>
      </c>
      <c r="J3675" s="5">
        <f>VLOOKUP(tabGERAL[[#This Row],[Column1.lances.SugestaoIA]],'DE-PARA'!$A:$B,2,FALSE)</f>
        <v>2</v>
      </c>
      <c r="K3675" s="5">
        <f>VLOOKUP(tabGERAL[[#This Row],[Column1.lances.CorSorteada]],'DE-PARA'!$A:$B,2,FALSE)</f>
        <v>0</v>
      </c>
      <c r="L3675" s="4" t="str">
        <f xml:space="preserve">
IF(tabGERAL[[#This Row],[Column1.lances.'#]]=0,
    TEXT(tabGERAL[[#This Row],[CorSorteada]],"0"),
    IF(LEN(L3674&amp;tabGERAL[[#This Row],[CorSorteada]])&gt;$P$2,
        RIGHT(SUBSTITUTE(L3674&amp;tabGERAL[[#This Row],[CorSorteada]],tabGERAL[[#Headers],[Sequencia]],""),$P$2),
        SUBSTITUTE(L3674&amp;tabGERAL[[#This Row],[CorSorteada]],tabGERAL[[#Headers],[Sequencia]],"")
    )
)</f>
        <v>221120</v>
      </c>
      <c r="M3675" s="4" t="b">
        <f>tabGERAL[[#This Row],[SugestaoIA]]=tabGERAL[[#This Row],[CorSorteada]]</f>
        <v>0</v>
      </c>
    </row>
    <row r="3676" spans="1:13" x14ac:dyDescent="0.25">
      <c r="A3676" t="s">
        <v>126</v>
      </c>
      <c r="B3676" s="1">
        <v>9</v>
      </c>
      <c r="C3676">
        <v>1047.2</v>
      </c>
      <c r="D3676">
        <v>4.2</v>
      </c>
      <c r="E3676">
        <v>0</v>
      </c>
      <c r="F3676">
        <v>12.6</v>
      </c>
      <c r="G3676" t="s">
        <v>17</v>
      </c>
      <c r="H3676" t="s">
        <v>16</v>
      </c>
      <c r="I3676">
        <v>1089.2</v>
      </c>
      <c r="J3676" s="5">
        <f>VLOOKUP(tabGERAL[[#This Row],[Column1.lances.SugestaoIA]],'DE-PARA'!$A:$B,2,FALSE)</f>
        <v>2</v>
      </c>
      <c r="K3676" s="5">
        <f>VLOOKUP(tabGERAL[[#This Row],[Column1.lances.CorSorteada]],'DE-PARA'!$A:$B,2,FALSE)</f>
        <v>0</v>
      </c>
      <c r="L3676" s="4" t="str">
        <f xml:space="preserve">
IF(tabGERAL[[#This Row],[Column1.lances.'#]]=0,
    TEXT(tabGERAL[[#This Row],[CorSorteada]],"0"),
    IF(LEN(L3675&amp;tabGERAL[[#This Row],[CorSorteada]])&gt;$P$2,
        RIGHT(SUBSTITUTE(L3675&amp;tabGERAL[[#This Row],[CorSorteada]],tabGERAL[[#Headers],[Sequencia]],""),$P$2),
        SUBSTITUTE(L3675&amp;tabGERAL[[#This Row],[CorSorteada]],tabGERAL[[#Headers],[Sequencia]],"")
    )
)</f>
        <v>211200</v>
      </c>
      <c r="M3676" s="4" t="b">
        <f>tabGERAL[[#This Row],[SugestaoIA]]=tabGERAL[[#This Row],[CorSorteada]]</f>
        <v>0</v>
      </c>
    </row>
    <row r="3677" spans="1:13" x14ac:dyDescent="0.25">
      <c r="A3677" t="s">
        <v>126</v>
      </c>
      <c r="B3677" s="1">
        <v>10</v>
      </c>
      <c r="C3677">
        <v>1089.2</v>
      </c>
      <c r="D3677">
        <v>1</v>
      </c>
      <c r="E3677">
        <v>0</v>
      </c>
      <c r="F3677">
        <v>5</v>
      </c>
      <c r="G3677" t="s">
        <v>17</v>
      </c>
      <c r="H3677" t="s">
        <v>14</v>
      </c>
      <c r="I3677">
        <v>1083.2</v>
      </c>
      <c r="J3677" s="5">
        <f>VLOOKUP(tabGERAL[[#This Row],[Column1.lances.SugestaoIA]],'DE-PARA'!$A:$B,2,FALSE)</f>
        <v>2</v>
      </c>
      <c r="K3677" s="5">
        <f>VLOOKUP(tabGERAL[[#This Row],[Column1.lances.CorSorteada]],'DE-PARA'!$A:$B,2,FALSE)</f>
        <v>1</v>
      </c>
      <c r="L3677" s="4" t="str">
        <f xml:space="preserve">
IF(tabGERAL[[#This Row],[Column1.lances.'#]]=0,
    TEXT(tabGERAL[[#This Row],[CorSorteada]],"0"),
    IF(LEN(L3676&amp;tabGERAL[[#This Row],[CorSorteada]])&gt;$P$2,
        RIGHT(SUBSTITUTE(L3676&amp;tabGERAL[[#This Row],[CorSorteada]],tabGERAL[[#Headers],[Sequencia]],""),$P$2),
        SUBSTITUTE(L3676&amp;tabGERAL[[#This Row],[CorSorteada]],tabGERAL[[#Headers],[Sequencia]],"")
    )
)</f>
        <v>112001</v>
      </c>
      <c r="M3677" s="4" t="b">
        <f>tabGERAL[[#This Row],[SugestaoIA]]=tabGERAL[[#This Row],[CorSorteada]]</f>
        <v>0</v>
      </c>
    </row>
    <row r="3678" spans="1:13" x14ac:dyDescent="0.25">
      <c r="A3678" t="s">
        <v>126</v>
      </c>
      <c r="B3678" s="1">
        <v>11</v>
      </c>
      <c r="C3678">
        <v>1083.2</v>
      </c>
      <c r="D3678">
        <v>1.3</v>
      </c>
      <c r="E3678">
        <v>0</v>
      </c>
      <c r="F3678">
        <v>5</v>
      </c>
      <c r="G3678" t="s">
        <v>17</v>
      </c>
      <c r="H3678" t="s">
        <v>15</v>
      </c>
      <c r="I3678">
        <v>1086.9000000000001</v>
      </c>
      <c r="J3678" s="5">
        <f>VLOOKUP(tabGERAL[[#This Row],[Column1.lances.SugestaoIA]],'DE-PARA'!$A:$B,2,FALSE)</f>
        <v>2</v>
      </c>
      <c r="K3678" s="5">
        <f>VLOOKUP(tabGERAL[[#This Row],[Column1.lances.CorSorteada]],'DE-PARA'!$A:$B,2,FALSE)</f>
        <v>2</v>
      </c>
      <c r="L3678" s="4" t="str">
        <f xml:space="preserve">
IF(tabGERAL[[#This Row],[Column1.lances.'#]]=0,
    TEXT(tabGERAL[[#This Row],[CorSorteada]],"0"),
    IF(LEN(L3677&amp;tabGERAL[[#This Row],[CorSorteada]])&gt;$P$2,
        RIGHT(SUBSTITUTE(L3677&amp;tabGERAL[[#This Row],[CorSorteada]],tabGERAL[[#Headers],[Sequencia]],""),$P$2),
        SUBSTITUTE(L3677&amp;tabGERAL[[#This Row],[CorSorteada]],tabGERAL[[#Headers],[Sequencia]],"")
    )
)</f>
        <v>120012</v>
      </c>
      <c r="M3678" s="4" t="b">
        <f>tabGERAL[[#This Row],[SugestaoIA]]=tabGERAL[[#This Row],[CorSorteada]]</f>
        <v>1</v>
      </c>
    </row>
    <row r="3679" spans="1:13" x14ac:dyDescent="0.25">
      <c r="A3679" t="s">
        <v>126</v>
      </c>
      <c r="B3679" s="1">
        <v>12</v>
      </c>
      <c r="C3679">
        <v>1086.9000000000001</v>
      </c>
      <c r="D3679">
        <v>1.1000000000000001</v>
      </c>
      <c r="E3679">
        <v>0</v>
      </c>
      <c r="F3679">
        <v>5</v>
      </c>
      <c r="G3679" t="s">
        <v>17</v>
      </c>
      <c r="H3679" t="s">
        <v>15</v>
      </c>
      <c r="I3679">
        <v>1090.8000000000002</v>
      </c>
      <c r="J3679" s="5">
        <f>VLOOKUP(tabGERAL[[#This Row],[Column1.lances.SugestaoIA]],'DE-PARA'!$A:$B,2,FALSE)</f>
        <v>2</v>
      </c>
      <c r="K3679" s="5">
        <f>VLOOKUP(tabGERAL[[#This Row],[Column1.lances.CorSorteada]],'DE-PARA'!$A:$B,2,FALSE)</f>
        <v>2</v>
      </c>
      <c r="L3679" s="4" t="str">
        <f xml:space="preserve">
IF(tabGERAL[[#This Row],[Column1.lances.'#]]=0,
    TEXT(tabGERAL[[#This Row],[CorSorteada]],"0"),
    IF(LEN(L3678&amp;tabGERAL[[#This Row],[CorSorteada]])&gt;$P$2,
        RIGHT(SUBSTITUTE(L3678&amp;tabGERAL[[#This Row],[CorSorteada]],tabGERAL[[#Headers],[Sequencia]],""),$P$2),
        SUBSTITUTE(L3678&amp;tabGERAL[[#This Row],[CorSorteada]],tabGERAL[[#Headers],[Sequencia]],"")
    )
)</f>
        <v>200122</v>
      </c>
      <c r="M3679" s="4" t="b">
        <f>tabGERAL[[#This Row],[SugestaoIA]]=tabGERAL[[#This Row],[CorSorteada]]</f>
        <v>1</v>
      </c>
    </row>
    <row r="3680" spans="1:13" x14ac:dyDescent="0.25">
      <c r="A3680" t="s">
        <v>126</v>
      </c>
      <c r="B3680" s="1">
        <v>13</v>
      </c>
      <c r="C3680">
        <v>1090.8000000000002</v>
      </c>
      <c r="D3680">
        <v>1</v>
      </c>
      <c r="E3680">
        <v>0</v>
      </c>
      <c r="F3680">
        <v>5</v>
      </c>
      <c r="G3680" t="s">
        <v>17</v>
      </c>
      <c r="H3680" t="s">
        <v>15</v>
      </c>
      <c r="I3680">
        <v>1094.8000000000002</v>
      </c>
      <c r="J3680" s="5">
        <f>VLOOKUP(tabGERAL[[#This Row],[Column1.lances.SugestaoIA]],'DE-PARA'!$A:$B,2,FALSE)</f>
        <v>2</v>
      </c>
      <c r="K3680" s="5">
        <f>VLOOKUP(tabGERAL[[#This Row],[Column1.lances.CorSorteada]],'DE-PARA'!$A:$B,2,FALSE)</f>
        <v>2</v>
      </c>
      <c r="L3680" s="4" t="str">
        <f xml:space="preserve">
IF(tabGERAL[[#This Row],[Column1.lances.'#]]=0,
    TEXT(tabGERAL[[#This Row],[CorSorteada]],"0"),
    IF(LEN(L3679&amp;tabGERAL[[#This Row],[CorSorteada]])&gt;$P$2,
        RIGHT(SUBSTITUTE(L3679&amp;tabGERAL[[#This Row],[CorSorteada]],tabGERAL[[#Headers],[Sequencia]],""),$P$2),
        SUBSTITUTE(L3679&amp;tabGERAL[[#This Row],[CorSorteada]],tabGERAL[[#Headers],[Sequencia]],"")
    )
)</f>
        <v>001222</v>
      </c>
      <c r="M3680" s="4" t="b">
        <f>tabGERAL[[#This Row],[SugestaoIA]]=tabGERAL[[#This Row],[CorSorteada]]</f>
        <v>1</v>
      </c>
    </row>
    <row r="3681" spans="1:13" x14ac:dyDescent="0.25">
      <c r="A3681" t="s">
        <v>126</v>
      </c>
      <c r="B3681" s="1">
        <v>14</v>
      </c>
      <c r="C3681">
        <v>1094.8000000000002</v>
      </c>
      <c r="D3681">
        <v>1</v>
      </c>
      <c r="E3681">
        <v>0</v>
      </c>
      <c r="F3681">
        <v>5</v>
      </c>
      <c r="G3681" t="s">
        <v>17</v>
      </c>
      <c r="H3681" t="s">
        <v>15</v>
      </c>
      <c r="I3681">
        <v>1098.8000000000002</v>
      </c>
      <c r="J3681" s="5">
        <f>VLOOKUP(tabGERAL[[#This Row],[Column1.lances.SugestaoIA]],'DE-PARA'!$A:$B,2,FALSE)</f>
        <v>2</v>
      </c>
      <c r="K3681" s="5">
        <f>VLOOKUP(tabGERAL[[#This Row],[Column1.lances.CorSorteada]],'DE-PARA'!$A:$B,2,FALSE)</f>
        <v>2</v>
      </c>
      <c r="L3681" s="4" t="str">
        <f xml:space="preserve">
IF(tabGERAL[[#This Row],[Column1.lances.'#]]=0,
    TEXT(tabGERAL[[#This Row],[CorSorteada]],"0"),
    IF(LEN(L3680&amp;tabGERAL[[#This Row],[CorSorteada]])&gt;$P$2,
        RIGHT(SUBSTITUTE(L3680&amp;tabGERAL[[#This Row],[CorSorteada]],tabGERAL[[#Headers],[Sequencia]],""),$P$2),
        SUBSTITUTE(L3680&amp;tabGERAL[[#This Row],[CorSorteada]],tabGERAL[[#Headers],[Sequencia]],"")
    )
)</f>
        <v>012222</v>
      </c>
      <c r="M3681" s="4" t="b">
        <f>tabGERAL[[#This Row],[SugestaoIA]]=tabGERAL[[#This Row],[CorSorteada]]</f>
        <v>1</v>
      </c>
    </row>
    <row r="3682" spans="1:13" x14ac:dyDescent="0.25">
      <c r="A3682" t="s">
        <v>126</v>
      </c>
      <c r="B3682" s="1">
        <v>15</v>
      </c>
      <c r="C3682">
        <v>1098.8000000000002</v>
      </c>
      <c r="D3682">
        <v>1</v>
      </c>
      <c r="E3682">
        <v>5</v>
      </c>
      <c r="F3682">
        <v>0</v>
      </c>
      <c r="G3682" t="s">
        <v>13</v>
      </c>
      <c r="H3682" t="s">
        <v>14</v>
      </c>
      <c r="I3682">
        <v>1102.8000000000002</v>
      </c>
      <c r="J3682" s="5">
        <f>VLOOKUP(tabGERAL[[#This Row],[Column1.lances.SugestaoIA]],'DE-PARA'!$A:$B,2,FALSE)</f>
        <v>1</v>
      </c>
      <c r="K3682" s="5">
        <f>VLOOKUP(tabGERAL[[#This Row],[Column1.lances.CorSorteada]],'DE-PARA'!$A:$B,2,FALSE)</f>
        <v>1</v>
      </c>
      <c r="L3682" s="4" t="str">
        <f xml:space="preserve">
IF(tabGERAL[[#This Row],[Column1.lances.'#]]=0,
    TEXT(tabGERAL[[#This Row],[CorSorteada]],"0"),
    IF(LEN(L3681&amp;tabGERAL[[#This Row],[CorSorteada]])&gt;$P$2,
        RIGHT(SUBSTITUTE(L3681&amp;tabGERAL[[#This Row],[CorSorteada]],tabGERAL[[#Headers],[Sequencia]],""),$P$2),
        SUBSTITUTE(L3681&amp;tabGERAL[[#This Row],[CorSorteada]],tabGERAL[[#Headers],[Sequencia]],"")
    )
)</f>
        <v>122221</v>
      </c>
      <c r="M3682" s="4" t="b">
        <f>tabGERAL[[#This Row],[SugestaoIA]]=tabGERAL[[#This Row],[CorSorteada]]</f>
        <v>1</v>
      </c>
    </row>
    <row r="3683" spans="1:13" x14ac:dyDescent="0.25">
      <c r="A3683" t="s">
        <v>126</v>
      </c>
      <c r="B3683" s="1">
        <v>16</v>
      </c>
      <c r="C3683">
        <v>1102.8000000000002</v>
      </c>
      <c r="D3683">
        <v>7.8</v>
      </c>
      <c r="E3683">
        <v>23.4</v>
      </c>
      <c r="F3683">
        <v>0</v>
      </c>
      <c r="G3683" t="s">
        <v>13</v>
      </c>
      <c r="H3683" t="s">
        <v>15</v>
      </c>
      <c r="I3683">
        <v>1071.5999999999999</v>
      </c>
      <c r="J3683" s="5">
        <f>VLOOKUP(tabGERAL[[#This Row],[Column1.lances.SugestaoIA]],'DE-PARA'!$A:$B,2,FALSE)</f>
        <v>1</v>
      </c>
      <c r="K3683" s="5">
        <f>VLOOKUP(tabGERAL[[#This Row],[Column1.lances.CorSorteada]],'DE-PARA'!$A:$B,2,FALSE)</f>
        <v>2</v>
      </c>
      <c r="L3683" s="4" t="str">
        <f xml:space="preserve">
IF(tabGERAL[[#This Row],[Column1.lances.'#]]=0,
    TEXT(tabGERAL[[#This Row],[CorSorteada]],"0"),
    IF(LEN(L3682&amp;tabGERAL[[#This Row],[CorSorteada]])&gt;$P$2,
        RIGHT(SUBSTITUTE(L3682&amp;tabGERAL[[#This Row],[CorSorteada]],tabGERAL[[#Headers],[Sequencia]],""),$P$2),
        SUBSTITUTE(L3682&amp;tabGERAL[[#This Row],[CorSorteada]],tabGERAL[[#Headers],[Sequencia]],"")
    )
)</f>
        <v>222212</v>
      </c>
      <c r="M3683" s="4" t="b">
        <f>tabGERAL[[#This Row],[SugestaoIA]]=tabGERAL[[#This Row],[CorSorteada]]</f>
        <v>0</v>
      </c>
    </row>
    <row r="3684" spans="1:13" x14ac:dyDescent="0.25">
      <c r="A3684" t="s">
        <v>126</v>
      </c>
      <c r="B3684" s="1">
        <v>17</v>
      </c>
      <c r="C3684">
        <v>1071.5999999999999</v>
      </c>
      <c r="D3684">
        <v>10.199999999999999</v>
      </c>
      <c r="E3684">
        <v>30.6</v>
      </c>
      <c r="F3684">
        <v>0</v>
      </c>
      <c r="G3684" t="s">
        <v>13</v>
      </c>
      <c r="H3684" t="s">
        <v>15</v>
      </c>
      <c r="I3684">
        <v>1030.8000000000002</v>
      </c>
      <c r="J3684" s="5">
        <f>VLOOKUP(tabGERAL[[#This Row],[Column1.lances.SugestaoIA]],'DE-PARA'!$A:$B,2,FALSE)</f>
        <v>1</v>
      </c>
      <c r="K3684" s="5">
        <f>VLOOKUP(tabGERAL[[#This Row],[Column1.lances.CorSorteada]],'DE-PARA'!$A:$B,2,FALSE)</f>
        <v>2</v>
      </c>
      <c r="L3684" s="4" t="str">
        <f xml:space="preserve">
IF(tabGERAL[[#This Row],[Column1.lances.'#]]=0,
    TEXT(tabGERAL[[#This Row],[CorSorteada]],"0"),
    IF(LEN(L3683&amp;tabGERAL[[#This Row],[CorSorteada]])&gt;$P$2,
        RIGHT(SUBSTITUTE(L3683&amp;tabGERAL[[#This Row],[CorSorteada]],tabGERAL[[#Headers],[Sequencia]],""),$P$2),
        SUBSTITUTE(L3683&amp;tabGERAL[[#This Row],[CorSorteada]],tabGERAL[[#Headers],[Sequencia]],"")
    )
)</f>
        <v>222122</v>
      </c>
      <c r="M3684" s="4" t="b">
        <f>tabGERAL[[#This Row],[SugestaoIA]]=tabGERAL[[#This Row],[CorSorteada]]</f>
        <v>0</v>
      </c>
    </row>
    <row r="3685" spans="1:13" x14ac:dyDescent="0.25">
      <c r="A3685" t="s">
        <v>126</v>
      </c>
      <c r="B3685" s="1">
        <v>18</v>
      </c>
      <c r="C3685">
        <v>1030.8000000000002</v>
      </c>
      <c r="D3685">
        <v>13.3</v>
      </c>
      <c r="E3685">
        <v>0</v>
      </c>
      <c r="F3685">
        <v>39.900000000000006</v>
      </c>
      <c r="G3685" t="s">
        <v>17</v>
      </c>
      <c r="H3685" t="s">
        <v>15</v>
      </c>
      <c r="I3685">
        <v>1057.4000000000003</v>
      </c>
      <c r="J3685" s="5">
        <f>VLOOKUP(tabGERAL[[#This Row],[Column1.lances.SugestaoIA]],'DE-PARA'!$A:$B,2,FALSE)</f>
        <v>2</v>
      </c>
      <c r="K3685" s="5">
        <f>VLOOKUP(tabGERAL[[#This Row],[Column1.lances.CorSorteada]],'DE-PARA'!$A:$B,2,FALSE)</f>
        <v>2</v>
      </c>
      <c r="L3685" s="4" t="str">
        <f xml:space="preserve">
IF(tabGERAL[[#This Row],[Column1.lances.'#]]=0,
    TEXT(tabGERAL[[#This Row],[CorSorteada]],"0"),
    IF(LEN(L3684&amp;tabGERAL[[#This Row],[CorSorteada]])&gt;$P$2,
        RIGHT(SUBSTITUTE(L3684&amp;tabGERAL[[#This Row],[CorSorteada]],tabGERAL[[#Headers],[Sequencia]],""),$P$2),
        SUBSTITUTE(L3684&amp;tabGERAL[[#This Row],[CorSorteada]],tabGERAL[[#Headers],[Sequencia]],"")
    )
)</f>
        <v>221222</v>
      </c>
      <c r="M3685" s="4" t="b">
        <f>tabGERAL[[#This Row],[SugestaoIA]]=tabGERAL[[#This Row],[CorSorteada]]</f>
        <v>1</v>
      </c>
    </row>
    <row r="3686" spans="1:13" x14ac:dyDescent="0.25">
      <c r="A3686" t="s">
        <v>126</v>
      </c>
      <c r="B3686" s="1">
        <v>19</v>
      </c>
      <c r="C3686">
        <v>1057.4000000000003</v>
      </c>
      <c r="D3686">
        <v>11.2</v>
      </c>
      <c r="E3686">
        <v>0</v>
      </c>
      <c r="F3686">
        <v>33.599999999999994</v>
      </c>
      <c r="G3686" t="s">
        <v>17</v>
      </c>
      <c r="H3686" t="s">
        <v>14</v>
      </c>
      <c r="I3686">
        <v>1012.6000000000004</v>
      </c>
      <c r="J3686" s="5">
        <f>VLOOKUP(tabGERAL[[#This Row],[Column1.lances.SugestaoIA]],'DE-PARA'!$A:$B,2,FALSE)</f>
        <v>2</v>
      </c>
      <c r="K3686" s="5">
        <f>VLOOKUP(tabGERAL[[#This Row],[Column1.lances.CorSorteada]],'DE-PARA'!$A:$B,2,FALSE)</f>
        <v>1</v>
      </c>
      <c r="L3686" s="4" t="str">
        <f xml:space="preserve">
IF(tabGERAL[[#This Row],[Column1.lances.'#]]=0,
    TEXT(tabGERAL[[#This Row],[CorSorteada]],"0"),
    IF(LEN(L3685&amp;tabGERAL[[#This Row],[CorSorteada]])&gt;$P$2,
        RIGHT(SUBSTITUTE(L3685&amp;tabGERAL[[#This Row],[CorSorteada]],tabGERAL[[#Headers],[Sequencia]],""),$P$2),
        SUBSTITUTE(L3685&amp;tabGERAL[[#This Row],[CorSorteada]],tabGERAL[[#Headers],[Sequencia]],"")
    )
)</f>
        <v>212221</v>
      </c>
      <c r="M3686" s="4" t="b">
        <f>tabGERAL[[#This Row],[SugestaoIA]]=tabGERAL[[#This Row],[CorSorteada]]</f>
        <v>0</v>
      </c>
    </row>
    <row r="3687" spans="1:13" x14ac:dyDescent="0.25">
      <c r="A3687" t="s">
        <v>126</v>
      </c>
      <c r="B3687" s="1">
        <v>20</v>
      </c>
      <c r="C3687">
        <v>1012.6000000000004</v>
      </c>
      <c r="D3687">
        <v>14.7</v>
      </c>
      <c r="E3687">
        <v>0</v>
      </c>
      <c r="F3687">
        <v>44.099999999999994</v>
      </c>
      <c r="G3687" t="s">
        <v>17</v>
      </c>
      <c r="H3687" t="s">
        <v>15</v>
      </c>
      <c r="I3687">
        <v>1042.0000000000002</v>
      </c>
      <c r="J3687" s="5">
        <f>VLOOKUP(tabGERAL[[#This Row],[Column1.lances.SugestaoIA]],'DE-PARA'!$A:$B,2,FALSE)</f>
        <v>2</v>
      </c>
      <c r="K3687" s="5">
        <f>VLOOKUP(tabGERAL[[#This Row],[Column1.lances.CorSorteada]],'DE-PARA'!$A:$B,2,FALSE)</f>
        <v>2</v>
      </c>
      <c r="L3687" s="4" t="str">
        <f xml:space="preserve">
IF(tabGERAL[[#This Row],[Column1.lances.'#]]=0,
    TEXT(tabGERAL[[#This Row],[CorSorteada]],"0"),
    IF(LEN(L3686&amp;tabGERAL[[#This Row],[CorSorteada]])&gt;$P$2,
        RIGHT(SUBSTITUTE(L3686&amp;tabGERAL[[#This Row],[CorSorteada]],tabGERAL[[#Headers],[Sequencia]],""),$P$2),
        SUBSTITUTE(L3686&amp;tabGERAL[[#This Row],[CorSorteada]],tabGERAL[[#Headers],[Sequencia]],"")
    )
)</f>
        <v>122212</v>
      </c>
      <c r="M3687" s="4" t="b">
        <f>tabGERAL[[#This Row],[SugestaoIA]]=tabGERAL[[#This Row],[CorSorteada]]</f>
        <v>1</v>
      </c>
    </row>
    <row r="3688" spans="1:13" x14ac:dyDescent="0.25">
      <c r="A3688" t="s">
        <v>126</v>
      </c>
      <c r="B3688" s="1">
        <v>21</v>
      </c>
      <c r="C3688">
        <v>1042.0000000000002</v>
      </c>
      <c r="D3688">
        <v>12.4</v>
      </c>
      <c r="E3688">
        <v>0</v>
      </c>
      <c r="F3688">
        <v>37.200000000000003</v>
      </c>
      <c r="G3688" t="s">
        <v>17</v>
      </c>
      <c r="H3688" t="s">
        <v>15</v>
      </c>
      <c r="I3688">
        <v>1066.8000000000002</v>
      </c>
      <c r="J3688" s="5">
        <f>VLOOKUP(tabGERAL[[#This Row],[Column1.lances.SugestaoIA]],'DE-PARA'!$A:$B,2,FALSE)</f>
        <v>2</v>
      </c>
      <c r="K3688" s="5">
        <f>VLOOKUP(tabGERAL[[#This Row],[Column1.lances.CorSorteada]],'DE-PARA'!$A:$B,2,FALSE)</f>
        <v>2</v>
      </c>
      <c r="L3688" s="4" t="str">
        <f xml:space="preserve">
IF(tabGERAL[[#This Row],[Column1.lances.'#]]=0,
    TEXT(tabGERAL[[#This Row],[CorSorteada]],"0"),
    IF(LEN(L3687&amp;tabGERAL[[#This Row],[CorSorteada]])&gt;$P$2,
        RIGHT(SUBSTITUTE(L3687&amp;tabGERAL[[#This Row],[CorSorteada]],tabGERAL[[#Headers],[Sequencia]],""),$P$2),
        SUBSTITUTE(L3687&amp;tabGERAL[[#This Row],[CorSorteada]],tabGERAL[[#Headers],[Sequencia]],"")
    )
)</f>
        <v>222122</v>
      </c>
      <c r="M3688" s="4" t="b">
        <f>tabGERAL[[#This Row],[SugestaoIA]]=tabGERAL[[#This Row],[CorSorteada]]</f>
        <v>1</v>
      </c>
    </row>
    <row r="3689" spans="1:13" x14ac:dyDescent="0.25">
      <c r="A3689" t="s">
        <v>126</v>
      </c>
      <c r="B3689" s="1">
        <v>22</v>
      </c>
      <c r="C3689">
        <v>1066.8000000000002</v>
      </c>
      <c r="D3689">
        <v>10.5</v>
      </c>
      <c r="E3689">
        <v>0</v>
      </c>
      <c r="F3689">
        <v>31.5</v>
      </c>
      <c r="G3689" t="s">
        <v>17</v>
      </c>
      <c r="H3689" t="s">
        <v>15</v>
      </c>
      <c r="I3689">
        <v>1087.8000000000002</v>
      </c>
      <c r="J3689" s="5">
        <f>VLOOKUP(tabGERAL[[#This Row],[Column1.lances.SugestaoIA]],'DE-PARA'!$A:$B,2,FALSE)</f>
        <v>2</v>
      </c>
      <c r="K3689" s="5">
        <f>VLOOKUP(tabGERAL[[#This Row],[Column1.lances.CorSorteada]],'DE-PARA'!$A:$B,2,FALSE)</f>
        <v>2</v>
      </c>
      <c r="L3689" s="4" t="str">
        <f xml:space="preserve">
IF(tabGERAL[[#This Row],[Column1.lances.'#]]=0,
    TEXT(tabGERAL[[#This Row],[CorSorteada]],"0"),
    IF(LEN(L3688&amp;tabGERAL[[#This Row],[CorSorteada]])&gt;$P$2,
        RIGHT(SUBSTITUTE(L3688&amp;tabGERAL[[#This Row],[CorSorteada]],tabGERAL[[#Headers],[Sequencia]],""),$P$2),
        SUBSTITUTE(L3688&amp;tabGERAL[[#This Row],[CorSorteada]],tabGERAL[[#Headers],[Sequencia]],"")
    )
)</f>
        <v>221222</v>
      </c>
      <c r="M3689" s="4" t="b">
        <f>tabGERAL[[#This Row],[SugestaoIA]]=tabGERAL[[#This Row],[CorSorteada]]</f>
        <v>1</v>
      </c>
    </row>
    <row r="3690" spans="1:13" x14ac:dyDescent="0.25">
      <c r="A3690" t="s">
        <v>126</v>
      </c>
      <c r="B3690" s="1">
        <v>23</v>
      </c>
      <c r="C3690">
        <v>1087.8000000000002</v>
      </c>
      <c r="D3690">
        <v>8.9</v>
      </c>
      <c r="E3690">
        <v>0</v>
      </c>
      <c r="F3690">
        <v>26.700000000000003</v>
      </c>
      <c r="G3690" t="s">
        <v>17</v>
      </c>
      <c r="H3690" t="s">
        <v>15</v>
      </c>
      <c r="I3690">
        <v>1105.5999999999999</v>
      </c>
      <c r="J3690" s="5">
        <f>VLOOKUP(tabGERAL[[#This Row],[Column1.lances.SugestaoIA]],'DE-PARA'!$A:$B,2,FALSE)</f>
        <v>2</v>
      </c>
      <c r="K3690" s="5">
        <f>VLOOKUP(tabGERAL[[#This Row],[Column1.lances.CorSorteada]],'DE-PARA'!$A:$B,2,FALSE)</f>
        <v>2</v>
      </c>
      <c r="L3690" s="4" t="str">
        <f xml:space="preserve">
IF(tabGERAL[[#This Row],[Column1.lances.'#]]=0,
    TEXT(tabGERAL[[#This Row],[CorSorteada]],"0"),
    IF(LEN(L3689&amp;tabGERAL[[#This Row],[CorSorteada]])&gt;$P$2,
        RIGHT(SUBSTITUTE(L3689&amp;tabGERAL[[#This Row],[CorSorteada]],tabGERAL[[#Headers],[Sequencia]],""),$P$2),
        SUBSTITUTE(L3689&amp;tabGERAL[[#This Row],[CorSorteada]],tabGERAL[[#Headers],[Sequencia]],"")
    )
)</f>
        <v>212222</v>
      </c>
      <c r="M3690" s="4" t="b">
        <f>tabGERAL[[#This Row],[SugestaoIA]]=tabGERAL[[#This Row],[CorSorteada]]</f>
        <v>1</v>
      </c>
    </row>
    <row r="3691" spans="1:13" x14ac:dyDescent="0.25">
      <c r="A3691" t="s">
        <v>126</v>
      </c>
      <c r="B3691" s="1">
        <v>24</v>
      </c>
      <c r="C3691">
        <v>1105.5999999999999</v>
      </c>
      <c r="D3691">
        <v>7.5</v>
      </c>
      <c r="E3691">
        <v>0</v>
      </c>
      <c r="F3691">
        <v>22.5</v>
      </c>
      <c r="G3691" t="s">
        <v>17</v>
      </c>
      <c r="H3691" t="s">
        <v>14</v>
      </c>
      <c r="I3691">
        <v>1075.5999999999999</v>
      </c>
      <c r="J3691" s="5">
        <f>VLOOKUP(tabGERAL[[#This Row],[Column1.lances.SugestaoIA]],'DE-PARA'!$A:$B,2,FALSE)</f>
        <v>2</v>
      </c>
      <c r="K3691" s="5">
        <f>VLOOKUP(tabGERAL[[#This Row],[Column1.lances.CorSorteada]],'DE-PARA'!$A:$B,2,FALSE)</f>
        <v>1</v>
      </c>
      <c r="L3691" s="4" t="str">
        <f xml:space="preserve">
IF(tabGERAL[[#This Row],[Column1.lances.'#]]=0,
    TEXT(tabGERAL[[#This Row],[CorSorteada]],"0"),
    IF(LEN(L3690&amp;tabGERAL[[#This Row],[CorSorteada]])&gt;$P$2,
        RIGHT(SUBSTITUTE(L3690&amp;tabGERAL[[#This Row],[CorSorteada]],tabGERAL[[#Headers],[Sequencia]],""),$P$2),
        SUBSTITUTE(L3690&amp;tabGERAL[[#This Row],[CorSorteada]],tabGERAL[[#Headers],[Sequencia]],"")
    )
)</f>
        <v>122221</v>
      </c>
      <c r="M3691" s="4" t="b">
        <f>tabGERAL[[#This Row],[SugestaoIA]]=tabGERAL[[#This Row],[CorSorteada]]</f>
        <v>0</v>
      </c>
    </row>
    <row r="3692" spans="1:13" x14ac:dyDescent="0.25">
      <c r="A3692" t="s">
        <v>126</v>
      </c>
      <c r="B3692" s="1">
        <v>25</v>
      </c>
      <c r="C3692">
        <v>1075.5999999999999</v>
      </c>
      <c r="D3692">
        <v>9.8000000000000007</v>
      </c>
      <c r="E3692">
        <v>0</v>
      </c>
      <c r="F3692">
        <v>29.4</v>
      </c>
      <c r="G3692" t="s">
        <v>17</v>
      </c>
      <c r="H3692" t="s">
        <v>14</v>
      </c>
      <c r="I3692">
        <v>1036.4000000000001</v>
      </c>
      <c r="J3692" s="5">
        <f>VLOOKUP(tabGERAL[[#This Row],[Column1.lances.SugestaoIA]],'DE-PARA'!$A:$B,2,FALSE)</f>
        <v>2</v>
      </c>
      <c r="K3692" s="5">
        <f>VLOOKUP(tabGERAL[[#This Row],[Column1.lances.CorSorteada]],'DE-PARA'!$A:$B,2,FALSE)</f>
        <v>1</v>
      </c>
      <c r="L3692" s="4" t="str">
        <f xml:space="preserve">
IF(tabGERAL[[#This Row],[Column1.lances.'#]]=0,
    TEXT(tabGERAL[[#This Row],[CorSorteada]],"0"),
    IF(LEN(L3691&amp;tabGERAL[[#This Row],[CorSorteada]])&gt;$P$2,
        RIGHT(SUBSTITUTE(L3691&amp;tabGERAL[[#This Row],[CorSorteada]],tabGERAL[[#Headers],[Sequencia]],""),$P$2),
        SUBSTITUTE(L3691&amp;tabGERAL[[#This Row],[CorSorteada]],tabGERAL[[#Headers],[Sequencia]],"")
    )
)</f>
        <v>222211</v>
      </c>
      <c r="M3692" s="4" t="b">
        <f>tabGERAL[[#This Row],[SugestaoIA]]=tabGERAL[[#This Row],[CorSorteada]]</f>
        <v>0</v>
      </c>
    </row>
    <row r="3693" spans="1:13" x14ac:dyDescent="0.25">
      <c r="A3693" t="s">
        <v>126</v>
      </c>
      <c r="B3693" s="1">
        <v>26</v>
      </c>
      <c r="C3693">
        <v>1036.4000000000001</v>
      </c>
      <c r="D3693">
        <v>12.9</v>
      </c>
      <c r="E3693">
        <v>38.700000000000003</v>
      </c>
      <c r="F3693">
        <v>0</v>
      </c>
      <c r="G3693" t="s">
        <v>13</v>
      </c>
      <c r="H3693" t="s">
        <v>15</v>
      </c>
      <c r="I3693">
        <v>984.8</v>
      </c>
      <c r="J3693" s="5">
        <f>VLOOKUP(tabGERAL[[#This Row],[Column1.lances.SugestaoIA]],'DE-PARA'!$A:$B,2,FALSE)</f>
        <v>1</v>
      </c>
      <c r="K3693" s="5">
        <f>VLOOKUP(tabGERAL[[#This Row],[Column1.lances.CorSorteada]],'DE-PARA'!$A:$B,2,FALSE)</f>
        <v>2</v>
      </c>
      <c r="L3693" s="4" t="str">
        <f xml:space="preserve">
IF(tabGERAL[[#This Row],[Column1.lances.'#]]=0,
    TEXT(tabGERAL[[#This Row],[CorSorteada]],"0"),
    IF(LEN(L3692&amp;tabGERAL[[#This Row],[CorSorteada]])&gt;$P$2,
        RIGHT(SUBSTITUTE(L3692&amp;tabGERAL[[#This Row],[CorSorteada]],tabGERAL[[#Headers],[Sequencia]],""),$P$2),
        SUBSTITUTE(L3692&amp;tabGERAL[[#This Row],[CorSorteada]],tabGERAL[[#Headers],[Sequencia]],"")
    )
)</f>
        <v>222112</v>
      </c>
      <c r="M3693" s="4" t="b">
        <f>tabGERAL[[#This Row],[SugestaoIA]]=tabGERAL[[#This Row],[CorSorteada]]</f>
        <v>0</v>
      </c>
    </row>
    <row r="3694" spans="1:13" x14ac:dyDescent="0.25">
      <c r="A3694" t="s">
        <v>126</v>
      </c>
      <c r="B3694" s="1">
        <v>27</v>
      </c>
      <c r="C3694">
        <v>984.8</v>
      </c>
      <c r="D3694">
        <v>16.8</v>
      </c>
      <c r="E3694">
        <v>0</v>
      </c>
      <c r="F3694">
        <v>50.400000000000006</v>
      </c>
      <c r="G3694" t="s">
        <v>17</v>
      </c>
      <c r="H3694" t="s">
        <v>14</v>
      </c>
      <c r="I3694">
        <v>917.6</v>
      </c>
      <c r="J3694" s="5">
        <f>VLOOKUP(tabGERAL[[#This Row],[Column1.lances.SugestaoIA]],'DE-PARA'!$A:$B,2,FALSE)</f>
        <v>2</v>
      </c>
      <c r="K3694" s="5">
        <f>VLOOKUP(tabGERAL[[#This Row],[Column1.lances.CorSorteada]],'DE-PARA'!$A:$B,2,FALSE)</f>
        <v>1</v>
      </c>
      <c r="L3694" s="4" t="str">
        <f xml:space="preserve">
IF(tabGERAL[[#This Row],[Column1.lances.'#]]=0,
    TEXT(tabGERAL[[#This Row],[CorSorteada]],"0"),
    IF(LEN(L3693&amp;tabGERAL[[#This Row],[CorSorteada]])&gt;$P$2,
        RIGHT(SUBSTITUTE(L3693&amp;tabGERAL[[#This Row],[CorSorteada]],tabGERAL[[#Headers],[Sequencia]],""),$P$2),
        SUBSTITUTE(L3693&amp;tabGERAL[[#This Row],[CorSorteada]],tabGERAL[[#Headers],[Sequencia]],"")
    )
)</f>
        <v>221121</v>
      </c>
      <c r="M3694" s="4" t="b">
        <f>tabGERAL[[#This Row],[SugestaoIA]]=tabGERAL[[#This Row],[CorSorteada]]</f>
        <v>0</v>
      </c>
    </row>
    <row r="3695" spans="1:13" x14ac:dyDescent="0.25">
      <c r="A3695" t="s">
        <v>126</v>
      </c>
      <c r="B3695" s="1">
        <v>28</v>
      </c>
      <c r="C3695">
        <v>917.6</v>
      </c>
      <c r="D3695">
        <v>22</v>
      </c>
      <c r="E3695">
        <v>0</v>
      </c>
      <c r="F3695">
        <v>66</v>
      </c>
      <c r="G3695" t="s">
        <v>17</v>
      </c>
      <c r="H3695" t="s">
        <v>14</v>
      </c>
      <c r="I3695">
        <v>829.60000000000014</v>
      </c>
      <c r="J3695" s="5">
        <f>VLOOKUP(tabGERAL[[#This Row],[Column1.lances.SugestaoIA]],'DE-PARA'!$A:$B,2,FALSE)</f>
        <v>2</v>
      </c>
      <c r="K3695" s="5">
        <f>VLOOKUP(tabGERAL[[#This Row],[Column1.lances.CorSorteada]],'DE-PARA'!$A:$B,2,FALSE)</f>
        <v>1</v>
      </c>
      <c r="L3695" s="4" t="str">
        <f xml:space="preserve">
IF(tabGERAL[[#This Row],[Column1.lances.'#]]=0,
    TEXT(tabGERAL[[#This Row],[CorSorteada]],"0"),
    IF(LEN(L3694&amp;tabGERAL[[#This Row],[CorSorteada]])&gt;$P$2,
        RIGHT(SUBSTITUTE(L3694&amp;tabGERAL[[#This Row],[CorSorteada]],tabGERAL[[#Headers],[Sequencia]],""),$P$2),
        SUBSTITUTE(L3694&amp;tabGERAL[[#This Row],[CorSorteada]],tabGERAL[[#Headers],[Sequencia]],"")
    )
)</f>
        <v>211211</v>
      </c>
      <c r="M3695" s="4" t="b">
        <f>tabGERAL[[#This Row],[SugestaoIA]]=tabGERAL[[#This Row],[CorSorteada]]</f>
        <v>0</v>
      </c>
    </row>
    <row r="3696" spans="1:13" x14ac:dyDescent="0.25">
      <c r="A3696" t="s">
        <v>126</v>
      </c>
      <c r="B3696" s="1">
        <v>29</v>
      </c>
      <c r="C3696">
        <v>829.60000000000014</v>
      </c>
      <c r="D3696">
        <v>28.8</v>
      </c>
      <c r="E3696">
        <v>0</v>
      </c>
      <c r="F3696">
        <v>86.4</v>
      </c>
      <c r="G3696" t="s">
        <v>17</v>
      </c>
      <c r="H3696" t="s">
        <v>15</v>
      </c>
      <c r="I3696">
        <v>887.20000000000027</v>
      </c>
      <c r="J3696" s="5">
        <f>VLOOKUP(tabGERAL[[#This Row],[Column1.lances.SugestaoIA]],'DE-PARA'!$A:$B,2,FALSE)</f>
        <v>2</v>
      </c>
      <c r="K3696" s="5">
        <f>VLOOKUP(tabGERAL[[#This Row],[Column1.lances.CorSorteada]],'DE-PARA'!$A:$B,2,FALSE)</f>
        <v>2</v>
      </c>
      <c r="L3696" s="4" t="str">
        <f xml:space="preserve">
IF(tabGERAL[[#This Row],[Column1.lances.'#]]=0,
    TEXT(tabGERAL[[#This Row],[CorSorteada]],"0"),
    IF(LEN(L3695&amp;tabGERAL[[#This Row],[CorSorteada]])&gt;$P$2,
        RIGHT(SUBSTITUTE(L3695&amp;tabGERAL[[#This Row],[CorSorteada]],tabGERAL[[#Headers],[Sequencia]],""),$P$2),
        SUBSTITUTE(L3695&amp;tabGERAL[[#This Row],[CorSorteada]],tabGERAL[[#Headers],[Sequencia]],"")
    )
)</f>
        <v>112112</v>
      </c>
      <c r="M3696" s="4" t="b">
        <f>tabGERAL[[#This Row],[SugestaoIA]]=tabGERAL[[#This Row],[CorSorteada]]</f>
        <v>1</v>
      </c>
    </row>
    <row r="3697" spans="1:13" x14ac:dyDescent="0.25">
      <c r="A3697" t="s">
        <v>126</v>
      </c>
      <c r="B3697" s="1">
        <v>30</v>
      </c>
      <c r="C3697">
        <v>887.20000000000027</v>
      </c>
      <c r="D3697">
        <v>24.3</v>
      </c>
      <c r="E3697">
        <v>72.900000000000006</v>
      </c>
      <c r="F3697">
        <v>0</v>
      </c>
      <c r="G3697" t="s">
        <v>13</v>
      </c>
      <c r="H3697" t="s">
        <v>15</v>
      </c>
      <c r="I3697">
        <v>790.00000000000034</v>
      </c>
      <c r="J3697" s="5">
        <f>VLOOKUP(tabGERAL[[#This Row],[Column1.lances.SugestaoIA]],'DE-PARA'!$A:$B,2,FALSE)</f>
        <v>1</v>
      </c>
      <c r="K3697" s="5">
        <f>VLOOKUP(tabGERAL[[#This Row],[Column1.lances.CorSorteada]],'DE-PARA'!$A:$B,2,FALSE)</f>
        <v>2</v>
      </c>
      <c r="L3697" s="4" t="str">
        <f xml:space="preserve">
IF(tabGERAL[[#This Row],[Column1.lances.'#]]=0,
    TEXT(tabGERAL[[#This Row],[CorSorteada]],"0"),
    IF(LEN(L3696&amp;tabGERAL[[#This Row],[CorSorteada]])&gt;$P$2,
        RIGHT(SUBSTITUTE(L3696&amp;tabGERAL[[#This Row],[CorSorteada]],tabGERAL[[#Headers],[Sequencia]],""),$P$2),
        SUBSTITUTE(L3696&amp;tabGERAL[[#This Row],[CorSorteada]],tabGERAL[[#Headers],[Sequencia]],"")
    )
)</f>
        <v>121122</v>
      </c>
      <c r="M3697" s="4" t="b">
        <f>tabGERAL[[#This Row],[SugestaoIA]]=tabGERAL[[#This Row],[CorSorteada]]</f>
        <v>0</v>
      </c>
    </row>
    <row r="3698" spans="1:13" x14ac:dyDescent="0.25">
      <c r="A3698" t="s">
        <v>126</v>
      </c>
      <c r="B3698" s="1">
        <v>31</v>
      </c>
      <c r="C3698">
        <v>790.00000000000034</v>
      </c>
      <c r="D3698">
        <v>31.8</v>
      </c>
      <c r="E3698">
        <v>0</v>
      </c>
      <c r="F3698">
        <v>95.4</v>
      </c>
      <c r="G3698" t="s">
        <v>17</v>
      </c>
      <c r="H3698" t="s">
        <v>14</v>
      </c>
      <c r="I3698">
        <v>662.80000000000041</v>
      </c>
      <c r="J3698" s="5">
        <f>VLOOKUP(tabGERAL[[#This Row],[Column1.lances.SugestaoIA]],'DE-PARA'!$A:$B,2,FALSE)</f>
        <v>2</v>
      </c>
      <c r="K3698" s="5">
        <f>VLOOKUP(tabGERAL[[#This Row],[Column1.lances.CorSorteada]],'DE-PARA'!$A:$B,2,FALSE)</f>
        <v>1</v>
      </c>
      <c r="L3698" s="4" t="str">
        <f xml:space="preserve">
IF(tabGERAL[[#This Row],[Column1.lances.'#]]=0,
    TEXT(tabGERAL[[#This Row],[CorSorteada]],"0"),
    IF(LEN(L3697&amp;tabGERAL[[#This Row],[CorSorteada]])&gt;$P$2,
        RIGHT(SUBSTITUTE(L3697&amp;tabGERAL[[#This Row],[CorSorteada]],tabGERAL[[#Headers],[Sequencia]],""),$P$2),
        SUBSTITUTE(L3697&amp;tabGERAL[[#This Row],[CorSorteada]],tabGERAL[[#Headers],[Sequencia]],"")
    )
)</f>
        <v>211221</v>
      </c>
      <c r="M3698" s="4" t="b">
        <f>tabGERAL[[#This Row],[SugestaoIA]]=tabGERAL[[#This Row],[CorSorteada]]</f>
        <v>0</v>
      </c>
    </row>
    <row r="3699" spans="1:13" x14ac:dyDescent="0.25">
      <c r="A3699" t="s">
        <v>126</v>
      </c>
      <c r="B3699" s="1">
        <v>32</v>
      </c>
      <c r="C3699">
        <v>662.80000000000041</v>
      </c>
      <c r="D3699">
        <v>41.6</v>
      </c>
      <c r="E3699">
        <v>0</v>
      </c>
      <c r="F3699">
        <v>124.8</v>
      </c>
      <c r="G3699" t="s">
        <v>17</v>
      </c>
      <c r="H3699" t="s">
        <v>15</v>
      </c>
      <c r="I3699">
        <v>746.00000000000034</v>
      </c>
      <c r="J3699" s="5">
        <f>VLOOKUP(tabGERAL[[#This Row],[Column1.lances.SugestaoIA]],'DE-PARA'!$A:$B,2,FALSE)</f>
        <v>2</v>
      </c>
      <c r="K3699" s="5">
        <f>VLOOKUP(tabGERAL[[#This Row],[Column1.lances.CorSorteada]],'DE-PARA'!$A:$B,2,FALSE)</f>
        <v>2</v>
      </c>
      <c r="L3699" s="4" t="str">
        <f xml:space="preserve">
IF(tabGERAL[[#This Row],[Column1.lances.'#]]=0,
    TEXT(tabGERAL[[#This Row],[CorSorteada]],"0"),
    IF(LEN(L3698&amp;tabGERAL[[#This Row],[CorSorteada]])&gt;$P$2,
        RIGHT(SUBSTITUTE(L3698&amp;tabGERAL[[#This Row],[CorSorteada]],tabGERAL[[#Headers],[Sequencia]],""),$P$2),
        SUBSTITUTE(L3698&amp;tabGERAL[[#This Row],[CorSorteada]],tabGERAL[[#Headers],[Sequencia]],"")
    )
)</f>
        <v>112212</v>
      </c>
      <c r="M3699" s="4" t="b">
        <f>tabGERAL[[#This Row],[SugestaoIA]]=tabGERAL[[#This Row],[CorSorteada]]</f>
        <v>1</v>
      </c>
    </row>
    <row r="3700" spans="1:13" x14ac:dyDescent="0.25">
      <c r="A3700" t="s">
        <v>126</v>
      </c>
      <c r="B3700" s="1">
        <v>33</v>
      </c>
      <c r="C3700">
        <v>746.00000000000034</v>
      </c>
      <c r="D3700">
        <v>35.200000000000003</v>
      </c>
      <c r="E3700">
        <v>105.6</v>
      </c>
      <c r="F3700">
        <v>0</v>
      </c>
      <c r="G3700" t="s">
        <v>13</v>
      </c>
      <c r="H3700" t="s">
        <v>14</v>
      </c>
      <c r="I3700">
        <v>816.40000000000032</v>
      </c>
      <c r="J3700" s="5">
        <f>VLOOKUP(tabGERAL[[#This Row],[Column1.lances.SugestaoIA]],'DE-PARA'!$A:$B,2,FALSE)</f>
        <v>1</v>
      </c>
      <c r="K3700" s="5">
        <f>VLOOKUP(tabGERAL[[#This Row],[Column1.lances.CorSorteada]],'DE-PARA'!$A:$B,2,FALSE)</f>
        <v>1</v>
      </c>
      <c r="L3700" s="4" t="str">
        <f xml:space="preserve">
IF(tabGERAL[[#This Row],[Column1.lances.'#]]=0,
    TEXT(tabGERAL[[#This Row],[CorSorteada]],"0"),
    IF(LEN(L3699&amp;tabGERAL[[#This Row],[CorSorteada]])&gt;$P$2,
        RIGHT(SUBSTITUTE(L3699&amp;tabGERAL[[#This Row],[CorSorteada]],tabGERAL[[#Headers],[Sequencia]],""),$P$2),
        SUBSTITUTE(L3699&amp;tabGERAL[[#This Row],[CorSorteada]],tabGERAL[[#Headers],[Sequencia]],"")
    )
)</f>
        <v>122121</v>
      </c>
      <c r="M3700" s="4" t="b">
        <f>tabGERAL[[#This Row],[SugestaoIA]]=tabGERAL[[#This Row],[CorSorteada]]</f>
        <v>1</v>
      </c>
    </row>
    <row r="3701" spans="1:13" x14ac:dyDescent="0.25">
      <c r="A3701" t="s">
        <v>126</v>
      </c>
      <c r="B3701" s="1">
        <v>34</v>
      </c>
      <c r="C3701">
        <v>816.40000000000032</v>
      </c>
      <c r="D3701">
        <v>29.8</v>
      </c>
      <c r="E3701">
        <v>0</v>
      </c>
      <c r="F3701">
        <v>89.4</v>
      </c>
      <c r="G3701" t="s">
        <v>17</v>
      </c>
      <c r="H3701" t="s">
        <v>14</v>
      </c>
      <c r="I3701">
        <v>697.20000000000039</v>
      </c>
      <c r="J3701" s="5">
        <f>VLOOKUP(tabGERAL[[#This Row],[Column1.lances.SugestaoIA]],'DE-PARA'!$A:$B,2,FALSE)</f>
        <v>2</v>
      </c>
      <c r="K3701" s="5">
        <f>VLOOKUP(tabGERAL[[#This Row],[Column1.lances.CorSorteada]],'DE-PARA'!$A:$B,2,FALSE)</f>
        <v>1</v>
      </c>
      <c r="L3701" s="4" t="str">
        <f xml:space="preserve">
IF(tabGERAL[[#This Row],[Column1.lances.'#]]=0,
    TEXT(tabGERAL[[#This Row],[CorSorteada]],"0"),
    IF(LEN(L3700&amp;tabGERAL[[#This Row],[CorSorteada]])&gt;$P$2,
        RIGHT(SUBSTITUTE(L3700&amp;tabGERAL[[#This Row],[CorSorteada]],tabGERAL[[#Headers],[Sequencia]],""),$P$2),
        SUBSTITUTE(L3700&amp;tabGERAL[[#This Row],[CorSorteada]],tabGERAL[[#Headers],[Sequencia]],"")
    )
)</f>
        <v>221211</v>
      </c>
      <c r="M3701" s="4" t="b">
        <f>tabGERAL[[#This Row],[SugestaoIA]]=tabGERAL[[#This Row],[CorSorteada]]</f>
        <v>0</v>
      </c>
    </row>
    <row r="3702" spans="1:13" x14ac:dyDescent="0.25">
      <c r="A3702" t="s">
        <v>126</v>
      </c>
      <c r="B3702" s="1">
        <v>35</v>
      </c>
      <c r="C3702">
        <v>697.20000000000039</v>
      </c>
      <c r="D3702">
        <v>39</v>
      </c>
      <c r="E3702">
        <v>0</v>
      </c>
      <c r="F3702">
        <v>117</v>
      </c>
      <c r="G3702" t="s">
        <v>17</v>
      </c>
      <c r="H3702" t="s">
        <v>14</v>
      </c>
      <c r="I3702">
        <v>541.20000000000039</v>
      </c>
      <c r="J3702" s="5">
        <f>VLOOKUP(tabGERAL[[#This Row],[Column1.lances.SugestaoIA]],'DE-PARA'!$A:$B,2,FALSE)</f>
        <v>2</v>
      </c>
      <c r="K3702" s="5">
        <f>VLOOKUP(tabGERAL[[#This Row],[Column1.lances.CorSorteada]],'DE-PARA'!$A:$B,2,FALSE)</f>
        <v>1</v>
      </c>
      <c r="L3702" s="4" t="str">
        <f xml:space="preserve">
IF(tabGERAL[[#This Row],[Column1.lances.'#]]=0,
    TEXT(tabGERAL[[#This Row],[CorSorteada]],"0"),
    IF(LEN(L3701&amp;tabGERAL[[#This Row],[CorSorteada]])&gt;$P$2,
        RIGHT(SUBSTITUTE(L3701&amp;tabGERAL[[#This Row],[CorSorteada]],tabGERAL[[#Headers],[Sequencia]],""),$P$2),
        SUBSTITUTE(L3701&amp;tabGERAL[[#This Row],[CorSorteada]],tabGERAL[[#Headers],[Sequencia]],"")
    )
)</f>
        <v>212111</v>
      </c>
      <c r="M3702" s="4" t="b">
        <f>tabGERAL[[#This Row],[SugestaoIA]]=tabGERAL[[#This Row],[CorSorteada]]</f>
        <v>0</v>
      </c>
    </row>
    <row r="3703" spans="1:13" x14ac:dyDescent="0.25">
      <c r="A3703" t="s">
        <v>126</v>
      </c>
      <c r="B3703" s="1">
        <v>36</v>
      </c>
      <c r="C3703">
        <v>541.20000000000039</v>
      </c>
      <c r="D3703">
        <v>51</v>
      </c>
      <c r="E3703">
        <v>153</v>
      </c>
      <c r="F3703">
        <v>0</v>
      </c>
      <c r="G3703" t="s">
        <v>13</v>
      </c>
      <c r="H3703" t="s">
        <v>15</v>
      </c>
      <c r="I3703">
        <v>337.20000000000039</v>
      </c>
      <c r="J3703" s="5">
        <f>VLOOKUP(tabGERAL[[#This Row],[Column1.lances.SugestaoIA]],'DE-PARA'!$A:$B,2,FALSE)</f>
        <v>1</v>
      </c>
      <c r="K3703" s="5">
        <f>VLOOKUP(tabGERAL[[#This Row],[Column1.lances.CorSorteada]],'DE-PARA'!$A:$B,2,FALSE)</f>
        <v>2</v>
      </c>
      <c r="L3703" s="4" t="str">
        <f xml:space="preserve">
IF(tabGERAL[[#This Row],[Column1.lances.'#]]=0,
    TEXT(tabGERAL[[#This Row],[CorSorteada]],"0"),
    IF(LEN(L3702&amp;tabGERAL[[#This Row],[CorSorteada]])&gt;$P$2,
        RIGHT(SUBSTITUTE(L3702&amp;tabGERAL[[#This Row],[CorSorteada]],tabGERAL[[#Headers],[Sequencia]],""),$P$2),
        SUBSTITUTE(L3702&amp;tabGERAL[[#This Row],[CorSorteada]],tabGERAL[[#Headers],[Sequencia]],"")
    )
)</f>
        <v>121112</v>
      </c>
      <c r="M3703" s="4" t="b">
        <f>tabGERAL[[#This Row],[SugestaoIA]]=tabGERAL[[#This Row],[CorSorteada]]</f>
        <v>0</v>
      </c>
    </row>
    <row r="3704" spans="1:13" x14ac:dyDescent="0.25">
      <c r="A3704" t="s">
        <v>126</v>
      </c>
      <c r="B3704" s="1">
        <v>37</v>
      </c>
      <c r="C3704">
        <v>337.20000000000039</v>
      </c>
      <c r="D3704">
        <v>66.7</v>
      </c>
      <c r="E3704">
        <v>0</v>
      </c>
      <c r="F3704">
        <v>200.1</v>
      </c>
      <c r="G3704" t="s">
        <v>17</v>
      </c>
      <c r="H3704" t="s">
        <v>15</v>
      </c>
      <c r="I3704">
        <v>470.60000000000031</v>
      </c>
      <c r="J3704" s="5">
        <f>VLOOKUP(tabGERAL[[#This Row],[Column1.lances.SugestaoIA]],'DE-PARA'!$A:$B,2,FALSE)</f>
        <v>2</v>
      </c>
      <c r="K3704" s="5">
        <f>VLOOKUP(tabGERAL[[#This Row],[Column1.lances.CorSorteada]],'DE-PARA'!$A:$B,2,FALSE)</f>
        <v>2</v>
      </c>
      <c r="L3704" s="4" t="str">
        <f xml:space="preserve">
IF(tabGERAL[[#This Row],[Column1.lances.'#]]=0,
    TEXT(tabGERAL[[#This Row],[CorSorteada]],"0"),
    IF(LEN(L3703&amp;tabGERAL[[#This Row],[CorSorteada]])&gt;$P$2,
        RIGHT(SUBSTITUTE(L3703&amp;tabGERAL[[#This Row],[CorSorteada]],tabGERAL[[#Headers],[Sequencia]],""),$P$2),
        SUBSTITUTE(L3703&amp;tabGERAL[[#This Row],[CorSorteada]],tabGERAL[[#Headers],[Sequencia]],"")
    )
)</f>
        <v>211122</v>
      </c>
      <c r="M3704" s="4" t="b">
        <f>tabGERAL[[#This Row],[SugestaoIA]]=tabGERAL[[#This Row],[CorSorteada]]</f>
        <v>1</v>
      </c>
    </row>
    <row r="3705" spans="1:13" x14ac:dyDescent="0.25">
      <c r="A3705" t="s">
        <v>126</v>
      </c>
      <c r="B3705" s="1">
        <v>38</v>
      </c>
      <c r="C3705">
        <v>470.60000000000031</v>
      </c>
      <c r="D3705">
        <v>56.4</v>
      </c>
      <c r="E3705">
        <v>0</v>
      </c>
      <c r="F3705">
        <v>169.2</v>
      </c>
      <c r="G3705" t="s">
        <v>17</v>
      </c>
      <c r="H3705" t="s">
        <v>15</v>
      </c>
      <c r="I3705">
        <v>583.40000000000032</v>
      </c>
      <c r="J3705" s="5">
        <f>VLOOKUP(tabGERAL[[#This Row],[Column1.lances.SugestaoIA]],'DE-PARA'!$A:$B,2,FALSE)</f>
        <v>2</v>
      </c>
      <c r="K3705" s="5">
        <f>VLOOKUP(tabGERAL[[#This Row],[Column1.lances.CorSorteada]],'DE-PARA'!$A:$B,2,FALSE)</f>
        <v>2</v>
      </c>
      <c r="L3705" s="4" t="str">
        <f xml:space="preserve">
IF(tabGERAL[[#This Row],[Column1.lances.'#]]=0,
    TEXT(tabGERAL[[#This Row],[CorSorteada]],"0"),
    IF(LEN(L3704&amp;tabGERAL[[#This Row],[CorSorteada]])&gt;$P$2,
        RIGHT(SUBSTITUTE(L3704&amp;tabGERAL[[#This Row],[CorSorteada]],tabGERAL[[#Headers],[Sequencia]],""),$P$2),
        SUBSTITUTE(L3704&amp;tabGERAL[[#This Row],[CorSorteada]],tabGERAL[[#Headers],[Sequencia]],"")
    )
)</f>
        <v>111222</v>
      </c>
      <c r="M3705" s="4" t="b">
        <f>tabGERAL[[#This Row],[SugestaoIA]]=tabGERAL[[#This Row],[CorSorteada]]</f>
        <v>1</v>
      </c>
    </row>
    <row r="3706" spans="1:13" x14ac:dyDescent="0.25">
      <c r="A3706" t="s">
        <v>126</v>
      </c>
      <c r="B3706" s="1">
        <v>39</v>
      </c>
      <c r="C3706">
        <v>583.40000000000032</v>
      </c>
      <c r="D3706">
        <v>47.7</v>
      </c>
      <c r="E3706">
        <v>0</v>
      </c>
      <c r="F3706">
        <v>143.10000000000002</v>
      </c>
      <c r="G3706" t="s">
        <v>17</v>
      </c>
      <c r="H3706" t="s">
        <v>14</v>
      </c>
      <c r="I3706">
        <v>392.60000000000025</v>
      </c>
      <c r="J3706" s="5">
        <f>VLOOKUP(tabGERAL[[#This Row],[Column1.lances.SugestaoIA]],'DE-PARA'!$A:$B,2,FALSE)</f>
        <v>2</v>
      </c>
      <c r="K3706" s="5">
        <f>VLOOKUP(tabGERAL[[#This Row],[Column1.lances.CorSorteada]],'DE-PARA'!$A:$B,2,FALSE)</f>
        <v>1</v>
      </c>
      <c r="L3706" s="4" t="str">
        <f xml:space="preserve">
IF(tabGERAL[[#This Row],[Column1.lances.'#]]=0,
    TEXT(tabGERAL[[#This Row],[CorSorteada]],"0"),
    IF(LEN(L3705&amp;tabGERAL[[#This Row],[CorSorteada]])&gt;$P$2,
        RIGHT(SUBSTITUTE(L3705&amp;tabGERAL[[#This Row],[CorSorteada]],tabGERAL[[#Headers],[Sequencia]],""),$P$2),
        SUBSTITUTE(L3705&amp;tabGERAL[[#This Row],[CorSorteada]],tabGERAL[[#Headers],[Sequencia]],"")
    )
)</f>
        <v>112221</v>
      </c>
      <c r="M3706" s="4" t="b">
        <f>tabGERAL[[#This Row],[SugestaoIA]]=tabGERAL[[#This Row],[CorSorteada]]</f>
        <v>0</v>
      </c>
    </row>
    <row r="3707" spans="1:13" x14ac:dyDescent="0.25">
      <c r="A3707" t="s">
        <v>126</v>
      </c>
      <c r="B3707" s="1">
        <v>40</v>
      </c>
      <c r="C3707">
        <v>392.60000000000025</v>
      </c>
      <c r="D3707">
        <v>62.4</v>
      </c>
      <c r="E3707">
        <v>187.2</v>
      </c>
      <c r="F3707">
        <v>0</v>
      </c>
      <c r="G3707" t="s">
        <v>13</v>
      </c>
      <c r="H3707" t="s">
        <v>15</v>
      </c>
      <c r="I3707">
        <v>143.00000000000028</v>
      </c>
      <c r="J3707" s="5">
        <f>VLOOKUP(tabGERAL[[#This Row],[Column1.lances.SugestaoIA]],'DE-PARA'!$A:$B,2,FALSE)</f>
        <v>1</v>
      </c>
      <c r="K3707" s="5">
        <f>VLOOKUP(tabGERAL[[#This Row],[Column1.lances.CorSorteada]],'DE-PARA'!$A:$B,2,FALSE)</f>
        <v>2</v>
      </c>
      <c r="L3707" s="4" t="str">
        <f xml:space="preserve">
IF(tabGERAL[[#This Row],[Column1.lances.'#]]=0,
    TEXT(tabGERAL[[#This Row],[CorSorteada]],"0"),
    IF(LEN(L3706&amp;tabGERAL[[#This Row],[CorSorteada]])&gt;$P$2,
        RIGHT(SUBSTITUTE(L3706&amp;tabGERAL[[#This Row],[CorSorteada]],tabGERAL[[#Headers],[Sequencia]],""),$P$2),
        SUBSTITUTE(L3706&amp;tabGERAL[[#This Row],[CorSorteada]],tabGERAL[[#Headers],[Sequencia]],"")
    )
)</f>
        <v>122212</v>
      </c>
      <c r="M3707" s="4" t="b">
        <f>tabGERAL[[#This Row],[SugestaoIA]]=tabGERAL[[#This Row],[CorSorteada]]</f>
        <v>0</v>
      </c>
    </row>
    <row r="3708" spans="1:13" x14ac:dyDescent="0.25">
      <c r="A3708" t="s">
        <v>127</v>
      </c>
      <c r="B3708" s="1">
        <v>0</v>
      </c>
      <c r="C3708">
        <v>1000</v>
      </c>
      <c r="D3708">
        <v>7.8</v>
      </c>
      <c r="E3708">
        <v>23.4</v>
      </c>
      <c r="F3708">
        <v>0</v>
      </c>
      <c r="G3708" t="s">
        <v>13</v>
      </c>
      <c r="H3708" t="s">
        <v>15</v>
      </c>
      <c r="I3708">
        <v>968.8</v>
      </c>
      <c r="J3708" s="5">
        <f>VLOOKUP(tabGERAL[[#This Row],[Column1.lances.SugestaoIA]],'DE-PARA'!$A:$B,2,FALSE)</f>
        <v>1</v>
      </c>
      <c r="K3708" s="5">
        <f>VLOOKUP(tabGERAL[[#This Row],[Column1.lances.CorSorteada]],'DE-PARA'!$A:$B,2,FALSE)</f>
        <v>2</v>
      </c>
      <c r="L3708" s="4" t="str">
        <f xml:space="preserve">
IF(tabGERAL[[#This Row],[Column1.lances.'#]]=0,
    TEXT(tabGERAL[[#This Row],[CorSorteada]],"0"),
    IF(LEN(L3707&amp;tabGERAL[[#This Row],[CorSorteada]])&gt;$P$2,
        RIGHT(SUBSTITUTE(L3707&amp;tabGERAL[[#This Row],[CorSorteada]],tabGERAL[[#Headers],[Sequencia]],""),$P$2),
        SUBSTITUTE(L3707&amp;tabGERAL[[#This Row],[CorSorteada]],tabGERAL[[#Headers],[Sequencia]],"")
    )
)</f>
        <v>2</v>
      </c>
      <c r="M3708" s="4" t="b">
        <f>tabGERAL[[#This Row],[SugestaoIA]]=tabGERAL[[#This Row],[CorSorteada]]</f>
        <v>0</v>
      </c>
    </row>
    <row r="3709" spans="1:13" x14ac:dyDescent="0.25">
      <c r="A3709" t="s">
        <v>127</v>
      </c>
      <c r="B3709" s="1">
        <v>1</v>
      </c>
      <c r="C3709">
        <v>968.8</v>
      </c>
      <c r="D3709">
        <v>10.1</v>
      </c>
      <c r="E3709">
        <v>0</v>
      </c>
      <c r="F3709">
        <v>30.299999999999997</v>
      </c>
      <c r="G3709" t="s">
        <v>17</v>
      </c>
      <c r="H3709" t="s">
        <v>15</v>
      </c>
      <c r="I3709">
        <v>989</v>
      </c>
      <c r="J3709" s="5">
        <f>VLOOKUP(tabGERAL[[#This Row],[Column1.lances.SugestaoIA]],'DE-PARA'!$A:$B,2,FALSE)</f>
        <v>2</v>
      </c>
      <c r="K3709" s="5">
        <f>VLOOKUP(tabGERAL[[#This Row],[Column1.lances.CorSorteada]],'DE-PARA'!$A:$B,2,FALSE)</f>
        <v>2</v>
      </c>
      <c r="L3709" s="4" t="str">
        <f xml:space="preserve">
IF(tabGERAL[[#This Row],[Column1.lances.'#]]=0,
    TEXT(tabGERAL[[#This Row],[CorSorteada]],"0"),
    IF(LEN(L3708&amp;tabGERAL[[#This Row],[CorSorteada]])&gt;$P$2,
        RIGHT(SUBSTITUTE(L3708&amp;tabGERAL[[#This Row],[CorSorteada]],tabGERAL[[#Headers],[Sequencia]],""),$P$2),
        SUBSTITUTE(L3708&amp;tabGERAL[[#This Row],[CorSorteada]],tabGERAL[[#Headers],[Sequencia]],"")
    )
)</f>
        <v>22</v>
      </c>
      <c r="M3709" s="4" t="b">
        <f>tabGERAL[[#This Row],[SugestaoIA]]=tabGERAL[[#This Row],[CorSorteada]]</f>
        <v>1</v>
      </c>
    </row>
    <row r="3710" spans="1:13" x14ac:dyDescent="0.25">
      <c r="A3710" t="s">
        <v>127</v>
      </c>
      <c r="B3710" s="1">
        <v>2</v>
      </c>
      <c r="C3710">
        <v>989</v>
      </c>
      <c r="D3710">
        <v>8.6</v>
      </c>
      <c r="E3710">
        <v>0</v>
      </c>
      <c r="F3710">
        <v>25.799999999999997</v>
      </c>
      <c r="G3710" t="s">
        <v>17</v>
      </c>
      <c r="H3710" t="s">
        <v>15</v>
      </c>
      <c r="I3710">
        <v>1006.2000000000002</v>
      </c>
      <c r="J3710" s="5">
        <f>VLOOKUP(tabGERAL[[#This Row],[Column1.lances.SugestaoIA]],'DE-PARA'!$A:$B,2,FALSE)</f>
        <v>2</v>
      </c>
      <c r="K3710" s="5">
        <f>VLOOKUP(tabGERAL[[#This Row],[Column1.lances.CorSorteada]],'DE-PARA'!$A:$B,2,FALSE)</f>
        <v>2</v>
      </c>
      <c r="L3710" s="4" t="str">
        <f xml:space="preserve">
IF(tabGERAL[[#This Row],[Column1.lances.'#]]=0,
    TEXT(tabGERAL[[#This Row],[CorSorteada]],"0"),
    IF(LEN(L3709&amp;tabGERAL[[#This Row],[CorSorteada]])&gt;$P$2,
        RIGHT(SUBSTITUTE(L3709&amp;tabGERAL[[#This Row],[CorSorteada]],tabGERAL[[#Headers],[Sequencia]],""),$P$2),
        SUBSTITUTE(L3709&amp;tabGERAL[[#This Row],[CorSorteada]],tabGERAL[[#Headers],[Sequencia]],"")
    )
)</f>
        <v>222</v>
      </c>
      <c r="M3710" s="4" t="b">
        <f>tabGERAL[[#This Row],[SugestaoIA]]=tabGERAL[[#This Row],[CorSorteada]]</f>
        <v>1</v>
      </c>
    </row>
    <row r="3711" spans="1:13" x14ac:dyDescent="0.25">
      <c r="A3711" t="s">
        <v>127</v>
      </c>
      <c r="B3711" s="1">
        <v>3</v>
      </c>
      <c r="C3711">
        <v>1006.2000000000002</v>
      </c>
      <c r="D3711">
        <v>7.3</v>
      </c>
      <c r="E3711">
        <v>0</v>
      </c>
      <c r="F3711">
        <v>21.9</v>
      </c>
      <c r="G3711" t="s">
        <v>17</v>
      </c>
      <c r="H3711" t="s">
        <v>15</v>
      </c>
      <c r="I3711">
        <v>1020.8000000000002</v>
      </c>
      <c r="J3711" s="5">
        <f>VLOOKUP(tabGERAL[[#This Row],[Column1.lances.SugestaoIA]],'DE-PARA'!$A:$B,2,FALSE)</f>
        <v>2</v>
      </c>
      <c r="K3711" s="5">
        <f>VLOOKUP(tabGERAL[[#This Row],[Column1.lances.CorSorteada]],'DE-PARA'!$A:$B,2,FALSE)</f>
        <v>2</v>
      </c>
      <c r="L3711" s="4" t="str">
        <f xml:space="preserve">
IF(tabGERAL[[#This Row],[Column1.lances.'#]]=0,
    TEXT(tabGERAL[[#This Row],[CorSorteada]],"0"),
    IF(LEN(L3710&amp;tabGERAL[[#This Row],[CorSorteada]])&gt;$P$2,
        RIGHT(SUBSTITUTE(L3710&amp;tabGERAL[[#This Row],[CorSorteada]],tabGERAL[[#Headers],[Sequencia]],""),$P$2),
        SUBSTITUTE(L3710&amp;tabGERAL[[#This Row],[CorSorteada]],tabGERAL[[#Headers],[Sequencia]],"")
    )
)</f>
        <v>2222</v>
      </c>
      <c r="M3711" s="4" t="b">
        <f>tabGERAL[[#This Row],[SugestaoIA]]=tabGERAL[[#This Row],[CorSorteada]]</f>
        <v>1</v>
      </c>
    </row>
    <row r="3712" spans="1:13" x14ac:dyDescent="0.25">
      <c r="A3712" t="s">
        <v>127</v>
      </c>
      <c r="B3712" s="1">
        <v>4</v>
      </c>
      <c r="C3712">
        <v>1020.8000000000002</v>
      </c>
      <c r="D3712">
        <v>6.2</v>
      </c>
      <c r="E3712">
        <v>0</v>
      </c>
      <c r="F3712">
        <v>18.600000000000001</v>
      </c>
      <c r="G3712" t="s">
        <v>17</v>
      </c>
      <c r="H3712" t="s">
        <v>14</v>
      </c>
      <c r="I3712">
        <v>996</v>
      </c>
      <c r="J3712" s="5">
        <f>VLOOKUP(tabGERAL[[#This Row],[Column1.lances.SugestaoIA]],'DE-PARA'!$A:$B,2,FALSE)</f>
        <v>2</v>
      </c>
      <c r="K3712" s="5">
        <f>VLOOKUP(tabGERAL[[#This Row],[Column1.lances.CorSorteada]],'DE-PARA'!$A:$B,2,FALSE)</f>
        <v>1</v>
      </c>
      <c r="L3712" s="4" t="str">
        <f xml:space="preserve">
IF(tabGERAL[[#This Row],[Column1.lances.'#]]=0,
    TEXT(tabGERAL[[#This Row],[CorSorteada]],"0"),
    IF(LEN(L3711&amp;tabGERAL[[#This Row],[CorSorteada]])&gt;$P$2,
        RIGHT(SUBSTITUTE(L3711&amp;tabGERAL[[#This Row],[CorSorteada]],tabGERAL[[#Headers],[Sequencia]],""),$P$2),
        SUBSTITUTE(L3711&amp;tabGERAL[[#This Row],[CorSorteada]],tabGERAL[[#Headers],[Sequencia]],"")
    )
)</f>
        <v>22221</v>
      </c>
      <c r="M3712" s="4" t="b">
        <f>tabGERAL[[#This Row],[SugestaoIA]]=tabGERAL[[#This Row],[CorSorteada]]</f>
        <v>0</v>
      </c>
    </row>
    <row r="3713" spans="1:13" x14ac:dyDescent="0.25">
      <c r="A3713" t="s">
        <v>127</v>
      </c>
      <c r="B3713" s="1">
        <v>5</v>
      </c>
      <c r="C3713">
        <v>996</v>
      </c>
      <c r="D3713">
        <v>8.1</v>
      </c>
      <c r="E3713">
        <v>0</v>
      </c>
      <c r="F3713">
        <v>24.299999999999997</v>
      </c>
      <c r="G3713" t="s">
        <v>17</v>
      </c>
      <c r="H3713" t="s">
        <v>15</v>
      </c>
      <c r="I3713">
        <v>1012.2000000000002</v>
      </c>
      <c r="J3713" s="5">
        <f>VLOOKUP(tabGERAL[[#This Row],[Column1.lances.SugestaoIA]],'DE-PARA'!$A:$B,2,FALSE)</f>
        <v>2</v>
      </c>
      <c r="K3713" s="5">
        <f>VLOOKUP(tabGERAL[[#This Row],[Column1.lances.CorSorteada]],'DE-PARA'!$A:$B,2,FALSE)</f>
        <v>2</v>
      </c>
      <c r="L3713" s="4" t="str">
        <f xml:space="preserve">
IF(tabGERAL[[#This Row],[Column1.lances.'#]]=0,
    TEXT(tabGERAL[[#This Row],[CorSorteada]],"0"),
    IF(LEN(L3712&amp;tabGERAL[[#This Row],[CorSorteada]])&gt;$P$2,
        RIGHT(SUBSTITUTE(L3712&amp;tabGERAL[[#This Row],[CorSorteada]],tabGERAL[[#Headers],[Sequencia]],""),$P$2),
        SUBSTITUTE(L3712&amp;tabGERAL[[#This Row],[CorSorteada]],tabGERAL[[#Headers],[Sequencia]],"")
    )
)</f>
        <v>222212</v>
      </c>
      <c r="M3713" s="4" t="b">
        <f>tabGERAL[[#This Row],[SugestaoIA]]=tabGERAL[[#This Row],[CorSorteada]]</f>
        <v>1</v>
      </c>
    </row>
    <row r="3714" spans="1:13" x14ac:dyDescent="0.25">
      <c r="A3714" t="s">
        <v>127</v>
      </c>
      <c r="B3714" s="1">
        <v>6</v>
      </c>
      <c r="C3714">
        <v>1012.2000000000002</v>
      </c>
      <c r="D3714">
        <v>6.8</v>
      </c>
      <c r="E3714">
        <v>0</v>
      </c>
      <c r="F3714">
        <v>20.399999999999999</v>
      </c>
      <c r="G3714" t="s">
        <v>17</v>
      </c>
      <c r="H3714" t="s">
        <v>15</v>
      </c>
      <c r="I3714">
        <v>1025.8000000000002</v>
      </c>
      <c r="J3714" s="5">
        <f>VLOOKUP(tabGERAL[[#This Row],[Column1.lances.SugestaoIA]],'DE-PARA'!$A:$B,2,FALSE)</f>
        <v>2</v>
      </c>
      <c r="K3714" s="5">
        <f>VLOOKUP(tabGERAL[[#This Row],[Column1.lances.CorSorteada]],'DE-PARA'!$A:$B,2,FALSE)</f>
        <v>2</v>
      </c>
      <c r="L3714" s="4" t="str">
        <f xml:space="preserve">
IF(tabGERAL[[#This Row],[Column1.lances.'#]]=0,
    TEXT(tabGERAL[[#This Row],[CorSorteada]],"0"),
    IF(LEN(L3713&amp;tabGERAL[[#This Row],[CorSorteada]])&gt;$P$2,
        RIGHT(SUBSTITUTE(L3713&amp;tabGERAL[[#This Row],[CorSorteada]],tabGERAL[[#Headers],[Sequencia]],""),$P$2),
        SUBSTITUTE(L3713&amp;tabGERAL[[#This Row],[CorSorteada]],tabGERAL[[#Headers],[Sequencia]],"")
    )
)</f>
        <v>222122</v>
      </c>
      <c r="M3714" s="4" t="b">
        <f>tabGERAL[[#This Row],[SugestaoIA]]=tabGERAL[[#This Row],[CorSorteada]]</f>
        <v>1</v>
      </c>
    </row>
    <row r="3715" spans="1:13" x14ac:dyDescent="0.25">
      <c r="A3715" t="s">
        <v>127</v>
      </c>
      <c r="B3715" s="1">
        <v>7</v>
      </c>
      <c r="C3715">
        <v>1025.8000000000002</v>
      </c>
      <c r="D3715">
        <v>5.8</v>
      </c>
      <c r="E3715">
        <v>0</v>
      </c>
      <c r="F3715">
        <v>17.399999999999999</v>
      </c>
      <c r="G3715" t="s">
        <v>17</v>
      </c>
      <c r="H3715" t="s">
        <v>15</v>
      </c>
      <c r="I3715">
        <v>1037.4000000000003</v>
      </c>
      <c r="J3715" s="5">
        <f>VLOOKUP(tabGERAL[[#This Row],[Column1.lances.SugestaoIA]],'DE-PARA'!$A:$B,2,FALSE)</f>
        <v>2</v>
      </c>
      <c r="K3715" s="5">
        <f>VLOOKUP(tabGERAL[[#This Row],[Column1.lances.CorSorteada]],'DE-PARA'!$A:$B,2,FALSE)</f>
        <v>2</v>
      </c>
      <c r="L3715" s="4" t="str">
        <f xml:space="preserve">
IF(tabGERAL[[#This Row],[Column1.lances.'#]]=0,
    TEXT(tabGERAL[[#This Row],[CorSorteada]],"0"),
    IF(LEN(L3714&amp;tabGERAL[[#This Row],[CorSorteada]])&gt;$P$2,
        RIGHT(SUBSTITUTE(L3714&amp;tabGERAL[[#This Row],[CorSorteada]],tabGERAL[[#Headers],[Sequencia]],""),$P$2),
        SUBSTITUTE(L3714&amp;tabGERAL[[#This Row],[CorSorteada]],tabGERAL[[#Headers],[Sequencia]],"")
    )
)</f>
        <v>221222</v>
      </c>
      <c r="M3715" s="4" t="b">
        <f>tabGERAL[[#This Row],[SugestaoIA]]=tabGERAL[[#This Row],[CorSorteada]]</f>
        <v>1</v>
      </c>
    </row>
    <row r="3716" spans="1:13" x14ac:dyDescent="0.25">
      <c r="A3716" t="s">
        <v>127</v>
      </c>
      <c r="B3716" s="1">
        <v>8</v>
      </c>
      <c r="C3716">
        <v>1037.4000000000003</v>
      </c>
      <c r="D3716">
        <v>4.9000000000000004</v>
      </c>
      <c r="E3716">
        <v>0</v>
      </c>
      <c r="F3716">
        <v>14.7</v>
      </c>
      <c r="G3716" t="s">
        <v>17</v>
      </c>
      <c r="H3716" t="s">
        <v>14</v>
      </c>
      <c r="I3716">
        <v>1017.8000000000002</v>
      </c>
      <c r="J3716" s="5">
        <f>VLOOKUP(tabGERAL[[#This Row],[Column1.lances.SugestaoIA]],'DE-PARA'!$A:$B,2,FALSE)</f>
        <v>2</v>
      </c>
      <c r="K3716" s="5">
        <f>VLOOKUP(tabGERAL[[#This Row],[Column1.lances.CorSorteada]],'DE-PARA'!$A:$B,2,FALSE)</f>
        <v>1</v>
      </c>
      <c r="L3716" s="4" t="str">
        <f xml:space="preserve">
IF(tabGERAL[[#This Row],[Column1.lances.'#]]=0,
    TEXT(tabGERAL[[#This Row],[CorSorteada]],"0"),
    IF(LEN(L3715&amp;tabGERAL[[#This Row],[CorSorteada]])&gt;$P$2,
        RIGHT(SUBSTITUTE(L3715&amp;tabGERAL[[#This Row],[CorSorteada]],tabGERAL[[#Headers],[Sequencia]],""),$P$2),
        SUBSTITUTE(L3715&amp;tabGERAL[[#This Row],[CorSorteada]],tabGERAL[[#Headers],[Sequencia]],"")
    )
)</f>
        <v>212221</v>
      </c>
      <c r="M3716" s="4" t="b">
        <f>tabGERAL[[#This Row],[SugestaoIA]]=tabGERAL[[#This Row],[CorSorteada]]</f>
        <v>0</v>
      </c>
    </row>
    <row r="3717" spans="1:13" x14ac:dyDescent="0.25">
      <c r="A3717" t="s">
        <v>127</v>
      </c>
      <c r="B3717" s="1">
        <v>9</v>
      </c>
      <c r="C3717">
        <v>1017.8000000000002</v>
      </c>
      <c r="D3717">
        <v>6.4</v>
      </c>
      <c r="E3717">
        <v>0</v>
      </c>
      <c r="F3717">
        <v>19.200000000000003</v>
      </c>
      <c r="G3717" t="s">
        <v>17</v>
      </c>
      <c r="H3717" t="s">
        <v>14</v>
      </c>
      <c r="I3717">
        <v>992.20000000000016</v>
      </c>
      <c r="J3717" s="5">
        <f>VLOOKUP(tabGERAL[[#This Row],[Column1.lances.SugestaoIA]],'DE-PARA'!$A:$B,2,FALSE)</f>
        <v>2</v>
      </c>
      <c r="K3717" s="5">
        <f>VLOOKUP(tabGERAL[[#This Row],[Column1.lances.CorSorteada]],'DE-PARA'!$A:$B,2,FALSE)</f>
        <v>1</v>
      </c>
      <c r="L3717" s="4" t="str">
        <f xml:space="preserve">
IF(tabGERAL[[#This Row],[Column1.lances.'#]]=0,
    TEXT(tabGERAL[[#This Row],[CorSorteada]],"0"),
    IF(LEN(L3716&amp;tabGERAL[[#This Row],[CorSorteada]])&gt;$P$2,
        RIGHT(SUBSTITUTE(L3716&amp;tabGERAL[[#This Row],[CorSorteada]],tabGERAL[[#Headers],[Sequencia]],""),$P$2),
        SUBSTITUTE(L3716&amp;tabGERAL[[#This Row],[CorSorteada]],tabGERAL[[#Headers],[Sequencia]],"")
    )
)</f>
        <v>122211</v>
      </c>
      <c r="M3717" s="4" t="b">
        <f>tabGERAL[[#This Row],[SugestaoIA]]=tabGERAL[[#This Row],[CorSorteada]]</f>
        <v>0</v>
      </c>
    </row>
    <row r="3718" spans="1:13" x14ac:dyDescent="0.25">
      <c r="A3718" t="s">
        <v>127</v>
      </c>
      <c r="B3718" s="1">
        <v>10</v>
      </c>
      <c r="C3718">
        <v>992.20000000000016</v>
      </c>
      <c r="D3718">
        <v>8.4</v>
      </c>
      <c r="E3718">
        <v>0</v>
      </c>
      <c r="F3718">
        <v>25.200000000000003</v>
      </c>
      <c r="G3718" t="s">
        <v>17</v>
      </c>
      <c r="H3718" t="s">
        <v>15</v>
      </c>
      <c r="I3718">
        <v>1009</v>
      </c>
      <c r="J3718" s="5">
        <f>VLOOKUP(tabGERAL[[#This Row],[Column1.lances.SugestaoIA]],'DE-PARA'!$A:$B,2,FALSE)</f>
        <v>2</v>
      </c>
      <c r="K3718" s="5">
        <f>VLOOKUP(tabGERAL[[#This Row],[Column1.lances.CorSorteada]],'DE-PARA'!$A:$B,2,FALSE)</f>
        <v>2</v>
      </c>
      <c r="L3718" s="4" t="str">
        <f xml:space="preserve">
IF(tabGERAL[[#This Row],[Column1.lances.'#]]=0,
    TEXT(tabGERAL[[#This Row],[CorSorteada]],"0"),
    IF(LEN(L3717&amp;tabGERAL[[#This Row],[CorSorteada]])&gt;$P$2,
        RIGHT(SUBSTITUTE(L3717&amp;tabGERAL[[#This Row],[CorSorteada]],tabGERAL[[#Headers],[Sequencia]],""),$P$2),
        SUBSTITUTE(L3717&amp;tabGERAL[[#This Row],[CorSorteada]],tabGERAL[[#Headers],[Sequencia]],"")
    )
)</f>
        <v>222112</v>
      </c>
      <c r="M3718" s="4" t="b">
        <f>tabGERAL[[#This Row],[SugestaoIA]]=tabGERAL[[#This Row],[CorSorteada]]</f>
        <v>1</v>
      </c>
    </row>
    <row r="3719" spans="1:13" x14ac:dyDescent="0.25">
      <c r="A3719" t="s">
        <v>127</v>
      </c>
      <c r="B3719" s="1">
        <v>11</v>
      </c>
      <c r="C3719">
        <v>1009</v>
      </c>
      <c r="D3719">
        <v>7.1</v>
      </c>
      <c r="E3719">
        <v>0</v>
      </c>
      <c r="F3719">
        <v>21.299999999999997</v>
      </c>
      <c r="G3719" t="s">
        <v>17</v>
      </c>
      <c r="H3719" t="s">
        <v>14</v>
      </c>
      <c r="I3719">
        <v>980.6</v>
      </c>
      <c r="J3719" s="5">
        <f>VLOOKUP(tabGERAL[[#This Row],[Column1.lances.SugestaoIA]],'DE-PARA'!$A:$B,2,FALSE)</f>
        <v>2</v>
      </c>
      <c r="K3719" s="5">
        <f>VLOOKUP(tabGERAL[[#This Row],[Column1.lances.CorSorteada]],'DE-PARA'!$A:$B,2,FALSE)</f>
        <v>1</v>
      </c>
      <c r="L3719" s="4" t="str">
        <f xml:space="preserve">
IF(tabGERAL[[#This Row],[Column1.lances.'#]]=0,
    TEXT(tabGERAL[[#This Row],[CorSorteada]],"0"),
    IF(LEN(L3718&amp;tabGERAL[[#This Row],[CorSorteada]])&gt;$P$2,
        RIGHT(SUBSTITUTE(L3718&amp;tabGERAL[[#This Row],[CorSorteada]],tabGERAL[[#Headers],[Sequencia]],""),$P$2),
        SUBSTITUTE(L3718&amp;tabGERAL[[#This Row],[CorSorteada]],tabGERAL[[#Headers],[Sequencia]],"")
    )
)</f>
        <v>221121</v>
      </c>
      <c r="M3719" s="4" t="b">
        <f>tabGERAL[[#This Row],[SugestaoIA]]=tabGERAL[[#This Row],[CorSorteada]]</f>
        <v>0</v>
      </c>
    </row>
    <row r="3720" spans="1:13" x14ac:dyDescent="0.25">
      <c r="A3720" t="s">
        <v>127</v>
      </c>
      <c r="B3720" s="1">
        <v>12</v>
      </c>
      <c r="C3720">
        <v>980.6</v>
      </c>
      <c r="D3720">
        <v>9.1999999999999993</v>
      </c>
      <c r="E3720">
        <v>0</v>
      </c>
      <c r="F3720">
        <v>27.6</v>
      </c>
      <c r="G3720" t="s">
        <v>17</v>
      </c>
      <c r="H3720" t="s">
        <v>14</v>
      </c>
      <c r="I3720">
        <v>943.8</v>
      </c>
      <c r="J3720" s="5">
        <f>VLOOKUP(tabGERAL[[#This Row],[Column1.lances.SugestaoIA]],'DE-PARA'!$A:$B,2,FALSE)</f>
        <v>2</v>
      </c>
      <c r="K3720" s="5">
        <f>VLOOKUP(tabGERAL[[#This Row],[Column1.lances.CorSorteada]],'DE-PARA'!$A:$B,2,FALSE)</f>
        <v>1</v>
      </c>
      <c r="L3720" s="4" t="str">
        <f xml:space="preserve">
IF(tabGERAL[[#This Row],[Column1.lances.'#]]=0,
    TEXT(tabGERAL[[#This Row],[CorSorteada]],"0"),
    IF(LEN(L3719&amp;tabGERAL[[#This Row],[CorSorteada]])&gt;$P$2,
        RIGHT(SUBSTITUTE(L3719&amp;tabGERAL[[#This Row],[CorSorteada]],tabGERAL[[#Headers],[Sequencia]],""),$P$2),
        SUBSTITUTE(L3719&amp;tabGERAL[[#This Row],[CorSorteada]],tabGERAL[[#Headers],[Sequencia]],"")
    )
)</f>
        <v>211211</v>
      </c>
      <c r="M3720" s="4" t="b">
        <f>tabGERAL[[#This Row],[SugestaoIA]]=tabGERAL[[#This Row],[CorSorteada]]</f>
        <v>0</v>
      </c>
    </row>
    <row r="3721" spans="1:13" x14ac:dyDescent="0.25">
      <c r="A3721" t="s">
        <v>127</v>
      </c>
      <c r="B3721" s="1">
        <v>13</v>
      </c>
      <c r="C3721">
        <v>943.8</v>
      </c>
      <c r="D3721">
        <v>12.1</v>
      </c>
      <c r="E3721">
        <v>0</v>
      </c>
      <c r="F3721">
        <v>36.299999999999997</v>
      </c>
      <c r="G3721" t="s">
        <v>17</v>
      </c>
      <c r="H3721" t="s">
        <v>14</v>
      </c>
      <c r="I3721">
        <v>895.40000000000009</v>
      </c>
      <c r="J3721" s="5">
        <f>VLOOKUP(tabGERAL[[#This Row],[Column1.lances.SugestaoIA]],'DE-PARA'!$A:$B,2,FALSE)</f>
        <v>2</v>
      </c>
      <c r="K3721" s="5">
        <f>VLOOKUP(tabGERAL[[#This Row],[Column1.lances.CorSorteada]],'DE-PARA'!$A:$B,2,FALSE)</f>
        <v>1</v>
      </c>
      <c r="L3721" s="4" t="str">
        <f xml:space="preserve">
IF(tabGERAL[[#This Row],[Column1.lances.'#]]=0,
    TEXT(tabGERAL[[#This Row],[CorSorteada]],"0"),
    IF(LEN(L3720&amp;tabGERAL[[#This Row],[CorSorteada]])&gt;$P$2,
        RIGHT(SUBSTITUTE(L3720&amp;tabGERAL[[#This Row],[CorSorteada]],tabGERAL[[#Headers],[Sequencia]],""),$P$2),
        SUBSTITUTE(L3720&amp;tabGERAL[[#This Row],[CorSorteada]],tabGERAL[[#Headers],[Sequencia]],"")
    )
)</f>
        <v>112111</v>
      </c>
      <c r="M3721" s="4" t="b">
        <f>tabGERAL[[#This Row],[SugestaoIA]]=tabGERAL[[#This Row],[CorSorteada]]</f>
        <v>0</v>
      </c>
    </row>
    <row r="3722" spans="1:13" x14ac:dyDescent="0.25">
      <c r="A3722" t="s">
        <v>127</v>
      </c>
      <c r="B3722" s="1">
        <v>14</v>
      </c>
      <c r="C3722">
        <v>895.40000000000009</v>
      </c>
      <c r="D3722">
        <v>15.8</v>
      </c>
      <c r="E3722">
        <v>47.400000000000006</v>
      </c>
      <c r="F3722">
        <v>0</v>
      </c>
      <c r="G3722" t="s">
        <v>13</v>
      </c>
      <c r="H3722" t="s">
        <v>15</v>
      </c>
      <c r="I3722">
        <v>832.20000000000016</v>
      </c>
      <c r="J3722" s="5">
        <f>VLOOKUP(tabGERAL[[#This Row],[Column1.lances.SugestaoIA]],'DE-PARA'!$A:$B,2,FALSE)</f>
        <v>1</v>
      </c>
      <c r="K3722" s="5">
        <f>VLOOKUP(tabGERAL[[#This Row],[Column1.lances.CorSorteada]],'DE-PARA'!$A:$B,2,FALSE)</f>
        <v>2</v>
      </c>
      <c r="L3722" s="4" t="str">
        <f xml:space="preserve">
IF(tabGERAL[[#This Row],[Column1.lances.'#]]=0,
    TEXT(tabGERAL[[#This Row],[CorSorteada]],"0"),
    IF(LEN(L3721&amp;tabGERAL[[#This Row],[CorSorteada]])&gt;$P$2,
        RIGHT(SUBSTITUTE(L3721&amp;tabGERAL[[#This Row],[CorSorteada]],tabGERAL[[#Headers],[Sequencia]],""),$P$2),
        SUBSTITUTE(L3721&amp;tabGERAL[[#This Row],[CorSorteada]],tabGERAL[[#Headers],[Sequencia]],"")
    )
)</f>
        <v>121112</v>
      </c>
      <c r="M3722" s="4" t="b">
        <f>tabGERAL[[#This Row],[SugestaoIA]]=tabGERAL[[#This Row],[CorSorteada]]</f>
        <v>0</v>
      </c>
    </row>
    <row r="3723" spans="1:13" x14ac:dyDescent="0.25">
      <c r="A3723" t="s">
        <v>127</v>
      </c>
      <c r="B3723" s="1">
        <v>15</v>
      </c>
      <c r="C3723">
        <v>832.20000000000016</v>
      </c>
      <c r="D3723">
        <v>20.6</v>
      </c>
      <c r="E3723">
        <v>0</v>
      </c>
      <c r="F3723">
        <v>61.8</v>
      </c>
      <c r="G3723" t="s">
        <v>17</v>
      </c>
      <c r="H3723" t="s">
        <v>14</v>
      </c>
      <c r="I3723">
        <v>749.80000000000018</v>
      </c>
      <c r="J3723" s="5">
        <f>VLOOKUP(tabGERAL[[#This Row],[Column1.lances.SugestaoIA]],'DE-PARA'!$A:$B,2,FALSE)</f>
        <v>2</v>
      </c>
      <c r="K3723" s="5">
        <f>VLOOKUP(tabGERAL[[#This Row],[Column1.lances.CorSorteada]],'DE-PARA'!$A:$B,2,FALSE)</f>
        <v>1</v>
      </c>
      <c r="L3723" s="4" t="str">
        <f xml:space="preserve">
IF(tabGERAL[[#This Row],[Column1.lances.'#]]=0,
    TEXT(tabGERAL[[#This Row],[CorSorteada]],"0"),
    IF(LEN(L3722&amp;tabGERAL[[#This Row],[CorSorteada]])&gt;$P$2,
        RIGHT(SUBSTITUTE(L3722&amp;tabGERAL[[#This Row],[CorSorteada]],tabGERAL[[#Headers],[Sequencia]],""),$P$2),
        SUBSTITUTE(L3722&amp;tabGERAL[[#This Row],[CorSorteada]],tabGERAL[[#Headers],[Sequencia]],"")
    )
)</f>
        <v>211121</v>
      </c>
      <c r="M3723" s="4" t="b">
        <f>tabGERAL[[#This Row],[SugestaoIA]]=tabGERAL[[#This Row],[CorSorteada]]</f>
        <v>0</v>
      </c>
    </row>
    <row r="3724" spans="1:13" x14ac:dyDescent="0.25">
      <c r="A3724" t="s">
        <v>127</v>
      </c>
      <c r="B3724" s="1">
        <v>16</v>
      </c>
      <c r="C3724">
        <v>749.80000000000018</v>
      </c>
      <c r="D3724">
        <v>27</v>
      </c>
      <c r="E3724">
        <v>0</v>
      </c>
      <c r="F3724">
        <v>81</v>
      </c>
      <c r="G3724" t="s">
        <v>17</v>
      </c>
      <c r="H3724" t="s">
        <v>15</v>
      </c>
      <c r="I3724">
        <v>803.80000000000018</v>
      </c>
      <c r="J3724" s="5">
        <f>VLOOKUP(tabGERAL[[#This Row],[Column1.lances.SugestaoIA]],'DE-PARA'!$A:$B,2,FALSE)</f>
        <v>2</v>
      </c>
      <c r="K3724" s="5">
        <f>VLOOKUP(tabGERAL[[#This Row],[Column1.lances.CorSorteada]],'DE-PARA'!$A:$B,2,FALSE)</f>
        <v>2</v>
      </c>
      <c r="L3724" s="4" t="str">
        <f xml:space="preserve">
IF(tabGERAL[[#This Row],[Column1.lances.'#]]=0,
    TEXT(tabGERAL[[#This Row],[CorSorteada]],"0"),
    IF(LEN(L3723&amp;tabGERAL[[#This Row],[CorSorteada]])&gt;$P$2,
        RIGHT(SUBSTITUTE(L3723&amp;tabGERAL[[#This Row],[CorSorteada]],tabGERAL[[#Headers],[Sequencia]],""),$P$2),
        SUBSTITUTE(L3723&amp;tabGERAL[[#This Row],[CorSorteada]],tabGERAL[[#Headers],[Sequencia]],"")
    )
)</f>
        <v>111212</v>
      </c>
      <c r="M3724" s="4" t="b">
        <f>tabGERAL[[#This Row],[SugestaoIA]]=tabGERAL[[#This Row],[CorSorteada]]</f>
        <v>1</v>
      </c>
    </row>
    <row r="3725" spans="1:13" x14ac:dyDescent="0.25">
      <c r="A3725" t="s">
        <v>127</v>
      </c>
      <c r="B3725" s="1">
        <v>17</v>
      </c>
      <c r="C3725">
        <v>803.80000000000018</v>
      </c>
      <c r="D3725">
        <v>22.8</v>
      </c>
      <c r="E3725">
        <v>0</v>
      </c>
      <c r="F3725">
        <v>68.400000000000006</v>
      </c>
      <c r="G3725" t="s">
        <v>17</v>
      </c>
      <c r="H3725" t="s">
        <v>15</v>
      </c>
      <c r="I3725">
        <v>849.40000000000032</v>
      </c>
      <c r="J3725" s="5">
        <f>VLOOKUP(tabGERAL[[#This Row],[Column1.lances.SugestaoIA]],'DE-PARA'!$A:$B,2,FALSE)</f>
        <v>2</v>
      </c>
      <c r="K3725" s="5">
        <f>VLOOKUP(tabGERAL[[#This Row],[Column1.lances.CorSorteada]],'DE-PARA'!$A:$B,2,FALSE)</f>
        <v>2</v>
      </c>
      <c r="L3725" s="4" t="str">
        <f xml:space="preserve">
IF(tabGERAL[[#This Row],[Column1.lances.'#]]=0,
    TEXT(tabGERAL[[#This Row],[CorSorteada]],"0"),
    IF(LEN(L3724&amp;tabGERAL[[#This Row],[CorSorteada]])&gt;$P$2,
        RIGHT(SUBSTITUTE(L3724&amp;tabGERAL[[#This Row],[CorSorteada]],tabGERAL[[#Headers],[Sequencia]],""),$P$2),
        SUBSTITUTE(L3724&amp;tabGERAL[[#This Row],[CorSorteada]],tabGERAL[[#Headers],[Sequencia]],"")
    )
)</f>
        <v>112122</v>
      </c>
      <c r="M3725" s="4" t="b">
        <f>tabGERAL[[#This Row],[SugestaoIA]]=tabGERAL[[#This Row],[CorSorteada]]</f>
        <v>1</v>
      </c>
    </row>
    <row r="3726" spans="1:13" x14ac:dyDescent="0.25">
      <c r="A3726" t="s">
        <v>127</v>
      </c>
      <c r="B3726" s="1">
        <v>18</v>
      </c>
      <c r="C3726">
        <v>849.40000000000032</v>
      </c>
      <c r="D3726">
        <v>19.3</v>
      </c>
      <c r="E3726">
        <v>57.900000000000006</v>
      </c>
      <c r="F3726">
        <v>0</v>
      </c>
      <c r="G3726" t="s">
        <v>13</v>
      </c>
      <c r="H3726" t="s">
        <v>14</v>
      </c>
      <c r="I3726">
        <v>888.00000000000034</v>
      </c>
      <c r="J3726" s="5">
        <f>VLOOKUP(tabGERAL[[#This Row],[Column1.lances.SugestaoIA]],'DE-PARA'!$A:$B,2,FALSE)</f>
        <v>1</v>
      </c>
      <c r="K3726" s="5">
        <f>VLOOKUP(tabGERAL[[#This Row],[Column1.lances.CorSorteada]],'DE-PARA'!$A:$B,2,FALSE)</f>
        <v>1</v>
      </c>
      <c r="L3726" s="4" t="str">
        <f xml:space="preserve">
IF(tabGERAL[[#This Row],[Column1.lances.'#]]=0,
    TEXT(tabGERAL[[#This Row],[CorSorteada]],"0"),
    IF(LEN(L3725&amp;tabGERAL[[#This Row],[CorSorteada]])&gt;$P$2,
        RIGHT(SUBSTITUTE(L3725&amp;tabGERAL[[#This Row],[CorSorteada]],tabGERAL[[#Headers],[Sequencia]],""),$P$2),
        SUBSTITUTE(L3725&amp;tabGERAL[[#This Row],[CorSorteada]],tabGERAL[[#Headers],[Sequencia]],"")
    )
)</f>
        <v>121221</v>
      </c>
      <c r="M3726" s="4" t="b">
        <f>tabGERAL[[#This Row],[SugestaoIA]]=tabGERAL[[#This Row],[CorSorteada]]</f>
        <v>1</v>
      </c>
    </row>
    <row r="3727" spans="1:13" x14ac:dyDescent="0.25">
      <c r="A3727" t="s">
        <v>127</v>
      </c>
      <c r="B3727" s="1">
        <v>19</v>
      </c>
      <c r="C3727">
        <v>888.00000000000034</v>
      </c>
      <c r="D3727">
        <v>16.399999999999999</v>
      </c>
      <c r="E3727">
        <v>0</v>
      </c>
      <c r="F3727">
        <v>49.2</v>
      </c>
      <c r="G3727" t="s">
        <v>17</v>
      </c>
      <c r="H3727" t="s">
        <v>14</v>
      </c>
      <c r="I3727">
        <v>822.40000000000032</v>
      </c>
      <c r="J3727" s="5">
        <f>VLOOKUP(tabGERAL[[#This Row],[Column1.lances.SugestaoIA]],'DE-PARA'!$A:$B,2,FALSE)</f>
        <v>2</v>
      </c>
      <c r="K3727" s="5">
        <f>VLOOKUP(tabGERAL[[#This Row],[Column1.lances.CorSorteada]],'DE-PARA'!$A:$B,2,FALSE)</f>
        <v>1</v>
      </c>
      <c r="L3727" s="4" t="str">
        <f xml:space="preserve">
IF(tabGERAL[[#This Row],[Column1.lances.'#]]=0,
    TEXT(tabGERAL[[#This Row],[CorSorteada]],"0"),
    IF(LEN(L3726&amp;tabGERAL[[#This Row],[CorSorteada]])&gt;$P$2,
        RIGHT(SUBSTITUTE(L3726&amp;tabGERAL[[#This Row],[CorSorteada]],tabGERAL[[#Headers],[Sequencia]],""),$P$2),
        SUBSTITUTE(L3726&amp;tabGERAL[[#This Row],[CorSorteada]],tabGERAL[[#Headers],[Sequencia]],"")
    )
)</f>
        <v>212211</v>
      </c>
      <c r="M3727" s="4" t="b">
        <f>tabGERAL[[#This Row],[SugestaoIA]]=tabGERAL[[#This Row],[CorSorteada]]</f>
        <v>0</v>
      </c>
    </row>
    <row r="3728" spans="1:13" x14ac:dyDescent="0.25">
      <c r="A3728" t="s">
        <v>127</v>
      </c>
      <c r="B3728" s="1">
        <v>20</v>
      </c>
      <c r="C3728">
        <v>822.40000000000032</v>
      </c>
      <c r="D3728">
        <v>21.4</v>
      </c>
      <c r="E3728">
        <v>64.199999999999989</v>
      </c>
      <c r="F3728">
        <v>0</v>
      </c>
      <c r="G3728" t="s">
        <v>13</v>
      </c>
      <c r="H3728" t="s">
        <v>15</v>
      </c>
      <c r="I3728">
        <v>736.80000000000041</v>
      </c>
      <c r="J3728" s="5">
        <f>VLOOKUP(tabGERAL[[#This Row],[Column1.lances.SugestaoIA]],'DE-PARA'!$A:$B,2,FALSE)</f>
        <v>1</v>
      </c>
      <c r="K3728" s="5">
        <f>VLOOKUP(tabGERAL[[#This Row],[Column1.lances.CorSorteada]],'DE-PARA'!$A:$B,2,FALSE)</f>
        <v>2</v>
      </c>
      <c r="L3728" s="4" t="str">
        <f xml:space="preserve">
IF(tabGERAL[[#This Row],[Column1.lances.'#]]=0,
    TEXT(tabGERAL[[#This Row],[CorSorteada]],"0"),
    IF(LEN(L3727&amp;tabGERAL[[#This Row],[CorSorteada]])&gt;$P$2,
        RIGHT(SUBSTITUTE(L3727&amp;tabGERAL[[#This Row],[CorSorteada]],tabGERAL[[#Headers],[Sequencia]],""),$P$2),
        SUBSTITUTE(L3727&amp;tabGERAL[[#This Row],[CorSorteada]],tabGERAL[[#Headers],[Sequencia]],"")
    )
)</f>
        <v>122112</v>
      </c>
      <c r="M3728" s="4" t="b">
        <f>tabGERAL[[#This Row],[SugestaoIA]]=tabGERAL[[#This Row],[CorSorteada]]</f>
        <v>0</v>
      </c>
    </row>
    <row r="3729" spans="1:13" x14ac:dyDescent="0.25">
      <c r="A3729" t="s">
        <v>127</v>
      </c>
      <c r="B3729" s="1">
        <v>21</v>
      </c>
      <c r="C3729">
        <v>736.80000000000041</v>
      </c>
      <c r="D3729">
        <v>28</v>
      </c>
      <c r="E3729">
        <v>0</v>
      </c>
      <c r="F3729">
        <v>84</v>
      </c>
      <c r="G3729" t="s">
        <v>17</v>
      </c>
      <c r="H3729" t="s">
        <v>16</v>
      </c>
      <c r="I3729">
        <v>1016.8000000000004</v>
      </c>
      <c r="J3729" s="5">
        <f>VLOOKUP(tabGERAL[[#This Row],[Column1.lances.SugestaoIA]],'DE-PARA'!$A:$B,2,FALSE)</f>
        <v>2</v>
      </c>
      <c r="K3729" s="5">
        <f>VLOOKUP(tabGERAL[[#This Row],[Column1.lances.CorSorteada]],'DE-PARA'!$A:$B,2,FALSE)</f>
        <v>0</v>
      </c>
      <c r="L3729" s="4" t="str">
        <f xml:space="preserve">
IF(tabGERAL[[#This Row],[Column1.lances.'#]]=0,
    TEXT(tabGERAL[[#This Row],[CorSorteada]],"0"),
    IF(LEN(L3728&amp;tabGERAL[[#This Row],[CorSorteada]])&gt;$P$2,
        RIGHT(SUBSTITUTE(L3728&amp;tabGERAL[[#This Row],[CorSorteada]],tabGERAL[[#Headers],[Sequencia]],""),$P$2),
        SUBSTITUTE(L3728&amp;tabGERAL[[#This Row],[CorSorteada]],tabGERAL[[#Headers],[Sequencia]],"")
    )
)</f>
        <v>221120</v>
      </c>
      <c r="M3729" s="4" t="b">
        <f>tabGERAL[[#This Row],[SugestaoIA]]=tabGERAL[[#This Row],[CorSorteada]]</f>
        <v>0</v>
      </c>
    </row>
    <row r="3730" spans="1:13" x14ac:dyDescent="0.25">
      <c r="A3730" t="s">
        <v>127</v>
      </c>
      <c r="B3730" s="1">
        <v>22</v>
      </c>
      <c r="C3730">
        <v>1016.8000000000004</v>
      </c>
      <c r="D3730">
        <v>6.5</v>
      </c>
      <c r="E3730">
        <v>0</v>
      </c>
      <c r="F3730">
        <v>19.5</v>
      </c>
      <c r="G3730" t="s">
        <v>17</v>
      </c>
      <c r="H3730" t="s">
        <v>16</v>
      </c>
      <c r="I3730">
        <v>1081.8000000000004</v>
      </c>
      <c r="J3730" s="5">
        <f>VLOOKUP(tabGERAL[[#This Row],[Column1.lances.SugestaoIA]],'DE-PARA'!$A:$B,2,FALSE)</f>
        <v>2</v>
      </c>
      <c r="K3730" s="5">
        <f>VLOOKUP(tabGERAL[[#This Row],[Column1.lances.CorSorteada]],'DE-PARA'!$A:$B,2,FALSE)</f>
        <v>0</v>
      </c>
      <c r="L3730" s="4" t="str">
        <f xml:space="preserve">
IF(tabGERAL[[#This Row],[Column1.lances.'#]]=0,
    TEXT(tabGERAL[[#This Row],[CorSorteada]],"0"),
    IF(LEN(L3729&amp;tabGERAL[[#This Row],[CorSorteada]])&gt;$P$2,
        RIGHT(SUBSTITUTE(L3729&amp;tabGERAL[[#This Row],[CorSorteada]],tabGERAL[[#Headers],[Sequencia]],""),$P$2),
        SUBSTITUTE(L3729&amp;tabGERAL[[#This Row],[CorSorteada]],tabGERAL[[#Headers],[Sequencia]],"")
    )
)</f>
        <v>211200</v>
      </c>
      <c r="M3730" s="4" t="b">
        <f>tabGERAL[[#This Row],[SugestaoIA]]=tabGERAL[[#This Row],[CorSorteada]]</f>
        <v>0</v>
      </c>
    </row>
    <row r="3731" spans="1:13" x14ac:dyDescent="0.25">
      <c r="A3731" t="s">
        <v>127</v>
      </c>
      <c r="B3731" s="1">
        <v>23</v>
      </c>
      <c r="C3731">
        <v>1081.8000000000004</v>
      </c>
      <c r="D3731">
        <v>1.4</v>
      </c>
      <c r="E3731">
        <v>0</v>
      </c>
      <c r="F3731">
        <v>5</v>
      </c>
      <c r="G3731" t="s">
        <v>17</v>
      </c>
      <c r="H3731" t="s">
        <v>14</v>
      </c>
      <c r="I3731">
        <v>1075.4000000000003</v>
      </c>
      <c r="J3731" s="5">
        <f>VLOOKUP(tabGERAL[[#This Row],[Column1.lances.SugestaoIA]],'DE-PARA'!$A:$B,2,FALSE)</f>
        <v>2</v>
      </c>
      <c r="K3731" s="5">
        <f>VLOOKUP(tabGERAL[[#This Row],[Column1.lances.CorSorteada]],'DE-PARA'!$A:$B,2,FALSE)</f>
        <v>1</v>
      </c>
      <c r="L3731" s="4" t="str">
        <f xml:space="preserve">
IF(tabGERAL[[#This Row],[Column1.lances.'#]]=0,
    TEXT(tabGERAL[[#This Row],[CorSorteada]],"0"),
    IF(LEN(L3730&amp;tabGERAL[[#This Row],[CorSorteada]])&gt;$P$2,
        RIGHT(SUBSTITUTE(L3730&amp;tabGERAL[[#This Row],[CorSorteada]],tabGERAL[[#Headers],[Sequencia]],""),$P$2),
        SUBSTITUTE(L3730&amp;tabGERAL[[#This Row],[CorSorteada]],tabGERAL[[#Headers],[Sequencia]],"")
    )
)</f>
        <v>112001</v>
      </c>
      <c r="M3731" s="4" t="b">
        <f>tabGERAL[[#This Row],[SugestaoIA]]=tabGERAL[[#This Row],[CorSorteada]]</f>
        <v>0</v>
      </c>
    </row>
    <row r="3732" spans="1:13" x14ac:dyDescent="0.25">
      <c r="A3732" t="s">
        <v>127</v>
      </c>
      <c r="B3732" s="1">
        <v>24</v>
      </c>
      <c r="C3732">
        <v>1075.4000000000003</v>
      </c>
      <c r="D3732">
        <v>1.9</v>
      </c>
      <c r="E3732">
        <v>0</v>
      </c>
      <c r="F3732">
        <v>5.6999999999999993</v>
      </c>
      <c r="G3732" t="s">
        <v>17</v>
      </c>
      <c r="H3732" t="s">
        <v>15</v>
      </c>
      <c r="I3732">
        <v>1079.2000000000005</v>
      </c>
      <c r="J3732" s="5">
        <f>VLOOKUP(tabGERAL[[#This Row],[Column1.lances.SugestaoIA]],'DE-PARA'!$A:$B,2,FALSE)</f>
        <v>2</v>
      </c>
      <c r="K3732" s="5">
        <f>VLOOKUP(tabGERAL[[#This Row],[Column1.lances.CorSorteada]],'DE-PARA'!$A:$B,2,FALSE)</f>
        <v>2</v>
      </c>
      <c r="L3732" s="4" t="str">
        <f xml:space="preserve">
IF(tabGERAL[[#This Row],[Column1.lances.'#]]=0,
    TEXT(tabGERAL[[#This Row],[CorSorteada]],"0"),
    IF(LEN(L3731&amp;tabGERAL[[#This Row],[CorSorteada]])&gt;$P$2,
        RIGHT(SUBSTITUTE(L3731&amp;tabGERAL[[#This Row],[CorSorteada]],tabGERAL[[#Headers],[Sequencia]],""),$P$2),
        SUBSTITUTE(L3731&amp;tabGERAL[[#This Row],[CorSorteada]],tabGERAL[[#Headers],[Sequencia]],"")
    )
)</f>
        <v>120012</v>
      </c>
      <c r="M3732" s="4" t="b">
        <f>tabGERAL[[#This Row],[SugestaoIA]]=tabGERAL[[#This Row],[CorSorteada]]</f>
        <v>1</v>
      </c>
    </row>
    <row r="3733" spans="1:13" x14ac:dyDescent="0.25">
      <c r="A3733" t="s">
        <v>127</v>
      </c>
      <c r="B3733" s="1">
        <v>25</v>
      </c>
      <c r="C3733">
        <v>1079.2000000000005</v>
      </c>
      <c r="D3733">
        <v>1.6</v>
      </c>
      <c r="E3733">
        <v>0</v>
      </c>
      <c r="F3733">
        <v>5</v>
      </c>
      <c r="G3733" t="s">
        <v>17</v>
      </c>
      <c r="H3733" t="s">
        <v>15</v>
      </c>
      <c r="I3733">
        <v>1082.6000000000004</v>
      </c>
      <c r="J3733" s="5">
        <f>VLOOKUP(tabGERAL[[#This Row],[Column1.lances.SugestaoIA]],'DE-PARA'!$A:$B,2,FALSE)</f>
        <v>2</v>
      </c>
      <c r="K3733" s="5">
        <f>VLOOKUP(tabGERAL[[#This Row],[Column1.lances.CorSorteada]],'DE-PARA'!$A:$B,2,FALSE)</f>
        <v>2</v>
      </c>
      <c r="L3733" s="4" t="str">
        <f xml:space="preserve">
IF(tabGERAL[[#This Row],[Column1.lances.'#]]=0,
    TEXT(tabGERAL[[#This Row],[CorSorteada]],"0"),
    IF(LEN(L3732&amp;tabGERAL[[#This Row],[CorSorteada]])&gt;$P$2,
        RIGHT(SUBSTITUTE(L3732&amp;tabGERAL[[#This Row],[CorSorteada]],tabGERAL[[#Headers],[Sequencia]],""),$P$2),
        SUBSTITUTE(L3732&amp;tabGERAL[[#This Row],[CorSorteada]],tabGERAL[[#Headers],[Sequencia]],"")
    )
)</f>
        <v>200122</v>
      </c>
      <c r="M3733" s="4" t="b">
        <f>tabGERAL[[#This Row],[SugestaoIA]]=tabGERAL[[#This Row],[CorSorteada]]</f>
        <v>1</v>
      </c>
    </row>
    <row r="3734" spans="1:13" x14ac:dyDescent="0.25">
      <c r="A3734" t="s">
        <v>127</v>
      </c>
      <c r="B3734" s="1">
        <v>26</v>
      </c>
      <c r="C3734">
        <v>1082.6000000000004</v>
      </c>
      <c r="D3734">
        <v>1.4</v>
      </c>
      <c r="E3734">
        <v>0</v>
      </c>
      <c r="F3734">
        <v>5</v>
      </c>
      <c r="G3734" t="s">
        <v>17</v>
      </c>
      <c r="H3734" t="s">
        <v>15</v>
      </c>
      <c r="I3734">
        <v>1086.2000000000005</v>
      </c>
      <c r="J3734" s="5">
        <f>VLOOKUP(tabGERAL[[#This Row],[Column1.lances.SugestaoIA]],'DE-PARA'!$A:$B,2,FALSE)</f>
        <v>2</v>
      </c>
      <c r="K3734" s="5">
        <f>VLOOKUP(tabGERAL[[#This Row],[Column1.lances.CorSorteada]],'DE-PARA'!$A:$B,2,FALSE)</f>
        <v>2</v>
      </c>
      <c r="L3734" s="4" t="str">
        <f xml:space="preserve">
IF(tabGERAL[[#This Row],[Column1.lances.'#]]=0,
    TEXT(tabGERAL[[#This Row],[CorSorteada]],"0"),
    IF(LEN(L3733&amp;tabGERAL[[#This Row],[CorSorteada]])&gt;$P$2,
        RIGHT(SUBSTITUTE(L3733&amp;tabGERAL[[#This Row],[CorSorteada]],tabGERAL[[#Headers],[Sequencia]],""),$P$2),
        SUBSTITUTE(L3733&amp;tabGERAL[[#This Row],[CorSorteada]],tabGERAL[[#Headers],[Sequencia]],"")
    )
)</f>
        <v>001222</v>
      </c>
      <c r="M3734" s="4" t="b">
        <f>tabGERAL[[#This Row],[SugestaoIA]]=tabGERAL[[#This Row],[CorSorteada]]</f>
        <v>1</v>
      </c>
    </row>
    <row r="3735" spans="1:13" x14ac:dyDescent="0.25">
      <c r="A3735" t="s">
        <v>127</v>
      </c>
      <c r="B3735" s="1">
        <v>27</v>
      </c>
      <c r="C3735">
        <v>1086.2000000000005</v>
      </c>
      <c r="D3735">
        <v>1.1000000000000001</v>
      </c>
      <c r="E3735">
        <v>0</v>
      </c>
      <c r="F3735">
        <v>5</v>
      </c>
      <c r="G3735" t="s">
        <v>17</v>
      </c>
      <c r="H3735" t="s">
        <v>15</v>
      </c>
      <c r="I3735">
        <v>1090.1000000000004</v>
      </c>
      <c r="J3735" s="5">
        <f>VLOOKUP(tabGERAL[[#This Row],[Column1.lances.SugestaoIA]],'DE-PARA'!$A:$B,2,FALSE)</f>
        <v>2</v>
      </c>
      <c r="K3735" s="5">
        <f>VLOOKUP(tabGERAL[[#This Row],[Column1.lances.CorSorteada]],'DE-PARA'!$A:$B,2,FALSE)</f>
        <v>2</v>
      </c>
      <c r="L3735" s="4" t="str">
        <f xml:space="preserve">
IF(tabGERAL[[#This Row],[Column1.lances.'#]]=0,
    TEXT(tabGERAL[[#This Row],[CorSorteada]],"0"),
    IF(LEN(L3734&amp;tabGERAL[[#This Row],[CorSorteada]])&gt;$P$2,
        RIGHT(SUBSTITUTE(L3734&amp;tabGERAL[[#This Row],[CorSorteada]],tabGERAL[[#Headers],[Sequencia]],""),$P$2),
        SUBSTITUTE(L3734&amp;tabGERAL[[#This Row],[CorSorteada]],tabGERAL[[#Headers],[Sequencia]],"")
    )
)</f>
        <v>012222</v>
      </c>
      <c r="M3735" s="4" t="b">
        <f>tabGERAL[[#This Row],[SugestaoIA]]=tabGERAL[[#This Row],[CorSorteada]]</f>
        <v>1</v>
      </c>
    </row>
    <row r="3736" spans="1:13" x14ac:dyDescent="0.25">
      <c r="A3736" t="s">
        <v>127</v>
      </c>
      <c r="B3736" s="1">
        <v>28</v>
      </c>
      <c r="C3736">
        <v>1090.1000000000004</v>
      </c>
      <c r="D3736">
        <v>1</v>
      </c>
      <c r="E3736">
        <v>5</v>
      </c>
      <c r="F3736">
        <v>0</v>
      </c>
      <c r="G3736" t="s">
        <v>13</v>
      </c>
      <c r="H3736" t="s">
        <v>14</v>
      </c>
      <c r="I3736">
        <v>1094.1000000000004</v>
      </c>
      <c r="J3736" s="5">
        <f>VLOOKUP(tabGERAL[[#This Row],[Column1.lances.SugestaoIA]],'DE-PARA'!$A:$B,2,FALSE)</f>
        <v>1</v>
      </c>
      <c r="K3736" s="5">
        <f>VLOOKUP(tabGERAL[[#This Row],[Column1.lances.CorSorteada]],'DE-PARA'!$A:$B,2,FALSE)</f>
        <v>1</v>
      </c>
      <c r="L3736" s="4" t="str">
        <f xml:space="preserve">
IF(tabGERAL[[#This Row],[Column1.lances.'#]]=0,
    TEXT(tabGERAL[[#This Row],[CorSorteada]],"0"),
    IF(LEN(L3735&amp;tabGERAL[[#This Row],[CorSorteada]])&gt;$P$2,
        RIGHT(SUBSTITUTE(L3735&amp;tabGERAL[[#This Row],[CorSorteada]],tabGERAL[[#Headers],[Sequencia]],""),$P$2),
        SUBSTITUTE(L3735&amp;tabGERAL[[#This Row],[CorSorteada]],tabGERAL[[#Headers],[Sequencia]],"")
    )
)</f>
        <v>122221</v>
      </c>
      <c r="M3736" s="4" t="b">
        <f>tabGERAL[[#This Row],[SugestaoIA]]=tabGERAL[[#This Row],[CorSorteada]]</f>
        <v>1</v>
      </c>
    </row>
    <row r="3737" spans="1:13" x14ac:dyDescent="0.25">
      <c r="A3737" t="s">
        <v>127</v>
      </c>
      <c r="B3737" s="1">
        <v>29</v>
      </c>
      <c r="C3737">
        <v>1094.1000000000004</v>
      </c>
      <c r="D3737">
        <v>1</v>
      </c>
      <c r="E3737">
        <v>5</v>
      </c>
      <c r="F3737">
        <v>0</v>
      </c>
      <c r="G3737" t="s">
        <v>13</v>
      </c>
      <c r="H3737" t="s">
        <v>15</v>
      </c>
      <c r="I3737">
        <v>1088.1000000000004</v>
      </c>
      <c r="J3737" s="5">
        <f>VLOOKUP(tabGERAL[[#This Row],[Column1.lances.SugestaoIA]],'DE-PARA'!$A:$B,2,FALSE)</f>
        <v>1</v>
      </c>
      <c r="K3737" s="5">
        <f>VLOOKUP(tabGERAL[[#This Row],[Column1.lances.CorSorteada]],'DE-PARA'!$A:$B,2,FALSE)</f>
        <v>2</v>
      </c>
      <c r="L3737" s="4" t="str">
        <f xml:space="preserve">
IF(tabGERAL[[#This Row],[Column1.lances.'#]]=0,
    TEXT(tabGERAL[[#This Row],[CorSorteada]],"0"),
    IF(LEN(L3736&amp;tabGERAL[[#This Row],[CorSorteada]])&gt;$P$2,
        RIGHT(SUBSTITUTE(L3736&amp;tabGERAL[[#This Row],[CorSorteada]],tabGERAL[[#Headers],[Sequencia]],""),$P$2),
        SUBSTITUTE(L3736&amp;tabGERAL[[#This Row],[CorSorteada]],tabGERAL[[#Headers],[Sequencia]],"")
    )
)</f>
        <v>222212</v>
      </c>
      <c r="M3737" s="4" t="b">
        <f>tabGERAL[[#This Row],[SugestaoIA]]=tabGERAL[[#This Row],[CorSorteada]]</f>
        <v>0</v>
      </c>
    </row>
    <row r="3738" spans="1:13" x14ac:dyDescent="0.25">
      <c r="A3738" t="s">
        <v>127</v>
      </c>
      <c r="B3738" s="1">
        <v>30</v>
      </c>
      <c r="C3738">
        <v>1088.1000000000004</v>
      </c>
      <c r="D3738">
        <v>1</v>
      </c>
      <c r="E3738">
        <v>5</v>
      </c>
      <c r="F3738">
        <v>0</v>
      </c>
      <c r="G3738" t="s">
        <v>13</v>
      </c>
      <c r="H3738" t="s">
        <v>15</v>
      </c>
      <c r="I3738">
        <v>1082.1000000000004</v>
      </c>
      <c r="J3738" s="5">
        <f>VLOOKUP(tabGERAL[[#This Row],[Column1.lances.SugestaoIA]],'DE-PARA'!$A:$B,2,FALSE)</f>
        <v>1</v>
      </c>
      <c r="K3738" s="5">
        <f>VLOOKUP(tabGERAL[[#This Row],[Column1.lances.CorSorteada]],'DE-PARA'!$A:$B,2,FALSE)</f>
        <v>2</v>
      </c>
      <c r="L3738" s="4" t="str">
        <f xml:space="preserve">
IF(tabGERAL[[#This Row],[Column1.lances.'#]]=0,
    TEXT(tabGERAL[[#This Row],[CorSorteada]],"0"),
    IF(LEN(L3737&amp;tabGERAL[[#This Row],[CorSorteada]])&gt;$P$2,
        RIGHT(SUBSTITUTE(L3737&amp;tabGERAL[[#This Row],[CorSorteada]],tabGERAL[[#Headers],[Sequencia]],""),$P$2),
        SUBSTITUTE(L3737&amp;tabGERAL[[#This Row],[CorSorteada]],tabGERAL[[#Headers],[Sequencia]],"")
    )
)</f>
        <v>222122</v>
      </c>
      <c r="M3738" s="4" t="b">
        <f>tabGERAL[[#This Row],[SugestaoIA]]=tabGERAL[[#This Row],[CorSorteada]]</f>
        <v>0</v>
      </c>
    </row>
    <row r="3739" spans="1:13" x14ac:dyDescent="0.25">
      <c r="A3739" t="s">
        <v>127</v>
      </c>
      <c r="B3739" s="1">
        <v>31</v>
      </c>
      <c r="C3739">
        <v>1082.1000000000004</v>
      </c>
      <c r="D3739">
        <v>1.4</v>
      </c>
      <c r="E3739">
        <v>0</v>
      </c>
      <c r="F3739">
        <v>5</v>
      </c>
      <c r="G3739" t="s">
        <v>17</v>
      </c>
      <c r="H3739" t="s">
        <v>15</v>
      </c>
      <c r="I3739">
        <v>1085.7000000000005</v>
      </c>
      <c r="J3739" s="5">
        <f>VLOOKUP(tabGERAL[[#This Row],[Column1.lances.SugestaoIA]],'DE-PARA'!$A:$B,2,FALSE)</f>
        <v>2</v>
      </c>
      <c r="K3739" s="5">
        <f>VLOOKUP(tabGERAL[[#This Row],[Column1.lances.CorSorteada]],'DE-PARA'!$A:$B,2,FALSE)</f>
        <v>2</v>
      </c>
      <c r="L3739" s="4" t="str">
        <f xml:space="preserve">
IF(tabGERAL[[#This Row],[Column1.lances.'#]]=0,
    TEXT(tabGERAL[[#This Row],[CorSorteada]],"0"),
    IF(LEN(L3738&amp;tabGERAL[[#This Row],[CorSorteada]])&gt;$P$2,
        RIGHT(SUBSTITUTE(L3738&amp;tabGERAL[[#This Row],[CorSorteada]],tabGERAL[[#Headers],[Sequencia]],""),$P$2),
        SUBSTITUTE(L3738&amp;tabGERAL[[#This Row],[CorSorteada]],tabGERAL[[#Headers],[Sequencia]],"")
    )
)</f>
        <v>221222</v>
      </c>
      <c r="M3739" s="4" t="b">
        <f>tabGERAL[[#This Row],[SugestaoIA]]=tabGERAL[[#This Row],[CorSorteada]]</f>
        <v>1</v>
      </c>
    </row>
    <row r="3740" spans="1:13" x14ac:dyDescent="0.25">
      <c r="A3740" t="s">
        <v>127</v>
      </c>
      <c r="B3740" s="1">
        <v>32</v>
      </c>
      <c r="C3740">
        <v>1085.7000000000005</v>
      </c>
      <c r="D3740">
        <v>1.1000000000000001</v>
      </c>
      <c r="E3740">
        <v>0</v>
      </c>
      <c r="F3740">
        <v>5</v>
      </c>
      <c r="G3740" t="s">
        <v>17</v>
      </c>
      <c r="H3740" t="s">
        <v>14</v>
      </c>
      <c r="I3740">
        <v>1079.6000000000004</v>
      </c>
      <c r="J3740" s="5">
        <f>VLOOKUP(tabGERAL[[#This Row],[Column1.lances.SugestaoIA]],'DE-PARA'!$A:$B,2,FALSE)</f>
        <v>2</v>
      </c>
      <c r="K3740" s="5">
        <f>VLOOKUP(tabGERAL[[#This Row],[Column1.lances.CorSorteada]],'DE-PARA'!$A:$B,2,FALSE)</f>
        <v>1</v>
      </c>
      <c r="L3740" s="4" t="str">
        <f xml:space="preserve">
IF(tabGERAL[[#This Row],[Column1.lances.'#]]=0,
    TEXT(tabGERAL[[#This Row],[CorSorteada]],"0"),
    IF(LEN(L3739&amp;tabGERAL[[#This Row],[CorSorteada]])&gt;$P$2,
        RIGHT(SUBSTITUTE(L3739&amp;tabGERAL[[#This Row],[CorSorteada]],tabGERAL[[#Headers],[Sequencia]],""),$P$2),
        SUBSTITUTE(L3739&amp;tabGERAL[[#This Row],[CorSorteada]],tabGERAL[[#Headers],[Sequencia]],"")
    )
)</f>
        <v>212221</v>
      </c>
      <c r="M3740" s="4" t="b">
        <f>tabGERAL[[#This Row],[SugestaoIA]]=tabGERAL[[#This Row],[CorSorteada]]</f>
        <v>0</v>
      </c>
    </row>
    <row r="3741" spans="1:13" x14ac:dyDescent="0.25">
      <c r="A3741" t="s">
        <v>127</v>
      </c>
      <c r="B3741" s="1">
        <v>33</v>
      </c>
      <c r="C3741">
        <v>1079.6000000000004</v>
      </c>
      <c r="D3741">
        <v>1.6</v>
      </c>
      <c r="E3741">
        <v>0</v>
      </c>
      <c r="F3741">
        <v>5</v>
      </c>
      <c r="G3741" t="s">
        <v>17</v>
      </c>
      <c r="H3741" t="s">
        <v>15</v>
      </c>
      <c r="I3741">
        <v>1083.0000000000005</v>
      </c>
      <c r="J3741" s="5">
        <f>VLOOKUP(tabGERAL[[#This Row],[Column1.lances.SugestaoIA]],'DE-PARA'!$A:$B,2,FALSE)</f>
        <v>2</v>
      </c>
      <c r="K3741" s="5">
        <f>VLOOKUP(tabGERAL[[#This Row],[Column1.lances.CorSorteada]],'DE-PARA'!$A:$B,2,FALSE)</f>
        <v>2</v>
      </c>
      <c r="L3741" s="4" t="str">
        <f xml:space="preserve">
IF(tabGERAL[[#This Row],[Column1.lances.'#]]=0,
    TEXT(tabGERAL[[#This Row],[CorSorteada]],"0"),
    IF(LEN(L3740&amp;tabGERAL[[#This Row],[CorSorteada]])&gt;$P$2,
        RIGHT(SUBSTITUTE(L3740&amp;tabGERAL[[#This Row],[CorSorteada]],tabGERAL[[#Headers],[Sequencia]],""),$P$2),
        SUBSTITUTE(L3740&amp;tabGERAL[[#This Row],[CorSorteada]],tabGERAL[[#Headers],[Sequencia]],"")
    )
)</f>
        <v>122212</v>
      </c>
      <c r="M3741" s="4" t="b">
        <f>tabGERAL[[#This Row],[SugestaoIA]]=tabGERAL[[#This Row],[CorSorteada]]</f>
        <v>1</v>
      </c>
    </row>
    <row r="3742" spans="1:13" x14ac:dyDescent="0.25">
      <c r="A3742" t="s">
        <v>127</v>
      </c>
      <c r="B3742" s="1">
        <v>34</v>
      </c>
      <c r="C3742">
        <v>1083.0000000000005</v>
      </c>
      <c r="D3742">
        <v>1.4</v>
      </c>
      <c r="E3742">
        <v>0</v>
      </c>
      <c r="F3742">
        <v>5</v>
      </c>
      <c r="G3742" t="s">
        <v>17</v>
      </c>
      <c r="H3742" t="s">
        <v>15</v>
      </c>
      <c r="I3742">
        <v>1086.6000000000004</v>
      </c>
      <c r="J3742" s="5">
        <f>VLOOKUP(tabGERAL[[#This Row],[Column1.lances.SugestaoIA]],'DE-PARA'!$A:$B,2,FALSE)</f>
        <v>2</v>
      </c>
      <c r="K3742" s="5">
        <f>VLOOKUP(tabGERAL[[#This Row],[Column1.lances.CorSorteada]],'DE-PARA'!$A:$B,2,FALSE)</f>
        <v>2</v>
      </c>
      <c r="L3742" s="4" t="str">
        <f xml:space="preserve">
IF(tabGERAL[[#This Row],[Column1.lances.'#]]=0,
    TEXT(tabGERAL[[#This Row],[CorSorteada]],"0"),
    IF(LEN(L3741&amp;tabGERAL[[#This Row],[CorSorteada]])&gt;$P$2,
        RIGHT(SUBSTITUTE(L3741&amp;tabGERAL[[#This Row],[CorSorteada]],tabGERAL[[#Headers],[Sequencia]],""),$P$2),
        SUBSTITUTE(L3741&amp;tabGERAL[[#This Row],[CorSorteada]],tabGERAL[[#Headers],[Sequencia]],"")
    )
)</f>
        <v>222122</v>
      </c>
      <c r="M3742" s="4" t="b">
        <f>tabGERAL[[#This Row],[SugestaoIA]]=tabGERAL[[#This Row],[CorSorteada]]</f>
        <v>1</v>
      </c>
    </row>
    <row r="3743" spans="1:13" x14ac:dyDescent="0.25">
      <c r="A3743" t="s">
        <v>127</v>
      </c>
      <c r="B3743" s="1">
        <v>35</v>
      </c>
      <c r="C3743">
        <v>1086.6000000000004</v>
      </c>
      <c r="D3743">
        <v>1.1000000000000001</v>
      </c>
      <c r="E3743">
        <v>0</v>
      </c>
      <c r="F3743">
        <v>5</v>
      </c>
      <c r="G3743" t="s">
        <v>17</v>
      </c>
      <c r="H3743" t="s">
        <v>15</v>
      </c>
      <c r="I3743">
        <v>1090.5000000000005</v>
      </c>
      <c r="J3743" s="5">
        <f>VLOOKUP(tabGERAL[[#This Row],[Column1.lances.SugestaoIA]],'DE-PARA'!$A:$B,2,FALSE)</f>
        <v>2</v>
      </c>
      <c r="K3743" s="5">
        <f>VLOOKUP(tabGERAL[[#This Row],[Column1.lances.CorSorteada]],'DE-PARA'!$A:$B,2,FALSE)</f>
        <v>2</v>
      </c>
      <c r="L3743" s="4" t="str">
        <f xml:space="preserve">
IF(tabGERAL[[#This Row],[Column1.lances.'#]]=0,
    TEXT(tabGERAL[[#This Row],[CorSorteada]],"0"),
    IF(LEN(L3742&amp;tabGERAL[[#This Row],[CorSorteada]])&gt;$P$2,
        RIGHT(SUBSTITUTE(L3742&amp;tabGERAL[[#This Row],[CorSorteada]],tabGERAL[[#Headers],[Sequencia]],""),$P$2),
        SUBSTITUTE(L3742&amp;tabGERAL[[#This Row],[CorSorteada]],tabGERAL[[#Headers],[Sequencia]],"")
    )
)</f>
        <v>221222</v>
      </c>
      <c r="M3743" s="4" t="b">
        <f>tabGERAL[[#This Row],[SugestaoIA]]=tabGERAL[[#This Row],[CorSorteada]]</f>
        <v>1</v>
      </c>
    </row>
    <row r="3744" spans="1:13" x14ac:dyDescent="0.25">
      <c r="A3744" t="s">
        <v>127</v>
      </c>
      <c r="B3744" s="1">
        <v>36</v>
      </c>
      <c r="C3744">
        <v>1090.5000000000005</v>
      </c>
      <c r="D3744">
        <v>1</v>
      </c>
      <c r="E3744">
        <v>0</v>
      </c>
      <c r="F3744">
        <v>5</v>
      </c>
      <c r="G3744" t="s">
        <v>17</v>
      </c>
      <c r="H3744" t="s">
        <v>15</v>
      </c>
      <c r="I3744">
        <v>1094.5000000000005</v>
      </c>
      <c r="J3744" s="5">
        <f>VLOOKUP(tabGERAL[[#This Row],[Column1.lances.SugestaoIA]],'DE-PARA'!$A:$B,2,FALSE)</f>
        <v>2</v>
      </c>
      <c r="K3744" s="5">
        <f>VLOOKUP(tabGERAL[[#This Row],[Column1.lances.CorSorteada]],'DE-PARA'!$A:$B,2,FALSE)</f>
        <v>2</v>
      </c>
      <c r="L3744" s="4" t="str">
        <f xml:space="preserve">
IF(tabGERAL[[#This Row],[Column1.lances.'#]]=0,
    TEXT(tabGERAL[[#This Row],[CorSorteada]],"0"),
    IF(LEN(L3743&amp;tabGERAL[[#This Row],[CorSorteada]])&gt;$P$2,
        RIGHT(SUBSTITUTE(L3743&amp;tabGERAL[[#This Row],[CorSorteada]],tabGERAL[[#Headers],[Sequencia]],""),$P$2),
        SUBSTITUTE(L3743&amp;tabGERAL[[#This Row],[CorSorteada]],tabGERAL[[#Headers],[Sequencia]],"")
    )
)</f>
        <v>212222</v>
      </c>
      <c r="M3744" s="4" t="b">
        <f>tabGERAL[[#This Row],[SugestaoIA]]=tabGERAL[[#This Row],[CorSorteada]]</f>
        <v>1</v>
      </c>
    </row>
    <row r="3745" spans="1:13" x14ac:dyDescent="0.25">
      <c r="A3745" t="s">
        <v>127</v>
      </c>
      <c r="B3745" s="1">
        <v>37</v>
      </c>
      <c r="C3745">
        <v>1094.5000000000005</v>
      </c>
      <c r="D3745">
        <v>1</v>
      </c>
      <c r="E3745">
        <v>0</v>
      </c>
      <c r="F3745">
        <v>5</v>
      </c>
      <c r="G3745" t="s">
        <v>17</v>
      </c>
      <c r="H3745" t="s">
        <v>14</v>
      </c>
      <c r="I3745">
        <v>1088.5000000000005</v>
      </c>
      <c r="J3745" s="5">
        <f>VLOOKUP(tabGERAL[[#This Row],[Column1.lances.SugestaoIA]],'DE-PARA'!$A:$B,2,FALSE)</f>
        <v>2</v>
      </c>
      <c r="K3745" s="5">
        <f>VLOOKUP(tabGERAL[[#This Row],[Column1.lances.CorSorteada]],'DE-PARA'!$A:$B,2,FALSE)</f>
        <v>1</v>
      </c>
      <c r="L3745" s="4" t="str">
        <f xml:space="preserve">
IF(tabGERAL[[#This Row],[Column1.lances.'#]]=0,
    TEXT(tabGERAL[[#This Row],[CorSorteada]],"0"),
    IF(LEN(L3744&amp;tabGERAL[[#This Row],[CorSorteada]])&gt;$P$2,
        RIGHT(SUBSTITUTE(L3744&amp;tabGERAL[[#This Row],[CorSorteada]],tabGERAL[[#Headers],[Sequencia]],""),$P$2),
        SUBSTITUTE(L3744&amp;tabGERAL[[#This Row],[CorSorteada]],tabGERAL[[#Headers],[Sequencia]],"")
    )
)</f>
        <v>122221</v>
      </c>
      <c r="M3745" s="4" t="b">
        <f>tabGERAL[[#This Row],[SugestaoIA]]=tabGERAL[[#This Row],[CorSorteada]]</f>
        <v>0</v>
      </c>
    </row>
    <row r="3746" spans="1:13" x14ac:dyDescent="0.25">
      <c r="A3746" t="s">
        <v>127</v>
      </c>
      <c r="B3746" s="1">
        <v>38</v>
      </c>
      <c r="C3746">
        <v>1088.5000000000005</v>
      </c>
      <c r="D3746">
        <v>1</v>
      </c>
      <c r="E3746">
        <v>0</v>
      </c>
      <c r="F3746">
        <v>5</v>
      </c>
      <c r="G3746" t="s">
        <v>17</v>
      </c>
      <c r="H3746" t="s">
        <v>14</v>
      </c>
      <c r="I3746">
        <v>1082.5000000000005</v>
      </c>
      <c r="J3746" s="5">
        <f>VLOOKUP(tabGERAL[[#This Row],[Column1.lances.SugestaoIA]],'DE-PARA'!$A:$B,2,FALSE)</f>
        <v>2</v>
      </c>
      <c r="K3746" s="5">
        <f>VLOOKUP(tabGERAL[[#This Row],[Column1.lances.CorSorteada]],'DE-PARA'!$A:$B,2,FALSE)</f>
        <v>1</v>
      </c>
      <c r="L3746" s="4" t="str">
        <f xml:space="preserve">
IF(tabGERAL[[#This Row],[Column1.lances.'#]]=0,
    TEXT(tabGERAL[[#This Row],[CorSorteada]],"0"),
    IF(LEN(L3745&amp;tabGERAL[[#This Row],[CorSorteada]])&gt;$P$2,
        RIGHT(SUBSTITUTE(L3745&amp;tabGERAL[[#This Row],[CorSorteada]],tabGERAL[[#Headers],[Sequencia]],""),$P$2),
        SUBSTITUTE(L3745&amp;tabGERAL[[#This Row],[CorSorteada]],tabGERAL[[#Headers],[Sequencia]],"")
    )
)</f>
        <v>222211</v>
      </c>
      <c r="M3746" s="4" t="b">
        <f>tabGERAL[[#This Row],[SugestaoIA]]=tabGERAL[[#This Row],[CorSorteada]]</f>
        <v>0</v>
      </c>
    </row>
    <row r="3747" spans="1:13" x14ac:dyDescent="0.25">
      <c r="A3747" t="s">
        <v>127</v>
      </c>
      <c r="B3747" s="1">
        <v>39</v>
      </c>
      <c r="C3747">
        <v>1082.5000000000005</v>
      </c>
      <c r="D3747">
        <v>1.4</v>
      </c>
      <c r="E3747">
        <v>5</v>
      </c>
      <c r="F3747">
        <v>0</v>
      </c>
      <c r="G3747" t="s">
        <v>13</v>
      </c>
      <c r="H3747" t="s">
        <v>15</v>
      </c>
      <c r="I3747">
        <v>1076.1000000000004</v>
      </c>
      <c r="J3747" s="5">
        <f>VLOOKUP(tabGERAL[[#This Row],[Column1.lances.SugestaoIA]],'DE-PARA'!$A:$B,2,FALSE)</f>
        <v>1</v>
      </c>
      <c r="K3747" s="5">
        <f>VLOOKUP(tabGERAL[[#This Row],[Column1.lances.CorSorteada]],'DE-PARA'!$A:$B,2,FALSE)</f>
        <v>2</v>
      </c>
      <c r="L3747" s="4" t="str">
        <f xml:space="preserve">
IF(tabGERAL[[#This Row],[Column1.lances.'#]]=0,
    TEXT(tabGERAL[[#This Row],[CorSorteada]],"0"),
    IF(LEN(L3746&amp;tabGERAL[[#This Row],[CorSorteada]])&gt;$P$2,
        RIGHT(SUBSTITUTE(L3746&amp;tabGERAL[[#This Row],[CorSorteada]],tabGERAL[[#Headers],[Sequencia]],""),$P$2),
        SUBSTITUTE(L3746&amp;tabGERAL[[#This Row],[CorSorteada]],tabGERAL[[#Headers],[Sequencia]],"")
    )
)</f>
        <v>222112</v>
      </c>
      <c r="M3747" s="4" t="b">
        <f>tabGERAL[[#This Row],[SugestaoIA]]=tabGERAL[[#This Row],[CorSorteada]]</f>
        <v>0</v>
      </c>
    </row>
    <row r="3748" spans="1:13" x14ac:dyDescent="0.25">
      <c r="A3748" t="s">
        <v>127</v>
      </c>
      <c r="B3748" s="1">
        <v>40</v>
      </c>
      <c r="C3748">
        <v>1076.1000000000004</v>
      </c>
      <c r="D3748">
        <v>1.9</v>
      </c>
      <c r="E3748">
        <v>0</v>
      </c>
      <c r="F3748">
        <v>5.6999999999999993</v>
      </c>
      <c r="G3748" t="s">
        <v>17</v>
      </c>
      <c r="H3748" t="s">
        <v>14</v>
      </c>
      <c r="I3748">
        <v>1068.5000000000002</v>
      </c>
      <c r="J3748" s="5">
        <f>VLOOKUP(tabGERAL[[#This Row],[Column1.lances.SugestaoIA]],'DE-PARA'!$A:$B,2,FALSE)</f>
        <v>2</v>
      </c>
      <c r="K3748" s="5">
        <f>VLOOKUP(tabGERAL[[#This Row],[Column1.lances.CorSorteada]],'DE-PARA'!$A:$B,2,FALSE)</f>
        <v>1</v>
      </c>
      <c r="L3748" s="4" t="str">
        <f xml:space="preserve">
IF(tabGERAL[[#This Row],[Column1.lances.'#]]=0,
    TEXT(tabGERAL[[#This Row],[CorSorteada]],"0"),
    IF(LEN(L3747&amp;tabGERAL[[#This Row],[CorSorteada]])&gt;$P$2,
        RIGHT(SUBSTITUTE(L3747&amp;tabGERAL[[#This Row],[CorSorteada]],tabGERAL[[#Headers],[Sequencia]],""),$P$2),
        SUBSTITUTE(L3747&amp;tabGERAL[[#This Row],[CorSorteada]],tabGERAL[[#Headers],[Sequencia]],"")
    )
)</f>
        <v>221121</v>
      </c>
      <c r="M3748" s="4" t="b">
        <f>tabGERAL[[#This Row],[SugestaoIA]]=tabGERAL[[#This Row],[CorSorteada]]</f>
        <v>0</v>
      </c>
    </row>
    <row r="3749" spans="1:13" x14ac:dyDescent="0.25">
      <c r="A3749" t="s">
        <v>127</v>
      </c>
      <c r="B3749" s="1">
        <v>41</v>
      </c>
      <c r="C3749">
        <v>1068.5000000000002</v>
      </c>
      <c r="D3749">
        <v>2.5</v>
      </c>
      <c r="E3749">
        <v>0</v>
      </c>
      <c r="F3749">
        <v>7.5</v>
      </c>
      <c r="G3749" t="s">
        <v>17</v>
      </c>
      <c r="H3749" t="s">
        <v>14</v>
      </c>
      <c r="I3749">
        <v>1058.5000000000002</v>
      </c>
      <c r="J3749" s="5">
        <f>VLOOKUP(tabGERAL[[#This Row],[Column1.lances.SugestaoIA]],'DE-PARA'!$A:$B,2,FALSE)</f>
        <v>2</v>
      </c>
      <c r="K3749" s="5">
        <f>VLOOKUP(tabGERAL[[#This Row],[Column1.lances.CorSorteada]],'DE-PARA'!$A:$B,2,FALSE)</f>
        <v>1</v>
      </c>
      <c r="L3749" s="4" t="str">
        <f xml:space="preserve">
IF(tabGERAL[[#This Row],[Column1.lances.'#]]=0,
    TEXT(tabGERAL[[#This Row],[CorSorteada]],"0"),
    IF(LEN(L3748&amp;tabGERAL[[#This Row],[CorSorteada]])&gt;$P$2,
        RIGHT(SUBSTITUTE(L3748&amp;tabGERAL[[#This Row],[CorSorteada]],tabGERAL[[#Headers],[Sequencia]],""),$P$2),
        SUBSTITUTE(L3748&amp;tabGERAL[[#This Row],[CorSorteada]],tabGERAL[[#Headers],[Sequencia]],"")
    )
)</f>
        <v>211211</v>
      </c>
      <c r="M3749" s="4" t="b">
        <f>tabGERAL[[#This Row],[SugestaoIA]]=tabGERAL[[#This Row],[CorSorteada]]</f>
        <v>0</v>
      </c>
    </row>
    <row r="3750" spans="1:13" x14ac:dyDescent="0.25">
      <c r="A3750" t="s">
        <v>127</v>
      </c>
      <c r="B3750" s="1">
        <v>42</v>
      </c>
      <c r="C3750">
        <v>1058.5000000000002</v>
      </c>
      <c r="D3750">
        <v>3.3</v>
      </c>
      <c r="E3750">
        <v>0</v>
      </c>
      <c r="F3750">
        <v>9.9</v>
      </c>
      <c r="G3750" t="s">
        <v>17</v>
      </c>
      <c r="H3750" t="s">
        <v>15</v>
      </c>
      <c r="I3750">
        <v>1065.0999999999999</v>
      </c>
      <c r="J3750" s="5">
        <f>VLOOKUP(tabGERAL[[#This Row],[Column1.lances.SugestaoIA]],'DE-PARA'!$A:$B,2,FALSE)</f>
        <v>2</v>
      </c>
      <c r="K3750" s="5">
        <f>VLOOKUP(tabGERAL[[#This Row],[Column1.lances.CorSorteada]],'DE-PARA'!$A:$B,2,FALSE)</f>
        <v>2</v>
      </c>
      <c r="L3750" s="4" t="str">
        <f xml:space="preserve">
IF(tabGERAL[[#This Row],[Column1.lances.'#]]=0,
    TEXT(tabGERAL[[#This Row],[CorSorteada]],"0"),
    IF(LEN(L3749&amp;tabGERAL[[#This Row],[CorSorteada]])&gt;$P$2,
        RIGHT(SUBSTITUTE(L3749&amp;tabGERAL[[#This Row],[CorSorteada]],tabGERAL[[#Headers],[Sequencia]],""),$P$2),
        SUBSTITUTE(L3749&amp;tabGERAL[[#This Row],[CorSorteada]],tabGERAL[[#Headers],[Sequencia]],"")
    )
)</f>
        <v>112112</v>
      </c>
      <c r="M3750" s="4" t="b">
        <f>tabGERAL[[#This Row],[SugestaoIA]]=tabGERAL[[#This Row],[CorSorteada]]</f>
        <v>1</v>
      </c>
    </row>
    <row r="3751" spans="1:13" x14ac:dyDescent="0.25">
      <c r="A3751" t="s">
        <v>127</v>
      </c>
      <c r="B3751" s="1">
        <v>43</v>
      </c>
      <c r="C3751">
        <v>1065.0999999999999</v>
      </c>
      <c r="D3751">
        <v>2.8</v>
      </c>
      <c r="E3751">
        <v>8.3999999999999986</v>
      </c>
      <c r="F3751">
        <v>0</v>
      </c>
      <c r="G3751" t="s">
        <v>13</v>
      </c>
      <c r="H3751" t="s">
        <v>15</v>
      </c>
      <c r="I3751">
        <v>1053.9000000000001</v>
      </c>
      <c r="J3751" s="5">
        <f>VLOOKUP(tabGERAL[[#This Row],[Column1.lances.SugestaoIA]],'DE-PARA'!$A:$B,2,FALSE)</f>
        <v>1</v>
      </c>
      <c r="K3751" s="5">
        <f>VLOOKUP(tabGERAL[[#This Row],[Column1.lances.CorSorteada]],'DE-PARA'!$A:$B,2,FALSE)</f>
        <v>2</v>
      </c>
      <c r="L3751" s="4" t="str">
        <f xml:space="preserve">
IF(tabGERAL[[#This Row],[Column1.lances.'#]]=0,
    TEXT(tabGERAL[[#This Row],[CorSorteada]],"0"),
    IF(LEN(L3750&amp;tabGERAL[[#This Row],[CorSorteada]])&gt;$P$2,
        RIGHT(SUBSTITUTE(L3750&amp;tabGERAL[[#This Row],[CorSorteada]],tabGERAL[[#Headers],[Sequencia]],""),$P$2),
        SUBSTITUTE(L3750&amp;tabGERAL[[#This Row],[CorSorteada]],tabGERAL[[#Headers],[Sequencia]],"")
    )
)</f>
        <v>121122</v>
      </c>
      <c r="M3751" s="4" t="b">
        <f>tabGERAL[[#This Row],[SugestaoIA]]=tabGERAL[[#This Row],[CorSorteada]]</f>
        <v>0</v>
      </c>
    </row>
    <row r="3752" spans="1:13" x14ac:dyDescent="0.25">
      <c r="A3752" t="s">
        <v>127</v>
      </c>
      <c r="B3752" s="1">
        <v>44</v>
      </c>
      <c r="C3752">
        <v>1053.9000000000001</v>
      </c>
      <c r="D3752">
        <v>3.6</v>
      </c>
      <c r="E3752">
        <v>0</v>
      </c>
      <c r="F3752">
        <v>10.8</v>
      </c>
      <c r="G3752" t="s">
        <v>17</v>
      </c>
      <c r="H3752" t="s">
        <v>14</v>
      </c>
      <c r="I3752">
        <v>1039.5000000000002</v>
      </c>
      <c r="J3752" s="5">
        <f>VLOOKUP(tabGERAL[[#This Row],[Column1.lances.SugestaoIA]],'DE-PARA'!$A:$B,2,FALSE)</f>
        <v>2</v>
      </c>
      <c r="K3752" s="5">
        <f>VLOOKUP(tabGERAL[[#This Row],[Column1.lances.CorSorteada]],'DE-PARA'!$A:$B,2,FALSE)</f>
        <v>1</v>
      </c>
      <c r="L3752" s="4" t="str">
        <f xml:space="preserve">
IF(tabGERAL[[#This Row],[Column1.lances.'#]]=0,
    TEXT(tabGERAL[[#This Row],[CorSorteada]],"0"),
    IF(LEN(L3751&amp;tabGERAL[[#This Row],[CorSorteada]])&gt;$P$2,
        RIGHT(SUBSTITUTE(L3751&amp;tabGERAL[[#This Row],[CorSorteada]],tabGERAL[[#Headers],[Sequencia]],""),$P$2),
        SUBSTITUTE(L3751&amp;tabGERAL[[#This Row],[CorSorteada]],tabGERAL[[#Headers],[Sequencia]],"")
    )
)</f>
        <v>211221</v>
      </c>
      <c r="M3752" s="4" t="b">
        <f>tabGERAL[[#This Row],[SugestaoIA]]=tabGERAL[[#This Row],[CorSorteada]]</f>
        <v>0</v>
      </c>
    </row>
    <row r="3753" spans="1:13" x14ac:dyDescent="0.25">
      <c r="A3753" t="s">
        <v>127</v>
      </c>
      <c r="B3753" s="1">
        <v>45</v>
      </c>
      <c r="C3753">
        <v>1039.5000000000002</v>
      </c>
      <c r="D3753">
        <v>4.7</v>
      </c>
      <c r="E3753">
        <v>0</v>
      </c>
      <c r="F3753">
        <v>14.1</v>
      </c>
      <c r="G3753" t="s">
        <v>17</v>
      </c>
      <c r="H3753" t="s">
        <v>15</v>
      </c>
      <c r="I3753">
        <v>1048.9000000000001</v>
      </c>
      <c r="J3753" s="5">
        <f>VLOOKUP(tabGERAL[[#This Row],[Column1.lances.SugestaoIA]],'DE-PARA'!$A:$B,2,FALSE)</f>
        <v>2</v>
      </c>
      <c r="K3753" s="5">
        <f>VLOOKUP(tabGERAL[[#This Row],[Column1.lances.CorSorteada]],'DE-PARA'!$A:$B,2,FALSE)</f>
        <v>2</v>
      </c>
      <c r="L3753" s="4" t="str">
        <f xml:space="preserve">
IF(tabGERAL[[#This Row],[Column1.lances.'#]]=0,
    TEXT(tabGERAL[[#This Row],[CorSorteada]],"0"),
    IF(LEN(L3752&amp;tabGERAL[[#This Row],[CorSorteada]])&gt;$P$2,
        RIGHT(SUBSTITUTE(L3752&amp;tabGERAL[[#This Row],[CorSorteada]],tabGERAL[[#Headers],[Sequencia]],""),$P$2),
        SUBSTITUTE(L3752&amp;tabGERAL[[#This Row],[CorSorteada]],tabGERAL[[#Headers],[Sequencia]],"")
    )
)</f>
        <v>112212</v>
      </c>
      <c r="M3753" s="4" t="b">
        <f>tabGERAL[[#This Row],[SugestaoIA]]=tabGERAL[[#This Row],[CorSorteada]]</f>
        <v>1</v>
      </c>
    </row>
    <row r="3754" spans="1:13" x14ac:dyDescent="0.25">
      <c r="A3754" t="s">
        <v>127</v>
      </c>
      <c r="B3754" s="1">
        <v>46</v>
      </c>
      <c r="C3754">
        <v>1048.9000000000001</v>
      </c>
      <c r="D3754">
        <v>4</v>
      </c>
      <c r="E3754">
        <v>12</v>
      </c>
      <c r="F3754">
        <v>0</v>
      </c>
      <c r="G3754" t="s">
        <v>13</v>
      </c>
      <c r="H3754" t="s">
        <v>14</v>
      </c>
      <c r="I3754">
        <v>1056.9000000000001</v>
      </c>
      <c r="J3754" s="5">
        <f>VLOOKUP(tabGERAL[[#This Row],[Column1.lances.SugestaoIA]],'DE-PARA'!$A:$B,2,FALSE)</f>
        <v>1</v>
      </c>
      <c r="K3754" s="5">
        <f>VLOOKUP(tabGERAL[[#This Row],[Column1.lances.CorSorteada]],'DE-PARA'!$A:$B,2,FALSE)</f>
        <v>1</v>
      </c>
      <c r="L3754" s="4" t="str">
        <f xml:space="preserve">
IF(tabGERAL[[#This Row],[Column1.lances.'#]]=0,
    TEXT(tabGERAL[[#This Row],[CorSorteada]],"0"),
    IF(LEN(L3753&amp;tabGERAL[[#This Row],[CorSorteada]])&gt;$P$2,
        RIGHT(SUBSTITUTE(L3753&amp;tabGERAL[[#This Row],[CorSorteada]],tabGERAL[[#Headers],[Sequencia]],""),$P$2),
        SUBSTITUTE(L3753&amp;tabGERAL[[#This Row],[CorSorteada]],tabGERAL[[#Headers],[Sequencia]],"")
    )
)</f>
        <v>122121</v>
      </c>
      <c r="M3754" s="4" t="b">
        <f>tabGERAL[[#This Row],[SugestaoIA]]=tabGERAL[[#This Row],[CorSorteada]]</f>
        <v>1</v>
      </c>
    </row>
    <row r="3755" spans="1:13" x14ac:dyDescent="0.25">
      <c r="A3755" t="s">
        <v>127</v>
      </c>
      <c r="B3755" s="1">
        <v>47</v>
      </c>
      <c r="C3755">
        <v>1056.9000000000001</v>
      </c>
      <c r="D3755">
        <v>3.4</v>
      </c>
      <c r="E3755">
        <v>0</v>
      </c>
      <c r="F3755">
        <v>10.199999999999999</v>
      </c>
      <c r="G3755" t="s">
        <v>17</v>
      </c>
      <c r="H3755" t="s">
        <v>14</v>
      </c>
      <c r="I3755">
        <v>1043.3</v>
      </c>
      <c r="J3755" s="5">
        <f>VLOOKUP(tabGERAL[[#This Row],[Column1.lances.SugestaoIA]],'DE-PARA'!$A:$B,2,FALSE)</f>
        <v>2</v>
      </c>
      <c r="K3755" s="5">
        <f>VLOOKUP(tabGERAL[[#This Row],[Column1.lances.CorSorteada]],'DE-PARA'!$A:$B,2,FALSE)</f>
        <v>1</v>
      </c>
      <c r="L3755" s="4" t="str">
        <f xml:space="preserve">
IF(tabGERAL[[#This Row],[Column1.lances.'#]]=0,
    TEXT(tabGERAL[[#This Row],[CorSorteada]],"0"),
    IF(LEN(L3754&amp;tabGERAL[[#This Row],[CorSorteada]])&gt;$P$2,
        RIGHT(SUBSTITUTE(L3754&amp;tabGERAL[[#This Row],[CorSorteada]],tabGERAL[[#Headers],[Sequencia]],""),$P$2),
        SUBSTITUTE(L3754&amp;tabGERAL[[#This Row],[CorSorteada]],tabGERAL[[#Headers],[Sequencia]],"")
    )
)</f>
        <v>221211</v>
      </c>
      <c r="M3755" s="4" t="b">
        <f>tabGERAL[[#This Row],[SugestaoIA]]=tabGERAL[[#This Row],[CorSorteada]]</f>
        <v>0</v>
      </c>
    </row>
    <row r="3756" spans="1:13" x14ac:dyDescent="0.25">
      <c r="A3756" t="s">
        <v>127</v>
      </c>
      <c r="B3756" s="1">
        <v>48</v>
      </c>
      <c r="C3756">
        <v>1043.3</v>
      </c>
      <c r="D3756">
        <v>4.5</v>
      </c>
      <c r="E3756">
        <v>0</v>
      </c>
      <c r="F3756">
        <v>13.5</v>
      </c>
      <c r="G3756" t="s">
        <v>17</v>
      </c>
      <c r="H3756" t="s">
        <v>14</v>
      </c>
      <c r="I3756">
        <v>1025.3</v>
      </c>
      <c r="J3756" s="5">
        <f>VLOOKUP(tabGERAL[[#This Row],[Column1.lances.SugestaoIA]],'DE-PARA'!$A:$B,2,FALSE)</f>
        <v>2</v>
      </c>
      <c r="K3756" s="5">
        <f>VLOOKUP(tabGERAL[[#This Row],[Column1.lances.CorSorteada]],'DE-PARA'!$A:$B,2,FALSE)</f>
        <v>1</v>
      </c>
      <c r="L3756" s="4" t="str">
        <f xml:space="preserve">
IF(tabGERAL[[#This Row],[Column1.lances.'#]]=0,
    TEXT(tabGERAL[[#This Row],[CorSorteada]],"0"),
    IF(LEN(L3755&amp;tabGERAL[[#This Row],[CorSorteada]])&gt;$P$2,
        RIGHT(SUBSTITUTE(L3755&amp;tabGERAL[[#This Row],[CorSorteada]],tabGERAL[[#Headers],[Sequencia]],""),$P$2),
        SUBSTITUTE(L3755&amp;tabGERAL[[#This Row],[CorSorteada]],tabGERAL[[#Headers],[Sequencia]],"")
    )
)</f>
        <v>212111</v>
      </c>
      <c r="M3756" s="4" t="b">
        <f>tabGERAL[[#This Row],[SugestaoIA]]=tabGERAL[[#This Row],[CorSorteada]]</f>
        <v>0</v>
      </c>
    </row>
    <row r="3757" spans="1:13" x14ac:dyDescent="0.25">
      <c r="A3757" t="s">
        <v>127</v>
      </c>
      <c r="B3757" s="1">
        <v>49</v>
      </c>
      <c r="C3757">
        <v>1025.3</v>
      </c>
      <c r="D3757">
        <v>5.8</v>
      </c>
      <c r="E3757">
        <v>17.399999999999999</v>
      </c>
      <c r="F3757">
        <v>0</v>
      </c>
      <c r="G3757" t="s">
        <v>13</v>
      </c>
      <c r="H3757" t="s">
        <v>15</v>
      </c>
      <c r="I3757">
        <v>1002.1</v>
      </c>
      <c r="J3757" s="5">
        <f>VLOOKUP(tabGERAL[[#This Row],[Column1.lances.SugestaoIA]],'DE-PARA'!$A:$B,2,FALSE)</f>
        <v>1</v>
      </c>
      <c r="K3757" s="5">
        <f>VLOOKUP(tabGERAL[[#This Row],[Column1.lances.CorSorteada]],'DE-PARA'!$A:$B,2,FALSE)</f>
        <v>2</v>
      </c>
      <c r="L3757" s="4" t="str">
        <f xml:space="preserve">
IF(tabGERAL[[#This Row],[Column1.lances.'#]]=0,
    TEXT(tabGERAL[[#This Row],[CorSorteada]],"0"),
    IF(LEN(L3756&amp;tabGERAL[[#This Row],[CorSorteada]])&gt;$P$2,
        RIGHT(SUBSTITUTE(L3756&amp;tabGERAL[[#This Row],[CorSorteada]],tabGERAL[[#Headers],[Sequencia]],""),$P$2),
        SUBSTITUTE(L3756&amp;tabGERAL[[#This Row],[CorSorteada]],tabGERAL[[#Headers],[Sequencia]],"")
    )
)</f>
        <v>121112</v>
      </c>
      <c r="M3757" s="4" t="b">
        <f>tabGERAL[[#This Row],[SugestaoIA]]=tabGERAL[[#This Row],[CorSorteada]]</f>
        <v>0</v>
      </c>
    </row>
    <row r="3758" spans="1:13" x14ac:dyDescent="0.25">
      <c r="A3758" t="s">
        <v>127</v>
      </c>
      <c r="B3758" s="1">
        <v>50</v>
      </c>
      <c r="C3758">
        <v>1002.1</v>
      </c>
      <c r="D3758">
        <v>7.6</v>
      </c>
      <c r="E3758">
        <v>0</v>
      </c>
      <c r="F3758">
        <v>22.799999999999997</v>
      </c>
      <c r="G3758" t="s">
        <v>17</v>
      </c>
      <c r="H3758" t="s">
        <v>15</v>
      </c>
      <c r="I3758">
        <v>1017.3</v>
      </c>
      <c r="J3758" s="5">
        <f>VLOOKUP(tabGERAL[[#This Row],[Column1.lances.SugestaoIA]],'DE-PARA'!$A:$B,2,FALSE)</f>
        <v>2</v>
      </c>
      <c r="K3758" s="5">
        <f>VLOOKUP(tabGERAL[[#This Row],[Column1.lances.CorSorteada]],'DE-PARA'!$A:$B,2,FALSE)</f>
        <v>2</v>
      </c>
      <c r="L3758" s="4" t="str">
        <f xml:space="preserve">
IF(tabGERAL[[#This Row],[Column1.lances.'#]]=0,
    TEXT(tabGERAL[[#This Row],[CorSorteada]],"0"),
    IF(LEN(L3757&amp;tabGERAL[[#This Row],[CorSorteada]])&gt;$P$2,
        RIGHT(SUBSTITUTE(L3757&amp;tabGERAL[[#This Row],[CorSorteada]],tabGERAL[[#Headers],[Sequencia]],""),$P$2),
        SUBSTITUTE(L3757&amp;tabGERAL[[#This Row],[CorSorteada]],tabGERAL[[#Headers],[Sequencia]],"")
    )
)</f>
        <v>211122</v>
      </c>
      <c r="M3758" s="4" t="b">
        <f>tabGERAL[[#This Row],[SugestaoIA]]=tabGERAL[[#This Row],[CorSorteada]]</f>
        <v>1</v>
      </c>
    </row>
    <row r="3759" spans="1:13" x14ac:dyDescent="0.25">
      <c r="A3759" t="s">
        <v>127</v>
      </c>
      <c r="B3759" s="1">
        <v>51</v>
      </c>
      <c r="C3759">
        <v>1017.3</v>
      </c>
      <c r="D3759">
        <v>6.4</v>
      </c>
      <c r="E3759">
        <v>0</v>
      </c>
      <c r="F3759">
        <v>19.200000000000003</v>
      </c>
      <c r="G3759" t="s">
        <v>17</v>
      </c>
      <c r="H3759" t="s">
        <v>15</v>
      </c>
      <c r="I3759">
        <v>1030.0999999999999</v>
      </c>
      <c r="J3759" s="5">
        <f>VLOOKUP(tabGERAL[[#This Row],[Column1.lances.SugestaoIA]],'DE-PARA'!$A:$B,2,FALSE)</f>
        <v>2</v>
      </c>
      <c r="K3759" s="5">
        <f>VLOOKUP(tabGERAL[[#This Row],[Column1.lances.CorSorteada]],'DE-PARA'!$A:$B,2,FALSE)</f>
        <v>2</v>
      </c>
      <c r="L3759" s="4" t="str">
        <f xml:space="preserve">
IF(tabGERAL[[#This Row],[Column1.lances.'#]]=0,
    TEXT(tabGERAL[[#This Row],[CorSorteada]],"0"),
    IF(LEN(L3758&amp;tabGERAL[[#This Row],[CorSorteada]])&gt;$P$2,
        RIGHT(SUBSTITUTE(L3758&amp;tabGERAL[[#This Row],[CorSorteada]],tabGERAL[[#Headers],[Sequencia]],""),$P$2),
        SUBSTITUTE(L3758&amp;tabGERAL[[#This Row],[CorSorteada]],tabGERAL[[#Headers],[Sequencia]],"")
    )
)</f>
        <v>111222</v>
      </c>
      <c r="M3759" s="4" t="b">
        <f>tabGERAL[[#This Row],[SugestaoIA]]=tabGERAL[[#This Row],[CorSorteada]]</f>
        <v>1</v>
      </c>
    </row>
    <row r="3760" spans="1:13" x14ac:dyDescent="0.25">
      <c r="A3760" t="s">
        <v>127</v>
      </c>
      <c r="B3760" s="1">
        <v>52</v>
      </c>
      <c r="C3760">
        <v>1030.0999999999999</v>
      </c>
      <c r="D3760">
        <v>5.5</v>
      </c>
      <c r="E3760">
        <v>0</v>
      </c>
      <c r="F3760">
        <v>16.5</v>
      </c>
      <c r="G3760" t="s">
        <v>17</v>
      </c>
      <c r="H3760" t="s">
        <v>14</v>
      </c>
      <c r="I3760">
        <v>1008.1</v>
      </c>
      <c r="J3760" s="5">
        <f>VLOOKUP(tabGERAL[[#This Row],[Column1.lances.SugestaoIA]],'DE-PARA'!$A:$B,2,FALSE)</f>
        <v>2</v>
      </c>
      <c r="K3760" s="5">
        <f>VLOOKUP(tabGERAL[[#This Row],[Column1.lances.CorSorteada]],'DE-PARA'!$A:$B,2,FALSE)</f>
        <v>1</v>
      </c>
      <c r="L3760" s="4" t="str">
        <f xml:space="preserve">
IF(tabGERAL[[#This Row],[Column1.lances.'#]]=0,
    TEXT(tabGERAL[[#This Row],[CorSorteada]],"0"),
    IF(LEN(L3759&amp;tabGERAL[[#This Row],[CorSorteada]])&gt;$P$2,
        RIGHT(SUBSTITUTE(L3759&amp;tabGERAL[[#This Row],[CorSorteada]],tabGERAL[[#Headers],[Sequencia]],""),$P$2),
        SUBSTITUTE(L3759&amp;tabGERAL[[#This Row],[CorSorteada]],tabGERAL[[#Headers],[Sequencia]],"")
    )
)</f>
        <v>112221</v>
      </c>
      <c r="M3760" s="4" t="b">
        <f>tabGERAL[[#This Row],[SugestaoIA]]=tabGERAL[[#This Row],[CorSorteada]]</f>
        <v>0</v>
      </c>
    </row>
    <row r="3761" spans="1:13" x14ac:dyDescent="0.25">
      <c r="A3761" t="s">
        <v>127</v>
      </c>
      <c r="B3761" s="1">
        <v>53</v>
      </c>
      <c r="C3761">
        <v>1008.1</v>
      </c>
      <c r="D3761">
        <v>7.1</v>
      </c>
      <c r="E3761">
        <v>21.299999999999997</v>
      </c>
      <c r="F3761">
        <v>0</v>
      </c>
      <c r="G3761" t="s">
        <v>13</v>
      </c>
      <c r="H3761" t="s">
        <v>15</v>
      </c>
      <c r="I3761">
        <v>979.70000000000016</v>
      </c>
      <c r="J3761" s="5">
        <f>VLOOKUP(tabGERAL[[#This Row],[Column1.lances.SugestaoIA]],'DE-PARA'!$A:$B,2,FALSE)</f>
        <v>1</v>
      </c>
      <c r="K3761" s="5">
        <f>VLOOKUP(tabGERAL[[#This Row],[Column1.lances.CorSorteada]],'DE-PARA'!$A:$B,2,FALSE)</f>
        <v>2</v>
      </c>
      <c r="L3761" s="4" t="str">
        <f xml:space="preserve">
IF(tabGERAL[[#This Row],[Column1.lances.'#]]=0,
    TEXT(tabGERAL[[#This Row],[CorSorteada]],"0"),
    IF(LEN(L3760&amp;tabGERAL[[#This Row],[CorSorteada]])&gt;$P$2,
        RIGHT(SUBSTITUTE(L3760&amp;tabGERAL[[#This Row],[CorSorteada]],tabGERAL[[#Headers],[Sequencia]],""),$P$2),
        SUBSTITUTE(L3760&amp;tabGERAL[[#This Row],[CorSorteada]],tabGERAL[[#Headers],[Sequencia]],"")
    )
)</f>
        <v>122212</v>
      </c>
      <c r="M3761" s="4" t="b">
        <f>tabGERAL[[#This Row],[SugestaoIA]]=tabGERAL[[#This Row],[CorSorteada]]</f>
        <v>0</v>
      </c>
    </row>
    <row r="3762" spans="1:13" x14ac:dyDescent="0.25">
      <c r="A3762" t="s">
        <v>127</v>
      </c>
      <c r="B3762" s="1">
        <v>54</v>
      </c>
      <c r="C3762">
        <v>979.70000000000016</v>
      </c>
      <c r="D3762">
        <v>9.3000000000000007</v>
      </c>
      <c r="E3762">
        <v>0</v>
      </c>
      <c r="F3762">
        <v>27.9</v>
      </c>
      <c r="G3762" t="s">
        <v>17</v>
      </c>
      <c r="H3762" t="s">
        <v>14</v>
      </c>
      <c r="I3762">
        <v>942.50000000000023</v>
      </c>
      <c r="J3762" s="5">
        <f>VLOOKUP(tabGERAL[[#This Row],[Column1.lances.SugestaoIA]],'DE-PARA'!$A:$B,2,FALSE)</f>
        <v>2</v>
      </c>
      <c r="K3762" s="5">
        <f>VLOOKUP(tabGERAL[[#This Row],[Column1.lances.CorSorteada]],'DE-PARA'!$A:$B,2,FALSE)</f>
        <v>1</v>
      </c>
      <c r="L3762" s="4" t="str">
        <f xml:space="preserve">
IF(tabGERAL[[#This Row],[Column1.lances.'#]]=0,
    TEXT(tabGERAL[[#This Row],[CorSorteada]],"0"),
    IF(LEN(L3761&amp;tabGERAL[[#This Row],[CorSorteada]])&gt;$P$2,
        RIGHT(SUBSTITUTE(L3761&amp;tabGERAL[[#This Row],[CorSorteada]],tabGERAL[[#Headers],[Sequencia]],""),$P$2),
        SUBSTITUTE(L3761&amp;tabGERAL[[#This Row],[CorSorteada]],tabGERAL[[#Headers],[Sequencia]],"")
    )
)</f>
        <v>222121</v>
      </c>
      <c r="M3762" s="4" t="b">
        <f>tabGERAL[[#This Row],[SugestaoIA]]=tabGERAL[[#This Row],[CorSorteada]]</f>
        <v>0</v>
      </c>
    </row>
    <row r="3763" spans="1:13" x14ac:dyDescent="0.25">
      <c r="A3763" t="s">
        <v>127</v>
      </c>
      <c r="B3763" s="1">
        <v>55</v>
      </c>
      <c r="C3763">
        <v>942.50000000000023</v>
      </c>
      <c r="D3763">
        <v>12.2</v>
      </c>
      <c r="E3763">
        <v>0</v>
      </c>
      <c r="F3763">
        <v>36.599999999999994</v>
      </c>
      <c r="G3763" t="s">
        <v>17</v>
      </c>
      <c r="H3763" t="s">
        <v>14</v>
      </c>
      <c r="I3763">
        <v>893.70000000000016</v>
      </c>
      <c r="J3763" s="5">
        <f>VLOOKUP(tabGERAL[[#This Row],[Column1.lances.SugestaoIA]],'DE-PARA'!$A:$B,2,FALSE)</f>
        <v>2</v>
      </c>
      <c r="K3763" s="5">
        <f>VLOOKUP(tabGERAL[[#This Row],[Column1.lances.CorSorteada]],'DE-PARA'!$A:$B,2,FALSE)</f>
        <v>1</v>
      </c>
      <c r="L3763" s="4" t="str">
        <f xml:space="preserve">
IF(tabGERAL[[#This Row],[Column1.lances.'#]]=0,
    TEXT(tabGERAL[[#This Row],[CorSorteada]],"0"),
    IF(LEN(L3762&amp;tabGERAL[[#This Row],[CorSorteada]])&gt;$P$2,
        RIGHT(SUBSTITUTE(L3762&amp;tabGERAL[[#This Row],[CorSorteada]],tabGERAL[[#Headers],[Sequencia]],""),$P$2),
        SUBSTITUTE(L3762&amp;tabGERAL[[#This Row],[CorSorteada]],tabGERAL[[#Headers],[Sequencia]],"")
    )
)</f>
        <v>221211</v>
      </c>
      <c r="M3763" s="4" t="b">
        <f>tabGERAL[[#This Row],[SugestaoIA]]=tabGERAL[[#This Row],[CorSorteada]]</f>
        <v>0</v>
      </c>
    </row>
    <row r="3764" spans="1:13" x14ac:dyDescent="0.25">
      <c r="A3764" t="s">
        <v>127</v>
      </c>
      <c r="B3764" s="1">
        <v>56</v>
      </c>
      <c r="C3764">
        <v>893.70000000000016</v>
      </c>
      <c r="D3764">
        <v>15.9</v>
      </c>
      <c r="E3764">
        <v>0</v>
      </c>
      <c r="F3764">
        <v>47.7</v>
      </c>
      <c r="G3764" t="s">
        <v>17</v>
      </c>
      <c r="H3764" t="s">
        <v>15</v>
      </c>
      <c r="I3764">
        <v>925.5</v>
      </c>
      <c r="J3764" s="5">
        <f>VLOOKUP(tabGERAL[[#This Row],[Column1.lances.SugestaoIA]],'DE-PARA'!$A:$B,2,FALSE)</f>
        <v>2</v>
      </c>
      <c r="K3764" s="5">
        <f>VLOOKUP(tabGERAL[[#This Row],[Column1.lances.CorSorteada]],'DE-PARA'!$A:$B,2,FALSE)</f>
        <v>2</v>
      </c>
      <c r="L3764" s="4" t="str">
        <f xml:space="preserve">
IF(tabGERAL[[#This Row],[Column1.lances.'#]]=0,
    TEXT(tabGERAL[[#This Row],[CorSorteada]],"0"),
    IF(LEN(L3763&amp;tabGERAL[[#This Row],[CorSorteada]])&gt;$P$2,
        RIGHT(SUBSTITUTE(L3763&amp;tabGERAL[[#This Row],[CorSorteada]],tabGERAL[[#Headers],[Sequencia]],""),$P$2),
        SUBSTITUTE(L3763&amp;tabGERAL[[#This Row],[CorSorteada]],tabGERAL[[#Headers],[Sequencia]],"")
    )
)</f>
        <v>212112</v>
      </c>
      <c r="M3764" s="4" t="b">
        <f>tabGERAL[[#This Row],[SugestaoIA]]=tabGERAL[[#This Row],[CorSorteada]]</f>
        <v>1</v>
      </c>
    </row>
    <row r="3765" spans="1:13" x14ac:dyDescent="0.25">
      <c r="A3765" t="s">
        <v>127</v>
      </c>
      <c r="B3765" s="1">
        <v>57</v>
      </c>
      <c r="C3765">
        <v>925.5</v>
      </c>
      <c r="D3765">
        <v>13.5</v>
      </c>
      <c r="E3765">
        <v>40.5</v>
      </c>
      <c r="F3765">
        <v>0</v>
      </c>
      <c r="G3765" t="s">
        <v>13</v>
      </c>
      <c r="H3765" t="s">
        <v>15</v>
      </c>
      <c r="I3765">
        <v>871.50000000000011</v>
      </c>
      <c r="J3765" s="5">
        <f>VLOOKUP(tabGERAL[[#This Row],[Column1.lances.SugestaoIA]],'DE-PARA'!$A:$B,2,FALSE)</f>
        <v>1</v>
      </c>
      <c r="K3765" s="5">
        <f>VLOOKUP(tabGERAL[[#This Row],[Column1.lances.CorSorteada]],'DE-PARA'!$A:$B,2,FALSE)</f>
        <v>2</v>
      </c>
      <c r="L3765" s="4" t="str">
        <f xml:space="preserve">
IF(tabGERAL[[#This Row],[Column1.lances.'#]]=0,
    TEXT(tabGERAL[[#This Row],[CorSorteada]],"0"),
    IF(LEN(L3764&amp;tabGERAL[[#This Row],[CorSorteada]])&gt;$P$2,
        RIGHT(SUBSTITUTE(L3764&amp;tabGERAL[[#This Row],[CorSorteada]],tabGERAL[[#Headers],[Sequencia]],""),$P$2),
        SUBSTITUTE(L3764&amp;tabGERAL[[#This Row],[CorSorteada]],tabGERAL[[#Headers],[Sequencia]],"")
    )
)</f>
        <v>121122</v>
      </c>
      <c r="M3765" s="4" t="b">
        <f>tabGERAL[[#This Row],[SugestaoIA]]=tabGERAL[[#This Row],[CorSorteada]]</f>
        <v>0</v>
      </c>
    </row>
    <row r="3766" spans="1:13" x14ac:dyDescent="0.25">
      <c r="A3766" t="s">
        <v>127</v>
      </c>
      <c r="B3766" s="1">
        <v>58</v>
      </c>
      <c r="C3766">
        <v>871.50000000000011</v>
      </c>
      <c r="D3766">
        <v>17.600000000000001</v>
      </c>
      <c r="E3766">
        <v>0</v>
      </c>
      <c r="F3766">
        <v>52.8</v>
      </c>
      <c r="G3766" t="s">
        <v>17</v>
      </c>
      <c r="H3766" t="s">
        <v>16</v>
      </c>
      <c r="I3766">
        <v>1047.5000000000002</v>
      </c>
      <c r="J3766" s="5">
        <f>VLOOKUP(tabGERAL[[#This Row],[Column1.lances.SugestaoIA]],'DE-PARA'!$A:$B,2,FALSE)</f>
        <v>2</v>
      </c>
      <c r="K3766" s="5">
        <f>VLOOKUP(tabGERAL[[#This Row],[Column1.lances.CorSorteada]],'DE-PARA'!$A:$B,2,FALSE)</f>
        <v>0</v>
      </c>
      <c r="L3766" s="4" t="str">
        <f xml:space="preserve">
IF(tabGERAL[[#This Row],[Column1.lances.'#]]=0,
    TEXT(tabGERAL[[#This Row],[CorSorteada]],"0"),
    IF(LEN(L3765&amp;tabGERAL[[#This Row],[CorSorteada]])&gt;$P$2,
        RIGHT(SUBSTITUTE(L3765&amp;tabGERAL[[#This Row],[CorSorteada]],tabGERAL[[#Headers],[Sequencia]],""),$P$2),
        SUBSTITUTE(L3765&amp;tabGERAL[[#This Row],[CorSorteada]],tabGERAL[[#Headers],[Sequencia]],"")
    )
)</f>
        <v>211220</v>
      </c>
      <c r="M3766" s="4" t="b">
        <f>tabGERAL[[#This Row],[SugestaoIA]]=tabGERAL[[#This Row],[CorSorteada]]</f>
        <v>0</v>
      </c>
    </row>
    <row r="3767" spans="1:13" x14ac:dyDescent="0.25">
      <c r="A3767" t="s">
        <v>127</v>
      </c>
      <c r="B3767" s="1">
        <v>59</v>
      </c>
      <c r="C3767">
        <v>1047.5000000000002</v>
      </c>
      <c r="D3767">
        <v>4.0999999999999996</v>
      </c>
      <c r="E3767">
        <v>0</v>
      </c>
      <c r="F3767">
        <v>12.3</v>
      </c>
      <c r="G3767" t="s">
        <v>17</v>
      </c>
      <c r="H3767" t="s">
        <v>15</v>
      </c>
      <c r="I3767">
        <v>1055.7000000000005</v>
      </c>
      <c r="J3767" s="5">
        <f>VLOOKUP(tabGERAL[[#This Row],[Column1.lances.SugestaoIA]],'DE-PARA'!$A:$B,2,FALSE)</f>
        <v>2</v>
      </c>
      <c r="K3767" s="5">
        <f>VLOOKUP(tabGERAL[[#This Row],[Column1.lances.CorSorteada]],'DE-PARA'!$A:$B,2,FALSE)</f>
        <v>2</v>
      </c>
      <c r="L3767" s="4" t="str">
        <f xml:space="preserve">
IF(tabGERAL[[#This Row],[Column1.lances.'#]]=0,
    TEXT(tabGERAL[[#This Row],[CorSorteada]],"0"),
    IF(LEN(L3766&amp;tabGERAL[[#This Row],[CorSorteada]])&gt;$P$2,
        RIGHT(SUBSTITUTE(L3766&amp;tabGERAL[[#This Row],[CorSorteada]],tabGERAL[[#Headers],[Sequencia]],""),$P$2),
        SUBSTITUTE(L3766&amp;tabGERAL[[#This Row],[CorSorteada]],tabGERAL[[#Headers],[Sequencia]],"")
    )
)</f>
        <v>112202</v>
      </c>
      <c r="M3767" s="4" t="b">
        <f>tabGERAL[[#This Row],[SugestaoIA]]=tabGERAL[[#This Row],[CorSorteada]]</f>
        <v>1</v>
      </c>
    </row>
    <row r="3768" spans="1:13" x14ac:dyDescent="0.25">
      <c r="A3768" t="s">
        <v>127</v>
      </c>
      <c r="B3768" s="1">
        <v>60</v>
      </c>
      <c r="C3768">
        <v>1055.7000000000005</v>
      </c>
      <c r="D3768">
        <v>3.5</v>
      </c>
      <c r="E3768">
        <v>0</v>
      </c>
      <c r="F3768">
        <v>10.5</v>
      </c>
      <c r="G3768" t="s">
        <v>17</v>
      </c>
      <c r="H3768" t="s">
        <v>15</v>
      </c>
      <c r="I3768">
        <v>1062.7000000000005</v>
      </c>
      <c r="J3768" s="5">
        <f>VLOOKUP(tabGERAL[[#This Row],[Column1.lances.SugestaoIA]],'DE-PARA'!$A:$B,2,FALSE)</f>
        <v>2</v>
      </c>
      <c r="K3768" s="5">
        <f>VLOOKUP(tabGERAL[[#This Row],[Column1.lances.CorSorteada]],'DE-PARA'!$A:$B,2,FALSE)</f>
        <v>2</v>
      </c>
      <c r="L3768" s="4" t="str">
        <f xml:space="preserve">
IF(tabGERAL[[#This Row],[Column1.lances.'#]]=0,
    TEXT(tabGERAL[[#This Row],[CorSorteada]],"0"),
    IF(LEN(L3767&amp;tabGERAL[[#This Row],[CorSorteada]])&gt;$P$2,
        RIGHT(SUBSTITUTE(L3767&amp;tabGERAL[[#This Row],[CorSorteada]],tabGERAL[[#Headers],[Sequencia]],""),$P$2),
        SUBSTITUTE(L3767&amp;tabGERAL[[#This Row],[CorSorteada]],tabGERAL[[#Headers],[Sequencia]],"")
    )
)</f>
        <v>122022</v>
      </c>
      <c r="M3768" s="4" t="b">
        <f>tabGERAL[[#This Row],[SugestaoIA]]=tabGERAL[[#This Row],[CorSorteada]]</f>
        <v>1</v>
      </c>
    </row>
    <row r="3769" spans="1:13" x14ac:dyDescent="0.25">
      <c r="A3769" t="s">
        <v>127</v>
      </c>
      <c r="B3769" s="1">
        <v>61</v>
      </c>
      <c r="C3769">
        <v>1062.7000000000005</v>
      </c>
      <c r="D3769">
        <v>3</v>
      </c>
      <c r="E3769">
        <v>0</v>
      </c>
      <c r="F3769">
        <v>9</v>
      </c>
      <c r="G3769" t="s">
        <v>17</v>
      </c>
      <c r="H3769" t="s">
        <v>16</v>
      </c>
      <c r="I3769">
        <v>1092.7000000000005</v>
      </c>
      <c r="J3769" s="5">
        <f>VLOOKUP(tabGERAL[[#This Row],[Column1.lances.SugestaoIA]],'DE-PARA'!$A:$B,2,FALSE)</f>
        <v>2</v>
      </c>
      <c r="K3769" s="5">
        <f>VLOOKUP(tabGERAL[[#This Row],[Column1.lances.CorSorteada]],'DE-PARA'!$A:$B,2,FALSE)</f>
        <v>0</v>
      </c>
      <c r="L3769" s="4" t="str">
        <f xml:space="preserve">
IF(tabGERAL[[#This Row],[Column1.lances.'#]]=0,
    TEXT(tabGERAL[[#This Row],[CorSorteada]],"0"),
    IF(LEN(L3768&amp;tabGERAL[[#This Row],[CorSorteada]])&gt;$P$2,
        RIGHT(SUBSTITUTE(L3768&amp;tabGERAL[[#This Row],[CorSorteada]],tabGERAL[[#Headers],[Sequencia]],""),$P$2),
        SUBSTITUTE(L3768&amp;tabGERAL[[#This Row],[CorSorteada]],tabGERAL[[#Headers],[Sequencia]],"")
    )
)</f>
        <v>220220</v>
      </c>
      <c r="M3769" s="4" t="b">
        <f>tabGERAL[[#This Row],[SugestaoIA]]=tabGERAL[[#This Row],[CorSorteada]]</f>
        <v>0</v>
      </c>
    </row>
    <row r="3770" spans="1:13" x14ac:dyDescent="0.25">
      <c r="A3770" t="s">
        <v>127</v>
      </c>
      <c r="B3770" s="1">
        <v>62</v>
      </c>
      <c r="C3770">
        <v>1092.7000000000005</v>
      </c>
      <c r="D3770">
        <v>1</v>
      </c>
      <c r="E3770">
        <v>0</v>
      </c>
      <c r="F3770">
        <v>5</v>
      </c>
      <c r="G3770" t="s">
        <v>17</v>
      </c>
      <c r="H3770" t="s">
        <v>14</v>
      </c>
      <c r="I3770">
        <v>1086.7000000000005</v>
      </c>
      <c r="J3770" s="5">
        <f>VLOOKUP(tabGERAL[[#This Row],[Column1.lances.SugestaoIA]],'DE-PARA'!$A:$B,2,FALSE)</f>
        <v>2</v>
      </c>
      <c r="K3770" s="5">
        <f>VLOOKUP(tabGERAL[[#This Row],[Column1.lances.CorSorteada]],'DE-PARA'!$A:$B,2,FALSE)</f>
        <v>1</v>
      </c>
      <c r="L3770" s="4" t="str">
        <f xml:space="preserve">
IF(tabGERAL[[#This Row],[Column1.lances.'#]]=0,
    TEXT(tabGERAL[[#This Row],[CorSorteada]],"0"),
    IF(LEN(L3769&amp;tabGERAL[[#This Row],[CorSorteada]])&gt;$P$2,
        RIGHT(SUBSTITUTE(L3769&amp;tabGERAL[[#This Row],[CorSorteada]],tabGERAL[[#Headers],[Sequencia]],""),$P$2),
        SUBSTITUTE(L3769&amp;tabGERAL[[#This Row],[CorSorteada]],tabGERAL[[#Headers],[Sequencia]],"")
    )
)</f>
        <v>202201</v>
      </c>
      <c r="M3770" s="4" t="b">
        <f>tabGERAL[[#This Row],[SugestaoIA]]=tabGERAL[[#This Row],[CorSorteada]]</f>
        <v>0</v>
      </c>
    </row>
    <row r="3771" spans="1:13" x14ac:dyDescent="0.25">
      <c r="A3771" t="s">
        <v>127</v>
      </c>
      <c r="B3771" s="1">
        <v>63</v>
      </c>
      <c r="C3771">
        <v>1086.7000000000005</v>
      </c>
      <c r="D3771">
        <v>1.1000000000000001</v>
      </c>
      <c r="E3771">
        <v>0</v>
      </c>
      <c r="F3771">
        <v>5</v>
      </c>
      <c r="G3771" t="s">
        <v>17</v>
      </c>
      <c r="H3771" t="s">
        <v>15</v>
      </c>
      <c r="I3771">
        <v>1090.6000000000004</v>
      </c>
      <c r="J3771" s="5">
        <f>VLOOKUP(tabGERAL[[#This Row],[Column1.lances.SugestaoIA]],'DE-PARA'!$A:$B,2,FALSE)</f>
        <v>2</v>
      </c>
      <c r="K3771" s="5">
        <f>VLOOKUP(tabGERAL[[#This Row],[Column1.lances.CorSorteada]],'DE-PARA'!$A:$B,2,FALSE)</f>
        <v>2</v>
      </c>
      <c r="L3771" s="4" t="str">
        <f xml:space="preserve">
IF(tabGERAL[[#This Row],[Column1.lances.'#]]=0,
    TEXT(tabGERAL[[#This Row],[CorSorteada]],"0"),
    IF(LEN(L3770&amp;tabGERAL[[#This Row],[CorSorteada]])&gt;$P$2,
        RIGHT(SUBSTITUTE(L3770&amp;tabGERAL[[#This Row],[CorSorteada]],tabGERAL[[#Headers],[Sequencia]],""),$P$2),
        SUBSTITUTE(L3770&amp;tabGERAL[[#This Row],[CorSorteada]],tabGERAL[[#Headers],[Sequencia]],"")
    )
)</f>
        <v>022012</v>
      </c>
      <c r="M3771" s="4" t="b">
        <f>tabGERAL[[#This Row],[SugestaoIA]]=tabGERAL[[#This Row],[CorSorteada]]</f>
        <v>1</v>
      </c>
    </row>
    <row r="3772" spans="1:13" x14ac:dyDescent="0.25">
      <c r="A3772" t="s">
        <v>128</v>
      </c>
      <c r="B3772" s="1">
        <v>0</v>
      </c>
      <c r="C3772">
        <v>1000</v>
      </c>
      <c r="D3772">
        <v>7.8</v>
      </c>
      <c r="E3772">
        <v>0</v>
      </c>
      <c r="F3772">
        <v>23.4</v>
      </c>
      <c r="G3772" t="s">
        <v>17</v>
      </c>
      <c r="H3772" t="s">
        <v>16</v>
      </c>
      <c r="I3772">
        <v>1078</v>
      </c>
      <c r="J3772" s="5">
        <f>VLOOKUP(tabGERAL[[#This Row],[Column1.lances.SugestaoIA]],'DE-PARA'!$A:$B,2,FALSE)</f>
        <v>2</v>
      </c>
      <c r="K3772" s="5">
        <f>VLOOKUP(tabGERAL[[#This Row],[Column1.lances.CorSorteada]],'DE-PARA'!$A:$B,2,FALSE)</f>
        <v>0</v>
      </c>
      <c r="L3772" s="4" t="str">
        <f xml:space="preserve">
IF(tabGERAL[[#This Row],[Column1.lances.'#]]=0,
    TEXT(tabGERAL[[#This Row],[CorSorteada]],"0"),
    IF(LEN(L3771&amp;tabGERAL[[#This Row],[CorSorteada]])&gt;$P$2,
        RIGHT(SUBSTITUTE(L3771&amp;tabGERAL[[#This Row],[CorSorteada]],tabGERAL[[#Headers],[Sequencia]],""),$P$2),
        SUBSTITUTE(L3771&amp;tabGERAL[[#This Row],[CorSorteada]],tabGERAL[[#Headers],[Sequencia]],"")
    )
)</f>
        <v>0</v>
      </c>
      <c r="M3772" s="4" t="b">
        <f>tabGERAL[[#This Row],[SugestaoIA]]=tabGERAL[[#This Row],[CorSorteada]]</f>
        <v>0</v>
      </c>
    </row>
    <row r="3773" spans="1:13" x14ac:dyDescent="0.25">
      <c r="A3773" t="s">
        <v>128</v>
      </c>
      <c r="B3773" s="1">
        <v>1</v>
      </c>
      <c r="C3773">
        <v>1078</v>
      </c>
      <c r="D3773">
        <v>1.7</v>
      </c>
      <c r="E3773">
        <v>5.0999999999999996</v>
      </c>
      <c r="F3773">
        <v>0</v>
      </c>
      <c r="G3773" t="s">
        <v>13</v>
      </c>
      <c r="H3773" t="s">
        <v>15</v>
      </c>
      <c r="I3773">
        <v>1071.2</v>
      </c>
      <c r="J3773" s="5">
        <f>VLOOKUP(tabGERAL[[#This Row],[Column1.lances.SugestaoIA]],'DE-PARA'!$A:$B,2,FALSE)</f>
        <v>1</v>
      </c>
      <c r="K3773" s="5">
        <f>VLOOKUP(tabGERAL[[#This Row],[Column1.lances.CorSorteada]],'DE-PARA'!$A:$B,2,FALSE)</f>
        <v>2</v>
      </c>
      <c r="L3773" s="4" t="str">
        <f xml:space="preserve">
IF(tabGERAL[[#This Row],[Column1.lances.'#]]=0,
    TEXT(tabGERAL[[#This Row],[CorSorteada]],"0"),
    IF(LEN(L3772&amp;tabGERAL[[#This Row],[CorSorteada]])&gt;$P$2,
        RIGHT(SUBSTITUTE(L3772&amp;tabGERAL[[#This Row],[CorSorteada]],tabGERAL[[#Headers],[Sequencia]],""),$P$2),
        SUBSTITUTE(L3772&amp;tabGERAL[[#This Row],[CorSorteada]],tabGERAL[[#Headers],[Sequencia]],"")
    )
)</f>
        <v>02</v>
      </c>
      <c r="M3773" s="4" t="b">
        <f>tabGERAL[[#This Row],[SugestaoIA]]=tabGERAL[[#This Row],[CorSorteada]]</f>
        <v>0</v>
      </c>
    </row>
    <row r="3774" spans="1:13" x14ac:dyDescent="0.25">
      <c r="A3774" t="s">
        <v>128</v>
      </c>
      <c r="B3774" s="1">
        <v>2</v>
      </c>
      <c r="C3774">
        <v>1071.2</v>
      </c>
      <c r="D3774">
        <v>2.2999999999999998</v>
      </c>
      <c r="E3774">
        <v>0</v>
      </c>
      <c r="F3774">
        <v>6.8999999999999995</v>
      </c>
      <c r="G3774" t="s">
        <v>17</v>
      </c>
      <c r="H3774" t="s">
        <v>14</v>
      </c>
      <c r="I3774">
        <v>1062</v>
      </c>
      <c r="J3774" s="5">
        <f>VLOOKUP(tabGERAL[[#This Row],[Column1.lances.SugestaoIA]],'DE-PARA'!$A:$B,2,FALSE)</f>
        <v>2</v>
      </c>
      <c r="K3774" s="5">
        <f>VLOOKUP(tabGERAL[[#This Row],[Column1.lances.CorSorteada]],'DE-PARA'!$A:$B,2,FALSE)</f>
        <v>1</v>
      </c>
      <c r="L3774" s="4" t="str">
        <f xml:space="preserve">
IF(tabGERAL[[#This Row],[Column1.lances.'#]]=0,
    TEXT(tabGERAL[[#This Row],[CorSorteada]],"0"),
    IF(LEN(L3773&amp;tabGERAL[[#This Row],[CorSorteada]])&gt;$P$2,
        RIGHT(SUBSTITUTE(L3773&amp;tabGERAL[[#This Row],[CorSorteada]],tabGERAL[[#Headers],[Sequencia]],""),$P$2),
        SUBSTITUTE(L3773&amp;tabGERAL[[#This Row],[CorSorteada]],tabGERAL[[#Headers],[Sequencia]],"")
    )
)</f>
        <v>021</v>
      </c>
      <c r="M3774" s="4" t="b">
        <f>tabGERAL[[#This Row],[SugestaoIA]]=tabGERAL[[#This Row],[CorSorteada]]</f>
        <v>0</v>
      </c>
    </row>
    <row r="3775" spans="1:13" x14ac:dyDescent="0.25">
      <c r="A3775" t="s">
        <v>128</v>
      </c>
      <c r="B3775" s="1">
        <v>3</v>
      </c>
      <c r="C3775">
        <v>1062</v>
      </c>
      <c r="D3775">
        <v>3</v>
      </c>
      <c r="E3775">
        <v>0</v>
      </c>
      <c r="F3775">
        <v>9</v>
      </c>
      <c r="G3775" t="s">
        <v>17</v>
      </c>
      <c r="H3775" t="s">
        <v>14</v>
      </c>
      <c r="I3775">
        <v>1050</v>
      </c>
      <c r="J3775" s="5">
        <f>VLOOKUP(tabGERAL[[#This Row],[Column1.lances.SugestaoIA]],'DE-PARA'!$A:$B,2,FALSE)</f>
        <v>2</v>
      </c>
      <c r="K3775" s="5">
        <f>VLOOKUP(tabGERAL[[#This Row],[Column1.lances.CorSorteada]],'DE-PARA'!$A:$B,2,FALSE)</f>
        <v>1</v>
      </c>
      <c r="L3775" s="4" t="str">
        <f xml:space="preserve">
IF(tabGERAL[[#This Row],[Column1.lances.'#]]=0,
    TEXT(tabGERAL[[#This Row],[CorSorteada]],"0"),
    IF(LEN(L3774&amp;tabGERAL[[#This Row],[CorSorteada]])&gt;$P$2,
        RIGHT(SUBSTITUTE(L3774&amp;tabGERAL[[#This Row],[CorSorteada]],tabGERAL[[#Headers],[Sequencia]],""),$P$2),
        SUBSTITUTE(L3774&amp;tabGERAL[[#This Row],[CorSorteada]],tabGERAL[[#Headers],[Sequencia]],"")
    )
)</f>
        <v>0211</v>
      </c>
      <c r="M3775" s="4" t="b">
        <f>tabGERAL[[#This Row],[SugestaoIA]]=tabGERAL[[#This Row],[CorSorteada]]</f>
        <v>0</v>
      </c>
    </row>
    <row r="3776" spans="1:13" x14ac:dyDescent="0.25">
      <c r="A3776" t="s">
        <v>128</v>
      </c>
      <c r="B3776" s="1">
        <v>4</v>
      </c>
      <c r="C3776">
        <v>1050</v>
      </c>
      <c r="D3776">
        <v>3.9</v>
      </c>
      <c r="E3776">
        <v>0</v>
      </c>
      <c r="F3776">
        <v>11.7</v>
      </c>
      <c r="G3776" t="s">
        <v>17</v>
      </c>
      <c r="H3776" t="s">
        <v>14</v>
      </c>
      <c r="I3776">
        <v>1034.4000000000001</v>
      </c>
      <c r="J3776" s="5">
        <f>VLOOKUP(tabGERAL[[#This Row],[Column1.lances.SugestaoIA]],'DE-PARA'!$A:$B,2,FALSE)</f>
        <v>2</v>
      </c>
      <c r="K3776" s="5">
        <f>VLOOKUP(tabGERAL[[#This Row],[Column1.lances.CorSorteada]],'DE-PARA'!$A:$B,2,FALSE)</f>
        <v>1</v>
      </c>
      <c r="L3776" s="4" t="str">
        <f xml:space="preserve">
IF(tabGERAL[[#This Row],[Column1.lances.'#]]=0,
    TEXT(tabGERAL[[#This Row],[CorSorteada]],"0"),
    IF(LEN(L3775&amp;tabGERAL[[#This Row],[CorSorteada]])&gt;$P$2,
        RIGHT(SUBSTITUTE(L3775&amp;tabGERAL[[#This Row],[CorSorteada]],tabGERAL[[#Headers],[Sequencia]],""),$P$2),
        SUBSTITUTE(L3775&amp;tabGERAL[[#This Row],[CorSorteada]],tabGERAL[[#Headers],[Sequencia]],"")
    )
)</f>
        <v>02111</v>
      </c>
      <c r="M3776" s="4" t="b">
        <f>tabGERAL[[#This Row],[SugestaoIA]]=tabGERAL[[#This Row],[CorSorteada]]</f>
        <v>0</v>
      </c>
    </row>
    <row r="3777" spans="1:13" x14ac:dyDescent="0.25">
      <c r="A3777" t="s">
        <v>128</v>
      </c>
      <c r="B3777" s="1">
        <v>5</v>
      </c>
      <c r="C3777">
        <v>1034.4000000000001</v>
      </c>
      <c r="D3777">
        <v>5.0999999999999996</v>
      </c>
      <c r="E3777">
        <v>0</v>
      </c>
      <c r="F3777">
        <v>15.3</v>
      </c>
      <c r="G3777" t="s">
        <v>17</v>
      </c>
      <c r="H3777" t="s">
        <v>15</v>
      </c>
      <c r="I3777">
        <v>1044.5999999999999</v>
      </c>
      <c r="J3777" s="5">
        <f>VLOOKUP(tabGERAL[[#This Row],[Column1.lances.SugestaoIA]],'DE-PARA'!$A:$B,2,FALSE)</f>
        <v>2</v>
      </c>
      <c r="K3777" s="5">
        <f>VLOOKUP(tabGERAL[[#This Row],[Column1.lances.CorSorteada]],'DE-PARA'!$A:$B,2,FALSE)</f>
        <v>2</v>
      </c>
      <c r="L3777" s="4" t="str">
        <f xml:space="preserve">
IF(tabGERAL[[#This Row],[Column1.lances.'#]]=0,
    TEXT(tabGERAL[[#This Row],[CorSorteada]],"0"),
    IF(LEN(L3776&amp;tabGERAL[[#This Row],[CorSorteada]])&gt;$P$2,
        RIGHT(SUBSTITUTE(L3776&amp;tabGERAL[[#This Row],[CorSorteada]],tabGERAL[[#Headers],[Sequencia]],""),$P$2),
        SUBSTITUTE(L3776&amp;tabGERAL[[#This Row],[CorSorteada]],tabGERAL[[#Headers],[Sequencia]],"")
    )
)</f>
        <v>021112</v>
      </c>
      <c r="M3777" s="4" t="b">
        <f>tabGERAL[[#This Row],[SugestaoIA]]=tabGERAL[[#This Row],[CorSorteada]]</f>
        <v>1</v>
      </c>
    </row>
    <row r="3778" spans="1:13" x14ac:dyDescent="0.25">
      <c r="A3778" t="s">
        <v>128</v>
      </c>
      <c r="B3778" s="1">
        <v>6</v>
      </c>
      <c r="C3778">
        <v>1044.5999999999999</v>
      </c>
      <c r="D3778">
        <v>4.3</v>
      </c>
      <c r="E3778">
        <v>0</v>
      </c>
      <c r="F3778">
        <v>12.9</v>
      </c>
      <c r="G3778" t="s">
        <v>17</v>
      </c>
      <c r="H3778" t="s">
        <v>14</v>
      </c>
      <c r="I3778">
        <v>1027.4000000000001</v>
      </c>
      <c r="J3778" s="5">
        <f>VLOOKUP(tabGERAL[[#This Row],[Column1.lances.SugestaoIA]],'DE-PARA'!$A:$B,2,FALSE)</f>
        <v>2</v>
      </c>
      <c r="K3778" s="5">
        <f>VLOOKUP(tabGERAL[[#This Row],[Column1.lances.CorSorteada]],'DE-PARA'!$A:$B,2,FALSE)</f>
        <v>1</v>
      </c>
      <c r="L3778" s="4" t="str">
        <f xml:space="preserve">
IF(tabGERAL[[#This Row],[Column1.lances.'#]]=0,
    TEXT(tabGERAL[[#This Row],[CorSorteada]],"0"),
    IF(LEN(L3777&amp;tabGERAL[[#This Row],[CorSorteada]])&gt;$P$2,
        RIGHT(SUBSTITUTE(L3777&amp;tabGERAL[[#This Row],[CorSorteada]],tabGERAL[[#Headers],[Sequencia]],""),$P$2),
        SUBSTITUTE(L3777&amp;tabGERAL[[#This Row],[CorSorteada]],tabGERAL[[#Headers],[Sequencia]],"")
    )
)</f>
        <v>211121</v>
      </c>
      <c r="M3778" s="4" t="b">
        <f>tabGERAL[[#This Row],[SugestaoIA]]=tabGERAL[[#This Row],[CorSorteada]]</f>
        <v>0</v>
      </c>
    </row>
    <row r="3779" spans="1:13" x14ac:dyDescent="0.25">
      <c r="A3779" t="s">
        <v>128</v>
      </c>
      <c r="B3779" s="1">
        <v>7</v>
      </c>
      <c r="C3779">
        <v>1027.4000000000001</v>
      </c>
      <c r="D3779">
        <v>5.7</v>
      </c>
      <c r="E3779">
        <v>0</v>
      </c>
      <c r="F3779">
        <v>17.100000000000001</v>
      </c>
      <c r="G3779" t="s">
        <v>17</v>
      </c>
      <c r="H3779" t="s">
        <v>14</v>
      </c>
      <c r="I3779">
        <v>1004.5999999999998</v>
      </c>
      <c r="J3779" s="5">
        <f>VLOOKUP(tabGERAL[[#This Row],[Column1.lances.SugestaoIA]],'DE-PARA'!$A:$B,2,FALSE)</f>
        <v>2</v>
      </c>
      <c r="K3779" s="5">
        <f>VLOOKUP(tabGERAL[[#This Row],[Column1.lances.CorSorteada]],'DE-PARA'!$A:$B,2,FALSE)</f>
        <v>1</v>
      </c>
      <c r="L3779" s="4" t="str">
        <f xml:space="preserve">
IF(tabGERAL[[#This Row],[Column1.lances.'#]]=0,
    TEXT(tabGERAL[[#This Row],[CorSorteada]],"0"),
    IF(LEN(L3778&amp;tabGERAL[[#This Row],[CorSorteada]])&gt;$P$2,
        RIGHT(SUBSTITUTE(L3778&amp;tabGERAL[[#This Row],[CorSorteada]],tabGERAL[[#Headers],[Sequencia]],""),$P$2),
        SUBSTITUTE(L3778&amp;tabGERAL[[#This Row],[CorSorteada]],tabGERAL[[#Headers],[Sequencia]],"")
    )
)</f>
        <v>111211</v>
      </c>
      <c r="M3779" s="4" t="b">
        <f>tabGERAL[[#This Row],[SugestaoIA]]=tabGERAL[[#This Row],[CorSorteada]]</f>
        <v>0</v>
      </c>
    </row>
    <row r="3780" spans="1:13" x14ac:dyDescent="0.25">
      <c r="A3780" t="s">
        <v>128</v>
      </c>
      <c r="B3780" s="1">
        <v>8</v>
      </c>
      <c r="C3780">
        <v>1004.5999999999998</v>
      </c>
      <c r="D3780">
        <v>7.4</v>
      </c>
      <c r="E3780">
        <v>0</v>
      </c>
      <c r="F3780">
        <v>22.200000000000003</v>
      </c>
      <c r="G3780" t="s">
        <v>17</v>
      </c>
      <c r="H3780" t="s">
        <v>15</v>
      </c>
      <c r="I3780">
        <v>1019.3999999999996</v>
      </c>
      <c r="J3780" s="5">
        <f>VLOOKUP(tabGERAL[[#This Row],[Column1.lances.SugestaoIA]],'DE-PARA'!$A:$B,2,FALSE)</f>
        <v>2</v>
      </c>
      <c r="K3780" s="5">
        <f>VLOOKUP(tabGERAL[[#This Row],[Column1.lances.CorSorteada]],'DE-PARA'!$A:$B,2,FALSE)</f>
        <v>2</v>
      </c>
      <c r="L3780" s="4" t="str">
        <f xml:space="preserve">
IF(tabGERAL[[#This Row],[Column1.lances.'#]]=0,
    TEXT(tabGERAL[[#This Row],[CorSorteada]],"0"),
    IF(LEN(L3779&amp;tabGERAL[[#This Row],[CorSorteada]])&gt;$P$2,
        RIGHT(SUBSTITUTE(L3779&amp;tabGERAL[[#This Row],[CorSorteada]],tabGERAL[[#Headers],[Sequencia]],""),$P$2),
        SUBSTITUTE(L3779&amp;tabGERAL[[#This Row],[CorSorteada]],tabGERAL[[#Headers],[Sequencia]],"")
    )
)</f>
        <v>112112</v>
      </c>
      <c r="M3780" s="4" t="b">
        <f>tabGERAL[[#This Row],[SugestaoIA]]=tabGERAL[[#This Row],[CorSorteada]]</f>
        <v>1</v>
      </c>
    </row>
    <row r="3781" spans="1:13" x14ac:dyDescent="0.25">
      <c r="A3781" t="s">
        <v>128</v>
      </c>
      <c r="B3781" s="1">
        <v>9</v>
      </c>
      <c r="C3781">
        <v>1019.3999999999996</v>
      </c>
      <c r="D3781">
        <v>6.3</v>
      </c>
      <c r="E3781">
        <v>18.899999999999999</v>
      </c>
      <c r="F3781">
        <v>0</v>
      </c>
      <c r="G3781" t="s">
        <v>13</v>
      </c>
      <c r="H3781" t="s">
        <v>15</v>
      </c>
      <c r="I3781">
        <v>994.19999999999982</v>
      </c>
      <c r="J3781" s="5">
        <f>VLOOKUP(tabGERAL[[#This Row],[Column1.lances.SugestaoIA]],'DE-PARA'!$A:$B,2,FALSE)</f>
        <v>1</v>
      </c>
      <c r="K3781" s="5">
        <f>VLOOKUP(tabGERAL[[#This Row],[Column1.lances.CorSorteada]],'DE-PARA'!$A:$B,2,FALSE)</f>
        <v>2</v>
      </c>
      <c r="L3781" s="4" t="str">
        <f xml:space="preserve">
IF(tabGERAL[[#This Row],[Column1.lances.'#]]=0,
    TEXT(tabGERAL[[#This Row],[CorSorteada]],"0"),
    IF(LEN(L3780&amp;tabGERAL[[#This Row],[CorSorteada]])&gt;$P$2,
        RIGHT(SUBSTITUTE(L3780&amp;tabGERAL[[#This Row],[CorSorteada]],tabGERAL[[#Headers],[Sequencia]],""),$P$2),
        SUBSTITUTE(L3780&amp;tabGERAL[[#This Row],[CorSorteada]],tabGERAL[[#Headers],[Sequencia]],"")
    )
)</f>
        <v>121122</v>
      </c>
      <c r="M3781" s="4" t="b">
        <f>tabGERAL[[#This Row],[SugestaoIA]]=tabGERAL[[#This Row],[CorSorteada]]</f>
        <v>0</v>
      </c>
    </row>
    <row r="3782" spans="1:13" x14ac:dyDescent="0.25">
      <c r="A3782" t="s">
        <v>128</v>
      </c>
      <c r="B3782" s="1">
        <v>10</v>
      </c>
      <c r="C3782">
        <v>994.19999999999982</v>
      </c>
      <c r="D3782">
        <v>8.1999999999999993</v>
      </c>
      <c r="E3782">
        <v>0</v>
      </c>
      <c r="F3782">
        <v>24.6</v>
      </c>
      <c r="G3782" t="s">
        <v>17</v>
      </c>
      <c r="H3782" t="s">
        <v>15</v>
      </c>
      <c r="I3782">
        <v>1010.5999999999998</v>
      </c>
      <c r="J3782" s="5">
        <f>VLOOKUP(tabGERAL[[#This Row],[Column1.lances.SugestaoIA]],'DE-PARA'!$A:$B,2,FALSE)</f>
        <v>2</v>
      </c>
      <c r="K3782" s="5">
        <f>VLOOKUP(tabGERAL[[#This Row],[Column1.lances.CorSorteada]],'DE-PARA'!$A:$B,2,FALSE)</f>
        <v>2</v>
      </c>
      <c r="L3782" s="4" t="str">
        <f xml:space="preserve">
IF(tabGERAL[[#This Row],[Column1.lances.'#]]=0,
    TEXT(tabGERAL[[#This Row],[CorSorteada]],"0"),
    IF(LEN(L3781&amp;tabGERAL[[#This Row],[CorSorteada]])&gt;$P$2,
        RIGHT(SUBSTITUTE(L3781&amp;tabGERAL[[#This Row],[CorSorteada]],tabGERAL[[#Headers],[Sequencia]],""),$P$2),
        SUBSTITUTE(L3781&amp;tabGERAL[[#This Row],[CorSorteada]],tabGERAL[[#Headers],[Sequencia]],"")
    )
)</f>
        <v>211222</v>
      </c>
      <c r="M3782" s="4" t="b">
        <f>tabGERAL[[#This Row],[SugestaoIA]]=tabGERAL[[#This Row],[CorSorteada]]</f>
        <v>1</v>
      </c>
    </row>
    <row r="3783" spans="1:13" x14ac:dyDescent="0.25">
      <c r="A3783" t="s">
        <v>128</v>
      </c>
      <c r="B3783" s="1">
        <v>11</v>
      </c>
      <c r="C3783">
        <v>1010.5999999999998</v>
      </c>
      <c r="D3783">
        <v>7</v>
      </c>
      <c r="E3783">
        <v>0</v>
      </c>
      <c r="F3783">
        <v>21</v>
      </c>
      <c r="G3783" t="s">
        <v>17</v>
      </c>
      <c r="H3783" t="s">
        <v>15</v>
      </c>
      <c r="I3783">
        <v>1024.5999999999999</v>
      </c>
      <c r="J3783" s="5">
        <f>VLOOKUP(tabGERAL[[#This Row],[Column1.lances.SugestaoIA]],'DE-PARA'!$A:$B,2,FALSE)</f>
        <v>2</v>
      </c>
      <c r="K3783" s="5">
        <f>VLOOKUP(tabGERAL[[#This Row],[Column1.lances.CorSorteada]],'DE-PARA'!$A:$B,2,FALSE)</f>
        <v>2</v>
      </c>
      <c r="L3783" s="4" t="str">
        <f xml:space="preserve">
IF(tabGERAL[[#This Row],[Column1.lances.'#]]=0,
    TEXT(tabGERAL[[#This Row],[CorSorteada]],"0"),
    IF(LEN(L3782&amp;tabGERAL[[#This Row],[CorSorteada]])&gt;$P$2,
        RIGHT(SUBSTITUTE(L3782&amp;tabGERAL[[#This Row],[CorSorteada]],tabGERAL[[#Headers],[Sequencia]],""),$P$2),
        SUBSTITUTE(L3782&amp;tabGERAL[[#This Row],[CorSorteada]],tabGERAL[[#Headers],[Sequencia]],"")
    )
)</f>
        <v>112222</v>
      </c>
      <c r="M3783" s="4" t="b">
        <f>tabGERAL[[#This Row],[SugestaoIA]]=tabGERAL[[#This Row],[CorSorteada]]</f>
        <v>1</v>
      </c>
    </row>
    <row r="3784" spans="1:13" x14ac:dyDescent="0.25">
      <c r="A3784" t="s">
        <v>128</v>
      </c>
      <c r="B3784" s="1">
        <v>12</v>
      </c>
      <c r="C3784">
        <v>1024.5999999999999</v>
      </c>
      <c r="D3784">
        <v>5.9</v>
      </c>
      <c r="E3784">
        <v>0</v>
      </c>
      <c r="F3784">
        <v>17.700000000000003</v>
      </c>
      <c r="G3784" t="s">
        <v>17</v>
      </c>
      <c r="H3784" t="s">
        <v>15</v>
      </c>
      <c r="I3784">
        <v>1036.4000000000001</v>
      </c>
      <c r="J3784" s="5">
        <f>VLOOKUP(tabGERAL[[#This Row],[Column1.lances.SugestaoIA]],'DE-PARA'!$A:$B,2,FALSE)</f>
        <v>2</v>
      </c>
      <c r="K3784" s="5">
        <f>VLOOKUP(tabGERAL[[#This Row],[Column1.lances.CorSorteada]],'DE-PARA'!$A:$B,2,FALSE)</f>
        <v>2</v>
      </c>
      <c r="L3784" s="4" t="str">
        <f xml:space="preserve">
IF(tabGERAL[[#This Row],[Column1.lances.'#]]=0,
    TEXT(tabGERAL[[#This Row],[CorSorteada]],"0"),
    IF(LEN(L3783&amp;tabGERAL[[#This Row],[CorSorteada]])&gt;$P$2,
        RIGHT(SUBSTITUTE(L3783&amp;tabGERAL[[#This Row],[CorSorteada]],tabGERAL[[#Headers],[Sequencia]],""),$P$2),
        SUBSTITUTE(L3783&amp;tabGERAL[[#This Row],[CorSorteada]],tabGERAL[[#Headers],[Sequencia]],"")
    )
)</f>
        <v>122222</v>
      </c>
      <c r="M3784" s="4" t="b">
        <f>tabGERAL[[#This Row],[SugestaoIA]]=tabGERAL[[#This Row],[CorSorteada]]</f>
        <v>1</v>
      </c>
    </row>
    <row r="3785" spans="1:13" x14ac:dyDescent="0.25">
      <c r="A3785" t="s">
        <v>128</v>
      </c>
      <c r="B3785" s="1">
        <v>13</v>
      </c>
      <c r="C3785">
        <v>1036.4000000000001</v>
      </c>
      <c r="D3785">
        <v>5</v>
      </c>
      <c r="E3785">
        <v>0</v>
      </c>
      <c r="F3785">
        <v>15</v>
      </c>
      <c r="G3785" t="s">
        <v>17</v>
      </c>
      <c r="H3785" t="s">
        <v>14</v>
      </c>
      <c r="I3785">
        <v>1016.4</v>
      </c>
      <c r="J3785" s="5">
        <f>VLOOKUP(tabGERAL[[#This Row],[Column1.lances.SugestaoIA]],'DE-PARA'!$A:$B,2,FALSE)</f>
        <v>2</v>
      </c>
      <c r="K3785" s="5">
        <f>VLOOKUP(tabGERAL[[#This Row],[Column1.lances.CorSorteada]],'DE-PARA'!$A:$B,2,FALSE)</f>
        <v>1</v>
      </c>
      <c r="L3785" s="4" t="str">
        <f xml:space="preserve">
IF(tabGERAL[[#This Row],[Column1.lances.'#]]=0,
    TEXT(tabGERAL[[#This Row],[CorSorteada]],"0"),
    IF(LEN(L3784&amp;tabGERAL[[#This Row],[CorSorteada]])&gt;$P$2,
        RIGHT(SUBSTITUTE(L3784&amp;tabGERAL[[#This Row],[CorSorteada]],tabGERAL[[#Headers],[Sequencia]],""),$P$2),
        SUBSTITUTE(L3784&amp;tabGERAL[[#This Row],[CorSorteada]],tabGERAL[[#Headers],[Sequencia]],"")
    )
)</f>
        <v>222221</v>
      </c>
      <c r="M3785" s="4" t="b">
        <f>tabGERAL[[#This Row],[SugestaoIA]]=tabGERAL[[#This Row],[CorSorteada]]</f>
        <v>0</v>
      </c>
    </row>
    <row r="3786" spans="1:13" x14ac:dyDescent="0.25">
      <c r="A3786" t="s">
        <v>128</v>
      </c>
      <c r="B3786" s="1">
        <v>14</v>
      </c>
      <c r="C3786">
        <v>1016.4</v>
      </c>
      <c r="D3786">
        <v>6.5</v>
      </c>
      <c r="E3786">
        <v>0</v>
      </c>
      <c r="F3786">
        <v>19.5</v>
      </c>
      <c r="G3786" t="s">
        <v>17</v>
      </c>
      <c r="H3786" t="s">
        <v>15</v>
      </c>
      <c r="I3786">
        <v>1029.4000000000001</v>
      </c>
      <c r="J3786" s="5">
        <f>VLOOKUP(tabGERAL[[#This Row],[Column1.lances.SugestaoIA]],'DE-PARA'!$A:$B,2,FALSE)</f>
        <v>2</v>
      </c>
      <c r="K3786" s="5">
        <f>VLOOKUP(tabGERAL[[#This Row],[Column1.lances.CorSorteada]],'DE-PARA'!$A:$B,2,FALSE)</f>
        <v>2</v>
      </c>
      <c r="L3786" s="4" t="str">
        <f xml:space="preserve">
IF(tabGERAL[[#This Row],[Column1.lances.'#]]=0,
    TEXT(tabGERAL[[#This Row],[CorSorteada]],"0"),
    IF(LEN(L3785&amp;tabGERAL[[#This Row],[CorSorteada]])&gt;$P$2,
        RIGHT(SUBSTITUTE(L3785&amp;tabGERAL[[#This Row],[CorSorteada]],tabGERAL[[#Headers],[Sequencia]],""),$P$2),
        SUBSTITUTE(L3785&amp;tabGERAL[[#This Row],[CorSorteada]],tabGERAL[[#Headers],[Sequencia]],"")
    )
)</f>
        <v>222212</v>
      </c>
      <c r="M3786" s="4" t="b">
        <f>tabGERAL[[#This Row],[SugestaoIA]]=tabGERAL[[#This Row],[CorSorteada]]</f>
        <v>1</v>
      </c>
    </row>
    <row r="3787" spans="1:13" x14ac:dyDescent="0.25">
      <c r="A3787" t="s">
        <v>128</v>
      </c>
      <c r="B3787" s="1">
        <v>15</v>
      </c>
      <c r="C3787">
        <v>1029.4000000000001</v>
      </c>
      <c r="D3787">
        <v>5.5</v>
      </c>
      <c r="E3787">
        <v>0</v>
      </c>
      <c r="F3787">
        <v>16.5</v>
      </c>
      <c r="G3787" t="s">
        <v>17</v>
      </c>
      <c r="H3787" t="s">
        <v>15</v>
      </c>
      <c r="I3787">
        <v>1040.4000000000001</v>
      </c>
      <c r="J3787" s="5">
        <f>VLOOKUP(tabGERAL[[#This Row],[Column1.lances.SugestaoIA]],'DE-PARA'!$A:$B,2,FALSE)</f>
        <v>2</v>
      </c>
      <c r="K3787" s="5">
        <f>VLOOKUP(tabGERAL[[#This Row],[Column1.lances.CorSorteada]],'DE-PARA'!$A:$B,2,FALSE)</f>
        <v>2</v>
      </c>
      <c r="L3787" s="4" t="str">
        <f xml:space="preserve">
IF(tabGERAL[[#This Row],[Column1.lances.'#]]=0,
    TEXT(tabGERAL[[#This Row],[CorSorteada]],"0"),
    IF(LEN(L3786&amp;tabGERAL[[#This Row],[CorSorteada]])&gt;$P$2,
        RIGHT(SUBSTITUTE(L3786&amp;tabGERAL[[#This Row],[CorSorteada]],tabGERAL[[#Headers],[Sequencia]],""),$P$2),
        SUBSTITUTE(L3786&amp;tabGERAL[[#This Row],[CorSorteada]],tabGERAL[[#Headers],[Sequencia]],"")
    )
)</f>
        <v>222122</v>
      </c>
      <c r="M3787" s="4" t="b">
        <f>tabGERAL[[#This Row],[SugestaoIA]]=tabGERAL[[#This Row],[CorSorteada]]</f>
        <v>1</v>
      </c>
    </row>
    <row r="3788" spans="1:13" x14ac:dyDescent="0.25">
      <c r="A3788" t="s">
        <v>128</v>
      </c>
      <c r="B3788" s="1">
        <v>16</v>
      </c>
      <c r="C3788">
        <v>1040.4000000000001</v>
      </c>
      <c r="D3788">
        <v>4.7</v>
      </c>
      <c r="E3788">
        <v>0</v>
      </c>
      <c r="F3788">
        <v>14.1</v>
      </c>
      <c r="G3788" t="s">
        <v>17</v>
      </c>
      <c r="H3788" t="s">
        <v>15</v>
      </c>
      <c r="I3788">
        <v>1049.7999999999995</v>
      </c>
      <c r="J3788" s="5">
        <f>VLOOKUP(tabGERAL[[#This Row],[Column1.lances.SugestaoIA]],'DE-PARA'!$A:$B,2,FALSE)</f>
        <v>2</v>
      </c>
      <c r="K3788" s="5">
        <f>VLOOKUP(tabGERAL[[#This Row],[Column1.lances.CorSorteada]],'DE-PARA'!$A:$B,2,FALSE)</f>
        <v>2</v>
      </c>
      <c r="L3788" s="4" t="str">
        <f xml:space="preserve">
IF(tabGERAL[[#This Row],[Column1.lances.'#]]=0,
    TEXT(tabGERAL[[#This Row],[CorSorteada]],"0"),
    IF(LEN(L3787&amp;tabGERAL[[#This Row],[CorSorteada]])&gt;$P$2,
        RIGHT(SUBSTITUTE(L3787&amp;tabGERAL[[#This Row],[CorSorteada]],tabGERAL[[#Headers],[Sequencia]],""),$P$2),
        SUBSTITUTE(L3787&amp;tabGERAL[[#This Row],[CorSorteada]],tabGERAL[[#Headers],[Sequencia]],"")
    )
)</f>
        <v>221222</v>
      </c>
      <c r="M3788" s="4" t="b">
        <f>tabGERAL[[#This Row],[SugestaoIA]]=tabGERAL[[#This Row],[CorSorteada]]</f>
        <v>1</v>
      </c>
    </row>
    <row r="3789" spans="1:13" x14ac:dyDescent="0.25">
      <c r="A3789" t="s">
        <v>128</v>
      </c>
      <c r="B3789" s="1">
        <v>17</v>
      </c>
      <c r="C3789">
        <v>1049.7999999999995</v>
      </c>
      <c r="D3789">
        <v>4</v>
      </c>
      <c r="E3789">
        <v>0</v>
      </c>
      <c r="F3789">
        <v>12</v>
      </c>
      <c r="G3789" t="s">
        <v>17</v>
      </c>
      <c r="H3789" t="s">
        <v>14</v>
      </c>
      <c r="I3789">
        <v>1033.7999999999995</v>
      </c>
      <c r="J3789" s="5">
        <f>VLOOKUP(tabGERAL[[#This Row],[Column1.lances.SugestaoIA]],'DE-PARA'!$A:$B,2,FALSE)</f>
        <v>2</v>
      </c>
      <c r="K3789" s="5">
        <f>VLOOKUP(tabGERAL[[#This Row],[Column1.lances.CorSorteada]],'DE-PARA'!$A:$B,2,FALSE)</f>
        <v>1</v>
      </c>
      <c r="L3789" s="4" t="str">
        <f xml:space="preserve">
IF(tabGERAL[[#This Row],[Column1.lances.'#]]=0,
    TEXT(tabGERAL[[#This Row],[CorSorteada]],"0"),
    IF(LEN(L3788&amp;tabGERAL[[#This Row],[CorSorteada]])&gt;$P$2,
        RIGHT(SUBSTITUTE(L3788&amp;tabGERAL[[#This Row],[CorSorteada]],tabGERAL[[#Headers],[Sequencia]],""),$P$2),
        SUBSTITUTE(L3788&amp;tabGERAL[[#This Row],[CorSorteada]],tabGERAL[[#Headers],[Sequencia]],"")
    )
)</f>
        <v>212221</v>
      </c>
      <c r="M3789" s="4" t="b">
        <f>tabGERAL[[#This Row],[SugestaoIA]]=tabGERAL[[#This Row],[CorSorteada]]</f>
        <v>0</v>
      </c>
    </row>
    <row r="3790" spans="1:13" x14ac:dyDescent="0.25">
      <c r="A3790" t="s">
        <v>128</v>
      </c>
      <c r="B3790" s="1">
        <v>18</v>
      </c>
      <c r="C3790">
        <v>1033.7999999999995</v>
      </c>
      <c r="D3790">
        <v>5.2</v>
      </c>
      <c r="E3790">
        <v>0</v>
      </c>
      <c r="F3790">
        <v>15.6</v>
      </c>
      <c r="G3790" t="s">
        <v>17</v>
      </c>
      <c r="H3790" t="s">
        <v>14</v>
      </c>
      <c r="I3790">
        <v>1012.9999999999995</v>
      </c>
      <c r="J3790" s="5">
        <f>VLOOKUP(tabGERAL[[#This Row],[Column1.lances.SugestaoIA]],'DE-PARA'!$A:$B,2,FALSE)</f>
        <v>2</v>
      </c>
      <c r="K3790" s="5">
        <f>VLOOKUP(tabGERAL[[#This Row],[Column1.lances.CorSorteada]],'DE-PARA'!$A:$B,2,FALSE)</f>
        <v>1</v>
      </c>
      <c r="L3790" s="4" t="str">
        <f xml:space="preserve">
IF(tabGERAL[[#This Row],[Column1.lances.'#]]=0,
    TEXT(tabGERAL[[#This Row],[CorSorteada]],"0"),
    IF(LEN(L3789&amp;tabGERAL[[#This Row],[CorSorteada]])&gt;$P$2,
        RIGHT(SUBSTITUTE(L3789&amp;tabGERAL[[#This Row],[CorSorteada]],tabGERAL[[#Headers],[Sequencia]],""),$P$2),
        SUBSTITUTE(L3789&amp;tabGERAL[[#This Row],[CorSorteada]],tabGERAL[[#Headers],[Sequencia]],"")
    )
)</f>
        <v>122211</v>
      </c>
      <c r="M3790" s="4" t="b">
        <f>tabGERAL[[#This Row],[SugestaoIA]]=tabGERAL[[#This Row],[CorSorteada]]</f>
        <v>0</v>
      </c>
    </row>
    <row r="3791" spans="1:13" x14ac:dyDescent="0.25">
      <c r="A3791" t="s">
        <v>128</v>
      </c>
      <c r="B3791" s="1">
        <v>19</v>
      </c>
      <c r="C3791">
        <v>1012.9999999999995</v>
      </c>
      <c r="D3791">
        <v>6.8</v>
      </c>
      <c r="E3791">
        <v>0</v>
      </c>
      <c r="F3791">
        <v>20.399999999999999</v>
      </c>
      <c r="G3791" t="s">
        <v>17</v>
      </c>
      <c r="H3791" t="s">
        <v>15</v>
      </c>
      <c r="I3791">
        <v>1026.5999999999997</v>
      </c>
      <c r="J3791" s="5">
        <f>VLOOKUP(tabGERAL[[#This Row],[Column1.lances.SugestaoIA]],'DE-PARA'!$A:$B,2,FALSE)</f>
        <v>2</v>
      </c>
      <c r="K3791" s="5">
        <f>VLOOKUP(tabGERAL[[#This Row],[Column1.lances.CorSorteada]],'DE-PARA'!$A:$B,2,FALSE)</f>
        <v>2</v>
      </c>
      <c r="L3791" s="4" t="str">
        <f xml:space="preserve">
IF(tabGERAL[[#This Row],[Column1.lances.'#]]=0,
    TEXT(tabGERAL[[#This Row],[CorSorteada]],"0"),
    IF(LEN(L3790&amp;tabGERAL[[#This Row],[CorSorteada]])&gt;$P$2,
        RIGHT(SUBSTITUTE(L3790&amp;tabGERAL[[#This Row],[CorSorteada]],tabGERAL[[#Headers],[Sequencia]],""),$P$2),
        SUBSTITUTE(L3790&amp;tabGERAL[[#This Row],[CorSorteada]],tabGERAL[[#Headers],[Sequencia]],"")
    )
)</f>
        <v>222112</v>
      </c>
      <c r="M3791" s="4" t="b">
        <f>tabGERAL[[#This Row],[SugestaoIA]]=tabGERAL[[#This Row],[CorSorteada]]</f>
        <v>1</v>
      </c>
    </row>
    <row r="3792" spans="1:13" x14ac:dyDescent="0.25">
      <c r="A3792" t="s">
        <v>128</v>
      </c>
      <c r="B3792" s="1">
        <v>20</v>
      </c>
      <c r="C3792">
        <v>1026.5999999999997</v>
      </c>
      <c r="D3792">
        <v>5.7</v>
      </c>
      <c r="E3792">
        <v>0</v>
      </c>
      <c r="F3792">
        <v>17.100000000000001</v>
      </c>
      <c r="G3792" t="s">
        <v>17</v>
      </c>
      <c r="H3792" t="s">
        <v>14</v>
      </c>
      <c r="I3792">
        <v>1003.7999999999996</v>
      </c>
      <c r="J3792" s="5">
        <f>VLOOKUP(tabGERAL[[#This Row],[Column1.lances.SugestaoIA]],'DE-PARA'!$A:$B,2,FALSE)</f>
        <v>2</v>
      </c>
      <c r="K3792" s="5">
        <f>VLOOKUP(tabGERAL[[#This Row],[Column1.lances.CorSorteada]],'DE-PARA'!$A:$B,2,FALSE)</f>
        <v>1</v>
      </c>
      <c r="L3792" s="4" t="str">
        <f xml:space="preserve">
IF(tabGERAL[[#This Row],[Column1.lances.'#]]=0,
    TEXT(tabGERAL[[#This Row],[CorSorteada]],"0"),
    IF(LEN(L3791&amp;tabGERAL[[#This Row],[CorSorteada]])&gt;$P$2,
        RIGHT(SUBSTITUTE(L3791&amp;tabGERAL[[#This Row],[CorSorteada]],tabGERAL[[#Headers],[Sequencia]],""),$P$2),
        SUBSTITUTE(L3791&amp;tabGERAL[[#This Row],[CorSorteada]],tabGERAL[[#Headers],[Sequencia]],"")
    )
)</f>
        <v>221121</v>
      </c>
      <c r="M3792" s="4" t="b">
        <f>tabGERAL[[#This Row],[SugestaoIA]]=tabGERAL[[#This Row],[CorSorteada]]</f>
        <v>0</v>
      </c>
    </row>
    <row r="3793" spans="1:13" x14ac:dyDescent="0.25">
      <c r="A3793" t="s">
        <v>128</v>
      </c>
      <c r="B3793" s="1">
        <v>21</v>
      </c>
      <c r="C3793">
        <v>1003.7999999999996</v>
      </c>
      <c r="D3793">
        <v>7.5</v>
      </c>
      <c r="E3793">
        <v>0</v>
      </c>
      <c r="F3793">
        <v>22.5</v>
      </c>
      <c r="G3793" t="s">
        <v>17</v>
      </c>
      <c r="H3793" t="s">
        <v>14</v>
      </c>
      <c r="I3793">
        <v>973.79999999999961</v>
      </c>
      <c r="J3793" s="5">
        <f>VLOOKUP(tabGERAL[[#This Row],[Column1.lances.SugestaoIA]],'DE-PARA'!$A:$B,2,FALSE)</f>
        <v>2</v>
      </c>
      <c r="K3793" s="5">
        <f>VLOOKUP(tabGERAL[[#This Row],[Column1.lances.CorSorteada]],'DE-PARA'!$A:$B,2,FALSE)</f>
        <v>1</v>
      </c>
      <c r="L3793" s="4" t="str">
        <f xml:space="preserve">
IF(tabGERAL[[#This Row],[Column1.lances.'#]]=0,
    TEXT(tabGERAL[[#This Row],[CorSorteada]],"0"),
    IF(LEN(L3792&amp;tabGERAL[[#This Row],[CorSorteada]])&gt;$P$2,
        RIGHT(SUBSTITUTE(L3792&amp;tabGERAL[[#This Row],[CorSorteada]],tabGERAL[[#Headers],[Sequencia]],""),$P$2),
        SUBSTITUTE(L3792&amp;tabGERAL[[#This Row],[CorSorteada]],tabGERAL[[#Headers],[Sequencia]],"")
    )
)</f>
        <v>211211</v>
      </c>
      <c r="M3793" s="4" t="b">
        <f>tabGERAL[[#This Row],[SugestaoIA]]=tabGERAL[[#This Row],[CorSorteada]]</f>
        <v>0</v>
      </c>
    </row>
    <row r="3794" spans="1:13" x14ac:dyDescent="0.25">
      <c r="A3794" t="s">
        <v>128</v>
      </c>
      <c r="B3794" s="1">
        <v>22</v>
      </c>
      <c r="C3794">
        <v>973.79999999999961</v>
      </c>
      <c r="D3794">
        <v>9.8000000000000007</v>
      </c>
      <c r="E3794">
        <v>0</v>
      </c>
      <c r="F3794">
        <v>29.4</v>
      </c>
      <c r="G3794" t="s">
        <v>17</v>
      </c>
      <c r="H3794" t="s">
        <v>14</v>
      </c>
      <c r="I3794">
        <v>934.59999999999957</v>
      </c>
      <c r="J3794" s="5">
        <f>VLOOKUP(tabGERAL[[#This Row],[Column1.lances.SugestaoIA]],'DE-PARA'!$A:$B,2,FALSE)</f>
        <v>2</v>
      </c>
      <c r="K3794" s="5">
        <f>VLOOKUP(tabGERAL[[#This Row],[Column1.lances.CorSorteada]],'DE-PARA'!$A:$B,2,FALSE)</f>
        <v>1</v>
      </c>
      <c r="L3794" s="4" t="str">
        <f xml:space="preserve">
IF(tabGERAL[[#This Row],[Column1.lances.'#]]=0,
    TEXT(tabGERAL[[#This Row],[CorSorteada]],"0"),
    IF(LEN(L3793&amp;tabGERAL[[#This Row],[CorSorteada]])&gt;$P$2,
        RIGHT(SUBSTITUTE(L3793&amp;tabGERAL[[#This Row],[CorSorteada]],tabGERAL[[#Headers],[Sequencia]],""),$P$2),
        SUBSTITUTE(L3793&amp;tabGERAL[[#This Row],[CorSorteada]],tabGERAL[[#Headers],[Sequencia]],"")
    )
)</f>
        <v>112111</v>
      </c>
      <c r="M3794" s="4" t="b">
        <f>tabGERAL[[#This Row],[SugestaoIA]]=tabGERAL[[#This Row],[CorSorteada]]</f>
        <v>0</v>
      </c>
    </row>
    <row r="3795" spans="1:13" x14ac:dyDescent="0.25">
      <c r="A3795" t="s">
        <v>128</v>
      </c>
      <c r="B3795" s="1">
        <v>23</v>
      </c>
      <c r="C3795">
        <v>934.59999999999957</v>
      </c>
      <c r="D3795">
        <v>12.8</v>
      </c>
      <c r="E3795">
        <v>38.400000000000006</v>
      </c>
      <c r="F3795">
        <v>0</v>
      </c>
      <c r="G3795" t="s">
        <v>13</v>
      </c>
      <c r="H3795" t="s">
        <v>15</v>
      </c>
      <c r="I3795">
        <v>883.39999999999975</v>
      </c>
      <c r="J3795" s="5">
        <f>VLOOKUP(tabGERAL[[#This Row],[Column1.lances.SugestaoIA]],'DE-PARA'!$A:$B,2,FALSE)</f>
        <v>1</v>
      </c>
      <c r="K3795" s="5">
        <f>VLOOKUP(tabGERAL[[#This Row],[Column1.lances.CorSorteada]],'DE-PARA'!$A:$B,2,FALSE)</f>
        <v>2</v>
      </c>
      <c r="L3795" s="4" t="str">
        <f xml:space="preserve">
IF(tabGERAL[[#This Row],[Column1.lances.'#]]=0,
    TEXT(tabGERAL[[#This Row],[CorSorteada]],"0"),
    IF(LEN(L3794&amp;tabGERAL[[#This Row],[CorSorteada]])&gt;$P$2,
        RIGHT(SUBSTITUTE(L3794&amp;tabGERAL[[#This Row],[CorSorteada]],tabGERAL[[#Headers],[Sequencia]],""),$P$2),
        SUBSTITUTE(L3794&amp;tabGERAL[[#This Row],[CorSorteada]],tabGERAL[[#Headers],[Sequencia]],"")
    )
)</f>
        <v>121112</v>
      </c>
      <c r="M3795" s="4" t="b">
        <f>tabGERAL[[#This Row],[SugestaoIA]]=tabGERAL[[#This Row],[CorSorteada]]</f>
        <v>0</v>
      </c>
    </row>
    <row r="3796" spans="1:13" x14ac:dyDescent="0.25">
      <c r="A3796" t="s">
        <v>128</v>
      </c>
      <c r="B3796" s="1">
        <v>24</v>
      </c>
      <c r="C3796">
        <v>883.39999999999975</v>
      </c>
      <c r="D3796">
        <v>16.7</v>
      </c>
      <c r="E3796">
        <v>0</v>
      </c>
      <c r="F3796">
        <v>50.099999999999994</v>
      </c>
      <c r="G3796" t="s">
        <v>17</v>
      </c>
      <c r="H3796" t="s">
        <v>14</v>
      </c>
      <c r="I3796">
        <v>816.59999999999968</v>
      </c>
      <c r="J3796" s="5">
        <f>VLOOKUP(tabGERAL[[#This Row],[Column1.lances.SugestaoIA]],'DE-PARA'!$A:$B,2,FALSE)</f>
        <v>2</v>
      </c>
      <c r="K3796" s="5">
        <f>VLOOKUP(tabGERAL[[#This Row],[Column1.lances.CorSorteada]],'DE-PARA'!$A:$B,2,FALSE)</f>
        <v>1</v>
      </c>
      <c r="L3796" s="4" t="str">
        <f xml:space="preserve">
IF(tabGERAL[[#This Row],[Column1.lances.'#]]=0,
    TEXT(tabGERAL[[#This Row],[CorSorteada]],"0"),
    IF(LEN(L3795&amp;tabGERAL[[#This Row],[CorSorteada]])&gt;$P$2,
        RIGHT(SUBSTITUTE(L3795&amp;tabGERAL[[#This Row],[CorSorteada]],tabGERAL[[#Headers],[Sequencia]],""),$P$2),
        SUBSTITUTE(L3795&amp;tabGERAL[[#This Row],[CorSorteada]],tabGERAL[[#Headers],[Sequencia]],"")
    )
)</f>
        <v>211121</v>
      </c>
      <c r="M3796" s="4" t="b">
        <f>tabGERAL[[#This Row],[SugestaoIA]]=tabGERAL[[#This Row],[CorSorteada]]</f>
        <v>0</v>
      </c>
    </row>
    <row r="3797" spans="1:13" x14ac:dyDescent="0.25">
      <c r="A3797" t="s">
        <v>128</v>
      </c>
      <c r="B3797" s="1">
        <v>25</v>
      </c>
      <c r="C3797">
        <v>816.59999999999968</v>
      </c>
      <c r="D3797">
        <v>21.9</v>
      </c>
      <c r="E3797">
        <v>0</v>
      </c>
      <c r="F3797">
        <v>65.699999999999989</v>
      </c>
      <c r="G3797" t="s">
        <v>17</v>
      </c>
      <c r="H3797" t="s">
        <v>15</v>
      </c>
      <c r="I3797">
        <v>860.39999999999975</v>
      </c>
      <c r="J3797" s="5">
        <f>VLOOKUP(tabGERAL[[#This Row],[Column1.lances.SugestaoIA]],'DE-PARA'!$A:$B,2,FALSE)</f>
        <v>2</v>
      </c>
      <c r="K3797" s="5">
        <f>VLOOKUP(tabGERAL[[#This Row],[Column1.lances.CorSorteada]],'DE-PARA'!$A:$B,2,FALSE)</f>
        <v>2</v>
      </c>
      <c r="L3797" s="4" t="str">
        <f xml:space="preserve">
IF(tabGERAL[[#This Row],[Column1.lances.'#]]=0,
    TEXT(tabGERAL[[#This Row],[CorSorteada]],"0"),
    IF(LEN(L3796&amp;tabGERAL[[#This Row],[CorSorteada]])&gt;$P$2,
        RIGHT(SUBSTITUTE(L3796&amp;tabGERAL[[#This Row],[CorSorteada]],tabGERAL[[#Headers],[Sequencia]],""),$P$2),
        SUBSTITUTE(L3796&amp;tabGERAL[[#This Row],[CorSorteada]],tabGERAL[[#Headers],[Sequencia]],"")
    )
)</f>
        <v>111212</v>
      </c>
      <c r="M3797" s="4" t="b">
        <f>tabGERAL[[#This Row],[SugestaoIA]]=tabGERAL[[#This Row],[CorSorteada]]</f>
        <v>1</v>
      </c>
    </row>
    <row r="3798" spans="1:13" x14ac:dyDescent="0.25">
      <c r="A3798" t="s">
        <v>128</v>
      </c>
      <c r="B3798" s="1">
        <v>26</v>
      </c>
      <c r="C3798">
        <v>860.39999999999975</v>
      </c>
      <c r="D3798">
        <v>18.5</v>
      </c>
      <c r="E3798">
        <v>0</v>
      </c>
      <c r="F3798">
        <v>55.5</v>
      </c>
      <c r="G3798" t="s">
        <v>17</v>
      </c>
      <c r="H3798" t="s">
        <v>15</v>
      </c>
      <c r="I3798">
        <v>897.39999999999975</v>
      </c>
      <c r="J3798" s="5">
        <f>VLOOKUP(tabGERAL[[#This Row],[Column1.lances.SugestaoIA]],'DE-PARA'!$A:$B,2,FALSE)</f>
        <v>2</v>
      </c>
      <c r="K3798" s="5">
        <f>VLOOKUP(tabGERAL[[#This Row],[Column1.lances.CorSorteada]],'DE-PARA'!$A:$B,2,FALSE)</f>
        <v>2</v>
      </c>
      <c r="L3798" s="4" t="str">
        <f xml:space="preserve">
IF(tabGERAL[[#This Row],[Column1.lances.'#]]=0,
    TEXT(tabGERAL[[#This Row],[CorSorteada]],"0"),
    IF(LEN(L3797&amp;tabGERAL[[#This Row],[CorSorteada]])&gt;$P$2,
        RIGHT(SUBSTITUTE(L3797&amp;tabGERAL[[#This Row],[CorSorteada]],tabGERAL[[#Headers],[Sequencia]],""),$P$2),
        SUBSTITUTE(L3797&amp;tabGERAL[[#This Row],[CorSorteada]],tabGERAL[[#Headers],[Sequencia]],"")
    )
)</f>
        <v>112122</v>
      </c>
      <c r="M3798" s="4" t="b">
        <f>tabGERAL[[#This Row],[SugestaoIA]]=tabGERAL[[#This Row],[CorSorteada]]</f>
        <v>1</v>
      </c>
    </row>
    <row r="3799" spans="1:13" x14ac:dyDescent="0.25">
      <c r="A3799" t="s">
        <v>128</v>
      </c>
      <c r="B3799" s="1">
        <v>27</v>
      </c>
      <c r="C3799">
        <v>897.39999999999975</v>
      </c>
      <c r="D3799">
        <v>15.6</v>
      </c>
      <c r="E3799">
        <v>46.8</v>
      </c>
      <c r="F3799">
        <v>0</v>
      </c>
      <c r="G3799" t="s">
        <v>13</v>
      </c>
      <c r="H3799" t="s">
        <v>14</v>
      </c>
      <c r="I3799">
        <v>928.5999999999998</v>
      </c>
      <c r="J3799" s="5">
        <f>VLOOKUP(tabGERAL[[#This Row],[Column1.lances.SugestaoIA]],'DE-PARA'!$A:$B,2,FALSE)</f>
        <v>1</v>
      </c>
      <c r="K3799" s="5">
        <f>VLOOKUP(tabGERAL[[#This Row],[Column1.lances.CorSorteada]],'DE-PARA'!$A:$B,2,FALSE)</f>
        <v>1</v>
      </c>
      <c r="L3799" s="4" t="str">
        <f xml:space="preserve">
IF(tabGERAL[[#This Row],[Column1.lances.'#]]=0,
    TEXT(tabGERAL[[#This Row],[CorSorteada]],"0"),
    IF(LEN(L3798&amp;tabGERAL[[#This Row],[CorSorteada]])&gt;$P$2,
        RIGHT(SUBSTITUTE(L3798&amp;tabGERAL[[#This Row],[CorSorteada]],tabGERAL[[#Headers],[Sequencia]],""),$P$2),
        SUBSTITUTE(L3798&amp;tabGERAL[[#This Row],[CorSorteada]],tabGERAL[[#Headers],[Sequencia]],"")
    )
)</f>
        <v>121221</v>
      </c>
      <c r="M3799" s="4" t="b">
        <f>tabGERAL[[#This Row],[SugestaoIA]]=tabGERAL[[#This Row],[CorSorteada]]</f>
        <v>1</v>
      </c>
    </row>
    <row r="3800" spans="1:13" x14ac:dyDescent="0.25">
      <c r="A3800" t="s">
        <v>128</v>
      </c>
      <c r="B3800" s="1">
        <v>28</v>
      </c>
      <c r="C3800">
        <v>928.5999999999998</v>
      </c>
      <c r="D3800">
        <v>13.2</v>
      </c>
      <c r="E3800">
        <v>0</v>
      </c>
      <c r="F3800">
        <v>39.599999999999994</v>
      </c>
      <c r="G3800" t="s">
        <v>17</v>
      </c>
      <c r="H3800" t="s">
        <v>14</v>
      </c>
      <c r="I3800">
        <v>875.79999999999973</v>
      </c>
      <c r="J3800" s="5">
        <f>VLOOKUP(tabGERAL[[#This Row],[Column1.lances.SugestaoIA]],'DE-PARA'!$A:$B,2,FALSE)</f>
        <v>2</v>
      </c>
      <c r="K3800" s="5">
        <f>VLOOKUP(tabGERAL[[#This Row],[Column1.lances.CorSorteada]],'DE-PARA'!$A:$B,2,FALSE)</f>
        <v>1</v>
      </c>
      <c r="L3800" s="4" t="str">
        <f xml:space="preserve">
IF(tabGERAL[[#This Row],[Column1.lances.'#]]=0,
    TEXT(tabGERAL[[#This Row],[CorSorteada]],"0"),
    IF(LEN(L3799&amp;tabGERAL[[#This Row],[CorSorteada]])&gt;$P$2,
        RIGHT(SUBSTITUTE(L3799&amp;tabGERAL[[#This Row],[CorSorteada]],tabGERAL[[#Headers],[Sequencia]],""),$P$2),
        SUBSTITUTE(L3799&amp;tabGERAL[[#This Row],[CorSorteada]],tabGERAL[[#Headers],[Sequencia]],"")
    )
)</f>
        <v>212211</v>
      </c>
      <c r="M3800" s="4" t="b">
        <f>tabGERAL[[#This Row],[SugestaoIA]]=tabGERAL[[#This Row],[CorSorteada]]</f>
        <v>0</v>
      </c>
    </row>
    <row r="3801" spans="1:13" x14ac:dyDescent="0.25">
      <c r="A3801" t="s">
        <v>128</v>
      </c>
      <c r="B3801" s="1">
        <v>29</v>
      </c>
      <c r="C3801">
        <v>875.79999999999973</v>
      </c>
      <c r="D3801">
        <v>17.3</v>
      </c>
      <c r="E3801">
        <v>51.900000000000006</v>
      </c>
      <c r="F3801">
        <v>0</v>
      </c>
      <c r="G3801" t="s">
        <v>13</v>
      </c>
      <c r="H3801" t="s">
        <v>15</v>
      </c>
      <c r="I3801">
        <v>806.5999999999998</v>
      </c>
      <c r="J3801" s="5">
        <f>VLOOKUP(tabGERAL[[#This Row],[Column1.lances.SugestaoIA]],'DE-PARA'!$A:$B,2,FALSE)</f>
        <v>1</v>
      </c>
      <c r="K3801" s="5">
        <f>VLOOKUP(tabGERAL[[#This Row],[Column1.lances.CorSorteada]],'DE-PARA'!$A:$B,2,FALSE)</f>
        <v>2</v>
      </c>
      <c r="L3801" s="4" t="str">
        <f xml:space="preserve">
IF(tabGERAL[[#This Row],[Column1.lances.'#]]=0,
    TEXT(tabGERAL[[#This Row],[CorSorteada]],"0"),
    IF(LEN(L3800&amp;tabGERAL[[#This Row],[CorSorteada]])&gt;$P$2,
        RIGHT(SUBSTITUTE(L3800&amp;tabGERAL[[#This Row],[CorSorteada]],tabGERAL[[#Headers],[Sequencia]],""),$P$2),
        SUBSTITUTE(L3800&amp;tabGERAL[[#This Row],[CorSorteada]],tabGERAL[[#Headers],[Sequencia]],"")
    )
)</f>
        <v>122112</v>
      </c>
      <c r="M3801" s="4" t="b">
        <f>tabGERAL[[#This Row],[SugestaoIA]]=tabGERAL[[#This Row],[CorSorteada]]</f>
        <v>0</v>
      </c>
    </row>
    <row r="3802" spans="1:13" x14ac:dyDescent="0.25">
      <c r="A3802" t="s">
        <v>128</v>
      </c>
      <c r="B3802" s="1">
        <v>30</v>
      </c>
      <c r="C3802">
        <v>806.5999999999998</v>
      </c>
      <c r="D3802">
        <v>22.6</v>
      </c>
      <c r="E3802">
        <v>0</v>
      </c>
      <c r="F3802">
        <v>67.800000000000011</v>
      </c>
      <c r="G3802" t="s">
        <v>17</v>
      </c>
      <c r="H3802" t="s">
        <v>16</v>
      </c>
      <c r="I3802">
        <v>1032.5999999999999</v>
      </c>
      <c r="J3802" s="5">
        <f>VLOOKUP(tabGERAL[[#This Row],[Column1.lances.SugestaoIA]],'DE-PARA'!$A:$B,2,FALSE)</f>
        <v>2</v>
      </c>
      <c r="K3802" s="5">
        <f>VLOOKUP(tabGERAL[[#This Row],[Column1.lances.CorSorteada]],'DE-PARA'!$A:$B,2,FALSE)</f>
        <v>0</v>
      </c>
      <c r="L3802" s="4" t="str">
        <f xml:space="preserve">
IF(tabGERAL[[#This Row],[Column1.lances.'#]]=0,
    TEXT(tabGERAL[[#This Row],[CorSorteada]],"0"),
    IF(LEN(L3801&amp;tabGERAL[[#This Row],[CorSorteada]])&gt;$P$2,
        RIGHT(SUBSTITUTE(L3801&amp;tabGERAL[[#This Row],[CorSorteada]],tabGERAL[[#Headers],[Sequencia]],""),$P$2),
        SUBSTITUTE(L3801&amp;tabGERAL[[#This Row],[CorSorteada]],tabGERAL[[#Headers],[Sequencia]],"")
    )
)</f>
        <v>221120</v>
      </c>
      <c r="M3802" s="4" t="b">
        <f>tabGERAL[[#This Row],[SugestaoIA]]=tabGERAL[[#This Row],[CorSorteada]]</f>
        <v>0</v>
      </c>
    </row>
    <row r="3803" spans="1:13" x14ac:dyDescent="0.25">
      <c r="A3803" t="s">
        <v>128</v>
      </c>
      <c r="B3803" s="1">
        <v>31</v>
      </c>
      <c r="C3803">
        <v>1032.5999999999999</v>
      </c>
      <c r="D3803">
        <v>5.3</v>
      </c>
      <c r="E3803">
        <v>0</v>
      </c>
      <c r="F3803">
        <v>15.9</v>
      </c>
      <c r="G3803" t="s">
        <v>17</v>
      </c>
      <c r="H3803" t="s">
        <v>16</v>
      </c>
      <c r="I3803">
        <v>1085.5999999999999</v>
      </c>
      <c r="J3803" s="5">
        <f>VLOOKUP(tabGERAL[[#This Row],[Column1.lances.SugestaoIA]],'DE-PARA'!$A:$B,2,FALSE)</f>
        <v>2</v>
      </c>
      <c r="K3803" s="5">
        <f>VLOOKUP(tabGERAL[[#This Row],[Column1.lances.CorSorteada]],'DE-PARA'!$A:$B,2,FALSE)</f>
        <v>0</v>
      </c>
      <c r="L3803" s="4" t="str">
        <f xml:space="preserve">
IF(tabGERAL[[#This Row],[Column1.lances.'#]]=0,
    TEXT(tabGERAL[[#This Row],[CorSorteada]],"0"),
    IF(LEN(L3802&amp;tabGERAL[[#This Row],[CorSorteada]])&gt;$P$2,
        RIGHT(SUBSTITUTE(L3802&amp;tabGERAL[[#This Row],[CorSorteada]],tabGERAL[[#Headers],[Sequencia]],""),$P$2),
        SUBSTITUTE(L3802&amp;tabGERAL[[#This Row],[CorSorteada]],tabGERAL[[#Headers],[Sequencia]],"")
    )
)</f>
        <v>211200</v>
      </c>
      <c r="M3803" s="4" t="b">
        <f>tabGERAL[[#This Row],[SugestaoIA]]=tabGERAL[[#This Row],[CorSorteada]]</f>
        <v>0</v>
      </c>
    </row>
    <row r="3804" spans="1:13" x14ac:dyDescent="0.25">
      <c r="A3804" t="s">
        <v>128</v>
      </c>
      <c r="B3804" s="1">
        <v>32</v>
      </c>
      <c r="C3804">
        <v>1085.5999999999999</v>
      </c>
      <c r="D3804">
        <v>1.2</v>
      </c>
      <c r="E3804">
        <v>0</v>
      </c>
      <c r="F3804">
        <v>5</v>
      </c>
      <c r="G3804" t="s">
        <v>17</v>
      </c>
      <c r="H3804" t="s">
        <v>14</v>
      </c>
      <c r="I3804">
        <v>1079.4000000000001</v>
      </c>
      <c r="J3804" s="5">
        <f>VLOOKUP(tabGERAL[[#This Row],[Column1.lances.SugestaoIA]],'DE-PARA'!$A:$B,2,FALSE)</f>
        <v>2</v>
      </c>
      <c r="K3804" s="5">
        <f>VLOOKUP(tabGERAL[[#This Row],[Column1.lances.CorSorteada]],'DE-PARA'!$A:$B,2,FALSE)</f>
        <v>1</v>
      </c>
      <c r="L3804" s="4" t="str">
        <f xml:space="preserve">
IF(tabGERAL[[#This Row],[Column1.lances.'#]]=0,
    TEXT(tabGERAL[[#This Row],[CorSorteada]],"0"),
    IF(LEN(L3803&amp;tabGERAL[[#This Row],[CorSorteada]])&gt;$P$2,
        RIGHT(SUBSTITUTE(L3803&amp;tabGERAL[[#This Row],[CorSorteada]],tabGERAL[[#Headers],[Sequencia]],""),$P$2),
        SUBSTITUTE(L3803&amp;tabGERAL[[#This Row],[CorSorteada]],tabGERAL[[#Headers],[Sequencia]],"")
    )
)</f>
        <v>112001</v>
      </c>
      <c r="M3804" s="4" t="b">
        <f>tabGERAL[[#This Row],[SugestaoIA]]=tabGERAL[[#This Row],[CorSorteada]]</f>
        <v>0</v>
      </c>
    </row>
    <row r="3805" spans="1:13" x14ac:dyDescent="0.25">
      <c r="A3805" t="s">
        <v>128</v>
      </c>
      <c r="B3805" s="1">
        <v>33</v>
      </c>
      <c r="C3805">
        <v>1079.4000000000001</v>
      </c>
      <c r="D3805">
        <v>1.6</v>
      </c>
      <c r="E3805">
        <v>0</v>
      </c>
      <c r="F3805">
        <v>5</v>
      </c>
      <c r="G3805" t="s">
        <v>17</v>
      </c>
      <c r="H3805" t="s">
        <v>15</v>
      </c>
      <c r="I3805">
        <v>1082.8</v>
      </c>
      <c r="J3805" s="5">
        <f>VLOOKUP(tabGERAL[[#This Row],[Column1.lances.SugestaoIA]],'DE-PARA'!$A:$B,2,FALSE)</f>
        <v>2</v>
      </c>
      <c r="K3805" s="5">
        <f>VLOOKUP(tabGERAL[[#This Row],[Column1.lances.CorSorteada]],'DE-PARA'!$A:$B,2,FALSE)</f>
        <v>2</v>
      </c>
      <c r="L3805" s="4" t="str">
        <f xml:space="preserve">
IF(tabGERAL[[#This Row],[Column1.lances.'#]]=0,
    TEXT(tabGERAL[[#This Row],[CorSorteada]],"0"),
    IF(LEN(L3804&amp;tabGERAL[[#This Row],[CorSorteada]])&gt;$P$2,
        RIGHT(SUBSTITUTE(L3804&amp;tabGERAL[[#This Row],[CorSorteada]],tabGERAL[[#Headers],[Sequencia]],""),$P$2),
        SUBSTITUTE(L3804&amp;tabGERAL[[#This Row],[CorSorteada]],tabGERAL[[#Headers],[Sequencia]],"")
    )
)</f>
        <v>120012</v>
      </c>
      <c r="M3805" s="4" t="b">
        <f>tabGERAL[[#This Row],[SugestaoIA]]=tabGERAL[[#This Row],[CorSorteada]]</f>
        <v>1</v>
      </c>
    </row>
    <row r="3806" spans="1:13" x14ac:dyDescent="0.25">
      <c r="A3806" t="s">
        <v>128</v>
      </c>
      <c r="B3806" s="1">
        <v>34</v>
      </c>
      <c r="C3806">
        <v>1082.8</v>
      </c>
      <c r="D3806">
        <v>1.4</v>
      </c>
      <c r="E3806">
        <v>0</v>
      </c>
      <c r="F3806">
        <v>5</v>
      </c>
      <c r="G3806" t="s">
        <v>17</v>
      </c>
      <c r="H3806" t="s">
        <v>15</v>
      </c>
      <c r="I3806">
        <v>1086.4000000000001</v>
      </c>
      <c r="J3806" s="5">
        <f>VLOOKUP(tabGERAL[[#This Row],[Column1.lances.SugestaoIA]],'DE-PARA'!$A:$B,2,FALSE)</f>
        <v>2</v>
      </c>
      <c r="K3806" s="5">
        <f>VLOOKUP(tabGERAL[[#This Row],[Column1.lances.CorSorteada]],'DE-PARA'!$A:$B,2,FALSE)</f>
        <v>2</v>
      </c>
      <c r="L3806" s="4" t="str">
        <f xml:space="preserve">
IF(tabGERAL[[#This Row],[Column1.lances.'#]]=0,
    TEXT(tabGERAL[[#This Row],[CorSorteada]],"0"),
    IF(LEN(L3805&amp;tabGERAL[[#This Row],[CorSorteada]])&gt;$P$2,
        RIGHT(SUBSTITUTE(L3805&amp;tabGERAL[[#This Row],[CorSorteada]],tabGERAL[[#Headers],[Sequencia]],""),$P$2),
        SUBSTITUTE(L3805&amp;tabGERAL[[#This Row],[CorSorteada]],tabGERAL[[#Headers],[Sequencia]],"")
    )
)</f>
        <v>200122</v>
      </c>
      <c r="M3806" s="4" t="b">
        <f>tabGERAL[[#This Row],[SugestaoIA]]=tabGERAL[[#This Row],[CorSorteada]]</f>
        <v>1</v>
      </c>
    </row>
    <row r="3807" spans="1:13" x14ac:dyDescent="0.25">
      <c r="A3807" t="s">
        <v>128</v>
      </c>
      <c r="B3807" s="1">
        <v>35</v>
      </c>
      <c r="C3807">
        <v>1086.4000000000001</v>
      </c>
      <c r="D3807">
        <v>1.1000000000000001</v>
      </c>
      <c r="E3807">
        <v>0</v>
      </c>
      <c r="F3807">
        <v>5</v>
      </c>
      <c r="G3807" t="s">
        <v>17</v>
      </c>
      <c r="H3807" t="s">
        <v>15</v>
      </c>
      <c r="I3807">
        <v>1090.3</v>
      </c>
      <c r="J3807" s="5">
        <f>VLOOKUP(tabGERAL[[#This Row],[Column1.lances.SugestaoIA]],'DE-PARA'!$A:$B,2,FALSE)</f>
        <v>2</v>
      </c>
      <c r="K3807" s="5">
        <f>VLOOKUP(tabGERAL[[#This Row],[Column1.lances.CorSorteada]],'DE-PARA'!$A:$B,2,FALSE)</f>
        <v>2</v>
      </c>
      <c r="L3807" s="4" t="str">
        <f xml:space="preserve">
IF(tabGERAL[[#This Row],[Column1.lances.'#]]=0,
    TEXT(tabGERAL[[#This Row],[CorSorteada]],"0"),
    IF(LEN(L3806&amp;tabGERAL[[#This Row],[CorSorteada]])&gt;$P$2,
        RIGHT(SUBSTITUTE(L3806&amp;tabGERAL[[#This Row],[CorSorteada]],tabGERAL[[#Headers],[Sequencia]],""),$P$2),
        SUBSTITUTE(L3806&amp;tabGERAL[[#This Row],[CorSorteada]],tabGERAL[[#Headers],[Sequencia]],"")
    )
)</f>
        <v>001222</v>
      </c>
      <c r="M3807" s="4" t="b">
        <f>tabGERAL[[#This Row],[SugestaoIA]]=tabGERAL[[#This Row],[CorSorteada]]</f>
        <v>1</v>
      </c>
    </row>
    <row r="3808" spans="1:13" x14ac:dyDescent="0.25">
      <c r="A3808" t="s">
        <v>128</v>
      </c>
      <c r="B3808" s="1">
        <v>36</v>
      </c>
      <c r="C3808">
        <v>1090.3</v>
      </c>
      <c r="D3808">
        <v>1</v>
      </c>
      <c r="E3808">
        <v>0</v>
      </c>
      <c r="F3808">
        <v>5</v>
      </c>
      <c r="G3808" t="s">
        <v>17</v>
      </c>
      <c r="H3808" t="s">
        <v>15</v>
      </c>
      <c r="I3808">
        <v>1094.3</v>
      </c>
      <c r="J3808" s="5">
        <f>VLOOKUP(tabGERAL[[#This Row],[Column1.lances.SugestaoIA]],'DE-PARA'!$A:$B,2,FALSE)</f>
        <v>2</v>
      </c>
      <c r="K3808" s="5">
        <f>VLOOKUP(tabGERAL[[#This Row],[Column1.lances.CorSorteada]],'DE-PARA'!$A:$B,2,FALSE)</f>
        <v>2</v>
      </c>
      <c r="L3808" s="4" t="str">
        <f xml:space="preserve">
IF(tabGERAL[[#This Row],[Column1.lances.'#]]=0,
    TEXT(tabGERAL[[#This Row],[CorSorteada]],"0"),
    IF(LEN(L3807&amp;tabGERAL[[#This Row],[CorSorteada]])&gt;$P$2,
        RIGHT(SUBSTITUTE(L3807&amp;tabGERAL[[#This Row],[CorSorteada]],tabGERAL[[#Headers],[Sequencia]],""),$P$2),
        SUBSTITUTE(L3807&amp;tabGERAL[[#This Row],[CorSorteada]],tabGERAL[[#Headers],[Sequencia]],"")
    )
)</f>
        <v>012222</v>
      </c>
      <c r="M3808" s="4" t="b">
        <f>tabGERAL[[#This Row],[SugestaoIA]]=tabGERAL[[#This Row],[CorSorteada]]</f>
        <v>1</v>
      </c>
    </row>
    <row r="3809" spans="1:13" x14ac:dyDescent="0.25">
      <c r="A3809" t="s">
        <v>128</v>
      </c>
      <c r="B3809" s="1">
        <v>37</v>
      </c>
      <c r="C3809">
        <v>1094.3</v>
      </c>
      <c r="D3809">
        <v>1</v>
      </c>
      <c r="E3809">
        <v>5</v>
      </c>
      <c r="F3809">
        <v>0</v>
      </c>
      <c r="G3809" t="s">
        <v>13</v>
      </c>
      <c r="H3809" t="s">
        <v>14</v>
      </c>
      <c r="I3809">
        <v>1098.3</v>
      </c>
      <c r="J3809" s="5">
        <f>VLOOKUP(tabGERAL[[#This Row],[Column1.lances.SugestaoIA]],'DE-PARA'!$A:$B,2,FALSE)</f>
        <v>1</v>
      </c>
      <c r="K3809" s="5">
        <f>VLOOKUP(tabGERAL[[#This Row],[Column1.lances.CorSorteada]],'DE-PARA'!$A:$B,2,FALSE)</f>
        <v>1</v>
      </c>
      <c r="L3809" s="4" t="str">
        <f xml:space="preserve">
IF(tabGERAL[[#This Row],[Column1.lances.'#]]=0,
    TEXT(tabGERAL[[#This Row],[CorSorteada]],"0"),
    IF(LEN(L3808&amp;tabGERAL[[#This Row],[CorSorteada]])&gt;$P$2,
        RIGHT(SUBSTITUTE(L3808&amp;tabGERAL[[#This Row],[CorSorteada]],tabGERAL[[#Headers],[Sequencia]],""),$P$2),
        SUBSTITUTE(L3808&amp;tabGERAL[[#This Row],[CorSorteada]],tabGERAL[[#Headers],[Sequencia]],"")
    )
)</f>
        <v>122221</v>
      </c>
      <c r="M3809" s="4" t="b">
        <f>tabGERAL[[#This Row],[SugestaoIA]]=tabGERAL[[#This Row],[CorSorteada]]</f>
        <v>1</v>
      </c>
    </row>
    <row r="3810" spans="1:13" x14ac:dyDescent="0.25">
      <c r="A3810" t="s">
        <v>128</v>
      </c>
      <c r="B3810" s="1">
        <v>38</v>
      </c>
      <c r="C3810">
        <v>1098.3</v>
      </c>
      <c r="D3810">
        <v>1</v>
      </c>
      <c r="E3810">
        <v>5</v>
      </c>
      <c r="F3810">
        <v>0</v>
      </c>
      <c r="G3810" t="s">
        <v>13</v>
      </c>
      <c r="H3810" t="s">
        <v>15</v>
      </c>
      <c r="I3810">
        <v>1092.3</v>
      </c>
      <c r="J3810" s="5">
        <f>VLOOKUP(tabGERAL[[#This Row],[Column1.lances.SugestaoIA]],'DE-PARA'!$A:$B,2,FALSE)</f>
        <v>1</v>
      </c>
      <c r="K3810" s="5">
        <f>VLOOKUP(tabGERAL[[#This Row],[Column1.lances.CorSorteada]],'DE-PARA'!$A:$B,2,FALSE)</f>
        <v>2</v>
      </c>
      <c r="L3810" s="4" t="str">
        <f xml:space="preserve">
IF(tabGERAL[[#This Row],[Column1.lances.'#]]=0,
    TEXT(tabGERAL[[#This Row],[CorSorteada]],"0"),
    IF(LEN(L3809&amp;tabGERAL[[#This Row],[CorSorteada]])&gt;$P$2,
        RIGHT(SUBSTITUTE(L3809&amp;tabGERAL[[#This Row],[CorSorteada]],tabGERAL[[#Headers],[Sequencia]],""),$P$2),
        SUBSTITUTE(L3809&amp;tabGERAL[[#This Row],[CorSorteada]],tabGERAL[[#Headers],[Sequencia]],"")
    )
)</f>
        <v>222212</v>
      </c>
      <c r="M3810" s="4" t="b">
        <f>tabGERAL[[#This Row],[SugestaoIA]]=tabGERAL[[#This Row],[CorSorteada]]</f>
        <v>0</v>
      </c>
    </row>
    <row r="3811" spans="1:13" x14ac:dyDescent="0.25">
      <c r="A3811" t="s">
        <v>128</v>
      </c>
      <c r="B3811" s="1">
        <v>39</v>
      </c>
      <c r="C3811">
        <v>1092.3</v>
      </c>
      <c r="D3811">
        <v>1</v>
      </c>
      <c r="E3811">
        <v>5</v>
      </c>
      <c r="F3811">
        <v>0</v>
      </c>
      <c r="G3811" t="s">
        <v>13</v>
      </c>
      <c r="H3811" t="s">
        <v>15</v>
      </c>
      <c r="I3811">
        <v>1086.3</v>
      </c>
      <c r="J3811" s="5">
        <f>VLOOKUP(tabGERAL[[#This Row],[Column1.lances.SugestaoIA]],'DE-PARA'!$A:$B,2,FALSE)</f>
        <v>1</v>
      </c>
      <c r="K3811" s="5">
        <f>VLOOKUP(tabGERAL[[#This Row],[Column1.lances.CorSorteada]],'DE-PARA'!$A:$B,2,FALSE)</f>
        <v>2</v>
      </c>
      <c r="L3811" s="4" t="str">
        <f xml:space="preserve">
IF(tabGERAL[[#This Row],[Column1.lances.'#]]=0,
    TEXT(tabGERAL[[#This Row],[CorSorteada]],"0"),
    IF(LEN(L3810&amp;tabGERAL[[#This Row],[CorSorteada]])&gt;$P$2,
        RIGHT(SUBSTITUTE(L3810&amp;tabGERAL[[#This Row],[CorSorteada]],tabGERAL[[#Headers],[Sequencia]],""),$P$2),
        SUBSTITUTE(L3810&amp;tabGERAL[[#This Row],[CorSorteada]],tabGERAL[[#Headers],[Sequencia]],"")
    )
)</f>
        <v>222122</v>
      </c>
      <c r="M3811" s="4" t="b">
        <f>tabGERAL[[#This Row],[SugestaoIA]]=tabGERAL[[#This Row],[CorSorteada]]</f>
        <v>0</v>
      </c>
    </row>
    <row r="3812" spans="1:13" x14ac:dyDescent="0.25">
      <c r="A3812" t="s">
        <v>128</v>
      </c>
      <c r="B3812" s="1">
        <v>40</v>
      </c>
      <c r="C3812">
        <v>1086.3</v>
      </c>
      <c r="D3812">
        <v>1.1000000000000001</v>
      </c>
      <c r="E3812">
        <v>0</v>
      </c>
      <c r="F3812">
        <v>5</v>
      </c>
      <c r="G3812" t="s">
        <v>17</v>
      </c>
      <c r="H3812" t="s">
        <v>15</v>
      </c>
      <c r="I3812">
        <v>1090.2</v>
      </c>
      <c r="J3812" s="5">
        <f>VLOOKUP(tabGERAL[[#This Row],[Column1.lances.SugestaoIA]],'DE-PARA'!$A:$B,2,FALSE)</f>
        <v>2</v>
      </c>
      <c r="K3812" s="5">
        <f>VLOOKUP(tabGERAL[[#This Row],[Column1.lances.CorSorteada]],'DE-PARA'!$A:$B,2,FALSE)</f>
        <v>2</v>
      </c>
      <c r="L3812" s="4" t="str">
        <f xml:space="preserve">
IF(tabGERAL[[#This Row],[Column1.lances.'#]]=0,
    TEXT(tabGERAL[[#This Row],[CorSorteada]],"0"),
    IF(LEN(L3811&amp;tabGERAL[[#This Row],[CorSorteada]])&gt;$P$2,
        RIGHT(SUBSTITUTE(L3811&amp;tabGERAL[[#This Row],[CorSorteada]],tabGERAL[[#Headers],[Sequencia]],""),$P$2),
        SUBSTITUTE(L3811&amp;tabGERAL[[#This Row],[CorSorteada]],tabGERAL[[#Headers],[Sequencia]],"")
    )
)</f>
        <v>221222</v>
      </c>
      <c r="M3812" s="4" t="b">
        <f>tabGERAL[[#This Row],[SugestaoIA]]=tabGERAL[[#This Row],[CorSorteada]]</f>
        <v>1</v>
      </c>
    </row>
    <row r="3813" spans="1:13" x14ac:dyDescent="0.25">
      <c r="A3813" t="s">
        <v>128</v>
      </c>
      <c r="B3813" s="1">
        <v>41</v>
      </c>
      <c r="C3813">
        <v>1090.2</v>
      </c>
      <c r="D3813">
        <v>1</v>
      </c>
      <c r="E3813">
        <v>0</v>
      </c>
      <c r="F3813">
        <v>5</v>
      </c>
      <c r="G3813" t="s">
        <v>17</v>
      </c>
      <c r="H3813" t="s">
        <v>14</v>
      </c>
      <c r="I3813">
        <v>1084.2</v>
      </c>
      <c r="J3813" s="5">
        <f>VLOOKUP(tabGERAL[[#This Row],[Column1.lances.SugestaoIA]],'DE-PARA'!$A:$B,2,FALSE)</f>
        <v>2</v>
      </c>
      <c r="K3813" s="5">
        <f>VLOOKUP(tabGERAL[[#This Row],[Column1.lances.CorSorteada]],'DE-PARA'!$A:$B,2,FALSE)</f>
        <v>1</v>
      </c>
      <c r="L3813" s="4" t="str">
        <f xml:space="preserve">
IF(tabGERAL[[#This Row],[Column1.lances.'#]]=0,
    TEXT(tabGERAL[[#This Row],[CorSorteada]],"0"),
    IF(LEN(L3812&amp;tabGERAL[[#This Row],[CorSorteada]])&gt;$P$2,
        RIGHT(SUBSTITUTE(L3812&amp;tabGERAL[[#This Row],[CorSorteada]],tabGERAL[[#Headers],[Sequencia]],""),$P$2),
        SUBSTITUTE(L3812&amp;tabGERAL[[#This Row],[CorSorteada]],tabGERAL[[#Headers],[Sequencia]],"")
    )
)</f>
        <v>212221</v>
      </c>
      <c r="M3813" s="4" t="b">
        <f>tabGERAL[[#This Row],[SugestaoIA]]=tabGERAL[[#This Row],[CorSorteada]]</f>
        <v>0</v>
      </c>
    </row>
    <row r="3814" spans="1:13" x14ac:dyDescent="0.25">
      <c r="A3814" t="s">
        <v>128</v>
      </c>
      <c r="B3814" s="1">
        <v>42</v>
      </c>
      <c r="C3814">
        <v>1084.2</v>
      </c>
      <c r="D3814">
        <v>1.3</v>
      </c>
      <c r="E3814">
        <v>0</v>
      </c>
      <c r="F3814">
        <v>5</v>
      </c>
      <c r="G3814" t="s">
        <v>17</v>
      </c>
      <c r="H3814" t="s">
        <v>15</v>
      </c>
      <c r="I3814">
        <v>1087.9000000000001</v>
      </c>
      <c r="J3814" s="5">
        <f>VLOOKUP(tabGERAL[[#This Row],[Column1.lances.SugestaoIA]],'DE-PARA'!$A:$B,2,FALSE)</f>
        <v>2</v>
      </c>
      <c r="K3814" s="5">
        <f>VLOOKUP(tabGERAL[[#This Row],[Column1.lances.CorSorteada]],'DE-PARA'!$A:$B,2,FALSE)</f>
        <v>2</v>
      </c>
      <c r="L3814" s="4" t="str">
        <f xml:space="preserve">
IF(tabGERAL[[#This Row],[Column1.lances.'#]]=0,
    TEXT(tabGERAL[[#This Row],[CorSorteada]],"0"),
    IF(LEN(L3813&amp;tabGERAL[[#This Row],[CorSorteada]])&gt;$P$2,
        RIGHT(SUBSTITUTE(L3813&amp;tabGERAL[[#This Row],[CorSorteada]],tabGERAL[[#Headers],[Sequencia]],""),$P$2),
        SUBSTITUTE(L3813&amp;tabGERAL[[#This Row],[CorSorteada]],tabGERAL[[#Headers],[Sequencia]],"")
    )
)</f>
        <v>122212</v>
      </c>
      <c r="M3814" s="4" t="b">
        <f>tabGERAL[[#This Row],[SugestaoIA]]=tabGERAL[[#This Row],[CorSorteada]]</f>
        <v>1</v>
      </c>
    </row>
    <row r="3815" spans="1:13" x14ac:dyDescent="0.25">
      <c r="A3815" t="s">
        <v>128</v>
      </c>
      <c r="B3815" s="1">
        <v>43</v>
      </c>
      <c r="C3815">
        <v>1087.9000000000001</v>
      </c>
      <c r="D3815">
        <v>1</v>
      </c>
      <c r="E3815">
        <v>0</v>
      </c>
      <c r="F3815">
        <v>5</v>
      </c>
      <c r="G3815" t="s">
        <v>17</v>
      </c>
      <c r="H3815" t="s">
        <v>15</v>
      </c>
      <c r="I3815">
        <v>1091.9000000000001</v>
      </c>
      <c r="J3815" s="5">
        <f>VLOOKUP(tabGERAL[[#This Row],[Column1.lances.SugestaoIA]],'DE-PARA'!$A:$B,2,FALSE)</f>
        <v>2</v>
      </c>
      <c r="K3815" s="5">
        <f>VLOOKUP(tabGERAL[[#This Row],[Column1.lances.CorSorteada]],'DE-PARA'!$A:$B,2,FALSE)</f>
        <v>2</v>
      </c>
      <c r="L3815" s="4" t="str">
        <f xml:space="preserve">
IF(tabGERAL[[#This Row],[Column1.lances.'#]]=0,
    TEXT(tabGERAL[[#This Row],[CorSorteada]],"0"),
    IF(LEN(L3814&amp;tabGERAL[[#This Row],[CorSorteada]])&gt;$P$2,
        RIGHT(SUBSTITUTE(L3814&amp;tabGERAL[[#This Row],[CorSorteada]],tabGERAL[[#Headers],[Sequencia]],""),$P$2),
        SUBSTITUTE(L3814&amp;tabGERAL[[#This Row],[CorSorteada]],tabGERAL[[#Headers],[Sequencia]],"")
    )
)</f>
        <v>222122</v>
      </c>
      <c r="M3815" s="4" t="b">
        <f>tabGERAL[[#This Row],[SugestaoIA]]=tabGERAL[[#This Row],[CorSorteada]]</f>
        <v>1</v>
      </c>
    </row>
    <row r="3816" spans="1:13" x14ac:dyDescent="0.25">
      <c r="A3816" t="s">
        <v>128</v>
      </c>
      <c r="B3816" s="1">
        <v>44</v>
      </c>
      <c r="C3816">
        <v>1091.9000000000001</v>
      </c>
      <c r="D3816">
        <v>1</v>
      </c>
      <c r="E3816">
        <v>0</v>
      </c>
      <c r="F3816">
        <v>5</v>
      </c>
      <c r="G3816" t="s">
        <v>17</v>
      </c>
      <c r="H3816" t="s">
        <v>15</v>
      </c>
      <c r="I3816">
        <v>1095.9000000000001</v>
      </c>
      <c r="J3816" s="5">
        <f>VLOOKUP(tabGERAL[[#This Row],[Column1.lances.SugestaoIA]],'DE-PARA'!$A:$B,2,FALSE)</f>
        <v>2</v>
      </c>
      <c r="K3816" s="5">
        <f>VLOOKUP(tabGERAL[[#This Row],[Column1.lances.CorSorteada]],'DE-PARA'!$A:$B,2,FALSE)</f>
        <v>2</v>
      </c>
      <c r="L3816" s="4" t="str">
        <f xml:space="preserve">
IF(tabGERAL[[#This Row],[Column1.lances.'#]]=0,
    TEXT(tabGERAL[[#This Row],[CorSorteada]],"0"),
    IF(LEN(L3815&amp;tabGERAL[[#This Row],[CorSorteada]])&gt;$P$2,
        RIGHT(SUBSTITUTE(L3815&amp;tabGERAL[[#This Row],[CorSorteada]],tabGERAL[[#Headers],[Sequencia]],""),$P$2),
        SUBSTITUTE(L3815&amp;tabGERAL[[#This Row],[CorSorteada]],tabGERAL[[#Headers],[Sequencia]],"")
    )
)</f>
        <v>221222</v>
      </c>
      <c r="M3816" s="4" t="b">
        <f>tabGERAL[[#This Row],[SugestaoIA]]=tabGERAL[[#This Row],[CorSorteada]]</f>
        <v>1</v>
      </c>
    </row>
    <row r="3817" spans="1:13" x14ac:dyDescent="0.25">
      <c r="A3817" t="s">
        <v>128</v>
      </c>
      <c r="B3817" s="1">
        <v>45</v>
      </c>
      <c r="C3817">
        <v>1095.9000000000001</v>
      </c>
      <c r="D3817">
        <v>1</v>
      </c>
      <c r="E3817">
        <v>0</v>
      </c>
      <c r="F3817">
        <v>5</v>
      </c>
      <c r="G3817" t="s">
        <v>17</v>
      </c>
      <c r="H3817" t="s">
        <v>15</v>
      </c>
      <c r="I3817">
        <v>1099.9000000000001</v>
      </c>
      <c r="J3817" s="5">
        <f>VLOOKUP(tabGERAL[[#This Row],[Column1.lances.SugestaoIA]],'DE-PARA'!$A:$B,2,FALSE)</f>
        <v>2</v>
      </c>
      <c r="K3817" s="5">
        <f>VLOOKUP(tabGERAL[[#This Row],[Column1.lances.CorSorteada]],'DE-PARA'!$A:$B,2,FALSE)</f>
        <v>2</v>
      </c>
      <c r="L3817" s="4" t="str">
        <f xml:space="preserve">
IF(tabGERAL[[#This Row],[Column1.lances.'#]]=0,
    TEXT(tabGERAL[[#This Row],[CorSorteada]],"0"),
    IF(LEN(L3816&amp;tabGERAL[[#This Row],[CorSorteada]])&gt;$P$2,
        RIGHT(SUBSTITUTE(L3816&amp;tabGERAL[[#This Row],[CorSorteada]],tabGERAL[[#Headers],[Sequencia]],""),$P$2),
        SUBSTITUTE(L3816&amp;tabGERAL[[#This Row],[CorSorteada]],tabGERAL[[#Headers],[Sequencia]],"")
    )
)</f>
        <v>212222</v>
      </c>
      <c r="M3817" s="4" t="b">
        <f>tabGERAL[[#This Row],[SugestaoIA]]=tabGERAL[[#This Row],[CorSorteada]]</f>
        <v>1</v>
      </c>
    </row>
    <row r="3818" spans="1:13" x14ac:dyDescent="0.25">
      <c r="A3818" t="s">
        <v>128</v>
      </c>
      <c r="B3818" s="1">
        <v>46</v>
      </c>
      <c r="C3818">
        <v>1099.9000000000001</v>
      </c>
      <c r="D3818">
        <v>1</v>
      </c>
      <c r="E3818">
        <v>0</v>
      </c>
      <c r="F3818">
        <v>5</v>
      </c>
      <c r="G3818" t="s">
        <v>17</v>
      </c>
      <c r="H3818" t="s">
        <v>14</v>
      </c>
      <c r="I3818">
        <v>1093.9000000000001</v>
      </c>
      <c r="J3818" s="5">
        <f>VLOOKUP(tabGERAL[[#This Row],[Column1.lances.SugestaoIA]],'DE-PARA'!$A:$B,2,FALSE)</f>
        <v>2</v>
      </c>
      <c r="K3818" s="5">
        <f>VLOOKUP(tabGERAL[[#This Row],[Column1.lances.CorSorteada]],'DE-PARA'!$A:$B,2,FALSE)</f>
        <v>1</v>
      </c>
      <c r="L3818" s="4" t="str">
        <f xml:space="preserve">
IF(tabGERAL[[#This Row],[Column1.lances.'#]]=0,
    TEXT(tabGERAL[[#This Row],[CorSorteada]],"0"),
    IF(LEN(L3817&amp;tabGERAL[[#This Row],[CorSorteada]])&gt;$P$2,
        RIGHT(SUBSTITUTE(L3817&amp;tabGERAL[[#This Row],[CorSorteada]],tabGERAL[[#Headers],[Sequencia]],""),$P$2),
        SUBSTITUTE(L3817&amp;tabGERAL[[#This Row],[CorSorteada]],tabGERAL[[#Headers],[Sequencia]],"")
    )
)</f>
        <v>122221</v>
      </c>
      <c r="M3818" s="4" t="b">
        <f>tabGERAL[[#This Row],[SugestaoIA]]=tabGERAL[[#This Row],[CorSorteada]]</f>
        <v>0</v>
      </c>
    </row>
    <row r="3819" spans="1:13" x14ac:dyDescent="0.25">
      <c r="A3819" t="s">
        <v>128</v>
      </c>
      <c r="B3819" s="1">
        <v>47</v>
      </c>
      <c r="C3819">
        <v>1093.9000000000001</v>
      </c>
      <c r="D3819">
        <v>1</v>
      </c>
      <c r="E3819">
        <v>0</v>
      </c>
      <c r="F3819">
        <v>5</v>
      </c>
      <c r="G3819" t="s">
        <v>17</v>
      </c>
      <c r="H3819" t="s">
        <v>14</v>
      </c>
      <c r="I3819">
        <v>1087.9000000000001</v>
      </c>
      <c r="J3819" s="5">
        <f>VLOOKUP(tabGERAL[[#This Row],[Column1.lances.SugestaoIA]],'DE-PARA'!$A:$B,2,FALSE)</f>
        <v>2</v>
      </c>
      <c r="K3819" s="5">
        <f>VLOOKUP(tabGERAL[[#This Row],[Column1.lances.CorSorteada]],'DE-PARA'!$A:$B,2,FALSE)</f>
        <v>1</v>
      </c>
      <c r="L3819" s="4" t="str">
        <f xml:space="preserve">
IF(tabGERAL[[#This Row],[Column1.lances.'#]]=0,
    TEXT(tabGERAL[[#This Row],[CorSorteada]],"0"),
    IF(LEN(L3818&amp;tabGERAL[[#This Row],[CorSorteada]])&gt;$P$2,
        RIGHT(SUBSTITUTE(L3818&amp;tabGERAL[[#This Row],[CorSorteada]],tabGERAL[[#Headers],[Sequencia]],""),$P$2),
        SUBSTITUTE(L3818&amp;tabGERAL[[#This Row],[CorSorteada]],tabGERAL[[#Headers],[Sequencia]],"")
    )
)</f>
        <v>222211</v>
      </c>
      <c r="M3819" s="4" t="b">
        <f>tabGERAL[[#This Row],[SugestaoIA]]=tabGERAL[[#This Row],[CorSorteada]]</f>
        <v>0</v>
      </c>
    </row>
    <row r="3820" spans="1:13" x14ac:dyDescent="0.25">
      <c r="A3820" t="s">
        <v>128</v>
      </c>
      <c r="B3820" s="1">
        <v>48</v>
      </c>
      <c r="C3820">
        <v>1087.9000000000001</v>
      </c>
      <c r="D3820">
        <v>1</v>
      </c>
      <c r="E3820">
        <v>5</v>
      </c>
      <c r="F3820">
        <v>0</v>
      </c>
      <c r="G3820" t="s">
        <v>13</v>
      </c>
      <c r="H3820" t="s">
        <v>15</v>
      </c>
      <c r="I3820">
        <v>1081.9000000000001</v>
      </c>
      <c r="J3820" s="5">
        <f>VLOOKUP(tabGERAL[[#This Row],[Column1.lances.SugestaoIA]],'DE-PARA'!$A:$B,2,FALSE)</f>
        <v>1</v>
      </c>
      <c r="K3820" s="5">
        <f>VLOOKUP(tabGERAL[[#This Row],[Column1.lances.CorSorteada]],'DE-PARA'!$A:$B,2,FALSE)</f>
        <v>2</v>
      </c>
      <c r="L3820" s="4" t="str">
        <f xml:space="preserve">
IF(tabGERAL[[#This Row],[Column1.lances.'#]]=0,
    TEXT(tabGERAL[[#This Row],[CorSorteada]],"0"),
    IF(LEN(L3819&amp;tabGERAL[[#This Row],[CorSorteada]])&gt;$P$2,
        RIGHT(SUBSTITUTE(L3819&amp;tabGERAL[[#This Row],[CorSorteada]],tabGERAL[[#Headers],[Sequencia]],""),$P$2),
        SUBSTITUTE(L3819&amp;tabGERAL[[#This Row],[CorSorteada]],tabGERAL[[#Headers],[Sequencia]],"")
    )
)</f>
        <v>222112</v>
      </c>
      <c r="M3820" s="4" t="b">
        <f>tabGERAL[[#This Row],[SugestaoIA]]=tabGERAL[[#This Row],[CorSorteada]]</f>
        <v>0</v>
      </c>
    </row>
    <row r="3821" spans="1:13" x14ac:dyDescent="0.25">
      <c r="A3821" t="s">
        <v>128</v>
      </c>
      <c r="B3821" s="1">
        <v>49</v>
      </c>
      <c r="C3821">
        <v>1081.9000000000001</v>
      </c>
      <c r="D3821">
        <v>1.4</v>
      </c>
      <c r="E3821">
        <v>0</v>
      </c>
      <c r="F3821">
        <v>5</v>
      </c>
      <c r="G3821" t="s">
        <v>17</v>
      </c>
      <c r="H3821" t="s">
        <v>14</v>
      </c>
      <c r="I3821">
        <v>1075.5</v>
      </c>
      <c r="J3821" s="5">
        <f>VLOOKUP(tabGERAL[[#This Row],[Column1.lances.SugestaoIA]],'DE-PARA'!$A:$B,2,FALSE)</f>
        <v>2</v>
      </c>
      <c r="K3821" s="5">
        <f>VLOOKUP(tabGERAL[[#This Row],[Column1.lances.CorSorteada]],'DE-PARA'!$A:$B,2,FALSE)</f>
        <v>1</v>
      </c>
      <c r="L3821" s="4" t="str">
        <f xml:space="preserve">
IF(tabGERAL[[#This Row],[Column1.lances.'#]]=0,
    TEXT(tabGERAL[[#This Row],[CorSorteada]],"0"),
    IF(LEN(L3820&amp;tabGERAL[[#This Row],[CorSorteada]])&gt;$P$2,
        RIGHT(SUBSTITUTE(L3820&amp;tabGERAL[[#This Row],[CorSorteada]],tabGERAL[[#Headers],[Sequencia]],""),$P$2),
        SUBSTITUTE(L3820&amp;tabGERAL[[#This Row],[CorSorteada]],tabGERAL[[#Headers],[Sequencia]],"")
    )
)</f>
        <v>221121</v>
      </c>
      <c r="M3821" s="4" t="b">
        <f>tabGERAL[[#This Row],[SugestaoIA]]=tabGERAL[[#This Row],[CorSorteada]]</f>
        <v>0</v>
      </c>
    </row>
    <row r="3822" spans="1:13" x14ac:dyDescent="0.25">
      <c r="A3822" t="s">
        <v>128</v>
      </c>
      <c r="B3822" s="1">
        <v>50</v>
      </c>
      <c r="C3822">
        <v>1075.5</v>
      </c>
      <c r="D3822">
        <v>1.9</v>
      </c>
      <c r="E3822">
        <v>0</v>
      </c>
      <c r="F3822">
        <v>5.6999999999999993</v>
      </c>
      <c r="G3822" t="s">
        <v>17</v>
      </c>
      <c r="H3822" t="s">
        <v>14</v>
      </c>
      <c r="I3822">
        <v>1067.9000000000001</v>
      </c>
      <c r="J3822" s="5">
        <f>VLOOKUP(tabGERAL[[#This Row],[Column1.lances.SugestaoIA]],'DE-PARA'!$A:$B,2,FALSE)</f>
        <v>2</v>
      </c>
      <c r="K3822" s="5">
        <f>VLOOKUP(tabGERAL[[#This Row],[Column1.lances.CorSorteada]],'DE-PARA'!$A:$B,2,FALSE)</f>
        <v>1</v>
      </c>
      <c r="L3822" s="4" t="str">
        <f xml:space="preserve">
IF(tabGERAL[[#This Row],[Column1.lances.'#]]=0,
    TEXT(tabGERAL[[#This Row],[CorSorteada]],"0"),
    IF(LEN(L3821&amp;tabGERAL[[#This Row],[CorSorteada]])&gt;$P$2,
        RIGHT(SUBSTITUTE(L3821&amp;tabGERAL[[#This Row],[CorSorteada]],tabGERAL[[#Headers],[Sequencia]],""),$P$2),
        SUBSTITUTE(L3821&amp;tabGERAL[[#This Row],[CorSorteada]],tabGERAL[[#Headers],[Sequencia]],"")
    )
)</f>
        <v>211211</v>
      </c>
      <c r="M3822" s="4" t="b">
        <f>tabGERAL[[#This Row],[SugestaoIA]]=tabGERAL[[#This Row],[CorSorteada]]</f>
        <v>0</v>
      </c>
    </row>
    <row r="3823" spans="1:13" x14ac:dyDescent="0.25">
      <c r="A3823" t="s">
        <v>128</v>
      </c>
      <c r="B3823" s="1">
        <v>51</v>
      </c>
      <c r="C3823">
        <v>1067.9000000000001</v>
      </c>
      <c r="D3823">
        <v>2.6</v>
      </c>
      <c r="E3823">
        <v>0</v>
      </c>
      <c r="F3823">
        <v>7.8000000000000007</v>
      </c>
      <c r="G3823" t="s">
        <v>17</v>
      </c>
      <c r="H3823" t="s">
        <v>15</v>
      </c>
      <c r="I3823">
        <v>1073.0999999999999</v>
      </c>
      <c r="J3823" s="5">
        <f>VLOOKUP(tabGERAL[[#This Row],[Column1.lances.SugestaoIA]],'DE-PARA'!$A:$B,2,FALSE)</f>
        <v>2</v>
      </c>
      <c r="K3823" s="5">
        <f>VLOOKUP(tabGERAL[[#This Row],[Column1.lances.CorSorteada]],'DE-PARA'!$A:$B,2,FALSE)</f>
        <v>2</v>
      </c>
      <c r="L3823" s="4" t="str">
        <f xml:space="preserve">
IF(tabGERAL[[#This Row],[Column1.lances.'#]]=0,
    TEXT(tabGERAL[[#This Row],[CorSorteada]],"0"),
    IF(LEN(L3822&amp;tabGERAL[[#This Row],[CorSorteada]])&gt;$P$2,
        RIGHT(SUBSTITUTE(L3822&amp;tabGERAL[[#This Row],[CorSorteada]],tabGERAL[[#Headers],[Sequencia]],""),$P$2),
        SUBSTITUTE(L3822&amp;tabGERAL[[#This Row],[CorSorteada]],tabGERAL[[#Headers],[Sequencia]],"")
    )
)</f>
        <v>112112</v>
      </c>
      <c r="M3823" s="4" t="b">
        <f>tabGERAL[[#This Row],[SugestaoIA]]=tabGERAL[[#This Row],[CorSorteada]]</f>
        <v>1</v>
      </c>
    </row>
    <row r="3824" spans="1:13" x14ac:dyDescent="0.25">
      <c r="A3824" t="s">
        <v>128</v>
      </c>
      <c r="B3824" s="1">
        <v>52</v>
      </c>
      <c r="C3824">
        <v>1073.0999999999999</v>
      </c>
      <c r="D3824">
        <v>2.2000000000000002</v>
      </c>
      <c r="E3824">
        <v>6.6000000000000005</v>
      </c>
      <c r="F3824">
        <v>0</v>
      </c>
      <c r="G3824" t="s">
        <v>13</v>
      </c>
      <c r="H3824" t="s">
        <v>15</v>
      </c>
      <c r="I3824">
        <v>1064.3</v>
      </c>
      <c r="J3824" s="5">
        <f>VLOOKUP(tabGERAL[[#This Row],[Column1.lances.SugestaoIA]],'DE-PARA'!$A:$B,2,FALSE)</f>
        <v>1</v>
      </c>
      <c r="K3824" s="5">
        <f>VLOOKUP(tabGERAL[[#This Row],[Column1.lances.CorSorteada]],'DE-PARA'!$A:$B,2,FALSE)</f>
        <v>2</v>
      </c>
      <c r="L3824" s="4" t="str">
        <f xml:space="preserve">
IF(tabGERAL[[#This Row],[Column1.lances.'#]]=0,
    TEXT(tabGERAL[[#This Row],[CorSorteada]],"0"),
    IF(LEN(L3823&amp;tabGERAL[[#This Row],[CorSorteada]])&gt;$P$2,
        RIGHT(SUBSTITUTE(L3823&amp;tabGERAL[[#This Row],[CorSorteada]],tabGERAL[[#Headers],[Sequencia]],""),$P$2),
        SUBSTITUTE(L3823&amp;tabGERAL[[#This Row],[CorSorteada]],tabGERAL[[#Headers],[Sequencia]],"")
    )
)</f>
        <v>121122</v>
      </c>
      <c r="M3824" s="4" t="b">
        <f>tabGERAL[[#This Row],[SugestaoIA]]=tabGERAL[[#This Row],[CorSorteada]]</f>
        <v>0</v>
      </c>
    </row>
    <row r="3825" spans="1:13" x14ac:dyDescent="0.25">
      <c r="A3825" t="s">
        <v>128</v>
      </c>
      <c r="B3825" s="1">
        <v>53</v>
      </c>
      <c r="C3825">
        <v>1064.3</v>
      </c>
      <c r="D3825">
        <v>2.8</v>
      </c>
      <c r="E3825">
        <v>0</v>
      </c>
      <c r="F3825">
        <v>8.3999999999999986</v>
      </c>
      <c r="G3825" t="s">
        <v>17</v>
      </c>
      <c r="H3825" t="s">
        <v>14</v>
      </c>
      <c r="I3825">
        <v>1053.0999999999999</v>
      </c>
      <c r="J3825" s="5">
        <f>VLOOKUP(tabGERAL[[#This Row],[Column1.lances.SugestaoIA]],'DE-PARA'!$A:$B,2,FALSE)</f>
        <v>2</v>
      </c>
      <c r="K3825" s="5">
        <f>VLOOKUP(tabGERAL[[#This Row],[Column1.lances.CorSorteada]],'DE-PARA'!$A:$B,2,FALSE)</f>
        <v>1</v>
      </c>
      <c r="L3825" s="4" t="str">
        <f xml:space="preserve">
IF(tabGERAL[[#This Row],[Column1.lances.'#]]=0,
    TEXT(tabGERAL[[#This Row],[CorSorteada]],"0"),
    IF(LEN(L3824&amp;tabGERAL[[#This Row],[CorSorteada]])&gt;$P$2,
        RIGHT(SUBSTITUTE(L3824&amp;tabGERAL[[#This Row],[CorSorteada]],tabGERAL[[#Headers],[Sequencia]],""),$P$2),
        SUBSTITUTE(L3824&amp;tabGERAL[[#This Row],[CorSorteada]],tabGERAL[[#Headers],[Sequencia]],"")
    )
)</f>
        <v>211221</v>
      </c>
      <c r="M3825" s="4" t="b">
        <f>tabGERAL[[#This Row],[SugestaoIA]]=tabGERAL[[#This Row],[CorSorteada]]</f>
        <v>0</v>
      </c>
    </row>
    <row r="3826" spans="1:13" x14ac:dyDescent="0.25">
      <c r="A3826" t="s">
        <v>128</v>
      </c>
      <c r="B3826" s="1">
        <v>54</v>
      </c>
      <c r="C3826">
        <v>1053.0999999999999</v>
      </c>
      <c r="D3826">
        <v>3.7</v>
      </c>
      <c r="E3826">
        <v>0</v>
      </c>
      <c r="F3826">
        <v>11.1</v>
      </c>
      <c r="G3826" t="s">
        <v>17</v>
      </c>
      <c r="H3826" t="s">
        <v>15</v>
      </c>
      <c r="I3826">
        <v>1060.5</v>
      </c>
      <c r="J3826" s="5">
        <f>VLOOKUP(tabGERAL[[#This Row],[Column1.lances.SugestaoIA]],'DE-PARA'!$A:$B,2,FALSE)</f>
        <v>2</v>
      </c>
      <c r="K3826" s="5">
        <f>VLOOKUP(tabGERAL[[#This Row],[Column1.lances.CorSorteada]],'DE-PARA'!$A:$B,2,FALSE)</f>
        <v>2</v>
      </c>
      <c r="L3826" s="4" t="str">
        <f xml:space="preserve">
IF(tabGERAL[[#This Row],[Column1.lances.'#]]=0,
    TEXT(tabGERAL[[#This Row],[CorSorteada]],"0"),
    IF(LEN(L3825&amp;tabGERAL[[#This Row],[CorSorteada]])&gt;$P$2,
        RIGHT(SUBSTITUTE(L3825&amp;tabGERAL[[#This Row],[CorSorteada]],tabGERAL[[#Headers],[Sequencia]],""),$P$2),
        SUBSTITUTE(L3825&amp;tabGERAL[[#This Row],[CorSorteada]],tabGERAL[[#Headers],[Sequencia]],"")
    )
)</f>
        <v>112212</v>
      </c>
      <c r="M3826" s="4" t="b">
        <f>tabGERAL[[#This Row],[SugestaoIA]]=tabGERAL[[#This Row],[CorSorteada]]</f>
        <v>1</v>
      </c>
    </row>
    <row r="3827" spans="1:13" x14ac:dyDescent="0.25">
      <c r="A3827" t="s">
        <v>128</v>
      </c>
      <c r="B3827" s="1">
        <v>55</v>
      </c>
      <c r="C3827">
        <v>1060.5</v>
      </c>
      <c r="D3827">
        <v>3.1</v>
      </c>
      <c r="E3827">
        <v>9.3000000000000007</v>
      </c>
      <c r="F3827">
        <v>0</v>
      </c>
      <c r="G3827" t="s">
        <v>13</v>
      </c>
      <c r="H3827" t="s">
        <v>14</v>
      </c>
      <c r="I3827">
        <v>1066.7</v>
      </c>
      <c r="J3827" s="5">
        <f>VLOOKUP(tabGERAL[[#This Row],[Column1.lances.SugestaoIA]],'DE-PARA'!$A:$B,2,FALSE)</f>
        <v>1</v>
      </c>
      <c r="K3827" s="5">
        <f>VLOOKUP(tabGERAL[[#This Row],[Column1.lances.CorSorteada]],'DE-PARA'!$A:$B,2,FALSE)</f>
        <v>1</v>
      </c>
      <c r="L3827" s="4" t="str">
        <f xml:space="preserve">
IF(tabGERAL[[#This Row],[Column1.lances.'#]]=0,
    TEXT(tabGERAL[[#This Row],[CorSorteada]],"0"),
    IF(LEN(L3826&amp;tabGERAL[[#This Row],[CorSorteada]])&gt;$P$2,
        RIGHT(SUBSTITUTE(L3826&amp;tabGERAL[[#This Row],[CorSorteada]],tabGERAL[[#Headers],[Sequencia]],""),$P$2),
        SUBSTITUTE(L3826&amp;tabGERAL[[#This Row],[CorSorteada]],tabGERAL[[#Headers],[Sequencia]],"")
    )
)</f>
        <v>122121</v>
      </c>
      <c r="M3827" s="4" t="b">
        <f>tabGERAL[[#This Row],[SugestaoIA]]=tabGERAL[[#This Row],[CorSorteada]]</f>
        <v>1</v>
      </c>
    </row>
    <row r="3828" spans="1:13" x14ac:dyDescent="0.25">
      <c r="A3828" t="s">
        <v>128</v>
      </c>
      <c r="B3828" s="1">
        <v>56</v>
      </c>
      <c r="C3828">
        <v>1066.7</v>
      </c>
      <c r="D3828">
        <v>2.7</v>
      </c>
      <c r="E3828">
        <v>0</v>
      </c>
      <c r="F3828">
        <v>8.1000000000000014</v>
      </c>
      <c r="G3828" t="s">
        <v>17</v>
      </c>
      <c r="H3828" t="s">
        <v>14</v>
      </c>
      <c r="I3828">
        <v>1055.9000000000001</v>
      </c>
      <c r="J3828" s="5">
        <f>VLOOKUP(tabGERAL[[#This Row],[Column1.lances.SugestaoIA]],'DE-PARA'!$A:$B,2,FALSE)</f>
        <v>2</v>
      </c>
      <c r="K3828" s="5">
        <f>VLOOKUP(tabGERAL[[#This Row],[Column1.lances.CorSorteada]],'DE-PARA'!$A:$B,2,FALSE)</f>
        <v>1</v>
      </c>
      <c r="L3828" s="4" t="str">
        <f xml:space="preserve">
IF(tabGERAL[[#This Row],[Column1.lances.'#]]=0,
    TEXT(tabGERAL[[#This Row],[CorSorteada]],"0"),
    IF(LEN(L3827&amp;tabGERAL[[#This Row],[CorSorteada]])&gt;$P$2,
        RIGHT(SUBSTITUTE(L3827&amp;tabGERAL[[#This Row],[CorSorteada]],tabGERAL[[#Headers],[Sequencia]],""),$P$2),
        SUBSTITUTE(L3827&amp;tabGERAL[[#This Row],[CorSorteada]],tabGERAL[[#Headers],[Sequencia]],"")
    )
)</f>
        <v>221211</v>
      </c>
      <c r="M3828" s="4" t="b">
        <f>tabGERAL[[#This Row],[SugestaoIA]]=tabGERAL[[#This Row],[CorSorteada]]</f>
        <v>0</v>
      </c>
    </row>
    <row r="3829" spans="1:13" x14ac:dyDescent="0.25">
      <c r="A3829" t="s">
        <v>128</v>
      </c>
      <c r="B3829" s="1">
        <v>57</v>
      </c>
      <c r="C3829">
        <v>1055.9000000000001</v>
      </c>
      <c r="D3829">
        <v>3.5</v>
      </c>
      <c r="E3829">
        <v>0</v>
      </c>
      <c r="F3829">
        <v>10.5</v>
      </c>
      <c r="G3829" t="s">
        <v>17</v>
      </c>
      <c r="H3829" t="s">
        <v>14</v>
      </c>
      <c r="I3829">
        <v>1041.9000000000001</v>
      </c>
      <c r="J3829" s="5">
        <f>VLOOKUP(tabGERAL[[#This Row],[Column1.lances.SugestaoIA]],'DE-PARA'!$A:$B,2,FALSE)</f>
        <v>2</v>
      </c>
      <c r="K3829" s="5">
        <f>VLOOKUP(tabGERAL[[#This Row],[Column1.lances.CorSorteada]],'DE-PARA'!$A:$B,2,FALSE)</f>
        <v>1</v>
      </c>
      <c r="L3829" s="4" t="str">
        <f xml:space="preserve">
IF(tabGERAL[[#This Row],[Column1.lances.'#]]=0,
    TEXT(tabGERAL[[#This Row],[CorSorteada]],"0"),
    IF(LEN(L3828&amp;tabGERAL[[#This Row],[CorSorteada]])&gt;$P$2,
        RIGHT(SUBSTITUTE(L3828&amp;tabGERAL[[#This Row],[CorSorteada]],tabGERAL[[#Headers],[Sequencia]],""),$P$2),
        SUBSTITUTE(L3828&amp;tabGERAL[[#This Row],[CorSorteada]],tabGERAL[[#Headers],[Sequencia]],"")
    )
)</f>
        <v>212111</v>
      </c>
      <c r="M3829" s="4" t="b">
        <f>tabGERAL[[#This Row],[SugestaoIA]]=tabGERAL[[#This Row],[CorSorteada]]</f>
        <v>0</v>
      </c>
    </row>
    <row r="3830" spans="1:13" x14ac:dyDescent="0.25">
      <c r="A3830" t="s">
        <v>128</v>
      </c>
      <c r="B3830" s="1">
        <v>58</v>
      </c>
      <c r="C3830">
        <v>1041.9000000000001</v>
      </c>
      <c r="D3830">
        <v>4.5</v>
      </c>
      <c r="E3830">
        <v>13.5</v>
      </c>
      <c r="F3830">
        <v>0</v>
      </c>
      <c r="G3830" t="s">
        <v>13</v>
      </c>
      <c r="H3830" t="s">
        <v>15</v>
      </c>
      <c r="I3830">
        <v>1023.9</v>
      </c>
      <c r="J3830" s="5">
        <f>VLOOKUP(tabGERAL[[#This Row],[Column1.lances.SugestaoIA]],'DE-PARA'!$A:$B,2,FALSE)</f>
        <v>1</v>
      </c>
      <c r="K3830" s="5">
        <f>VLOOKUP(tabGERAL[[#This Row],[Column1.lances.CorSorteada]],'DE-PARA'!$A:$B,2,FALSE)</f>
        <v>2</v>
      </c>
      <c r="L3830" s="4" t="str">
        <f xml:space="preserve">
IF(tabGERAL[[#This Row],[Column1.lances.'#]]=0,
    TEXT(tabGERAL[[#This Row],[CorSorteada]],"0"),
    IF(LEN(L3829&amp;tabGERAL[[#This Row],[CorSorteada]])&gt;$P$2,
        RIGHT(SUBSTITUTE(L3829&amp;tabGERAL[[#This Row],[CorSorteada]],tabGERAL[[#Headers],[Sequencia]],""),$P$2),
        SUBSTITUTE(L3829&amp;tabGERAL[[#This Row],[CorSorteada]],tabGERAL[[#Headers],[Sequencia]],"")
    )
)</f>
        <v>121112</v>
      </c>
      <c r="M3830" s="4" t="b">
        <f>tabGERAL[[#This Row],[SugestaoIA]]=tabGERAL[[#This Row],[CorSorteada]]</f>
        <v>0</v>
      </c>
    </row>
    <row r="3831" spans="1:13" x14ac:dyDescent="0.25">
      <c r="A3831" t="s">
        <v>128</v>
      </c>
      <c r="B3831" s="1">
        <v>59</v>
      </c>
      <c r="C3831">
        <v>1023.9</v>
      </c>
      <c r="D3831">
        <v>5.9</v>
      </c>
      <c r="E3831">
        <v>0</v>
      </c>
      <c r="F3831">
        <v>17.700000000000003</v>
      </c>
      <c r="G3831" t="s">
        <v>17</v>
      </c>
      <c r="H3831" t="s">
        <v>15</v>
      </c>
      <c r="I3831">
        <v>1035.7</v>
      </c>
      <c r="J3831" s="5">
        <f>VLOOKUP(tabGERAL[[#This Row],[Column1.lances.SugestaoIA]],'DE-PARA'!$A:$B,2,FALSE)</f>
        <v>2</v>
      </c>
      <c r="K3831" s="5">
        <f>VLOOKUP(tabGERAL[[#This Row],[Column1.lances.CorSorteada]],'DE-PARA'!$A:$B,2,FALSE)</f>
        <v>2</v>
      </c>
      <c r="L3831" s="4" t="str">
        <f xml:space="preserve">
IF(tabGERAL[[#This Row],[Column1.lances.'#]]=0,
    TEXT(tabGERAL[[#This Row],[CorSorteada]],"0"),
    IF(LEN(L3830&amp;tabGERAL[[#This Row],[CorSorteada]])&gt;$P$2,
        RIGHT(SUBSTITUTE(L3830&amp;tabGERAL[[#This Row],[CorSorteada]],tabGERAL[[#Headers],[Sequencia]],""),$P$2),
        SUBSTITUTE(L3830&amp;tabGERAL[[#This Row],[CorSorteada]],tabGERAL[[#Headers],[Sequencia]],"")
    )
)</f>
        <v>211122</v>
      </c>
      <c r="M3831" s="4" t="b">
        <f>tabGERAL[[#This Row],[SugestaoIA]]=tabGERAL[[#This Row],[CorSorteada]]</f>
        <v>1</v>
      </c>
    </row>
    <row r="3832" spans="1:13" x14ac:dyDescent="0.25">
      <c r="A3832" t="s">
        <v>128</v>
      </c>
      <c r="B3832" s="1">
        <v>60</v>
      </c>
      <c r="C3832">
        <v>1035.7</v>
      </c>
      <c r="D3832">
        <v>5</v>
      </c>
      <c r="E3832">
        <v>0</v>
      </c>
      <c r="F3832">
        <v>15</v>
      </c>
      <c r="G3832" t="s">
        <v>17</v>
      </c>
      <c r="H3832" t="s">
        <v>15</v>
      </c>
      <c r="I3832">
        <v>1045.7</v>
      </c>
      <c r="J3832" s="5">
        <f>VLOOKUP(tabGERAL[[#This Row],[Column1.lances.SugestaoIA]],'DE-PARA'!$A:$B,2,FALSE)</f>
        <v>2</v>
      </c>
      <c r="K3832" s="5">
        <f>VLOOKUP(tabGERAL[[#This Row],[Column1.lances.CorSorteada]],'DE-PARA'!$A:$B,2,FALSE)</f>
        <v>2</v>
      </c>
      <c r="L3832" s="4" t="str">
        <f xml:space="preserve">
IF(tabGERAL[[#This Row],[Column1.lances.'#]]=0,
    TEXT(tabGERAL[[#This Row],[CorSorteada]],"0"),
    IF(LEN(L3831&amp;tabGERAL[[#This Row],[CorSorteada]])&gt;$P$2,
        RIGHT(SUBSTITUTE(L3831&amp;tabGERAL[[#This Row],[CorSorteada]],tabGERAL[[#Headers],[Sequencia]],""),$P$2),
        SUBSTITUTE(L3831&amp;tabGERAL[[#This Row],[CorSorteada]],tabGERAL[[#Headers],[Sequencia]],"")
    )
)</f>
        <v>111222</v>
      </c>
      <c r="M3832" s="4" t="b">
        <f>tabGERAL[[#This Row],[SugestaoIA]]=tabGERAL[[#This Row],[CorSorteada]]</f>
        <v>1</v>
      </c>
    </row>
    <row r="3833" spans="1:13" x14ac:dyDescent="0.25">
      <c r="A3833" t="s">
        <v>128</v>
      </c>
      <c r="B3833" s="1">
        <v>61</v>
      </c>
      <c r="C3833">
        <v>1045.7</v>
      </c>
      <c r="D3833">
        <v>4.3</v>
      </c>
      <c r="E3833">
        <v>0</v>
      </c>
      <c r="F3833">
        <v>12.9</v>
      </c>
      <c r="G3833" t="s">
        <v>17</v>
      </c>
      <c r="H3833" t="s">
        <v>14</v>
      </c>
      <c r="I3833">
        <v>1028.5</v>
      </c>
      <c r="J3833" s="5">
        <f>VLOOKUP(tabGERAL[[#This Row],[Column1.lances.SugestaoIA]],'DE-PARA'!$A:$B,2,FALSE)</f>
        <v>2</v>
      </c>
      <c r="K3833" s="5">
        <f>VLOOKUP(tabGERAL[[#This Row],[Column1.lances.CorSorteada]],'DE-PARA'!$A:$B,2,FALSE)</f>
        <v>1</v>
      </c>
      <c r="L3833" s="4" t="str">
        <f xml:space="preserve">
IF(tabGERAL[[#This Row],[Column1.lances.'#]]=0,
    TEXT(tabGERAL[[#This Row],[CorSorteada]],"0"),
    IF(LEN(L3832&amp;tabGERAL[[#This Row],[CorSorteada]])&gt;$P$2,
        RIGHT(SUBSTITUTE(L3832&amp;tabGERAL[[#This Row],[CorSorteada]],tabGERAL[[#Headers],[Sequencia]],""),$P$2),
        SUBSTITUTE(L3832&amp;tabGERAL[[#This Row],[CorSorteada]],tabGERAL[[#Headers],[Sequencia]],"")
    )
)</f>
        <v>112221</v>
      </c>
      <c r="M3833" s="4" t="b">
        <f>tabGERAL[[#This Row],[SugestaoIA]]=tabGERAL[[#This Row],[CorSorteada]]</f>
        <v>0</v>
      </c>
    </row>
    <row r="3834" spans="1:13" x14ac:dyDescent="0.25">
      <c r="A3834" t="s">
        <v>128</v>
      </c>
      <c r="B3834" s="1">
        <v>62</v>
      </c>
      <c r="C3834">
        <v>1028.5</v>
      </c>
      <c r="D3834">
        <v>5.6</v>
      </c>
      <c r="E3834">
        <v>16.799999999999997</v>
      </c>
      <c r="F3834">
        <v>0</v>
      </c>
      <c r="G3834" t="s">
        <v>13</v>
      </c>
      <c r="H3834" t="s">
        <v>15</v>
      </c>
      <c r="I3834">
        <v>1006.1</v>
      </c>
      <c r="J3834" s="5">
        <f>VLOOKUP(tabGERAL[[#This Row],[Column1.lances.SugestaoIA]],'DE-PARA'!$A:$B,2,FALSE)</f>
        <v>1</v>
      </c>
      <c r="K3834" s="5">
        <f>VLOOKUP(tabGERAL[[#This Row],[Column1.lances.CorSorteada]],'DE-PARA'!$A:$B,2,FALSE)</f>
        <v>2</v>
      </c>
      <c r="L3834" s="4" t="str">
        <f xml:space="preserve">
IF(tabGERAL[[#This Row],[Column1.lances.'#]]=0,
    TEXT(tabGERAL[[#This Row],[CorSorteada]],"0"),
    IF(LEN(L3833&amp;tabGERAL[[#This Row],[CorSorteada]])&gt;$P$2,
        RIGHT(SUBSTITUTE(L3833&amp;tabGERAL[[#This Row],[CorSorteada]],tabGERAL[[#Headers],[Sequencia]],""),$P$2),
        SUBSTITUTE(L3833&amp;tabGERAL[[#This Row],[CorSorteada]],tabGERAL[[#Headers],[Sequencia]],"")
    )
)</f>
        <v>122212</v>
      </c>
      <c r="M3834" s="4" t="b">
        <f>tabGERAL[[#This Row],[SugestaoIA]]=tabGERAL[[#This Row],[CorSorteada]]</f>
        <v>0</v>
      </c>
    </row>
    <row r="3835" spans="1:13" x14ac:dyDescent="0.25">
      <c r="A3835" t="s">
        <v>128</v>
      </c>
      <c r="B3835" s="1">
        <v>63</v>
      </c>
      <c r="C3835">
        <v>1006.1</v>
      </c>
      <c r="D3835">
        <v>7.3</v>
      </c>
      <c r="E3835">
        <v>0</v>
      </c>
      <c r="F3835">
        <v>21.9</v>
      </c>
      <c r="G3835" t="s">
        <v>17</v>
      </c>
      <c r="H3835" t="s">
        <v>14</v>
      </c>
      <c r="I3835">
        <v>976.9</v>
      </c>
      <c r="J3835" s="5">
        <f>VLOOKUP(tabGERAL[[#This Row],[Column1.lances.SugestaoIA]],'DE-PARA'!$A:$B,2,FALSE)</f>
        <v>2</v>
      </c>
      <c r="K3835" s="5">
        <f>VLOOKUP(tabGERAL[[#This Row],[Column1.lances.CorSorteada]],'DE-PARA'!$A:$B,2,FALSE)</f>
        <v>1</v>
      </c>
      <c r="L3835" s="4" t="str">
        <f xml:space="preserve">
IF(tabGERAL[[#This Row],[Column1.lances.'#]]=0,
    TEXT(tabGERAL[[#This Row],[CorSorteada]],"0"),
    IF(LEN(L3834&amp;tabGERAL[[#This Row],[CorSorteada]])&gt;$P$2,
        RIGHT(SUBSTITUTE(L3834&amp;tabGERAL[[#This Row],[CorSorteada]],tabGERAL[[#Headers],[Sequencia]],""),$P$2),
        SUBSTITUTE(L3834&amp;tabGERAL[[#This Row],[CorSorteada]],tabGERAL[[#Headers],[Sequencia]],"")
    )
)</f>
        <v>222121</v>
      </c>
      <c r="M3835" s="4" t="b">
        <f>tabGERAL[[#This Row],[SugestaoIA]]=tabGERAL[[#This Row],[CorSorteada]]</f>
        <v>0</v>
      </c>
    </row>
    <row r="3836" spans="1:13" x14ac:dyDescent="0.25">
      <c r="A3836" t="s">
        <v>128</v>
      </c>
      <c r="B3836" s="1">
        <v>64</v>
      </c>
      <c r="C3836">
        <v>976.9</v>
      </c>
      <c r="D3836">
        <v>9.5</v>
      </c>
      <c r="E3836">
        <v>0</v>
      </c>
      <c r="F3836">
        <v>28.5</v>
      </c>
      <c r="G3836" t="s">
        <v>17</v>
      </c>
      <c r="H3836" t="s">
        <v>14</v>
      </c>
      <c r="I3836">
        <v>938.9</v>
      </c>
      <c r="J3836" s="5">
        <f>VLOOKUP(tabGERAL[[#This Row],[Column1.lances.SugestaoIA]],'DE-PARA'!$A:$B,2,FALSE)</f>
        <v>2</v>
      </c>
      <c r="K3836" s="5">
        <f>VLOOKUP(tabGERAL[[#This Row],[Column1.lances.CorSorteada]],'DE-PARA'!$A:$B,2,FALSE)</f>
        <v>1</v>
      </c>
      <c r="L3836" s="4" t="str">
        <f xml:space="preserve">
IF(tabGERAL[[#This Row],[Column1.lances.'#]]=0,
    TEXT(tabGERAL[[#This Row],[CorSorteada]],"0"),
    IF(LEN(L3835&amp;tabGERAL[[#This Row],[CorSorteada]])&gt;$P$2,
        RIGHT(SUBSTITUTE(L3835&amp;tabGERAL[[#This Row],[CorSorteada]],tabGERAL[[#Headers],[Sequencia]],""),$P$2),
        SUBSTITUTE(L3835&amp;tabGERAL[[#This Row],[CorSorteada]],tabGERAL[[#Headers],[Sequencia]],"")
    )
)</f>
        <v>221211</v>
      </c>
      <c r="M3836" s="4" t="b">
        <f>tabGERAL[[#This Row],[SugestaoIA]]=tabGERAL[[#This Row],[CorSorteada]]</f>
        <v>0</v>
      </c>
    </row>
    <row r="3837" spans="1:13" x14ac:dyDescent="0.25">
      <c r="A3837" t="s">
        <v>128</v>
      </c>
      <c r="B3837" s="1">
        <v>65</v>
      </c>
      <c r="C3837">
        <v>938.9</v>
      </c>
      <c r="D3837">
        <v>12.4</v>
      </c>
      <c r="E3837">
        <v>0</v>
      </c>
      <c r="F3837">
        <v>37.200000000000003</v>
      </c>
      <c r="G3837" t="s">
        <v>17</v>
      </c>
      <c r="H3837" t="s">
        <v>15</v>
      </c>
      <c r="I3837">
        <v>963.7</v>
      </c>
      <c r="J3837" s="5">
        <f>VLOOKUP(tabGERAL[[#This Row],[Column1.lances.SugestaoIA]],'DE-PARA'!$A:$B,2,FALSE)</f>
        <v>2</v>
      </c>
      <c r="K3837" s="5">
        <f>VLOOKUP(tabGERAL[[#This Row],[Column1.lances.CorSorteada]],'DE-PARA'!$A:$B,2,FALSE)</f>
        <v>2</v>
      </c>
      <c r="L3837" s="4" t="str">
        <f xml:space="preserve">
IF(tabGERAL[[#This Row],[Column1.lances.'#]]=0,
    TEXT(tabGERAL[[#This Row],[CorSorteada]],"0"),
    IF(LEN(L3836&amp;tabGERAL[[#This Row],[CorSorteada]])&gt;$P$2,
        RIGHT(SUBSTITUTE(L3836&amp;tabGERAL[[#This Row],[CorSorteada]],tabGERAL[[#Headers],[Sequencia]],""),$P$2),
        SUBSTITUTE(L3836&amp;tabGERAL[[#This Row],[CorSorteada]],tabGERAL[[#Headers],[Sequencia]],"")
    )
)</f>
        <v>212112</v>
      </c>
      <c r="M3837" s="4" t="b">
        <f>tabGERAL[[#This Row],[SugestaoIA]]=tabGERAL[[#This Row],[CorSorteada]]</f>
        <v>1</v>
      </c>
    </row>
    <row r="3838" spans="1:13" x14ac:dyDescent="0.25">
      <c r="A3838" t="s">
        <v>128</v>
      </c>
      <c r="B3838" s="1">
        <v>66</v>
      </c>
      <c r="C3838">
        <v>963.7</v>
      </c>
      <c r="D3838">
        <v>10.5</v>
      </c>
      <c r="E3838">
        <v>31.5</v>
      </c>
      <c r="F3838">
        <v>0</v>
      </c>
      <c r="G3838" t="s">
        <v>13</v>
      </c>
      <c r="H3838" t="s">
        <v>15</v>
      </c>
      <c r="I3838">
        <v>921.7</v>
      </c>
      <c r="J3838" s="5">
        <f>VLOOKUP(tabGERAL[[#This Row],[Column1.lances.SugestaoIA]],'DE-PARA'!$A:$B,2,FALSE)</f>
        <v>1</v>
      </c>
      <c r="K3838" s="5">
        <f>VLOOKUP(tabGERAL[[#This Row],[Column1.lances.CorSorteada]],'DE-PARA'!$A:$B,2,FALSE)</f>
        <v>2</v>
      </c>
      <c r="L3838" s="4" t="str">
        <f xml:space="preserve">
IF(tabGERAL[[#This Row],[Column1.lances.'#]]=0,
    TEXT(tabGERAL[[#This Row],[CorSorteada]],"0"),
    IF(LEN(L3837&amp;tabGERAL[[#This Row],[CorSorteada]])&gt;$P$2,
        RIGHT(SUBSTITUTE(L3837&amp;tabGERAL[[#This Row],[CorSorteada]],tabGERAL[[#Headers],[Sequencia]],""),$P$2),
        SUBSTITUTE(L3837&amp;tabGERAL[[#This Row],[CorSorteada]],tabGERAL[[#Headers],[Sequencia]],"")
    )
)</f>
        <v>121122</v>
      </c>
      <c r="M3838" s="4" t="b">
        <f>tabGERAL[[#This Row],[SugestaoIA]]=tabGERAL[[#This Row],[CorSorteada]]</f>
        <v>0</v>
      </c>
    </row>
    <row r="3839" spans="1:13" x14ac:dyDescent="0.25">
      <c r="A3839" t="s">
        <v>128</v>
      </c>
      <c r="B3839" s="1">
        <v>67</v>
      </c>
      <c r="C3839">
        <v>921.7</v>
      </c>
      <c r="D3839">
        <v>13.8</v>
      </c>
      <c r="E3839">
        <v>0</v>
      </c>
      <c r="F3839">
        <v>41.400000000000006</v>
      </c>
      <c r="G3839" t="s">
        <v>17</v>
      </c>
      <c r="H3839" t="s">
        <v>16</v>
      </c>
      <c r="I3839">
        <v>1059.7</v>
      </c>
      <c r="J3839" s="5">
        <f>VLOOKUP(tabGERAL[[#This Row],[Column1.lances.SugestaoIA]],'DE-PARA'!$A:$B,2,FALSE)</f>
        <v>2</v>
      </c>
      <c r="K3839" s="5">
        <f>VLOOKUP(tabGERAL[[#This Row],[Column1.lances.CorSorteada]],'DE-PARA'!$A:$B,2,FALSE)</f>
        <v>0</v>
      </c>
      <c r="L3839" s="4" t="str">
        <f xml:space="preserve">
IF(tabGERAL[[#This Row],[Column1.lances.'#]]=0,
    TEXT(tabGERAL[[#This Row],[CorSorteada]],"0"),
    IF(LEN(L3838&amp;tabGERAL[[#This Row],[CorSorteada]])&gt;$P$2,
        RIGHT(SUBSTITUTE(L3838&amp;tabGERAL[[#This Row],[CorSorteada]],tabGERAL[[#Headers],[Sequencia]],""),$P$2),
        SUBSTITUTE(L3838&amp;tabGERAL[[#This Row],[CorSorteada]],tabGERAL[[#Headers],[Sequencia]],"")
    )
)</f>
        <v>211220</v>
      </c>
      <c r="M3839" s="4" t="b">
        <f>tabGERAL[[#This Row],[SugestaoIA]]=tabGERAL[[#This Row],[CorSorteada]]</f>
        <v>0</v>
      </c>
    </row>
    <row r="3840" spans="1:13" x14ac:dyDescent="0.25">
      <c r="A3840" t="s">
        <v>128</v>
      </c>
      <c r="B3840" s="1">
        <v>68</v>
      </c>
      <c r="C3840">
        <v>1059.7</v>
      </c>
      <c r="D3840">
        <v>3.2</v>
      </c>
      <c r="E3840">
        <v>0</v>
      </c>
      <c r="F3840">
        <v>9.6</v>
      </c>
      <c r="G3840" t="s">
        <v>17</v>
      </c>
      <c r="H3840" t="s">
        <v>15</v>
      </c>
      <c r="I3840">
        <v>1066.0999999999999</v>
      </c>
      <c r="J3840" s="5">
        <f>VLOOKUP(tabGERAL[[#This Row],[Column1.lances.SugestaoIA]],'DE-PARA'!$A:$B,2,FALSE)</f>
        <v>2</v>
      </c>
      <c r="K3840" s="5">
        <f>VLOOKUP(tabGERAL[[#This Row],[Column1.lances.CorSorteada]],'DE-PARA'!$A:$B,2,FALSE)</f>
        <v>2</v>
      </c>
      <c r="L3840" s="4" t="str">
        <f xml:space="preserve">
IF(tabGERAL[[#This Row],[Column1.lances.'#]]=0,
    TEXT(tabGERAL[[#This Row],[CorSorteada]],"0"),
    IF(LEN(L3839&amp;tabGERAL[[#This Row],[CorSorteada]])&gt;$P$2,
        RIGHT(SUBSTITUTE(L3839&amp;tabGERAL[[#This Row],[CorSorteada]],tabGERAL[[#Headers],[Sequencia]],""),$P$2),
        SUBSTITUTE(L3839&amp;tabGERAL[[#This Row],[CorSorteada]],tabGERAL[[#Headers],[Sequencia]],"")
    )
)</f>
        <v>112202</v>
      </c>
      <c r="M3840" s="4" t="b">
        <f>tabGERAL[[#This Row],[SugestaoIA]]=tabGERAL[[#This Row],[CorSorteada]]</f>
        <v>1</v>
      </c>
    </row>
    <row r="3841" spans="1:13" x14ac:dyDescent="0.25">
      <c r="A3841" t="s">
        <v>128</v>
      </c>
      <c r="B3841" s="1">
        <v>69</v>
      </c>
      <c r="C3841">
        <v>1066.0999999999999</v>
      </c>
      <c r="D3841">
        <v>2.7</v>
      </c>
      <c r="E3841">
        <v>0</v>
      </c>
      <c r="F3841">
        <v>8.1000000000000014</v>
      </c>
      <c r="G3841" t="s">
        <v>17</v>
      </c>
      <c r="H3841" t="s">
        <v>15</v>
      </c>
      <c r="I3841">
        <v>1071.5000000000002</v>
      </c>
      <c r="J3841" s="5">
        <f>VLOOKUP(tabGERAL[[#This Row],[Column1.lances.SugestaoIA]],'DE-PARA'!$A:$B,2,FALSE)</f>
        <v>2</v>
      </c>
      <c r="K3841" s="5">
        <f>VLOOKUP(tabGERAL[[#This Row],[Column1.lances.CorSorteada]],'DE-PARA'!$A:$B,2,FALSE)</f>
        <v>2</v>
      </c>
      <c r="L3841" s="4" t="str">
        <f xml:space="preserve">
IF(tabGERAL[[#This Row],[Column1.lances.'#]]=0,
    TEXT(tabGERAL[[#This Row],[CorSorteada]],"0"),
    IF(LEN(L3840&amp;tabGERAL[[#This Row],[CorSorteada]])&gt;$P$2,
        RIGHT(SUBSTITUTE(L3840&amp;tabGERAL[[#This Row],[CorSorteada]],tabGERAL[[#Headers],[Sequencia]],""),$P$2),
        SUBSTITUTE(L3840&amp;tabGERAL[[#This Row],[CorSorteada]],tabGERAL[[#Headers],[Sequencia]],"")
    )
)</f>
        <v>122022</v>
      </c>
      <c r="M3841" s="4" t="b">
        <f>tabGERAL[[#This Row],[SugestaoIA]]=tabGERAL[[#This Row],[CorSorteada]]</f>
        <v>1</v>
      </c>
    </row>
    <row r="3842" spans="1:13" x14ac:dyDescent="0.25">
      <c r="A3842" t="s">
        <v>128</v>
      </c>
      <c r="B3842" s="1">
        <v>70</v>
      </c>
      <c r="C3842">
        <v>1071.5000000000002</v>
      </c>
      <c r="D3842">
        <v>2.2999999999999998</v>
      </c>
      <c r="E3842">
        <v>0</v>
      </c>
      <c r="F3842">
        <v>6.8999999999999995</v>
      </c>
      <c r="G3842" t="s">
        <v>17</v>
      </c>
      <c r="H3842" t="s">
        <v>16</v>
      </c>
      <c r="I3842">
        <v>1094.5000000000002</v>
      </c>
      <c r="J3842" s="5">
        <f>VLOOKUP(tabGERAL[[#This Row],[Column1.lances.SugestaoIA]],'DE-PARA'!$A:$B,2,FALSE)</f>
        <v>2</v>
      </c>
      <c r="K3842" s="5">
        <f>VLOOKUP(tabGERAL[[#This Row],[Column1.lances.CorSorteada]],'DE-PARA'!$A:$B,2,FALSE)</f>
        <v>0</v>
      </c>
      <c r="L3842" s="4" t="str">
        <f xml:space="preserve">
IF(tabGERAL[[#This Row],[Column1.lances.'#]]=0,
    TEXT(tabGERAL[[#This Row],[CorSorteada]],"0"),
    IF(LEN(L3841&amp;tabGERAL[[#This Row],[CorSorteada]])&gt;$P$2,
        RIGHT(SUBSTITUTE(L3841&amp;tabGERAL[[#This Row],[CorSorteada]],tabGERAL[[#Headers],[Sequencia]],""),$P$2),
        SUBSTITUTE(L3841&amp;tabGERAL[[#This Row],[CorSorteada]],tabGERAL[[#Headers],[Sequencia]],"")
    )
)</f>
        <v>220220</v>
      </c>
      <c r="M3842" s="4" t="b">
        <f>tabGERAL[[#This Row],[SugestaoIA]]=tabGERAL[[#This Row],[CorSorteada]]</f>
        <v>0</v>
      </c>
    </row>
    <row r="3843" spans="1:13" x14ac:dyDescent="0.25">
      <c r="A3843" t="s">
        <v>128</v>
      </c>
      <c r="B3843" s="1">
        <v>71</v>
      </c>
      <c r="C3843">
        <v>1094.5000000000002</v>
      </c>
      <c r="D3843">
        <v>1</v>
      </c>
      <c r="E3843">
        <v>0</v>
      </c>
      <c r="F3843">
        <v>5</v>
      </c>
      <c r="G3843" t="s">
        <v>17</v>
      </c>
      <c r="H3843" t="s">
        <v>14</v>
      </c>
      <c r="I3843">
        <v>1088.5000000000002</v>
      </c>
      <c r="J3843" s="5">
        <f>VLOOKUP(tabGERAL[[#This Row],[Column1.lances.SugestaoIA]],'DE-PARA'!$A:$B,2,FALSE)</f>
        <v>2</v>
      </c>
      <c r="K3843" s="5">
        <f>VLOOKUP(tabGERAL[[#This Row],[Column1.lances.CorSorteada]],'DE-PARA'!$A:$B,2,FALSE)</f>
        <v>1</v>
      </c>
      <c r="L3843" s="4" t="str">
        <f xml:space="preserve">
IF(tabGERAL[[#This Row],[Column1.lances.'#]]=0,
    TEXT(tabGERAL[[#This Row],[CorSorteada]],"0"),
    IF(LEN(L3842&amp;tabGERAL[[#This Row],[CorSorteada]])&gt;$P$2,
        RIGHT(SUBSTITUTE(L3842&amp;tabGERAL[[#This Row],[CorSorteada]],tabGERAL[[#Headers],[Sequencia]],""),$P$2),
        SUBSTITUTE(L3842&amp;tabGERAL[[#This Row],[CorSorteada]],tabGERAL[[#Headers],[Sequencia]],"")
    )
)</f>
        <v>202201</v>
      </c>
      <c r="M3843" s="4" t="b">
        <f>tabGERAL[[#This Row],[SugestaoIA]]=tabGERAL[[#This Row],[CorSorteada]]</f>
        <v>0</v>
      </c>
    </row>
    <row r="3844" spans="1:13" x14ac:dyDescent="0.25">
      <c r="A3844" t="s">
        <v>128</v>
      </c>
      <c r="B3844" s="1">
        <v>72</v>
      </c>
      <c r="C3844">
        <v>1088.5000000000002</v>
      </c>
      <c r="D3844">
        <v>1</v>
      </c>
      <c r="E3844">
        <v>0</v>
      </c>
      <c r="F3844">
        <v>5</v>
      </c>
      <c r="G3844" t="s">
        <v>17</v>
      </c>
      <c r="H3844" t="s">
        <v>15</v>
      </c>
      <c r="I3844">
        <v>1092.5000000000002</v>
      </c>
      <c r="J3844" s="5">
        <f>VLOOKUP(tabGERAL[[#This Row],[Column1.lances.SugestaoIA]],'DE-PARA'!$A:$B,2,FALSE)</f>
        <v>2</v>
      </c>
      <c r="K3844" s="5">
        <f>VLOOKUP(tabGERAL[[#This Row],[Column1.lances.CorSorteada]],'DE-PARA'!$A:$B,2,FALSE)</f>
        <v>2</v>
      </c>
      <c r="L3844" s="4" t="str">
        <f xml:space="preserve">
IF(tabGERAL[[#This Row],[Column1.lances.'#]]=0,
    TEXT(tabGERAL[[#This Row],[CorSorteada]],"0"),
    IF(LEN(L3843&amp;tabGERAL[[#This Row],[CorSorteada]])&gt;$P$2,
        RIGHT(SUBSTITUTE(L3843&amp;tabGERAL[[#This Row],[CorSorteada]],tabGERAL[[#Headers],[Sequencia]],""),$P$2),
        SUBSTITUTE(L3843&amp;tabGERAL[[#This Row],[CorSorteada]],tabGERAL[[#Headers],[Sequencia]],"")
    )
)</f>
        <v>022012</v>
      </c>
      <c r="M3844" s="4" t="b">
        <f>tabGERAL[[#This Row],[SugestaoIA]]=tabGERAL[[#This Row],[CorSorteada]]</f>
        <v>1</v>
      </c>
    </row>
    <row r="3845" spans="1:13" x14ac:dyDescent="0.25">
      <c r="A3845" t="s">
        <v>128</v>
      </c>
      <c r="B3845" s="1">
        <v>73</v>
      </c>
      <c r="C3845">
        <v>1092.5000000000002</v>
      </c>
      <c r="D3845">
        <v>1</v>
      </c>
      <c r="E3845">
        <v>0</v>
      </c>
      <c r="F3845">
        <v>5</v>
      </c>
      <c r="G3845" t="s">
        <v>17</v>
      </c>
      <c r="H3845" t="s">
        <v>15</v>
      </c>
      <c r="I3845">
        <v>1096.5000000000002</v>
      </c>
      <c r="J3845" s="5">
        <f>VLOOKUP(tabGERAL[[#This Row],[Column1.lances.SugestaoIA]],'DE-PARA'!$A:$B,2,FALSE)</f>
        <v>2</v>
      </c>
      <c r="K3845" s="5">
        <f>VLOOKUP(tabGERAL[[#This Row],[Column1.lances.CorSorteada]],'DE-PARA'!$A:$B,2,FALSE)</f>
        <v>2</v>
      </c>
      <c r="L3845" s="4" t="str">
        <f xml:space="preserve">
IF(tabGERAL[[#This Row],[Column1.lances.'#]]=0,
    TEXT(tabGERAL[[#This Row],[CorSorteada]],"0"),
    IF(LEN(L3844&amp;tabGERAL[[#This Row],[CorSorteada]])&gt;$P$2,
        RIGHT(SUBSTITUTE(L3844&amp;tabGERAL[[#This Row],[CorSorteada]],tabGERAL[[#Headers],[Sequencia]],""),$P$2),
        SUBSTITUTE(L3844&amp;tabGERAL[[#This Row],[CorSorteada]],tabGERAL[[#Headers],[Sequencia]],"")
    )
)</f>
        <v>220122</v>
      </c>
      <c r="M3845" s="4" t="b">
        <f>tabGERAL[[#This Row],[SugestaoIA]]=tabGERAL[[#This Row],[CorSorteada]]</f>
        <v>1</v>
      </c>
    </row>
    <row r="3846" spans="1:13" x14ac:dyDescent="0.25">
      <c r="A3846" t="s">
        <v>128</v>
      </c>
      <c r="B3846" s="1">
        <v>74</v>
      </c>
      <c r="C3846">
        <v>1096.5000000000002</v>
      </c>
      <c r="D3846">
        <v>1</v>
      </c>
      <c r="E3846">
        <v>0</v>
      </c>
      <c r="F3846">
        <v>5</v>
      </c>
      <c r="G3846" t="s">
        <v>17</v>
      </c>
      <c r="H3846" t="s">
        <v>15</v>
      </c>
      <c r="I3846">
        <v>1100.5000000000002</v>
      </c>
      <c r="J3846" s="5">
        <f>VLOOKUP(tabGERAL[[#This Row],[Column1.lances.SugestaoIA]],'DE-PARA'!$A:$B,2,FALSE)</f>
        <v>2</v>
      </c>
      <c r="K3846" s="5">
        <f>VLOOKUP(tabGERAL[[#This Row],[Column1.lances.CorSorteada]],'DE-PARA'!$A:$B,2,FALSE)</f>
        <v>2</v>
      </c>
      <c r="L3846" s="4" t="str">
        <f xml:space="preserve">
IF(tabGERAL[[#This Row],[Column1.lances.'#]]=0,
    TEXT(tabGERAL[[#This Row],[CorSorteada]],"0"),
    IF(LEN(L3845&amp;tabGERAL[[#This Row],[CorSorteada]])&gt;$P$2,
        RIGHT(SUBSTITUTE(L3845&amp;tabGERAL[[#This Row],[CorSorteada]],tabGERAL[[#Headers],[Sequencia]],""),$P$2),
        SUBSTITUTE(L3845&amp;tabGERAL[[#This Row],[CorSorteada]],tabGERAL[[#Headers],[Sequencia]],"")
    )
)</f>
        <v>201222</v>
      </c>
      <c r="M3846" s="4" t="b">
        <f>tabGERAL[[#This Row],[SugestaoIA]]=tabGERAL[[#This Row],[CorSorteada]]</f>
        <v>1</v>
      </c>
    </row>
    <row r="3847" spans="1:13" x14ac:dyDescent="0.25">
      <c r="A3847" t="s">
        <v>129</v>
      </c>
      <c r="B3847" s="1">
        <v>0</v>
      </c>
      <c r="C3847">
        <v>1000</v>
      </c>
      <c r="D3847">
        <v>7.8</v>
      </c>
      <c r="E3847">
        <v>0</v>
      </c>
      <c r="F3847">
        <v>23.4</v>
      </c>
      <c r="G3847" t="s">
        <v>17</v>
      </c>
      <c r="H3847" t="s">
        <v>16</v>
      </c>
      <c r="I3847">
        <v>1078</v>
      </c>
      <c r="J3847" s="5">
        <f>VLOOKUP(tabGERAL[[#This Row],[Column1.lances.SugestaoIA]],'DE-PARA'!$A:$B,2,FALSE)</f>
        <v>2</v>
      </c>
      <c r="K3847" s="5">
        <f>VLOOKUP(tabGERAL[[#This Row],[Column1.lances.CorSorteada]],'DE-PARA'!$A:$B,2,FALSE)</f>
        <v>0</v>
      </c>
      <c r="L3847" s="4" t="str">
        <f xml:space="preserve">
IF(tabGERAL[[#This Row],[Column1.lances.'#]]=0,
    TEXT(tabGERAL[[#This Row],[CorSorteada]],"0"),
    IF(LEN(L3846&amp;tabGERAL[[#This Row],[CorSorteada]])&gt;$P$2,
        RIGHT(SUBSTITUTE(L3846&amp;tabGERAL[[#This Row],[CorSorteada]],tabGERAL[[#Headers],[Sequencia]],""),$P$2),
        SUBSTITUTE(L3846&amp;tabGERAL[[#This Row],[CorSorteada]],tabGERAL[[#Headers],[Sequencia]],"")
    )
)</f>
        <v>0</v>
      </c>
      <c r="M3847" s="4" t="b">
        <f>tabGERAL[[#This Row],[SugestaoIA]]=tabGERAL[[#This Row],[CorSorteada]]</f>
        <v>0</v>
      </c>
    </row>
    <row r="3848" spans="1:13" x14ac:dyDescent="0.25">
      <c r="A3848" t="s">
        <v>129</v>
      </c>
      <c r="B3848" s="1">
        <v>1</v>
      </c>
      <c r="C3848">
        <v>1078</v>
      </c>
      <c r="D3848">
        <v>1.7</v>
      </c>
      <c r="E3848">
        <v>0</v>
      </c>
      <c r="F3848">
        <v>5.0999999999999996</v>
      </c>
      <c r="G3848" t="s">
        <v>17</v>
      </c>
      <c r="H3848" t="s">
        <v>14</v>
      </c>
      <c r="I3848">
        <v>1071.2</v>
      </c>
      <c r="J3848" s="5">
        <f>VLOOKUP(tabGERAL[[#This Row],[Column1.lances.SugestaoIA]],'DE-PARA'!$A:$B,2,FALSE)</f>
        <v>2</v>
      </c>
      <c r="K3848" s="5">
        <f>VLOOKUP(tabGERAL[[#This Row],[Column1.lances.CorSorteada]],'DE-PARA'!$A:$B,2,FALSE)</f>
        <v>1</v>
      </c>
      <c r="L3848" s="4" t="str">
        <f xml:space="preserve">
IF(tabGERAL[[#This Row],[Column1.lances.'#]]=0,
    TEXT(tabGERAL[[#This Row],[CorSorteada]],"0"),
    IF(LEN(L3847&amp;tabGERAL[[#This Row],[CorSorteada]])&gt;$P$2,
        RIGHT(SUBSTITUTE(L3847&amp;tabGERAL[[#This Row],[CorSorteada]],tabGERAL[[#Headers],[Sequencia]],""),$P$2),
        SUBSTITUTE(L3847&amp;tabGERAL[[#This Row],[CorSorteada]],tabGERAL[[#Headers],[Sequencia]],"")
    )
)</f>
        <v>01</v>
      </c>
      <c r="M3848" s="4" t="b">
        <f>tabGERAL[[#This Row],[SugestaoIA]]=tabGERAL[[#This Row],[CorSorteada]]</f>
        <v>0</v>
      </c>
    </row>
    <row r="3849" spans="1:13" x14ac:dyDescent="0.25">
      <c r="A3849" t="s">
        <v>129</v>
      </c>
      <c r="B3849" s="1">
        <v>2</v>
      </c>
      <c r="C3849">
        <v>1071.2</v>
      </c>
      <c r="D3849">
        <v>2.2999999999999998</v>
      </c>
      <c r="E3849">
        <v>0</v>
      </c>
      <c r="F3849">
        <v>6.8999999999999995</v>
      </c>
      <c r="G3849" t="s">
        <v>17</v>
      </c>
      <c r="H3849" t="s">
        <v>15</v>
      </c>
      <c r="I3849">
        <v>1075.8</v>
      </c>
      <c r="J3849" s="5">
        <f>VLOOKUP(tabGERAL[[#This Row],[Column1.lances.SugestaoIA]],'DE-PARA'!$A:$B,2,FALSE)</f>
        <v>2</v>
      </c>
      <c r="K3849" s="5">
        <f>VLOOKUP(tabGERAL[[#This Row],[Column1.lances.CorSorteada]],'DE-PARA'!$A:$B,2,FALSE)</f>
        <v>2</v>
      </c>
      <c r="L3849" s="4" t="str">
        <f xml:space="preserve">
IF(tabGERAL[[#This Row],[Column1.lances.'#]]=0,
    TEXT(tabGERAL[[#This Row],[CorSorteada]],"0"),
    IF(LEN(L3848&amp;tabGERAL[[#This Row],[CorSorteada]])&gt;$P$2,
        RIGHT(SUBSTITUTE(L3848&amp;tabGERAL[[#This Row],[CorSorteada]],tabGERAL[[#Headers],[Sequencia]],""),$P$2),
        SUBSTITUTE(L3848&amp;tabGERAL[[#This Row],[CorSorteada]],tabGERAL[[#Headers],[Sequencia]],"")
    )
)</f>
        <v>012</v>
      </c>
      <c r="M3849" s="4" t="b">
        <f>tabGERAL[[#This Row],[SugestaoIA]]=tabGERAL[[#This Row],[CorSorteada]]</f>
        <v>1</v>
      </c>
    </row>
    <row r="3850" spans="1:13" x14ac:dyDescent="0.25">
      <c r="A3850" t="s">
        <v>129</v>
      </c>
      <c r="B3850" s="1">
        <v>3</v>
      </c>
      <c r="C3850">
        <v>1075.8</v>
      </c>
      <c r="D3850">
        <v>2</v>
      </c>
      <c r="E3850">
        <v>0</v>
      </c>
      <c r="F3850">
        <v>6</v>
      </c>
      <c r="G3850" t="s">
        <v>17</v>
      </c>
      <c r="H3850" t="s">
        <v>15</v>
      </c>
      <c r="I3850">
        <v>1079.8</v>
      </c>
      <c r="J3850" s="5">
        <f>VLOOKUP(tabGERAL[[#This Row],[Column1.lances.SugestaoIA]],'DE-PARA'!$A:$B,2,FALSE)</f>
        <v>2</v>
      </c>
      <c r="K3850" s="5">
        <f>VLOOKUP(tabGERAL[[#This Row],[Column1.lances.CorSorteada]],'DE-PARA'!$A:$B,2,FALSE)</f>
        <v>2</v>
      </c>
      <c r="L3850" s="4" t="str">
        <f xml:space="preserve">
IF(tabGERAL[[#This Row],[Column1.lances.'#]]=0,
    TEXT(tabGERAL[[#This Row],[CorSorteada]],"0"),
    IF(LEN(L3849&amp;tabGERAL[[#This Row],[CorSorteada]])&gt;$P$2,
        RIGHT(SUBSTITUTE(L3849&amp;tabGERAL[[#This Row],[CorSorteada]],tabGERAL[[#Headers],[Sequencia]],""),$P$2),
        SUBSTITUTE(L3849&amp;tabGERAL[[#This Row],[CorSorteada]],tabGERAL[[#Headers],[Sequencia]],"")
    )
)</f>
        <v>0122</v>
      </c>
      <c r="M3850" s="4" t="b">
        <f>tabGERAL[[#This Row],[SugestaoIA]]=tabGERAL[[#This Row],[CorSorteada]]</f>
        <v>1</v>
      </c>
    </row>
    <row r="3851" spans="1:13" x14ac:dyDescent="0.25">
      <c r="A3851" t="s">
        <v>129</v>
      </c>
      <c r="B3851" s="1">
        <v>4</v>
      </c>
      <c r="C3851">
        <v>1079.8</v>
      </c>
      <c r="D3851">
        <v>1.7</v>
      </c>
      <c r="E3851">
        <v>0</v>
      </c>
      <c r="F3851">
        <v>5.0999999999999996</v>
      </c>
      <c r="G3851" t="s">
        <v>17</v>
      </c>
      <c r="H3851" t="s">
        <v>15</v>
      </c>
      <c r="I3851">
        <v>1083.2</v>
      </c>
      <c r="J3851" s="5">
        <f>VLOOKUP(tabGERAL[[#This Row],[Column1.lances.SugestaoIA]],'DE-PARA'!$A:$B,2,FALSE)</f>
        <v>2</v>
      </c>
      <c r="K3851" s="5">
        <f>VLOOKUP(tabGERAL[[#This Row],[Column1.lances.CorSorteada]],'DE-PARA'!$A:$B,2,FALSE)</f>
        <v>2</v>
      </c>
      <c r="L3851" s="4" t="str">
        <f xml:space="preserve">
IF(tabGERAL[[#This Row],[Column1.lances.'#]]=0,
    TEXT(tabGERAL[[#This Row],[CorSorteada]],"0"),
    IF(LEN(L3850&amp;tabGERAL[[#This Row],[CorSorteada]])&gt;$P$2,
        RIGHT(SUBSTITUTE(L3850&amp;tabGERAL[[#This Row],[CorSorteada]],tabGERAL[[#Headers],[Sequencia]],""),$P$2),
        SUBSTITUTE(L3850&amp;tabGERAL[[#This Row],[CorSorteada]],tabGERAL[[#Headers],[Sequencia]],"")
    )
)</f>
        <v>01222</v>
      </c>
      <c r="M3851" s="4" t="b">
        <f>tabGERAL[[#This Row],[SugestaoIA]]=tabGERAL[[#This Row],[CorSorteada]]</f>
        <v>1</v>
      </c>
    </row>
    <row r="3852" spans="1:13" x14ac:dyDescent="0.25">
      <c r="A3852" t="s">
        <v>129</v>
      </c>
      <c r="B3852" s="1">
        <v>5</v>
      </c>
      <c r="C3852">
        <v>1083.2</v>
      </c>
      <c r="D3852">
        <v>1.3</v>
      </c>
      <c r="E3852">
        <v>0</v>
      </c>
      <c r="F3852">
        <v>5</v>
      </c>
      <c r="G3852" t="s">
        <v>17</v>
      </c>
      <c r="H3852" t="s">
        <v>15</v>
      </c>
      <c r="I3852">
        <v>1086.9000000000001</v>
      </c>
      <c r="J3852" s="5">
        <f>VLOOKUP(tabGERAL[[#This Row],[Column1.lances.SugestaoIA]],'DE-PARA'!$A:$B,2,FALSE)</f>
        <v>2</v>
      </c>
      <c r="K3852" s="5">
        <f>VLOOKUP(tabGERAL[[#This Row],[Column1.lances.CorSorteada]],'DE-PARA'!$A:$B,2,FALSE)</f>
        <v>2</v>
      </c>
      <c r="L3852" s="4" t="str">
        <f xml:space="preserve">
IF(tabGERAL[[#This Row],[Column1.lances.'#]]=0,
    TEXT(tabGERAL[[#This Row],[CorSorteada]],"0"),
    IF(LEN(L3851&amp;tabGERAL[[#This Row],[CorSorteada]])&gt;$P$2,
        RIGHT(SUBSTITUTE(L3851&amp;tabGERAL[[#This Row],[CorSorteada]],tabGERAL[[#Headers],[Sequencia]],""),$P$2),
        SUBSTITUTE(L3851&amp;tabGERAL[[#This Row],[CorSorteada]],tabGERAL[[#Headers],[Sequencia]],"")
    )
)</f>
        <v>012222</v>
      </c>
      <c r="M3852" s="4" t="b">
        <f>tabGERAL[[#This Row],[SugestaoIA]]=tabGERAL[[#This Row],[CorSorteada]]</f>
        <v>1</v>
      </c>
    </row>
    <row r="3853" spans="1:13" x14ac:dyDescent="0.25">
      <c r="A3853" t="s">
        <v>129</v>
      </c>
      <c r="B3853" s="1">
        <v>6</v>
      </c>
      <c r="C3853">
        <v>1086.9000000000001</v>
      </c>
      <c r="D3853">
        <v>1.1000000000000001</v>
      </c>
      <c r="E3853">
        <v>5</v>
      </c>
      <c r="F3853">
        <v>0</v>
      </c>
      <c r="G3853" t="s">
        <v>13</v>
      </c>
      <c r="H3853" t="s">
        <v>14</v>
      </c>
      <c r="I3853">
        <v>1090.8000000000002</v>
      </c>
      <c r="J3853" s="5">
        <f>VLOOKUP(tabGERAL[[#This Row],[Column1.lances.SugestaoIA]],'DE-PARA'!$A:$B,2,FALSE)</f>
        <v>1</v>
      </c>
      <c r="K3853" s="5">
        <f>VLOOKUP(tabGERAL[[#This Row],[Column1.lances.CorSorteada]],'DE-PARA'!$A:$B,2,FALSE)</f>
        <v>1</v>
      </c>
      <c r="L3853" s="4" t="str">
        <f xml:space="preserve">
IF(tabGERAL[[#This Row],[Column1.lances.'#]]=0,
    TEXT(tabGERAL[[#This Row],[CorSorteada]],"0"),
    IF(LEN(L3852&amp;tabGERAL[[#This Row],[CorSorteada]])&gt;$P$2,
        RIGHT(SUBSTITUTE(L3852&amp;tabGERAL[[#This Row],[CorSorteada]],tabGERAL[[#Headers],[Sequencia]],""),$P$2),
        SUBSTITUTE(L3852&amp;tabGERAL[[#This Row],[CorSorteada]],tabGERAL[[#Headers],[Sequencia]],"")
    )
)</f>
        <v>122221</v>
      </c>
      <c r="M3853" s="4" t="b">
        <f>tabGERAL[[#This Row],[SugestaoIA]]=tabGERAL[[#This Row],[CorSorteada]]</f>
        <v>1</v>
      </c>
    </row>
    <row r="3854" spans="1:13" x14ac:dyDescent="0.25">
      <c r="A3854" t="s">
        <v>129</v>
      </c>
      <c r="B3854" s="1">
        <v>7</v>
      </c>
      <c r="C3854">
        <v>1090.8000000000002</v>
      </c>
      <c r="D3854">
        <v>1</v>
      </c>
      <c r="E3854">
        <v>5</v>
      </c>
      <c r="F3854">
        <v>0</v>
      </c>
      <c r="G3854" t="s">
        <v>13</v>
      </c>
      <c r="H3854" t="s">
        <v>15</v>
      </c>
      <c r="I3854">
        <v>1084.8000000000002</v>
      </c>
      <c r="J3854" s="5">
        <f>VLOOKUP(tabGERAL[[#This Row],[Column1.lances.SugestaoIA]],'DE-PARA'!$A:$B,2,FALSE)</f>
        <v>1</v>
      </c>
      <c r="K3854" s="5">
        <f>VLOOKUP(tabGERAL[[#This Row],[Column1.lances.CorSorteada]],'DE-PARA'!$A:$B,2,FALSE)</f>
        <v>2</v>
      </c>
      <c r="L3854" s="4" t="str">
        <f xml:space="preserve">
IF(tabGERAL[[#This Row],[Column1.lances.'#]]=0,
    TEXT(tabGERAL[[#This Row],[CorSorteada]],"0"),
    IF(LEN(L3853&amp;tabGERAL[[#This Row],[CorSorteada]])&gt;$P$2,
        RIGHT(SUBSTITUTE(L3853&amp;tabGERAL[[#This Row],[CorSorteada]],tabGERAL[[#Headers],[Sequencia]],""),$P$2),
        SUBSTITUTE(L3853&amp;tabGERAL[[#This Row],[CorSorteada]],tabGERAL[[#Headers],[Sequencia]],"")
    )
)</f>
        <v>222212</v>
      </c>
      <c r="M3854" s="4" t="b">
        <f>tabGERAL[[#This Row],[SugestaoIA]]=tabGERAL[[#This Row],[CorSorteada]]</f>
        <v>0</v>
      </c>
    </row>
    <row r="3855" spans="1:13" x14ac:dyDescent="0.25">
      <c r="A3855" t="s">
        <v>129</v>
      </c>
      <c r="B3855" s="1">
        <v>8</v>
      </c>
      <c r="C3855">
        <v>1084.8000000000002</v>
      </c>
      <c r="D3855">
        <v>1.2</v>
      </c>
      <c r="E3855">
        <v>5</v>
      </c>
      <c r="F3855">
        <v>0</v>
      </c>
      <c r="G3855" t="s">
        <v>13</v>
      </c>
      <c r="H3855" t="s">
        <v>15</v>
      </c>
      <c r="I3855">
        <v>1078.5999999999999</v>
      </c>
      <c r="J3855" s="5">
        <f>VLOOKUP(tabGERAL[[#This Row],[Column1.lances.SugestaoIA]],'DE-PARA'!$A:$B,2,FALSE)</f>
        <v>1</v>
      </c>
      <c r="K3855" s="5">
        <f>VLOOKUP(tabGERAL[[#This Row],[Column1.lances.CorSorteada]],'DE-PARA'!$A:$B,2,FALSE)</f>
        <v>2</v>
      </c>
      <c r="L3855" s="4" t="str">
        <f xml:space="preserve">
IF(tabGERAL[[#This Row],[Column1.lances.'#]]=0,
    TEXT(tabGERAL[[#This Row],[CorSorteada]],"0"),
    IF(LEN(L3854&amp;tabGERAL[[#This Row],[CorSorteada]])&gt;$P$2,
        RIGHT(SUBSTITUTE(L3854&amp;tabGERAL[[#This Row],[CorSorteada]],tabGERAL[[#Headers],[Sequencia]],""),$P$2),
        SUBSTITUTE(L3854&amp;tabGERAL[[#This Row],[CorSorteada]],tabGERAL[[#Headers],[Sequencia]],"")
    )
)</f>
        <v>222122</v>
      </c>
      <c r="M3855" s="4" t="b">
        <f>tabGERAL[[#This Row],[SugestaoIA]]=tabGERAL[[#This Row],[CorSorteada]]</f>
        <v>0</v>
      </c>
    </row>
    <row r="3856" spans="1:13" x14ac:dyDescent="0.25">
      <c r="A3856" t="s">
        <v>129</v>
      </c>
      <c r="B3856" s="1">
        <v>9</v>
      </c>
      <c r="C3856">
        <v>1078.5999999999999</v>
      </c>
      <c r="D3856">
        <v>1.7</v>
      </c>
      <c r="E3856">
        <v>0</v>
      </c>
      <c r="F3856">
        <v>5.0999999999999996</v>
      </c>
      <c r="G3856" t="s">
        <v>17</v>
      </c>
      <c r="H3856" t="s">
        <v>15</v>
      </c>
      <c r="I3856">
        <v>1082.0000000000002</v>
      </c>
      <c r="J3856" s="5">
        <f>VLOOKUP(tabGERAL[[#This Row],[Column1.lances.SugestaoIA]],'DE-PARA'!$A:$B,2,FALSE)</f>
        <v>2</v>
      </c>
      <c r="K3856" s="5">
        <f>VLOOKUP(tabGERAL[[#This Row],[Column1.lances.CorSorteada]],'DE-PARA'!$A:$B,2,FALSE)</f>
        <v>2</v>
      </c>
      <c r="L3856" s="4" t="str">
        <f xml:space="preserve">
IF(tabGERAL[[#This Row],[Column1.lances.'#]]=0,
    TEXT(tabGERAL[[#This Row],[CorSorteada]],"0"),
    IF(LEN(L3855&amp;tabGERAL[[#This Row],[CorSorteada]])&gt;$P$2,
        RIGHT(SUBSTITUTE(L3855&amp;tabGERAL[[#This Row],[CorSorteada]],tabGERAL[[#Headers],[Sequencia]],""),$P$2),
        SUBSTITUTE(L3855&amp;tabGERAL[[#This Row],[CorSorteada]],tabGERAL[[#Headers],[Sequencia]],"")
    )
)</f>
        <v>221222</v>
      </c>
      <c r="M3856" s="4" t="b">
        <f>tabGERAL[[#This Row],[SugestaoIA]]=tabGERAL[[#This Row],[CorSorteada]]</f>
        <v>1</v>
      </c>
    </row>
    <row r="3857" spans="1:13" x14ac:dyDescent="0.25">
      <c r="A3857" t="s">
        <v>129</v>
      </c>
      <c r="B3857" s="1">
        <v>10</v>
      </c>
      <c r="C3857">
        <v>1082.0000000000002</v>
      </c>
      <c r="D3857">
        <v>1.4</v>
      </c>
      <c r="E3857">
        <v>0</v>
      </c>
      <c r="F3857">
        <v>5</v>
      </c>
      <c r="G3857" t="s">
        <v>17</v>
      </c>
      <c r="H3857" t="s">
        <v>14</v>
      </c>
      <c r="I3857">
        <v>1075.5999999999999</v>
      </c>
      <c r="J3857" s="5">
        <f>VLOOKUP(tabGERAL[[#This Row],[Column1.lances.SugestaoIA]],'DE-PARA'!$A:$B,2,FALSE)</f>
        <v>2</v>
      </c>
      <c r="K3857" s="5">
        <f>VLOOKUP(tabGERAL[[#This Row],[Column1.lances.CorSorteada]],'DE-PARA'!$A:$B,2,FALSE)</f>
        <v>1</v>
      </c>
      <c r="L3857" s="4" t="str">
        <f xml:space="preserve">
IF(tabGERAL[[#This Row],[Column1.lances.'#]]=0,
    TEXT(tabGERAL[[#This Row],[CorSorteada]],"0"),
    IF(LEN(L3856&amp;tabGERAL[[#This Row],[CorSorteada]])&gt;$P$2,
        RIGHT(SUBSTITUTE(L3856&amp;tabGERAL[[#This Row],[CorSorteada]],tabGERAL[[#Headers],[Sequencia]],""),$P$2),
        SUBSTITUTE(L3856&amp;tabGERAL[[#This Row],[CorSorteada]],tabGERAL[[#Headers],[Sequencia]],"")
    )
)</f>
        <v>212221</v>
      </c>
      <c r="M3857" s="4" t="b">
        <f>tabGERAL[[#This Row],[SugestaoIA]]=tabGERAL[[#This Row],[CorSorteada]]</f>
        <v>0</v>
      </c>
    </row>
    <row r="3858" spans="1:13" x14ac:dyDescent="0.25">
      <c r="A3858" t="s">
        <v>129</v>
      </c>
      <c r="B3858" s="1">
        <v>11</v>
      </c>
      <c r="C3858">
        <v>1075.5999999999999</v>
      </c>
      <c r="D3858">
        <v>2</v>
      </c>
      <c r="E3858">
        <v>0</v>
      </c>
      <c r="F3858">
        <v>6</v>
      </c>
      <c r="G3858" t="s">
        <v>17</v>
      </c>
      <c r="H3858" t="s">
        <v>15</v>
      </c>
      <c r="I3858">
        <v>1079.5999999999999</v>
      </c>
      <c r="J3858" s="5">
        <f>VLOOKUP(tabGERAL[[#This Row],[Column1.lances.SugestaoIA]],'DE-PARA'!$A:$B,2,FALSE)</f>
        <v>2</v>
      </c>
      <c r="K3858" s="5">
        <f>VLOOKUP(tabGERAL[[#This Row],[Column1.lances.CorSorteada]],'DE-PARA'!$A:$B,2,FALSE)</f>
        <v>2</v>
      </c>
      <c r="L3858" s="4" t="str">
        <f xml:space="preserve">
IF(tabGERAL[[#This Row],[Column1.lances.'#]]=0,
    TEXT(tabGERAL[[#This Row],[CorSorteada]],"0"),
    IF(LEN(L3857&amp;tabGERAL[[#This Row],[CorSorteada]])&gt;$P$2,
        RIGHT(SUBSTITUTE(L3857&amp;tabGERAL[[#This Row],[CorSorteada]],tabGERAL[[#Headers],[Sequencia]],""),$P$2),
        SUBSTITUTE(L3857&amp;tabGERAL[[#This Row],[CorSorteada]],tabGERAL[[#Headers],[Sequencia]],"")
    )
)</f>
        <v>122212</v>
      </c>
      <c r="M3858" s="4" t="b">
        <f>tabGERAL[[#This Row],[SugestaoIA]]=tabGERAL[[#This Row],[CorSorteada]]</f>
        <v>1</v>
      </c>
    </row>
    <row r="3859" spans="1:13" x14ac:dyDescent="0.25">
      <c r="A3859" t="s">
        <v>129</v>
      </c>
      <c r="B3859" s="1">
        <v>12</v>
      </c>
      <c r="C3859">
        <v>1079.5999999999999</v>
      </c>
      <c r="D3859">
        <v>1.6</v>
      </c>
      <c r="E3859">
        <v>0</v>
      </c>
      <c r="F3859">
        <v>5</v>
      </c>
      <c r="G3859" t="s">
        <v>17</v>
      </c>
      <c r="H3859" t="s">
        <v>15</v>
      </c>
      <c r="I3859">
        <v>1083.0000000000002</v>
      </c>
      <c r="J3859" s="5">
        <f>VLOOKUP(tabGERAL[[#This Row],[Column1.lances.SugestaoIA]],'DE-PARA'!$A:$B,2,FALSE)</f>
        <v>2</v>
      </c>
      <c r="K3859" s="5">
        <f>VLOOKUP(tabGERAL[[#This Row],[Column1.lances.CorSorteada]],'DE-PARA'!$A:$B,2,FALSE)</f>
        <v>2</v>
      </c>
      <c r="L3859" s="4" t="str">
        <f xml:space="preserve">
IF(tabGERAL[[#This Row],[Column1.lances.'#]]=0,
    TEXT(tabGERAL[[#This Row],[CorSorteada]],"0"),
    IF(LEN(L3858&amp;tabGERAL[[#This Row],[CorSorteada]])&gt;$P$2,
        RIGHT(SUBSTITUTE(L3858&amp;tabGERAL[[#This Row],[CorSorteada]],tabGERAL[[#Headers],[Sequencia]],""),$P$2),
        SUBSTITUTE(L3858&amp;tabGERAL[[#This Row],[CorSorteada]],tabGERAL[[#Headers],[Sequencia]],"")
    )
)</f>
        <v>222122</v>
      </c>
      <c r="M3859" s="4" t="b">
        <f>tabGERAL[[#This Row],[SugestaoIA]]=tabGERAL[[#This Row],[CorSorteada]]</f>
        <v>1</v>
      </c>
    </row>
    <row r="3860" spans="1:13" x14ac:dyDescent="0.25">
      <c r="A3860" t="s">
        <v>129</v>
      </c>
      <c r="B3860" s="1">
        <v>13</v>
      </c>
      <c r="C3860">
        <v>1083.0000000000002</v>
      </c>
      <c r="D3860">
        <v>1.4</v>
      </c>
      <c r="E3860">
        <v>0</v>
      </c>
      <c r="F3860">
        <v>5</v>
      </c>
      <c r="G3860" t="s">
        <v>17</v>
      </c>
      <c r="H3860" t="s">
        <v>15</v>
      </c>
      <c r="I3860">
        <v>1086.5999999999999</v>
      </c>
      <c r="J3860" s="5">
        <f>VLOOKUP(tabGERAL[[#This Row],[Column1.lances.SugestaoIA]],'DE-PARA'!$A:$B,2,FALSE)</f>
        <v>2</v>
      </c>
      <c r="K3860" s="5">
        <f>VLOOKUP(tabGERAL[[#This Row],[Column1.lances.CorSorteada]],'DE-PARA'!$A:$B,2,FALSE)</f>
        <v>2</v>
      </c>
      <c r="L3860" s="4" t="str">
        <f xml:space="preserve">
IF(tabGERAL[[#This Row],[Column1.lances.'#]]=0,
    TEXT(tabGERAL[[#This Row],[CorSorteada]],"0"),
    IF(LEN(L3859&amp;tabGERAL[[#This Row],[CorSorteada]])&gt;$P$2,
        RIGHT(SUBSTITUTE(L3859&amp;tabGERAL[[#This Row],[CorSorteada]],tabGERAL[[#Headers],[Sequencia]],""),$P$2),
        SUBSTITUTE(L3859&amp;tabGERAL[[#This Row],[CorSorteada]],tabGERAL[[#Headers],[Sequencia]],"")
    )
)</f>
        <v>221222</v>
      </c>
      <c r="M3860" s="4" t="b">
        <f>tabGERAL[[#This Row],[SugestaoIA]]=tabGERAL[[#This Row],[CorSorteada]]</f>
        <v>1</v>
      </c>
    </row>
    <row r="3861" spans="1:13" x14ac:dyDescent="0.25">
      <c r="A3861" t="s">
        <v>129</v>
      </c>
      <c r="B3861" s="1">
        <v>14</v>
      </c>
      <c r="C3861">
        <v>1086.5999999999999</v>
      </c>
      <c r="D3861">
        <v>1.1000000000000001</v>
      </c>
      <c r="E3861">
        <v>0</v>
      </c>
      <c r="F3861">
        <v>5</v>
      </c>
      <c r="G3861" t="s">
        <v>17</v>
      </c>
      <c r="H3861" t="s">
        <v>15</v>
      </c>
      <c r="I3861">
        <v>1090.5000000000002</v>
      </c>
      <c r="J3861" s="5">
        <f>VLOOKUP(tabGERAL[[#This Row],[Column1.lances.SugestaoIA]],'DE-PARA'!$A:$B,2,FALSE)</f>
        <v>2</v>
      </c>
      <c r="K3861" s="5">
        <f>VLOOKUP(tabGERAL[[#This Row],[Column1.lances.CorSorteada]],'DE-PARA'!$A:$B,2,FALSE)</f>
        <v>2</v>
      </c>
      <c r="L3861" s="4" t="str">
        <f xml:space="preserve">
IF(tabGERAL[[#This Row],[Column1.lances.'#]]=0,
    TEXT(tabGERAL[[#This Row],[CorSorteada]],"0"),
    IF(LEN(L3860&amp;tabGERAL[[#This Row],[CorSorteada]])&gt;$P$2,
        RIGHT(SUBSTITUTE(L3860&amp;tabGERAL[[#This Row],[CorSorteada]],tabGERAL[[#Headers],[Sequencia]],""),$P$2),
        SUBSTITUTE(L3860&amp;tabGERAL[[#This Row],[CorSorteada]],tabGERAL[[#Headers],[Sequencia]],"")
    )
)</f>
        <v>212222</v>
      </c>
      <c r="M3861" s="4" t="b">
        <f>tabGERAL[[#This Row],[SugestaoIA]]=tabGERAL[[#This Row],[CorSorteada]]</f>
        <v>1</v>
      </c>
    </row>
    <row r="3862" spans="1:13" x14ac:dyDescent="0.25">
      <c r="A3862" t="s">
        <v>129</v>
      </c>
      <c r="B3862" s="1">
        <v>15</v>
      </c>
      <c r="C3862">
        <v>1090.5000000000002</v>
      </c>
      <c r="D3862">
        <v>1</v>
      </c>
      <c r="E3862">
        <v>0</v>
      </c>
      <c r="F3862">
        <v>5</v>
      </c>
      <c r="G3862" t="s">
        <v>17</v>
      </c>
      <c r="H3862" t="s">
        <v>14</v>
      </c>
      <c r="I3862">
        <v>1084.5000000000002</v>
      </c>
      <c r="J3862" s="5">
        <f>VLOOKUP(tabGERAL[[#This Row],[Column1.lances.SugestaoIA]],'DE-PARA'!$A:$B,2,FALSE)</f>
        <v>2</v>
      </c>
      <c r="K3862" s="5">
        <f>VLOOKUP(tabGERAL[[#This Row],[Column1.lances.CorSorteada]],'DE-PARA'!$A:$B,2,FALSE)</f>
        <v>1</v>
      </c>
      <c r="L3862" s="4" t="str">
        <f xml:space="preserve">
IF(tabGERAL[[#This Row],[Column1.lances.'#]]=0,
    TEXT(tabGERAL[[#This Row],[CorSorteada]],"0"),
    IF(LEN(L3861&amp;tabGERAL[[#This Row],[CorSorteada]])&gt;$P$2,
        RIGHT(SUBSTITUTE(L3861&amp;tabGERAL[[#This Row],[CorSorteada]],tabGERAL[[#Headers],[Sequencia]],""),$P$2),
        SUBSTITUTE(L3861&amp;tabGERAL[[#This Row],[CorSorteada]],tabGERAL[[#Headers],[Sequencia]],"")
    )
)</f>
        <v>122221</v>
      </c>
      <c r="M3862" s="4" t="b">
        <f>tabGERAL[[#This Row],[SugestaoIA]]=tabGERAL[[#This Row],[CorSorteada]]</f>
        <v>0</v>
      </c>
    </row>
    <row r="3863" spans="1:13" x14ac:dyDescent="0.25">
      <c r="A3863" t="s">
        <v>129</v>
      </c>
      <c r="B3863" s="1">
        <v>16</v>
      </c>
      <c r="C3863">
        <v>1084.5000000000002</v>
      </c>
      <c r="D3863">
        <v>1.2</v>
      </c>
      <c r="E3863">
        <v>0</v>
      </c>
      <c r="F3863">
        <v>5</v>
      </c>
      <c r="G3863" t="s">
        <v>17</v>
      </c>
      <c r="H3863" t="s">
        <v>14</v>
      </c>
      <c r="I3863">
        <v>1078.3000000000002</v>
      </c>
      <c r="J3863" s="5">
        <f>VLOOKUP(tabGERAL[[#This Row],[Column1.lances.SugestaoIA]],'DE-PARA'!$A:$B,2,FALSE)</f>
        <v>2</v>
      </c>
      <c r="K3863" s="5">
        <f>VLOOKUP(tabGERAL[[#This Row],[Column1.lances.CorSorteada]],'DE-PARA'!$A:$B,2,FALSE)</f>
        <v>1</v>
      </c>
      <c r="L3863" s="4" t="str">
        <f xml:space="preserve">
IF(tabGERAL[[#This Row],[Column1.lances.'#]]=0,
    TEXT(tabGERAL[[#This Row],[CorSorteada]],"0"),
    IF(LEN(L3862&amp;tabGERAL[[#This Row],[CorSorteada]])&gt;$P$2,
        RIGHT(SUBSTITUTE(L3862&amp;tabGERAL[[#This Row],[CorSorteada]],tabGERAL[[#Headers],[Sequencia]],""),$P$2),
        SUBSTITUTE(L3862&amp;tabGERAL[[#This Row],[CorSorteada]],tabGERAL[[#Headers],[Sequencia]],"")
    )
)</f>
        <v>222211</v>
      </c>
      <c r="M3863" s="4" t="b">
        <f>tabGERAL[[#This Row],[SugestaoIA]]=tabGERAL[[#This Row],[CorSorteada]]</f>
        <v>0</v>
      </c>
    </row>
    <row r="3864" spans="1:13" x14ac:dyDescent="0.25">
      <c r="A3864" t="s">
        <v>129</v>
      </c>
      <c r="B3864" s="1">
        <v>17</v>
      </c>
      <c r="C3864">
        <v>1078.3000000000002</v>
      </c>
      <c r="D3864">
        <v>1.8</v>
      </c>
      <c r="E3864">
        <v>5.4</v>
      </c>
      <c r="F3864">
        <v>0</v>
      </c>
      <c r="G3864" t="s">
        <v>13</v>
      </c>
      <c r="H3864" t="s">
        <v>15</v>
      </c>
      <c r="I3864">
        <v>1071.0999999999999</v>
      </c>
      <c r="J3864" s="5">
        <f>VLOOKUP(tabGERAL[[#This Row],[Column1.lances.SugestaoIA]],'DE-PARA'!$A:$B,2,FALSE)</f>
        <v>1</v>
      </c>
      <c r="K3864" s="5">
        <f>VLOOKUP(tabGERAL[[#This Row],[Column1.lances.CorSorteada]],'DE-PARA'!$A:$B,2,FALSE)</f>
        <v>2</v>
      </c>
      <c r="L3864" s="4" t="str">
        <f xml:space="preserve">
IF(tabGERAL[[#This Row],[Column1.lances.'#]]=0,
    TEXT(tabGERAL[[#This Row],[CorSorteada]],"0"),
    IF(LEN(L3863&amp;tabGERAL[[#This Row],[CorSorteada]])&gt;$P$2,
        RIGHT(SUBSTITUTE(L3863&amp;tabGERAL[[#This Row],[CorSorteada]],tabGERAL[[#Headers],[Sequencia]],""),$P$2),
        SUBSTITUTE(L3863&amp;tabGERAL[[#This Row],[CorSorteada]],tabGERAL[[#Headers],[Sequencia]],"")
    )
)</f>
        <v>222112</v>
      </c>
      <c r="M3864" s="4" t="b">
        <f>tabGERAL[[#This Row],[SugestaoIA]]=tabGERAL[[#This Row],[CorSorteada]]</f>
        <v>0</v>
      </c>
    </row>
    <row r="3865" spans="1:13" x14ac:dyDescent="0.25">
      <c r="A3865" t="s">
        <v>129</v>
      </c>
      <c r="B3865" s="1">
        <v>18</v>
      </c>
      <c r="C3865">
        <v>1071.0999999999999</v>
      </c>
      <c r="D3865">
        <v>2.2999999999999998</v>
      </c>
      <c r="E3865">
        <v>0</v>
      </c>
      <c r="F3865">
        <v>6.8999999999999995</v>
      </c>
      <c r="G3865" t="s">
        <v>17</v>
      </c>
      <c r="H3865" t="s">
        <v>14</v>
      </c>
      <c r="I3865">
        <v>1061.9000000000001</v>
      </c>
      <c r="J3865" s="5">
        <f>VLOOKUP(tabGERAL[[#This Row],[Column1.lances.SugestaoIA]],'DE-PARA'!$A:$B,2,FALSE)</f>
        <v>2</v>
      </c>
      <c r="K3865" s="5">
        <f>VLOOKUP(tabGERAL[[#This Row],[Column1.lances.CorSorteada]],'DE-PARA'!$A:$B,2,FALSE)</f>
        <v>1</v>
      </c>
      <c r="L3865" s="4" t="str">
        <f xml:space="preserve">
IF(tabGERAL[[#This Row],[Column1.lances.'#]]=0,
    TEXT(tabGERAL[[#This Row],[CorSorteada]],"0"),
    IF(LEN(L3864&amp;tabGERAL[[#This Row],[CorSorteada]])&gt;$P$2,
        RIGHT(SUBSTITUTE(L3864&amp;tabGERAL[[#This Row],[CorSorteada]],tabGERAL[[#Headers],[Sequencia]],""),$P$2),
        SUBSTITUTE(L3864&amp;tabGERAL[[#This Row],[CorSorteada]],tabGERAL[[#Headers],[Sequencia]],"")
    )
)</f>
        <v>221121</v>
      </c>
      <c r="M3865" s="4" t="b">
        <f>tabGERAL[[#This Row],[SugestaoIA]]=tabGERAL[[#This Row],[CorSorteada]]</f>
        <v>0</v>
      </c>
    </row>
    <row r="3866" spans="1:13" x14ac:dyDescent="0.25">
      <c r="A3866" t="s">
        <v>129</v>
      </c>
      <c r="B3866" s="1">
        <v>19</v>
      </c>
      <c r="C3866">
        <v>1061.9000000000001</v>
      </c>
      <c r="D3866">
        <v>3</v>
      </c>
      <c r="E3866">
        <v>0</v>
      </c>
      <c r="F3866">
        <v>9</v>
      </c>
      <c r="G3866" t="s">
        <v>17</v>
      </c>
      <c r="H3866" t="s">
        <v>14</v>
      </c>
      <c r="I3866">
        <v>1049.9000000000001</v>
      </c>
      <c r="J3866" s="5">
        <f>VLOOKUP(tabGERAL[[#This Row],[Column1.lances.SugestaoIA]],'DE-PARA'!$A:$B,2,FALSE)</f>
        <v>2</v>
      </c>
      <c r="K3866" s="5">
        <f>VLOOKUP(tabGERAL[[#This Row],[Column1.lances.CorSorteada]],'DE-PARA'!$A:$B,2,FALSE)</f>
        <v>1</v>
      </c>
      <c r="L3866" s="4" t="str">
        <f xml:space="preserve">
IF(tabGERAL[[#This Row],[Column1.lances.'#]]=0,
    TEXT(tabGERAL[[#This Row],[CorSorteada]],"0"),
    IF(LEN(L3865&amp;tabGERAL[[#This Row],[CorSorteada]])&gt;$P$2,
        RIGHT(SUBSTITUTE(L3865&amp;tabGERAL[[#This Row],[CorSorteada]],tabGERAL[[#Headers],[Sequencia]],""),$P$2),
        SUBSTITUTE(L3865&amp;tabGERAL[[#This Row],[CorSorteada]],tabGERAL[[#Headers],[Sequencia]],"")
    )
)</f>
        <v>211211</v>
      </c>
      <c r="M3866" s="4" t="b">
        <f>tabGERAL[[#This Row],[SugestaoIA]]=tabGERAL[[#This Row],[CorSorteada]]</f>
        <v>0</v>
      </c>
    </row>
    <row r="3867" spans="1:13" x14ac:dyDescent="0.25">
      <c r="A3867" t="s">
        <v>129</v>
      </c>
      <c r="B3867" s="1">
        <v>20</v>
      </c>
      <c r="C3867">
        <v>1049.9000000000001</v>
      </c>
      <c r="D3867">
        <v>3.9</v>
      </c>
      <c r="E3867">
        <v>0</v>
      </c>
      <c r="F3867">
        <v>11.7</v>
      </c>
      <c r="G3867" t="s">
        <v>17</v>
      </c>
      <c r="H3867" t="s">
        <v>15</v>
      </c>
      <c r="I3867">
        <v>1057.7</v>
      </c>
      <c r="J3867" s="5">
        <f>VLOOKUP(tabGERAL[[#This Row],[Column1.lances.SugestaoIA]],'DE-PARA'!$A:$B,2,FALSE)</f>
        <v>2</v>
      </c>
      <c r="K3867" s="5">
        <f>VLOOKUP(tabGERAL[[#This Row],[Column1.lances.CorSorteada]],'DE-PARA'!$A:$B,2,FALSE)</f>
        <v>2</v>
      </c>
      <c r="L3867" s="4" t="str">
        <f xml:space="preserve">
IF(tabGERAL[[#This Row],[Column1.lances.'#]]=0,
    TEXT(tabGERAL[[#This Row],[CorSorteada]],"0"),
    IF(LEN(L3866&amp;tabGERAL[[#This Row],[CorSorteada]])&gt;$P$2,
        RIGHT(SUBSTITUTE(L3866&amp;tabGERAL[[#This Row],[CorSorteada]],tabGERAL[[#Headers],[Sequencia]],""),$P$2),
        SUBSTITUTE(L3866&amp;tabGERAL[[#This Row],[CorSorteada]],tabGERAL[[#Headers],[Sequencia]],"")
    )
)</f>
        <v>112112</v>
      </c>
      <c r="M3867" s="4" t="b">
        <f>tabGERAL[[#This Row],[SugestaoIA]]=tabGERAL[[#This Row],[CorSorteada]]</f>
        <v>1</v>
      </c>
    </row>
    <row r="3868" spans="1:13" x14ac:dyDescent="0.25">
      <c r="A3868" t="s">
        <v>129</v>
      </c>
      <c r="B3868" s="1">
        <v>21</v>
      </c>
      <c r="C3868">
        <v>1057.7</v>
      </c>
      <c r="D3868">
        <v>3.3</v>
      </c>
      <c r="E3868">
        <v>9.9</v>
      </c>
      <c r="F3868">
        <v>0</v>
      </c>
      <c r="G3868" t="s">
        <v>13</v>
      </c>
      <c r="H3868" t="s">
        <v>15</v>
      </c>
      <c r="I3868">
        <v>1044.5</v>
      </c>
      <c r="J3868" s="5">
        <f>VLOOKUP(tabGERAL[[#This Row],[Column1.lances.SugestaoIA]],'DE-PARA'!$A:$B,2,FALSE)</f>
        <v>1</v>
      </c>
      <c r="K3868" s="5">
        <f>VLOOKUP(tabGERAL[[#This Row],[Column1.lances.CorSorteada]],'DE-PARA'!$A:$B,2,FALSE)</f>
        <v>2</v>
      </c>
      <c r="L3868" s="4" t="str">
        <f xml:space="preserve">
IF(tabGERAL[[#This Row],[Column1.lances.'#]]=0,
    TEXT(tabGERAL[[#This Row],[CorSorteada]],"0"),
    IF(LEN(L3867&amp;tabGERAL[[#This Row],[CorSorteada]])&gt;$P$2,
        RIGHT(SUBSTITUTE(L3867&amp;tabGERAL[[#This Row],[CorSorteada]],tabGERAL[[#Headers],[Sequencia]],""),$P$2),
        SUBSTITUTE(L3867&amp;tabGERAL[[#This Row],[CorSorteada]],tabGERAL[[#Headers],[Sequencia]],"")
    )
)</f>
        <v>121122</v>
      </c>
      <c r="M3868" s="4" t="b">
        <f>tabGERAL[[#This Row],[SugestaoIA]]=tabGERAL[[#This Row],[CorSorteada]]</f>
        <v>0</v>
      </c>
    </row>
    <row r="3869" spans="1:13" x14ac:dyDescent="0.25">
      <c r="A3869" t="s">
        <v>129</v>
      </c>
      <c r="B3869" s="1">
        <v>22</v>
      </c>
      <c r="C3869">
        <v>1044.5</v>
      </c>
      <c r="D3869">
        <v>4.4000000000000004</v>
      </c>
      <c r="E3869">
        <v>0</v>
      </c>
      <c r="F3869">
        <v>13.2</v>
      </c>
      <c r="G3869" t="s">
        <v>17</v>
      </c>
      <c r="H3869" t="s">
        <v>14</v>
      </c>
      <c r="I3869">
        <v>1026.9000000000001</v>
      </c>
      <c r="J3869" s="5">
        <f>VLOOKUP(tabGERAL[[#This Row],[Column1.lances.SugestaoIA]],'DE-PARA'!$A:$B,2,FALSE)</f>
        <v>2</v>
      </c>
      <c r="K3869" s="5">
        <f>VLOOKUP(tabGERAL[[#This Row],[Column1.lances.CorSorteada]],'DE-PARA'!$A:$B,2,FALSE)</f>
        <v>1</v>
      </c>
      <c r="L3869" s="4" t="str">
        <f xml:space="preserve">
IF(tabGERAL[[#This Row],[Column1.lances.'#]]=0,
    TEXT(tabGERAL[[#This Row],[CorSorteada]],"0"),
    IF(LEN(L3868&amp;tabGERAL[[#This Row],[CorSorteada]])&gt;$P$2,
        RIGHT(SUBSTITUTE(L3868&amp;tabGERAL[[#This Row],[CorSorteada]],tabGERAL[[#Headers],[Sequencia]],""),$P$2),
        SUBSTITUTE(L3868&amp;tabGERAL[[#This Row],[CorSorteada]],tabGERAL[[#Headers],[Sequencia]],"")
    )
)</f>
        <v>211221</v>
      </c>
      <c r="M3869" s="4" t="b">
        <f>tabGERAL[[#This Row],[SugestaoIA]]=tabGERAL[[#This Row],[CorSorteada]]</f>
        <v>0</v>
      </c>
    </row>
    <row r="3870" spans="1:13" x14ac:dyDescent="0.25">
      <c r="A3870" t="s">
        <v>129</v>
      </c>
      <c r="B3870" s="1">
        <v>23</v>
      </c>
      <c r="C3870">
        <v>1026.9000000000001</v>
      </c>
      <c r="D3870">
        <v>5.7</v>
      </c>
      <c r="E3870">
        <v>0</v>
      </c>
      <c r="F3870">
        <v>17.100000000000001</v>
      </c>
      <c r="G3870" t="s">
        <v>17</v>
      </c>
      <c r="H3870" t="s">
        <v>15</v>
      </c>
      <c r="I3870">
        <v>1038.2999999999995</v>
      </c>
      <c r="J3870" s="5">
        <f>VLOOKUP(tabGERAL[[#This Row],[Column1.lances.SugestaoIA]],'DE-PARA'!$A:$B,2,FALSE)</f>
        <v>2</v>
      </c>
      <c r="K3870" s="5">
        <f>VLOOKUP(tabGERAL[[#This Row],[Column1.lances.CorSorteada]],'DE-PARA'!$A:$B,2,FALSE)</f>
        <v>2</v>
      </c>
      <c r="L3870" s="4" t="str">
        <f xml:space="preserve">
IF(tabGERAL[[#This Row],[Column1.lances.'#]]=0,
    TEXT(tabGERAL[[#This Row],[CorSorteada]],"0"),
    IF(LEN(L3869&amp;tabGERAL[[#This Row],[CorSorteada]])&gt;$P$2,
        RIGHT(SUBSTITUTE(L3869&amp;tabGERAL[[#This Row],[CorSorteada]],tabGERAL[[#Headers],[Sequencia]],""),$P$2),
        SUBSTITUTE(L3869&amp;tabGERAL[[#This Row],[CorSorteada]],tabGERAL[[#Headers],[Sequencia]],"")
    )
)</f>
        <v>112212</v>
      </c>
      <c r="M3870" s="4" t="b">
        <f>tabGERAL[[#This Row],[SugestaoIA]]=tabGERAL[[#This Row],[CorSorteada]]</f>
        <v>1</v>
      </c>
    </row>
    <row r="3871" spans="1:13" x14ac:dyDescent="0.25">
      <c r="A3871" t="s">
        <v>129</v>
      </c>
      <c r="B3871" s="1">
        <v>24</v>
      </c>
      <c r="C3871">
        <v>1038.2999999999995</v>
      </c>
      <c r="D3871">
        <v>4.8</v>
      </c>
      <c r="E3871">
        <v>14.4</v>
      </c>
      <c r="F3871">
        <v>0</v>
      </c>
      <c r="G3871" t="s">
        <v>13</v>
      </c>
      <c r="H3871" t="s">
        <v>14</v>
      </c>
      <c r="I3871">
        <v>1047.9000000000001</v>
      </c>
      <c r="J3871" s="5">
        <f>VLOOKUP(tabGERAL[[#This Row],[Column1.lances.SugestaoIA]],'DE-PARA'!$A:$B,2,FALSE)</f>
        <v>1</v>
      </c>
      <c r="K3871" s="5">
        <f>VLOOKUP(tabGERAL[[#This Row],[Column1.lances.CorSorteada]],'DE-PARA'!$A:$B,2,FALSE)</f>
        <v>1</v>
      </c>
      <c r="L3871" s="4" t="str">
        <f xml:space="preserve">
IF(tabGERAL[[#This Row],[Column1.lances.'#]]=0,
    TEXT(tabGERAL[[#This Row],[CorSorteada]],"0"),
    IF(LEN(L3870&amp;tabGERAL[[#This Row],[CorSorteada]])&gt;$P$2,
        RIGHT(SUBSTITUTE(L3870&amp;tabGERAL[[#This Row],[CorSorteada]],tabGERAL[[#Headers],[Sequencia]],""),$P$2),
        SUBSTITUTE(L3870&amp;tabGERAL[[#This Row],[CorSorteada]],tabGERAL[[#Headers],[Sequencia]],"")
    )
)</f>
        <v>122121</v>
      </c>
      <c r="M3871" s="4" t="b">
        <f>tabGERAL[[#This Row],[SugestaoIA]]=tabGERAL[[#This Row],[CorSorteada]]</f>
        <v>1</v>
      </c>
    </row>
    <row r="3872" spans="1:13" x14ac:dyDescent="0.25">
      <c r="A3872" t="s">
        <v>129</v>
      </c>
      <c r="B3872" s="1">
        <v>25</v>
      </c>
      <c r="C3872">
        <v>1047.9000000000001</v>
      </c>
      <c r="D3872">
        <v>4.0999999999999996</v>
      </c>
      <c r="E3872">
        <v>0</v>
      </c>
      <c r="F3872">
        <v>12.3</v>
      </c>
      <c r="G3872" t="s">
        <v>17</v>
      </c>
      <c r="H3872" t="s">
        <v>14</v>
      </c>
      <c r="I3872">
        <v>1031.5</v>
      </c>
      <c r="J3872" s="5">
        <f>VLOOKUP(tabGERAL[[#This Row],[Column1.lances.SugestaoIA]],'DE-PARA'!$A:$B,2,FALSE)</f>
        <v>2</v>
      </c>
      <c r="K3872" s="5">
        <f>VLOOKUP(tabGERAL[[#This Row],[Column1.lances.CorSorteada]],'DE-PARA'!$A:$B,2,FALSE)</f>
        <v>1</v>
      </c>
      <c r="L3872" s="4" t="str">
        <f xml:space="preserve">
IF(tabGERAL[[#This Row],[Column1.lances.'#]]=0,
    TEXT(tabGERAL[[#This Row],[CorSorteada]],"0"),
    IF(LEN(L3871&amp;tabGERAL[[#This Row],[CorSorteada]])&gt;$P$2,
        RIGHT(SUBSTITUTE(L3871&amp;tabGERAL[[#This Row],[CorSorteada]],tabGERAL[[#Headers],[Sequencia]],""),$P$2),
        SUBSTITUTE(L3871&amp;tabGERAL[[#This Row],[CorSorteada]],tabGERAL[[#Headers],[Sequencia]],"")
    )
)</f>
        <v>221211</v>
      </c>
      <c r="M3872" s="4" t="b">
        <f>tabGERAL[[#This Row],[SugestaoIA]]=tabGERAL[[#This Row],[CorSorteada]]</f>
        <v>0</v>
      </c>
    </row>
    <row r="3873" spans="1:13" x14ac:dyDescent="0.25">
      <c r="A3873" t="s">
        <v>129</v>
      </c>
      <c r="B3873" s="1">
        <v>26</v>
      </c>
      <c r="C3873">
        <v>1031.5</v>
      </c>
      <c r="D3873">
        <v>5.3</v>
      </c>
      <c r="E3873">
        <v>0</v>
      </c>
      <c r="F3873">
        <v>15.9</v>
      </c>
      <c r="G3873" t="s">
        <v>17</v>
      </c>
      <c r="H3873" t="s">
        <v>14</v>
      </c>
      <c r="I3873">
        <v>1010.3</v>
      </c>
      <c r="J3873" s="5">
        <f>VLOOKUP(tabGERAL[[#This Row],[Column1.lances.SugestaoIA]],'DE-PARA'!$A:$B,2,FALSE)</f>
        <v>2</v>
      </c>
      <c r="K3873" s="5">
        <f>VLOOKUP(tabGERAL[[#This Row],[Column1.lances.CorSorteada]],'DE-PARA'!$A:$B,2,FALSE)</f>
        <v>1</v>
      </c>
      <c r="L3873" s="4" t="str">
        <f xml:space="preserve">
IF(tabGERAL[[#This Row],[Column1.lances.'#]]=0,
    TEXT(tabGERAL[[#This Row],[CorSorteada]],"0"),
    IF(LEN(L3872&amp;tabGERAL[[#This Row],[CorSorteada]])&gt;$P$2,
        RIGHT(SUBSTITUTE(L3872&amp;tabGERAL[[#This Row],[CorSorteada]],tabGERAL[[#Headers],[Sequencia]],""),$P$2),
        SUBSTITUTE(L3872&amp;tabGERAL[[#This Row],[CorSorteada]],tabGERAL[[#Headers],[Sequencia]],"")
    )
)</f>
        <v>212111</v>
      </c>
      <c r="M3873" s="4" t="b">
        <f>tabGERAL[[#This Row],[SugestaoIA]]=tabGERAL[[#This Row],[CorSorteada]]</f>
        <v>0</v>
      </c>
    </row>
    <row r="3874" spans="1:13" x14ac:dyDescent="0.25">
      <c r="A3874" t="s">
        <v>129</v>
      </c>
      <c r="B3874" s="1">
        <v>27</v>
      </c>
      <c r="C3874">
        <v>1010.3</v>
      </c>
      <c r="D3874">
        <v>7</v>
      </c>
      <c r="E3874">
        <v>21</v>
      </c>
      <c r="F3874">
        <v>0</v>
      </c>
      <c r="G3874" t="s">
        <v>13</v>
      </c>
      <c r="H3874" t="s">
        <v>15</v>
      </c>
      <c r="I3874">
        <v>982.3</v>
      </c>
      <c r="J3874" s="5">
        <f>VLOOKUP(tabGERAL[[#This Row],[Column1.lances.SugestaoIA]],'DE-PARA'!$A:$B,2,FALSE)</f>
        <v>1</v>
      </c>
      <c r="K3874" s="5">
        <f>VLOOKUP(tabGERAL[[#This Row],[Column1.lances.CorSorteada]],'DE-PARA'!$A:$B,2,FALSE)</f>
        <v>2</v>
      </c>
      <c r="L3874" s="4" t="str">
        <f xml:space="preserve">
IF(tabGERAL[[#This Row],[Column1.lances.'#]]=0,
    TEXT(tabGERAL[[#This Row],[CorSorteada]],"0"),
    IF(LEN(L3873&amp;tabGERAL[[#This Row],[CorSorteada]])&gt;$P$2,
        RIGHT(SUBSTITUTE(L3873&amp;tabGERAL[[#This Row],[CorSorteada]],tabGERAL[[#Headers],[Sequencia]],""),$P$2),
        SUBSTITUTE(L3873&amp;tabGERAL[[#This Row],[CorSorteada]],tabGERAL[[#Headers],[Sequencia]],"")
    )
)</f>
        <v>121112</v>
      </c>
      <c r="M3874" s="4" t="b">
        <f>tabGERAL[[#This Row],[SugestaoIA]]=tabGERAL[[#This Row],[CorSorteada]]</f>
        <v>0</v>
      </c>
    </row>
    <row r="3875" spans="1:13" x14ac:dyDescent="0.25">
      <c r="A3875" t="s">
        <v>129</v>
      </c>
      <c r="B3875" s="1">
        <v>28</v>
      </c>
      <c r="C3875">
        <v>982.3</v>
      </c>
      <c r="D3875">
        <v>9.1</v>
      </c>
      <c r="E3875">
        <v>0</v>
      </c>
      <c r="F3875">
        <v>27.299999999999997</v>
      </c>
      <c r="G3875" t="s">
        <v>17</v>
      </c>
      <c r="H3875" t="s">
        <v>15</v>
      </c>
      <c r="I3875">
        <v>1000.5</v>
      </c>
      <c r="J3875" s="5">
        <f>VLOOKUP(tabGERAL[[#This Row],[Column1.lances.SugestaoIA]],'DE-PARA'!$A:$B,2,FALSE)</f>
        <v>2</v>
      </c>
      <c r="K3875" s="5">
        <f>VLOOKUP(tabGERAL[[#This Row],[Column1.lances.CorSorteada]],'DE-PARA'!$A:$B,2,FALSE)</f>
        <v>2</v>
      </c>
      <c r="L3875" s="4" t="str">
        <f xml:space="preserve">
IF(tabGERAL[[#This Row],[Column1.lances.'#]]=0,
    TEXT(tabGERAL[[#This Row],[CorSorteada]],"0"),
    IF(LEN(L3874&amp;tabGERAL[[#This Row],[CorSorteada]])&gt;$P$2,
        RIGHT(SUBSTITUTE(L3874&amp;tabGERAL[[#This Row],[CorSorteada]],tabGERAL[[#Headers],[Sequencia]],""),$P$2),
        SUBSTITUTE(L3874&amp;tabGERAL[[#This Row],[CorSorteada]],tabGERAL[[#Headers],[Sequencia]],"")
    )
)</f>
        <v>211122</v>
      </c>
      <c r="M3875" s="4" t="b">
        <f>tabGERAL[[#This Row],[SugestaoIA]]=tabGERAL[[#This Row],[CorSorteada]]</f>
        <v>1</v>
      </c>
    </row>
    <row r="3876" spans="1:13" x14ac:dyDescent="0.25">
      <c r="A3876" t="s">
        <v>129</v>
      </c>
      <c r="B3876" s="1">
        <v>29</v>
      </c>
      <c r="C3876">
        <v>1000.5</v>
      </c>
      <c r="D3876">
        <v>7.7</v>
      </c>
      <c r="E3876">
        <v>0</v>
      </c>
      <c r="F3876">
        <v>23.1</v>
      </c>
      <c r="G3876" t="s">
        <v>17</v>
      </c>
      <c r="H3876" t="s">
        <v>15</v>
      </c>
      <c r="I3876">
        <v>1015.9</v>
      </c>
      <c r="J3876" s="5">
        <f>VLOOKUP(tabGERAL[[#This Row],[Column1.lances.SugestaoIA]],'DE-PARA'!$A:$B,2,FALSE)</f>
        <v>2</v>
      </c>
      <c r="K3876" s="5">
        <f>VLOOKUP(tabGERAL[[#This Row],[Column1.lances.CorSorteada]],'DE-PARA'!$A:$B,2,FALSE)</f>
        <v>2</v>
      </c>
      <c r="L3876" s="4" t="str">
        <f xml:space="preserve">
IF(tabGERAL[[#This Row],[Column1.lances.'#]]=0,
    TEXT(tabGERAL[[#This Row],[CorSorteada]],"0"),
    IF(LEN(L3875&amp;tabGERAL[[#This Row],[CorSorteada]])&gt;$P$2,
        RIGHT(SUBSTITUTE(L3875&amp;tabGERAL[[#This Row],[CorSorteada]],tabGERAL[[#Headers],[Sequencia]],""),$P$2),
        SUBSTITUTE(L3875&amp;tabGERAL[[#This Row],[CorSorteada]],tabGERAL[[#Headers],[Sequencia]],"")
    )
)</f>
        <v>111222</v>
      </c>
      <c r="M3876" s="4" t="b">
        <f>tabGERAL[[#This Row],[SugestaoIA]]=tabGERAL[[#This Row],[CorSorteada]]</f>
        <v>1</v>
      </c>
    </row>
    <row r="3877" spans="1:13" x14ac:dyDescent="0.25">
      <c r="A3877" t="s">
        <v>129</v>
      </c>
      <c r="B3877" s="1">
        <v>30</v>
      </c>
      <c r="C3877">
        <v>1015.9</v>
      </c>
      <c r="D3877">
        <v>6.5</v>
      </c>
      <c r="E3877">
        <v>0</v>
      </c>
      <c r="F3877">
        <v>19.5</v>
      </c>
      <c r="G3877" t="s">
        <v>17</v>
      </c>
      <c r="H3877" t="s">
        <v>14</v>
      </c>
      <c r="I3877">
        <v>989.9</v>
      </c>
      <c r="J3877" s="5">
        <f>VLOOKUP(tabGERAL[[#This Row],[Column1.lances.SugestaoIA]],'DE-PARA'!$A:$B,2,FALSE)</f>
        <v>2</v>
      </c>
      <c r="K3877" s="5">
        <f>VLOOKUP(tabGERAL[[#This Row],[Column1.lances.CorSorteada]],'DE-PARA'!$A:$B,2,FALSE)</f>
        <v>1</v>
      </c>
      <c r="L3877" s="4" t="str">
        <f xml:space="preserve">
IF(tabGERAL[[#This Row],[Column1.lances.'#]]=0,
    TEXT(tabGERAL[[#This Row],[CorSorteada]],"0"),
    IF(LEN(L3876&amp;tabGERAL[[#This Row],[CorSorteada]])&gt;$P$2,
        RIGHT(SUBSTITUTE(L3876&amp;tabGERAL[[#This Row],[CorSorteada]],tabGERAL[[#Headers],[Sequencia]],""),$P$2),
        SUBSTITUTE(L3876&amp;tabGERAL[[#This Row],[CorSorteada]],tabGERAL[[#Headers],[Sequencia]],"")
    )
)</f>
        <v>112221</v>
      </c>
      <c r="M3877" s="4" t="b">
        <f>tabGERAL[[#This Row],[SugestaoIA]]=tabGERAL[[#This Row],[CorSorteada]]</f>
        <v>0</v>
      </c>
    </row>
    <row r="3878" spans="1:13" x14ac:dyDescent="0.25">
      <c r="A3878" t="s">
        <v>129</v>
      </c>
      <c r="B3878" s="1">
        <v>31</v>
      </c>
      <c r="C3878">
        <v>989.9</v>
      </c>
      <c r="D3878">
        <v>8.5</v>
      </c>
      <c r="E3878">
        <v>25.5</v>
      </c>
      <c r="F3878">
        <v>0</v>
      </c>
      <c r="G3878" t="s">
        <v>13</v>
      </c>
      <c r="H3878" t="s">
        <v>15</v>
      </c>
      <c r="I3878">
        <v>955.9</v>
      </c>
      <c r="J3878" s="5">
        <f>VLOOKUP(tabGERAL[[#This Row],[Column1.lances.SugestaoIA]],'DE-PARA'!$A:$B,2,FALSE)</f>
        <v>1</v>
      </c>
      <c r="K3878" s="5">
        <f>VLOOKUP(tabGERAL[[#This Row],[Column1.lances.CorSorteada]],'DE-PARA'!$A:$B,2,FALSE)</f>
        <v>2</v>
      </c>
      <c r="L3878" s="4" t="str">
        <f xml:space="preserve">
IF(tabGERAL[[#This Row],[Column1.lances.'#]]=0,
    TEXT(tabGERAL[[#This Row],[CorSorteada]],"0"),
    IF(LEN(L3877&amp;tabGERAL[[#This Row],[CorSorteada]])&gt;$P$2,
        RIGHT(SUBSTITUTE(L3877&amp;tabGERAL[[#This Row],[CorSorteada]],tabGERAL[[#Headers],[Sequencia]],""),$P$2),
        SUBSTITUTE(L3877&amp;tabGERAL[[#This Row],[CorSorteada]],tabGERAL[[#Headers],[Sequencia]],"")
    )
)</f>
        <v>122212</v>
      </c>
      <c r="M3878" s="4" t="b">
        <f>tabGERAL[[#This Row],[SugestaoIA]]=tabGERAL[[#This Row],[CorSorteada]]</f>
        <v>0</v>
      </c>
    </row>
    <row r="3879" spans="1:13" x14ac:dyDescent="0.25">
      <c r="A3879" t="s">
        <v>129</v>
      </c>
      <c r="B3879" s="1">
        <v>32</v>
      </c>
      <c r="C3879">
        <v>955.9</v>
      </c>
      <c r="D3879">
        <v>11.1</v>
      </c>
      <c r="E3879">
        <v>0</v>
      </c>
      <c r="F3879">
        <v>33.299999999999997</v>
      </c>
      <c r="G3879" t="s">
        <v>17</v>
      </c>
      <c r="H3879" t="s">
        <v>14</v>
      </c>
      <c r="I3879">
        <v>911.5</v>
      </c>
      <c r="J3879" s="5">
        <f>VLOOKUP(tabGERAL[[#This Row],[Column1.lances.SugestaoIA]],'DE-PARA'!$A:$B,2,FALSE)</f>
        <v>2</v>
      </c>
      <c r="K3879" s="5">
        <f>VLOOKUP(tabGERAL[[#This Row],[Column1.lances.CorSorteada]],'DE-PARA'!$A:$B,2,FALSE)</f>
        <v>1</v>
      </c>
      <c r="L3879" s="4" t="str">
        <f xml:space="preserve">
IF(tabGERAL[[#This Row],[Column1.lances.'#]]=0,
    TEXT(tabGERAL[[#This Row],[CorSorteada]],"0"),
    IF(LEN(L3878&amp;tabGERAL[[#This Row],[CorSorteada]])&gt;$P$2,
        RIGHT(SUBSTITUTE(L3878&amp;tabGERAL[[#This Row],[CorSorteada]],tabGERAL[[#Headers],[Sequencia]],""),$P$2),
        SUBSTITUTE(L3878&amp;tabGERAL[[#This Row],[CorSorteada]],tabGERAL[[#Headers],[Sequencia]],"")
    )
)</f>
        <v>222121</v>
      </c>
      <c r="M3879" s="4" t="b">
        <f>tabGERAL[[#This Row],[SugestaoIA]]=tabGERAL[[#This Row],[CorSorteada]]</f>
        <v>0</v>
      </c>
    </row>
    <row r="3880" spans="1:13" x14ac:dyDescent="0.25">
      <c r="A3880" t="s">
        <v>129</v>
      </c>
      <c r="B3880" s="1">
        <v>33</v>
      </c>
      <c r="C3880">
        <v>911.5</v>
      </c>
      <c r="D3880">
        <v>14.6</v>
      </c>
      <c r="E3880">
        <v>0</v>
      </c>
      <c r="F3880">
        <v>43.8</v>
      </c>
      <c r="G3880" t="s">
        <v>17</v>
      </c>
      <c r="H3880" t="s">
        <v>14</v>
      </c>
      <c r="I3880">
        <v>853.10000000000014</v>
      </c>
      <c r="J3880" s="5">
        <f>VLOOKUP(tabGERAL[[#This Row],[Column1.lances.SugestaoIA]],'DE-PARA'!$A:$B,2,FALSE)</f>
        <v>2</v>
      </c>
      <c r="K3880" s="5">
        <f>VLOOKUP(tabGERAL[[#This Row],[Column1.lances.CorSorteada]],'DE-PARA'!$A:$B,2,FALSE)</f>
        <v>1</v>
      </c>
      <c r="L3880" s="4" t="str">
        <f xml:space="preserve">
IF(tabGERAL[[#This Row],[Column1.lances.'#]]=0,
    TEXT(tabGERAL[[#This Row],[CorSorteada]],"0"),
    IF(LEN(L3879&amp;tabGERAL[[#This Row],[CorSorteada]])&gt;$P$2,
        RIGHT(SUBSTITUTE(L3879&amp;tabGERAL[[#This Row],[CorSorteada]],tabGERAL[[#Headers],[Sequencia]],""),$P$2),
        SUBSTITUTE(L3879&amp;tabGERAL[[#This Row],[CorSorteada]],tabGERAL[[#Headers],[Sequencia]],"")
    )
)</f>
        <v>221211</v>
      </c>
      <c r="M3880" s="4" t="b">
        <f>tabGERAL[[#This Row],[SugestaoIA]]=tabGERAL[[#This Row],[CorSorteada]]</f>
        <v>0</v>
      </c>
    </row>
    <row r="3881" spans="1:13" x14ac:dyDescent="0.25">
      <c r="A3881" t="s">
        <v>129</v>
      </c>
      <c r="B3881" s="1">
        <v>34</v>
      </c>
      <c r="C3881">
        <v>853.10000000000014</v>
      </c>
      <c r="D3881">
        <v>19</v>
      </c>
      <c r="E3881">
        <v>0</v>
      </c>
      <c r="F3881">
        <v>57</v>
      </c>
      <c r="G3881" t="s">
        <v>17</v>
      </c>
      <c r="H3881" t="s">
        <v>15</v>
      </c>
      <c r="I3881">
        <v>891.10000000000014</v>
      </c>
      <c r="J3881" s="5">
        <f>VLOOKUP(tabGERAL[[#This Row],[Column1.lances.SugestaoIA]],'DE-PARA'!$A:$B,2,FALSE)</f>
        <v>2</v>
      </c>
      <c r="K3881" s="5">
        <f>VLOOKUP(tabGERAL[[#This Row],[Column1.lances.CorSorteada]],'DE-PARA'!$A:$B,2,FALSE)</f>
        <v>2</v>
      </c>
      <c r="L3881" s="4" t="str">
        <f xml:space="preserve">
IF(tabGERAL[[#This Row],[Column1.lances.'#]]=0,
    TEXT(tabGERAL[[#This Row],[CorSorteada]],"0"),
    IF(LEN(L3880&amp;tabGERAL[[#This Row],[CorSorteada]])&gt;$P$2,
        RIGHT(SUBSTITUTE(L3880&amp;tabGERAL[[#This Row],[CorSorteada]],tabGERAL[[#Headers],[Sequencia]],""),$P$2),
        SUBSTITUTE(L3880&amp;tabGERAL[[#This Row],[CorSorteada]],tabGERAL[[#Headers],[Sequencia]],"")
    )
)</f>
        <v>212112</v>
      </c>
      <c r="M3881" s="4" t="b">
        <f>tabGERAL[[#This Row],[SugestaoIA]]=tabGERAL[[#This Row],[CorSorteada]]</f>
        <v>1</v>
      </c>
    </row>
    <row r="3882" spans="1:13" x14ac:dyDescent="0.25">
      <c r="A3882" t="s">
        <v>129</v>
      </c>
      <c r="B3882" s="1">
        <v>35</v>
      </c>
      <c r="C3882">
        <v>891.10000000000014</v>
      </c>
      <c r="D3882">
        <v>16.100000000000001</v>
      </c>
      <c r="E3882">
        <v>48.3</v>
      </c>
      <c r="F3882">
        <v>0</v>
      </c>
      <c r="G3882" t="s">
        <v>13</v>
      </c>
      <c r="H3882" t="s">
        <v>15</v>
      </c>
      <c r="I3882">
        <v>826.70000000000016</v>
      </c>
      <c r="J3882" s="5">
        <f>VLOOKUP(tabGERAL[[#This Row],[Column1.lances.SugestaoIA]],'DE-PARA'!$A:$B,2,FALSE)</f>
        <v>1</v>
      </c>
      <c r="K3882" s="5">
        <f>VLOOKUP(tabGERAL[[#This Row],[Column1.lances.CorSorteada]],'DE-PARA'!$A:$B,2,FALSE)</f>
        <v>2</v>
      </c>
      <c r="L3882" s="4" t="str">
        <f xml:space="preserve">
IF(tabGERAL[[#This Row],[Column1.lances.'#]]=0,
    TEXT(tabGERAL[[#This Row],[CorSorteada]],"0"),
    IF(LEN(L3881&amp;tabGERAL[[#This Row],[CorSorteada]])&gt;$P$2,
        RIGHT(SUBSTITUTE(L3881&amp;tabGERAL[[#This Row],[CorSorteada]],tabGERAL[[#Headers],[Sequencia]],""),$P$2),
        SUBSTITUTE(L3881&amp;tabGERAL[[#This Row],[CorSorteada]],tabGERAL[[#Headers],[Sequencia]],"")
    )
)</f>
        <v>121122</v>
      </c>
      <c r="M3882" s="4" t="b">
        <f>tabGERAL[[#This Row],[SugestaoIA]]=tabGERAL[[#This Row],[CorSorteada]]</f>
        <v>0</v>
      </c>
    </row>
    <row r="3883" spans="1:13" x14ac:dyDescent="0.25">
      <c r="A3883" t="s">
        <v>129</v>
      </c>
      <c r="B3883" s="1">
        <v>36</v>
      </c>
      <c r="C3883">
        <v>826.70000000000016</v>
      </c>
      <c r="D3883">
        <v>21.1</v>
      </c>
      <c r="E3883">
        <v>0</v>
      </c>
      <c r="F3883">
        <v>63.3</v>
      </c>
      <c r="G3883" t="s">
        <v>17</v>
      </c>
      <c r="H3883" t="s">
        <v>16</v>
      </c>
      <c r="I3883">
        <v>1037.7000000000005</v>
      </c>
      <c r="J3883" s="5">
        <f>VLOOKUP(tabGERAL[[#This Row],[Column1.lances.SugestaoIA]],'DE-PARA'!$A:$B,2,FALSE)</f>
        <v>2</v>
      </c>
      <c r="K3883" s="5">
        <f>VLOOKUP(tabGERAL[[#This Row],[Column1.lances.CorSorteada]],'DE-PARA'!$A:$B,2,FALSE)</f>
        <v>0</v>
      </c>
      <c r="L3883" s="4" t="str">
        <f xml:space="preserve">
IF(tabGERAL[[#This Row],[Column1.lances.'#]]=0,
    TEXT(tabGERAL[[#This Row],[CorSorteada]],"0"),
    IF(LEN(L3882&amp;tabGERAL[[#This Row],[CorSorteada]])&gt;$P$2,
        RIGHT(SUBSTITUTE(L3882&amp;tabGERAL[[#This Row],[CorSorteada]],tabGERAL[[#Headers],[Sequencia]],""),$P$2),
        SUBSTITUTE(L3882&amp;tabGERAL[[#This Row],[CorSorteada]],tabGERAL[[#Headers],[Sequencia]],"")
    )
)</f>
        <v>211220</v>
      </c>
      <c r="M3883" s="4" t="b">
        <f>tabGERAL[[#This Row],[SugestaoIA]]=tabGERAL[[#This Row],[CorSorteada]]</f>
        <v>0</v>
      </c>
    </row>
    <row r="3884" spans="1:13" x14ac:dyDescent="0.25">
      <c r="A3884" t="s">
        <v>129</v>
      </c>
      <c r="B3884" s="1">
        <v>37</v>
      </c>
      <c r="C3884">
        <v>1037.7000000000005</v>
      </c>
      <c r="D3884">
        <v>4.9000000000000004</v>
      </c>
      <c r="E3884">
        <v>0</v>
      </c>
      <c r="F3884">
        <v>14.7</v>
      </c>
      <c r="G3884" t="s">
        <v>17</v>
      </c>
      <c r="H3884" t="s">
        <v>15</v>
      </c>
      <c r="I3884">
        <v>1047.5000000000002</v>
      </c>
      <c r="J3884" s="5">
        <f>VLOOKUP(tabGERAL[[#This Row],[Column1.lances.SugestaoIA]],'DE-PARA'!$A:$B,2,FALSE)</f>
        <v>2</v>
      </c>
      <c r="K3884" s="5">
        <f>VLOOKUP(tabGERAL[[#This Row],[Column1.lances.CorSorteada]],'DE-PARA'!$A:$B,2,FALSE)</f>
        <v>2</v>
      </c>
      <c r="L3884" s="4" t="str">
        <f xml:space="preserve">
IF(tabGERAL[[#This Row],[Column1.lances.'#]]=0,
    TEXT(tabGERAL[[#This Row],[CorSorteada]],"0"),
    IF(LEN(L3883&amp;tabGERAL[[#This Row],[CorSorteada]])&gt;$P$2,
        RIGHT(SUBSTITUTE(L3883&amp;tabGERAL[[#This Row],[CorSorteada]],tabGERAL[[#Headers],[Sequencia]],""),$P$2),
        SUBSTITUTE(L3883&amp;tabGERAL[[#This Row],[CorSorteada]],tabGERAL[[#Headers],[Sequencia]],"")
    )
)</f>
        <v>112202</v>
      </c>
      <c r="M3884" s="4" t="b">
        <f>tabGERAL[[#This Row],[SugestaoIA]]=tabGERAL[[#This Row],[CorSorteada]]</f>
        <v>1</v>
      </c>
    </row>
    <row r="3885" spans="1:13" x14ac:dyDescent="0.25">
      <c r="A3885" t="s">
        <v>129</v>
      </c>
      <c r="B3885" s="1">
        <v>38</v>
      </c>
      <c r="C3885">
        <v>1047.5000000000002</v>
      </c>
      <c r="D3885">
        <v>4.0999999999999996</v>
      </c>
      <c r="E3885">
        <v>0</v>
      </c>
      <c r="F3885">
        <v>12.3</v>
      </c>
      <c r="G3885" t="s">
        <v>17</v>
      </c>
      <c r="H3885" t="s">
        <v>15</v>
      </c>
      <c r="I3885">
        <v>1055.7000000000005</v>
      </c>
      <c r="J3885" s="5">
        <f>VLOOKUP(tabGERAL[[#This Row],[Column1.lances.SugestaoIA]],'DE-PARA'!$A:$B,2,FALSE)</f>
        <v>2</v>
      </c>
      <c r="K3885" s="5">
        <f>VLOOKUP(tabGERAL[[#This Row],[Column1.lances.CorSorteada]],'DE-PARA'!$A:$B,2,FALSE)</f>
        <v>2</v>
      </c>
      <c r="L3885" s="4" t="str">
        <f xml:space="preserve">
IF(tabGERAL[[#This Row],[Column1.lances.'#]]=0,
    TEXT(tabGERAL[[#This Row],[CorSorteada]],"0"),
    IF(LEN(L3884&amp;tabGERAL[[#This Row],[CorSorteada]])&gt;$P$2,
        RIGHT(SUBSTITUTE(L3884&amp;tabGERAL[[#This Row],[CorSorteada]],tabGERAL[[#Headers],[Sequencia]],""),$P$2),
        SUBSTITUTE(L3884&amp;tabGERAL[[#This Row],[CorSorteada]],tabGERAL[[#Headers],[Sequencia]],"")
    )
)</f>
        <v>122022</v>
      </c>
      <c r="M3885" s="4" t="b">
        <f>tabGERAL[[#This Row],[SugestaoIA]]=tabGERAL[[#This Row],[CorSorteada]]</f>
        <v>1</v>
      </c>
    </row>
    <row r="3886" spans="1:13" x14ac:dyDescent="0.25">
      <c r="A3886" t="s">
        <v>129</v>
      </c>
      <c r="B3886" s="1">
        <v>39</v>
      </c>
      <c r="C3886">
        <v>1055.7000000000005</v>
      </c>
      <c r="D3886">
        <v>3.5</v>
      </c>
      <c r="E3886">
        <v>0</v>
      </c>
      <c r="F3886">
        <v>10.5</v>
      </c>
      <c r="G3886" t="s">
        <v>17</v>
      </c>
      <c r="H3886" t="s">
        <v>16</v>
      </c>
      <c r="I3886">
        <v>1090.7000000000005</v>
      </c>
      <c r="J3886" s="5">
        <f>VLOOKUP(tabGERAL[[#This Row],[Column1.lances.SugestaoIA]],'DE-PARA'!$A:$B,2,FALSE)</f>
        <v>2</v>
      </c>
      <c r="K3886" s="5">
        <f>VLOOKUP(tabGERAL[[#This Row],[Column1.lances.CorSorteada]],'DE-PARA'!$A:$B,2,FALSE)</f>
        <v>0</v>
      </c>
      <c r="L3886" s="4" t="str">
        <f xml:space="preserve">
IF(tabGERAL[[#This Row],[Column1.lances.'#]]=0,
    TEXT(tabGERAL[[#This Row],[CorSorteada]],"0"),
    IF(LEN(L3885&amp;tabGERAL[[#This Row],[CorSorteada]])&gt;$P$2,
        RIGHT(SUBSTITUTE(L3885&amp;tabGERAL[[#This Row],[CorSorteada]],tabGERAL[[#Headers],[Sequencia]],""),$P$2),
        SUBSTITUTE(L3885&amp;tabGERAL[[#This Row],[CorSorteada]],tabGERAL[[#Headers],[Sequencia]],"")
    )
)</f>
        <v>220220</v>
      </c>
      <c r="M3886" s="4" t="b">
        <f>tabGERAL[[#This Row],[SugestaoIA]]=tabGERAL[[#This Row],[CorSorteada]]</f>
        <v>0</v>
      </c>
    </row>
    <row r="3887" spans="1:13" x14ac:dyDescent="0.25">
      <c r="A3887" t="s">
        <v>129</v>
      </c>
      <c r="B3887" s="1">
        <v>40</v>
      </c>
      <c r="C3887">
        <v>1090.7000000000005</v>
      </c>
      <c r="D3887">
        <v>1</v>
      </c>
      <c r="E3887">
        <v>0</v>
      </c>
      <c r="F3887">
        <v>5</v>
      </c>
      <c r="G3887" t="s">
        <v>17</v>
      </c>
      <c r="H3887" t="s">
        <v>14</v>
      </c>
      <c r="I3887">
        <v>1084.7000000000005</v>
      </c>
      <c r="J3887" s="5">
        <f>VLOOKUP(tabGERAL[[#This Row],[Column1.lances.SugestaoIA]],'DE-PARA'!$A:$B,2,FALSE)</f>
        <v>2</v>
      </c>
      <c r="K3887" s="5">
        <f>VLOOKUP(tabGERAL[[#This Row],[Column1.lances.CorSorteada]],'DE-PARA'!$A:$B,2,FALSE)</f>
        <v>1</v>
      </c>
      <c r="L3887" s="4" t="str">
        <f xml:space="preserve">
IF(tabGERAL[[#This Row],[Column1.lances.'#]]=0,
    TEXT(tabGERAL[[#This Row],[CorSorteada]],"0"),
    IF(LEN(L3886&amp;tabGERAL[[#This Row],[CorSorteada]])&gt;$P$2,
        RIGHT(SUBSTITUTE(L3886&amp;tabGERAL[[#This Row],[CorSorteada]],tabGERAL[[#Headers],[Sequencia]],""),$P$2),
        SUBSTITUTE(L3886&amp;tabGERAL[[#This Row],[CorSorteada]],tabGERAL[[#Headers],[Sequencia]],"")
    )
)</f>
        <v>202201</v>
      </c>
      <c r="M3887" s="4" t="b">
        <f>tabGERAL[[#This Row],[SugestaoIA]]=tabGERAL[[#This Row],[CorSorteada]]</f>
        <v>0</v>
      </c>
    </row>
    <row r="3888" spans="1:13" x14ac:dyDescent="0.25">
      <c r="A3888" t="s">
        <v>129</v>
      </c>
      <c r="B3888" s="1">
        <v>41</v>
      </c>
      <c r="C3888">
        <v>1084.7000000000005</v>
      </c>
      <c r="D3888">
        <v>1.2</v>
      </c>
      <c r="E3888">
        <v>0</v>
      </c>
      <c r="F3888">
        <v>5</v>
      </c>
      <c r="G3888" t="s">
        <v>17</v>
      </c>
      <c r="H3888" t="s">
        <v>15</v>
      </c>
      <c r="I3888">
        <v>1088.5000000000002</v>
      </c>
      <c r="J3888" s="5">
        <f>VLOOKUP(tabGERAL[[#This Row],[Column1.lances.SugestaoIA]],'DE-PARA'!$A:$B,2,FALSE)</f>
        <v>2</v>
      </c>
      <c r="K3888" s="5">
        <f>VLOOKUP(tabGERAL[[#This Row],[Column1.lances.CorSorteada]],'DE-PARA'!$A:$B,2,FALSE)</f>
        <v>2</v>
      </c>
      <c r="L3888" s="4" t="str">
        <f xml:space="preserve">
IF(tabGERAL[[#This Row],[Column1.lances.'#]]=0,
    TEXT(tabGERAL[[#This Row],[CorSorteada]],"0"),
    IF(LEN(L3887&amp;tabGERAL[[#This Row],[CorSorteada]])&gt;$P$2,
        RIGHT(SUBSTITUTE(L3887&amp;tabGERAL[[#This Row],[CorSorteada]],tabGERAL[[#Headers],[Sequencia]],""),$P$2),
        SUBSTITUTE(L3887&amp;tabGERAL[[#This Row],[CorSorteada]],tabGERAL[[#Headers],[Sequencia]],"")
    )
)</f>
        <v>022012</v>
      </c>
      <c r="M3888" s="4" t="b">
        <f>tabGERAL[[#This Row],[SugestaoIA]]=tabGERAL[[#This Row],[CorSorteada]]</f>
        <v>1</v>
      </c>
    </row>
    <row r="3889" spans="1:13" x14ac:dyDescent="0.25">
      <c r="A3889" t="s">
        <v>129</v>
      </c>
      <c r="B3889" s="1">
        <v>42</v>
      </c>
      <c r="C3889">
        <v>1088.5000000000002</v>
      </c>
      <c r="D3889">
        <v>1</v>
      </c>
      <c r="E3889">
        <v>0</v>
      </c>
      <c r="F3889">
        <v>5</v>
      </c>
      <c r="G3889" t="s">
        <v>17</v>
      </c>
      <c r="H3889" t="s">
        <v>15</v>
      </c>
      <c r="I3889">
        <v>1092.5000000000002</v>
      </c>
      <c r="J3889" s="5">
        <f>VLOOKUP(tabGERAL[[#This Row],[Column1.lances.SugestaoIA]],'DE-PARA'!$A:$B,2,FALSE)</f>
        <v>2</v>
      </c>
      <c r="K3889" s="5">
        <f>VLOOKUP(tabGERAL[[#This Row],[Column1.lances.CorSorteada]],'DE-PARA'!$A:$B,2,FALSE)</f>
        <v>2</v>
      </c>
      <c r="L3889" s="4" t="str">
        <f xml:space="preserve">
IF(tabGERAL[[#This Row],[Column1.lances.'#]]=0,
    TEXT(tabGERAL[[#This Row],[CorSorteada]],"0"),
    IF(LEN(L3888&amp;tabGERAL[[#This Row],[CorSorteada]])&gt;$P$2,
        RIGHT(SUBSTITUTE(L3888&amp;tabGERAL[[#This Row],[CorSorteada]],tabGERAL[[#Headers],[Sequencia]],""),$P$2),
        SUBSTITUTE(L3888&amp;tabGERAL[[#This Row],[CorSorteada]],tabGERAL[[#Headers],[Sequencia]],"")
    )
)</f>
        <v>220122</v>
      </c>
      <c r="M3889" s="4" t="b">
        <f>tabGERAL[[#This Row],[SugestaoIA]]=tabGERAL[[#This Row],[CorSorteada]]</f>
        <v>1</v>
      </c>
    </row>
    <row r="3890" spans="1:13" x14ac:dyDescent="0.25">
      <c r="A3890" t="s">
        <v>129</v>
      </c>
      <c r="B3890" s="1">
        <v>43</v>
      </c>
      <c r="C3890">
        <v>1092.5000000000002</v>
      </c>
      <c r="D3890">
        <v>1</v>
      </c>
      <c r="E3890">
        <v>0</v>
      </c>
      <c r="F3890">
        <v>5</v>
      </c>
      <c r="G3890" t="s">
        <v>17</v>
      </c>
      <c r="H3890" t="s">
        <v>15</v>
      </c>
      <c r="I3890">
        <v>1096.5000000000002</v>
      </c>
      <c r="J3890" s="5">
        <f>VLOOKUP(tabGERAL[[#This Row],[Column1.lances.SugestaoIA]],'DE-PARA'!$A:$B,2,FALSE)</f>
        <v>2</v>
      </c>
      <c r="K3890" s="5">
        <f>VLOOKUP(tabGERAL[[#This Row],[Column1.lances.CorSorteada]],'DE-PARA'!$A:$B,2,FALSE)</f>
        <v>2</v>
      </c>
      <c r="L3890" s="4" t="str">
        <f xml:space="preserve">
IF(tabGERAL[[#This Row],[Column1.lances.'#]]=0,
    TEXT(tabGERAL[[#This Row],[CorSorteada]],"0"),
    IF(LEN(L3889&amp;tabGERAL[[#This Row],[CorSorteada]])&gt;$P$2,
        RIGHT(SUBSTITUTE(L3889&amp;tabGERAL[[#This Row],[CorSorteada]],tabGERAL[[#Headers],[Sequencia]],""),$P$2),
        SUBSTITUTE(L3889&amp;tabGERAL[[#This Row],[CorSorteada]],tabGERAL[[#Headers],[Sequencia]],"")
    )
)</f>
        <v>201222</v>
      </c>
      <c r="M3890" s="4" t="b">
        <f>tabGERAL[[#This Row],[SugestaoIA]]=tabGERAL[[#This Row],[CorSorteada]]</f>
        <v>1</v>
      </c>
    </row>
    <row r="3891" spans="1:13" x14ac:dyDescent="0.25">
      <c r="A3891" t="s">
        <v>129</v>
      </c>
      <c r="B3891" s="1">
        <v>44</v>
      </c>
      <c r="C3891">
        <v>1096.5000000000002</v>
      </c>
      <c r="D3891">
        <v>1</v>
      </c>
      <c r="E3891">
        <v>0</v>
      </c>
      <c r="F3891">
        <v>5</v>
      </c>
      <c r="G3891" t="s">
        <v>17</v>
      </c>
      <c r="H3891" t="s">
        <v>15</v>
      </c>
      <c r="I3891">
        <v>1100.5000000000002</v>
      </c>
      <c r="J3891" s="5">
        <f>VLOOKUP(tabGERAL[[#This Row],[Column1.lances.SugestaoIA]],'DE-PARA'!$A:$B,2,FALSE)</f>
        <v>2</v>
      </c>
      <c r="K3891" s="5">
        <f>VLOOKUP(tabGERAL[[#This Row],[Column1.lances.CorSorteada]],'DE-PARA'!$A:$B,2,FALSE)</f>
        <v>2</v>
      </c>
      <c r="L3891" s="4" t="str">
        <f xml:space="preserve">
IF(tabGERAL[[#This Row],[Column1.lances.'#]]=0,
    TEXT(tabGERAL[[#This Row],[CorSorteada]],"0"),
    IF(LEN(L3890&amp;tabGERAL[[#This Row],[CorSorteada]])&gt;$P$2,
        RIGHT(SUBSTITUTE(L3890&amp;tabGERAL[[#This Row],[CorSorteada]],tabGERAL[[#Headers],[Sequencia]],""),$P$2),
        SUBSTITUTE(L3890&amp;tabGERAL[[#This Row],[CorSorteada]],tabGERAL[[#Headers],[Sequencia]],"")
    )
)</f>
        <v>012222</v>
      </c>
      <c r="M3891" s="4" t="b">
        <f>tabGERAL[[#This Row],[SugestaoIA]]=tabGERAL[[#This Row],[CorSorteada]]</f>
        <v>1</v>
      </c>
    </row>
    <row r="3892" spans="1:13" x14ac:dyDescent="0.25">
      <c r="A3892" t="s">
        <v>129</v>
      </c>
      <c r="B3892" s="1">
        <v>45</v>
      </c>
      <c r="C3892">
        <v>1100.5000000000002</v>
      </c>
      <c r="D3892">
        <v>7.8</v>
      </c>
      <c r="E3892">
        <v>0</v>
      </c>
      <c r="F3892">
        <v>23.4</v>
      </c>
      <c r="G3892" t="s">
        <v>17</v>
      </c>
      <c r="H3892" t="s">
        <v>15</v>
      </c>
      <c r="I3892">
        <v>1116.0999999999999</v>
      </c>
      <c r="J3892" s="5">
        <f>VLOOKUP(tabGERAL[[#This Row],[Column1.lances.SugestaoIA]],'DE-PARA'!$A:$B,2,FALSE)</f>
        <v>2</v>
      </c>
      <c r="K3892" s="5">
        <f>VLOOKUP(tabGERAL[[#This Row],[Column1.lances.CorSorteada]],'DE-PARA'!$A:$B,2,FALSE)</f>
        <v>2</v>
      </c>
      <c r="L3892" s="4" t="str">
        <f xml:space="preserve">
IF(tabGERAL[[#This Row],[Column1.lances.'#]]=0,
    TEXT(tabGERAL[[#This Row],[CorSorteada]],"0"),
    IF(LEN(L3891&amp;tabGERAL[[#This Row],[CorSorteada]])&gt;$P$2,
        RIGHT(SUBSTITUTE(L3891&amp;tabGERAL[[#This Row],[CorSorteada]],tabGERAL[[#Headers],[Sequencia]],""),$P$2),
        SUBSTITUTE(L3891&amp;tabGERAL[[#This Row],[CorSorteada]],tabGERAL[[#Headers],[Sequencia]],"")
    )
)</f>
        <v>122222</v>
      </c>
      <c r="M3892" s="4" t="b">
        <f>tabGERAL[[#This Row],[SugestaoIA]]=tabGERAL[[#This Row],[CorSorteada]]</f>
        <v>1</v>
      </c>
    </row>
    <row r="3893" spans="1:13" x14ac:dyDescent="0.25">
      <c r="A3893" t="s">
        <v>130</v>
      </c>
      <c r="B3893" s="1">
        <v>0</v>
      </c>
      <c r="C3893">
        <v>1000</v>
      </c>
      <c r="D3893">
        <v>7.8</v>
      </c>
      <c r="E3893">
        <v>0</v>
      </c>
      <c r="F3893">
        <v>23.4</v>
      </c>
      <c r="G3893" t="s">
        <v>17</v>
      </c>
      <c r="H3893" t="s">
        <v>14</v>
      </c>
      <c r="I3893">
        <v>968.8</v>
      </c>
      <c r="J3893" s="5">
        <f>VLOOKUP(tabGERAL[[#This Row],[Column1.lances.SugestaoIA]],'DE-PARA'!$A:$B,2,FALSE)</f>
        <v>2</v>
      </c>
      <c r="K3893" s="5">
        <f>VLOOKUP(tabGERAL[[#This Row],[Column1.lances.CorSorteada]],'DE-PARA'!$A:$B,2,FALSE)</f>
        <v>1</v>
      </c>
      <c r="L3893" s="4" t="str">
        <f xml:space="preserve">
IF(tabGERAL[[#This Row],[Column1.lances.'#]]=0,
    TEXT(tabGERAL[[#This Row],[CorSorteada]],"0"),
    IF(LEN(L3892&amp;tabGERAL[[#This Row],[CorSorteada]])&gt;$P$2,
        RIGHT(SUBSTITUTE(L3892&amp;tabGERAL[[#This Row],[CorSorteada]],tabGERAL[[#Headers],[Sequencia]],""),$P$2),
        SUBSTITUTE(L3892&amp;tabGERAL[[#This Row],[CorSorteada]],tabGERAL[[#Headers],[Sequencia]],"")
    )
)</f>
        <v>1</v>
      </c>
      <c r="M3893" s="4" t="b">
        <f>tabGERAL[[#This Row],[SugestaoIA]]=tabGERAL[[#This Row],[CorSorteada]]</f>
        <v>0</v>
      </c>
    </row>
    <row r="3894" spans="1:13" x14ac:dyDescent="0.25">
      <c r="A3894" t="s">
        <v>130</v>
      </c>
      <c r="B3894" s="1">
        <v>1</v>
      </c>
      <c r="C3894">
        <v>968.8</v>
      </c>
      <c r="D3894">
        <v>10.1</v>
      </c>
      <c r="E3894">
        <v>0</v>
      </c>
      <c r="F3894">
        <v>30.299999999999997</v>
      </c>
      <c r="G3894" t="s">
        <v>17</v>
      </c>
      <c r="H3894" t="s">
        <v>14</v>
      </c>
      <c r="I3894">
        <v>928.4</v>
      </c>
      <c r="J3894" s="5">
        <f>VLOOKUP(tabGERAL[[#This Row],[Column1.lances.SugestaoIA]],'DE-PARA'!$A:$B,2,FALSE)</f>
        <v>2</v>
      </c>
      <c r="K3894" s="5">
        <f>VLOOKUP(tabGERAL[[#This Row],[Column1.lances.CorSorteada]],'DE-PARA'!$A:$B,2,FALSE)</f>
        <v>1</v>
      </c>
      <c r="L3894" s="4" t="str">
        <f xml:space="preserve">
IF(tabGERAL[[#This Row],[Column1.lances.'#]]=0,
    TEXT(tabGERAL[[#This Row],[CorSorteada]],"0"),
    IF(LEN(L3893&amp;tabGERAL[[#This Row],[CorSorteada]])&gt;$P$2,
        RIGHT(SUBSTITUTE(L3893&amp;tabGERAL[[#This Row],[CorSorteada]],tabGERAL[[#Headers],[Sequencia]],""),$P$2),
        SUBSTITUTE(L3893&amp;tabGERAL[[#This Row],[CorSorteada]],tabGERAL[[#Headers],[Sequencia]],"")
    )
)</f>
        <v>11</v>
      </c>
      <c r="M3894" s="4" t="b">
        <f>tabGERAL[[#This Row],[SugestaoIA]]=tabGERAL[[#This Row],[CorSorteada]]</f>
        <v>0</v>
      </c>
    </row>
    <row r="3895" spans="1:13" x14ac:dyDescent="0.25">
      <c r="A3895" t="s">
        <v>130</v>
      </c>
      <c r="B3895" s="1">
        <v>2</v>
      </c>
      <c r="C3895">
        <v>928.4</v>
      </c>
      <c r="D3895">
        <v>13.3</v>
      </c>
      <c r="E3895">
        <v>0</v>
      </c>
      <c r="F3895">
        <v>39.900000000000006</v>
      </c>
      <c r="G3895" t="s">
        <v>17</v>
      </c>
      <c r="H3895" t="s">
        <v>14</v>
      </c>
      <c r="I3895">
        <v>875.20000000000016</v>
      </c>
      <c r="J3895" s="5">
        <f>VLOOKUP(tabGERAL[[#This Row],[Column1.lances.SugestaoIA]],'DE-PARA'!$A:$B,2,FALSE)</f>
        <v>2</v>
      </c>
      <c r="K3895" s="5">
        <f>VLOOKUP(tabGERAL[[#This Row],[Column1.lances.CorSorteada]],'DE-PARA'!$A:$B,2,FALSE)</f>
        <v>1</v>
      </c>
      <c r="L3895" s="4" t="str">
        <f xml:space="preserve">
IF(tabGERAL[[#This Row],[Column1.lances.'#]]=0,
    TEXT(tabGERAL[[#This Row],[CorSorteada]],"0"),
    IF(LEN(L3894&amp;tabGERAL[[#This Row],[CorSorteada]])&gt;$P$2,
        RIGHT(SUBSTITUTE(L3894&amp;tabGERAL[[#This Row],[CorSorteada]],tabGERAL[[#Headers],[Sequencia]],""),$P$2),
        SUBSTITUTE(L3894&amp;tabGERAL[[#This Row],[CorSorteada]],tabGERAL[[#Headers],[Sequencia]],"")
    )
)</f>
        <v>111</v>
      </c>
      <c r="M3895" s="4" t="b">
        <f>tabGERAL[[#This Row],[SugestaoIA]]=tabGERAL[[#This Row],[CorSorteada]]</f>
        <v>0</v>
      </c>
    </row>
    <row r="3896" spans="1:13" x14ac:dyDescent="0.25">
      <c r="A3896" t="s">
        <v>130</v>
      </c>
      <c r="B3896" s="1">
        <v>3</v>
      </c>
      <c r="C3896">
        <v>875.20000000000016</v>
      </c>
      <c r="D3896">
        <v>17.3</v>
      </c>
      <c r="E3896">
        <v>0</v>
      </c>
      <c r="F3896">
        <v>51.900000000000006</v>
      </c>
      <c r="G3896" t="s">
        <v>17</v>
      </c>
      <c r="H3896" t="s">
        <v>15</v>
      </c>
      <c r="I3896">
        <v>909.80000000000018</v>
      </c>
      <c r="J3896" s="5">
        <f>VLOOKUP(tabGERAL[[#This Row],[Column1.lances.SugestaoIA]],'DE-PARA'!$A:$B,2,FALSE)</f>
        <v>2</v>
      </c>
      <c r="K3896" s="5">
        <f>VLOOKUP(tabGERAL[[#This Row],[Column1.lances.CorSorteada]],'DE-PARA'!$A:$B,2,FALSE)</f>
        <v>2</v>
      </c>
      <c r="L3896" s="4" t="str">
        <f xml:space="preserve">
IF(tabGERAL[[#This Row],[Column1.lances.'#]]=0,
    TEXT(tabGERAL[[#This Row],[CorSorteada]],"0"),
    IF(LEN(L3895&amp;tabGERAL[[#This Row],[CorSorteada]])&gt;$P$2,
        RIGHT(SUBSTITUTE(L3895&amp;tabGERAL[[#This Row],[CorSorteada]],tabGERAL[[#Headers],[Sequencia]],""),$P$2),
        SUBSTITUTE(L3895&amp;tabGERAL[[#This Row],[CorSorteada]],tabGERAL[[#Headers],[Sequencia]],"")
    )
)</f>
        <v>1112</v>
      </c>
      <c r="M3896" s="4" t="b">
        <f>tabGERAL[[#This Row],[SugestaoIA]]=tabGERAL[[#This Row],[CorSorteada]]</f>
        <v>1</v>
      </c>
    </row>
    <row r="3897" spans="1:13" x14ac:dyDescent="0.25">
      <c r="A3897" t="s">
        <v>130</v>
      </c>
      <c r="B3897" s="1">
        <v>4</v>
      </c>
      <c r="C3897">
        <v>909.80000000000018</v>
      </c>
      <c r="D3897">
        <v>14.7</v>
      </c>
      <c r="E3897">
        <v>0</v>
      </c>
      <c r="F3897">
        <v>44.099999999999994</v>
      </c>
      <c r="G3897" t="s">
        <v>17</v>
      </c>
      <c r="H3897" t="s">
        <v>14</v>
      </c>
      <c r="I3897">
        <v>851.00000000000011</v>
      </c>
      <c r="J3897" s="5">
        <f>VLOOKUP(tabGERAL[[#This Row],[Column1.lances.SugestaoIA]],'DE-PARA'!$A:$B,2,FALSE)</f>
        <v>2</v>
      </c>
      <c r="K3897" s="5">
        <f>VLOOKUP(tabGERAL[[#This Row],[Column1.lances.CorSorteada]],'DE-PARA'!$A:$B,2,FALSE)</f>
        <v>1</v>
      </c>
      <c r="L3897" s="4" t="str">
        <f xml:space="preserve">
IF(tabGERAL[[#This Row],[Column1.lances.'#]]=0,
    TEXT(tabGERAL[[#This Row],[CorSorteada]],"0"),
    IF(LEN(L3896&amp;tabGERAL[[#This Row],[CorSorteada]])&gt;$P$2,
        RIGHT(SUBSTITUTE(L3896&amp;tabGERAL[[#This Row],[CorSorteada]],tabGERAL[[#Headers],[Sequencia]],""),$P$2),
        SUBSTITUTE(L3896&amp;tabGERAL[[#This Row],[CorSorteada]],tabGERAL[[#Headers],[Sequencia]],"")
    )
)</f>
        <v>11121</v>
      </c>
      <c r="M3897" s="4" t="b">
        <f>tabGERAL[[#This Row],[SugestaoIA]]=tabGERAL[[#This Row],[CorSorteada]]</f>
        <v>0</v>
      </c>
    </row>
    <row r="3898" spans="1:13" x14ac:dyDescent="0.25">
      <c r="A3898" t="s">
        <v>130</v>
      </c>
      <c r="B3898" s="1">
        <v>5</v>
      </c>
      <c r="C3898">
        <v>851.00000000000011</v>
      </c>
      <c r="D3898">
        <v>19.2</v>
      </c>
      <c r="E3898">
        <v>0</v>
      </c>
      <c r="F3898">
        <v>57.599999999999994</v>
      </c>
      <c r="G3898" t="s">
        <v>17</v>
      </c>
      <c r="H3898" t="s">
        <v>14</v>
      </c>
      <c r="I3898">
        <v>774.2</v>
      </c>
      <c r="J3898" s="5">
        <f>VLOOKUP(tabGERAL[[#This Row],[Column1.lances.SugestaoIA]],'DE-PARA'!$A:$B,2,FALSE)</f>
        <v>2</v>
      </c>
      <c r="K3898" s="5">
        <f>VLOOKUP(tabGERAL[[#This Row],[Column1.lances.CorSorteada]],'DE-PARA'!$A:$B,2,FALSE)</f>
        <v>1</v>
      </c>
      <c r="L3898" s="4" t="str">
        <f xml:space="preserve">
IF(tabGERAL[[#This Row],[Column1.lances.'#]]=0,
    TEXT(tabGERAL[[#This Row],[CorSorteada]],"0"),
    IF(LEN(L3897&amp;tabGERAL[[#This Row],[CorSorteada]])&gt;$P$2,
        RIGHT(SUBSTITUTE(L3897&amp;tabGERAL[[#This Row],[CorSorteada]],tabGERAL[[#Headers],[Sequencia]],""),$P$2),
        SUBSTITUTE(L3897&amp;tabGERAL[[#This Row],[CorSorteada]],tabGERAL[[#Headers],[Sequencia]],"")
    )
)</f>
        <v>111211</v>
      </c>
      <c r="M3898" s="4" t="b">
        <f>tabGERAL[[#This Row],[SugestaoIA]]=tabGERAL[[#This Row],[CorSorteada]]</f>
        <v>0</v>
      </c>
    </row>
    <row r="3899" spans="1:13" x14ac:dyDescent="0.25">
      <c r="A3899" t="s">
        <v>130</v>
      </c>
      <c r="B3899" s="1">
        <v>6</v>
      </c>
      <c r="C3899">
        <v>774.2</v>
      </c>
      <c r="D3899">
        <v>25.2</v>
      </c>
      <c r="E3899">
        <v>0</v>
      </c>
      <c r="F3899">
        <v>75.599999999999994</v>
      </c>
      <c r="G3899" t="s">
        <v>17</v>
      </c>
      <c r="H3899" t="s">
        <v>15</v>
      </c>
      <c r="I3899">
        <v>824.59999999999991</v>
      </c>
      <c r="J3899" s="5">
        <f>VLOOKUP(tabGERAL[[#This Row],[Column1.lances.SugestaoIA]],'DE-PARA'!$A:$B,2,FALSE)</f>
        <v>2</v>
      </c>
      <c r="K3899" s="5">
        <f>VLOOKUP(tabGERAL[[#This Row],[Column1.lances.CorSorteada]],'DE-PARA'!$A:$B,2,FALSE)</f>
        <v>2</v>
      </c>
      <c r="L3899" s="4" t="str">
        <f xml:space="preserve">
IF(tabGERAL[[#This Row],[Column1.lances.'#]]=0,
    TEXT(tabGERAL[[#This Row],[CorSorteada]],"0"),
    IF(LEN(L3898&amp;tabGERAL[[#This Row],[CorSorteada]])&gt;$P$2,
        RIGHT(SUBSTITUTE(L3898&amp;tabGERAL[[#This Row],[CorSorteada]],tabGERAL[[#Headers],[Sequencia]],""),$P$2),
        SUBSTITUTE(L3898&amp;tabGERAL[[#This Row],[CorSorteada]],tabGERAL[[#Headers],[Sequencia]],"")
    )
)</f>
        <v>112112</v>
      </c>
      <c r="M3899" s="4" t="b">
        <f>tabGERAL[[#This Row],[SugestaoIA]]=tabGERAL[[#This Row],[CorSorteada]]</f>
        <v>1</v>
      </c>
    </row>
    <row r="3900" spans="1:13" x14ac:dyDescent="0.25">
      <c r="A3900" t="s">
        <v>130</v>
      </c>
      <c r="B3900" s="1">
        <v>7</v>
      </c>
      <c r="C3900">
        <v>824.59999999999991</v>
      </c>
      <c r="D3900">
        <v>21.2</v>
      </c>
      <c r="E3900">
        <v>63.599999999999994</v>
      </c>
      <c r="F3900">
        <v>0</v>
      </c>
      <c r="G3900" t="s">
        <v>13</v>
      </c>
      <c r="H3900" t="s">
        <v>15</v>
      </c>
      <c r="I3900">
        <v>739.79999999999984</v>
      </c>
      <c r="J3900" s="5">
        <f>VLOOKUP(tabGERAL[[#This Row],[Column1.lances.SugestaoIA]],'DE-PARA'!$A:$B,2,FALSE)</f>
        <v>1</v>
      </c>
      <c r="K3900" s="5">
        <f>VLOOKUP(tabGERAL[[#This Row],[Column1.lances.CorSorteada]],'DE-PARA'!$A:$B,2,FALSE)</f>
        <v>2</v>
      </c>
      <c r="L3900" s="4" t="str">
        <f xml:space="preserve">
IF(tabGERAL[[#This Row],[Column1.lances.'#]]=0,
    TEXT(tabGERAL[[#This Row],[CorSorteada]],"0"),
    IF(LEN(L3899&amp;tabGERAL[[#This Row],[CorSorteada]])&gt;$P$2,
        RIGHT(SUBSTITUTE(L3899&amp;tabGERAL[[#This Row],[CorSorteada]],tabGERAL[[#Headers],[Sequencia]],""),$P$2),
        SUBSTITUTE(L3899&amp;tabGERAL[[#This Row],[CorSorteada]],tabGERAL[[#Headers],[Sequencia]],"")
    )
)</f>
        <v>121122</v>
      </c>
      <c r="M3900" s="4" t="b">
        <f>tabGERAL[[#This Row],[SugestaoIA]]=tabGERAL[[#This Row],[CorSorteada]]</f>
        <v>0</v>
      </c>
    </row>
    <row r="3901" spans="1:13" x14ac:dyDescent="0.25">
      <c r="A3901" t="s">
        <v>130</v>
      </c>
      <c r="B3901" s="1">
        <v>8</v>
      </c>
      <c r="C3901">
        <v>739.79999999999984</v>
      </c>
      <c r="D3901">
        <v>27.8</v>
      </c>
      <c r="E3901">
        <v>0</v>
      </c>
      <c r="F3901">
        <v>83.4</v>
      </c>
      <c r="G3901" t="s">
        <v>17</v>
      </c>
      <c r="H3901" t="s">
        <v>15</v>
      </c>
      <c r="I3901">
        <v>795.39999999999986</v>
      </c>
      <c r="J3901" s="5">
        <f>VLOOKUP(tabGERAL[[#This Row],[Column1.lances.SugestaoIA]],'DE-PARA'!$A:$B,2,FALSE)</f>
        <v>2</v>
      </c>
      <c r="K3901" s="5">
        <f>VLOOKUP(tabGERAL[[#This Row],[Column1.lances.CorSorteada]],'DE-PARA'!$A:$B,2,FALSE)</f>
        <v>2</v>
      </c>
      <c r="L3901" s="4" t="str">
        <f xml:space="preserve">
IF(tabGERAL[[#This Row],[Column1.lances.'#]]=0,
    TEXT(tabGERAL[[#This Row],[CorSorteada]],"0"),
    IF(LEN(L3900&amp;tabGERAL[[#This Row],[CorSorteada]])&gt;$P$2,
        RIGHT(SUBSTITUTE(L3900&amp;tabGERAL[[#This Row],[CorSorteada]],tabGERAL[[#Headers],[Sequencia]],""),$P$2),
        SUBSTITUTE(L3900&amp;tabGERAL[[#This Row],[CorSorteada]],tabGERAL[[#Headers],[Sequencia]],"")
    )
)</f>
        <v>211222</v>
      </c>
      <c r="M3901" s="4" t="b">
        <f>tabGERAL[[#This Row],[SugestaoIA]]=tabGERAL[[#This Row],[CorSorteada]]</f>
        <v>1</v>
      </c>
    </row>
    <row r="3902" spans="1:13" x14ac:dyDescent="0.25">
      <c r="A3902" t="s">
        <v>130</v>
      </c>
      <c r="B3902" s="1">
        <v>9</v>
      </c>
      <c r="C3902">
        <v>795.39999999999986</v>
      </c>
      <c r="D3902">
        <v>23.5</v>
      </c>
      <c r="E3902">
        <v>0</v>
      </c>
      <c r="F3902">
        <v>70.5</v>
      </c>
      <c r="G3902" t="s">
        <v>17</v>
      </c>
      <c r="H3902" t="s">
        <v>15</v>
      </c>
      <c r="I3902">
        <v>842.39999999999986</v>
      </c>
      <c r="J3902" s="5">
        <f>VLOOKUP(tabGERAL[[#This Row],[Column1.lances.SugestaoIA]],'DE-PARA'!$A:$B,2,FALSE)</f>
        <v>2</v>
      </c>
      <c r="K3902" s="5">
        <f>VLOOKUP(tabGERAL[[#This Row],[Column1.lances.CorSorteada]],'DE-PARA'!$A:$B,2,FALSE)</f>
        <v>2</v>
      </c>
      <c r="L3902" s="4" t="str">
        <f xml:space="preserve">
IF(tabGERAL[[#This Row],[Column1.lances.'#]]=0,
    TEXT(tabGERAL[[#This Row],[CorSorteada]],"0"),
    IF(LEN(L3901&amp;tabGERAL[[#This Row],[CorSorteada]])&gt;$P$2,
        RIGHT(SUBSTITUTE(L3901&amp;tabGERAL[[#This Row],[CorSorteada]],tabGERAL[[#Headers],[Sequencia]],""),$P$2),
        SUBSTITUTE(L3901&amp;tabGERAL[[#This Row],[CorSorteada]],tabGERAL[[#Headers],[Sequencia]],"")
    )
)</f>
        <v>112222</v>
      </c>
      <c r="M3902" s="4" t="b">
        <f>tabGERAL[[#This Row],[SugestaoIA]]=tabGERAL[[#This Row],[CorSorteada]]</f>
        <v>1</v>
      </c>
    </row>
    <row r="3903" spans="1:13" x14ac:dyDescent="0.25">
      <c r="A3903" t="s">
        <v>130</v>
      </c>
      <c r="B3903" s="1">
        <v>10</v>
      </c>
      <c r="C3903">
        <v>842.39999999999986</v>
      </c>
      <c r="D3903">
        <v>19.899999999999999</v>
      </c>
      <c r="E3903">
        <v>0</v>
      </c>
      <c r="F3903">
        <v>59.7</v>
      </c>
      <c r="G3903" t="s">
        <v>17</v>
      </c>
      <c r="H3903" t="s">
        <v>15</v>
      </c>
      <c r="I3903">
        <v>882.19999999999982</v>
      </c>
      <c r="J3903" s="5">
        <f>VLOOKUP(tabGERAL[[#This Row],[Column1.lances.SugestaoIA]],'DE-PARA'!$A:$B,2,FALSE)</f>
        <v>2</v>
      </c>
      <c r="K3903" s="5">
        <f>VLOOKUP(tabGERAL[[#This Row],[Column1.lances.CorSorteada]],'DE-PARA'!$A:$B,2,FALSE)</f>
        <v>2</v>
      </c>
      <c r="L3903" s="4" t="str">
        <f xml:space="preserve">
IF(tabGERAL[[#This Row],[Column1.lances.'#]]=0,
    TEXT(tabGERAL[[#This Row],[CorSorteada]],"0"),
    IF(LEN(L3902&amp;tabGERAL[[#This Row],[CorSorteada]])&gt;$P$2,
        RIGHT(SUBSTITUTE(L3902&amp;tabGERAL[[#This Row],[CorSorteada]],tabGERAL[[#Headers],[Sequencia]],""),$P$2),
        SUBSTITUTE(L3902&amp;tabGERAL[[#This Row],[CorSorteada]],tabGERAL[[#Headers],[Sequencia]],"")
    )
)</f>
        <v>122222</v>
      </c>
      <c r="M3903" s="4" t="b">
        <f>tabGERAL[[#This Row],[SugestaoIA]]=tabGERAL[[#This Row],[CorSorteada]]</f>
        <v>1</v>
      </c>
    </row>
    <row r="3904" spans="1:13" x14ac:dyDescent="0.25">
      <c r="A3904" t="s">
        <v>130</v>
      </c>
      <c r="B3904" s="1">
        <v>11</v>
      </c>
      <c r="C3904">
        <v>882.19999999999982</v>
      </c>
      <c r="D3904">
        <v>16.8</v>
      </c>
      <c r="E3904">
        <v>0</v>
      </c>
      <c r="F3904">
        <v>50.400000000000006</v>
      </c>
      <c r="G3904" t="s">
        <v>17</v>
      </c>
      <c r="H3904" t="s">
        <v>14</v>
      </c>
      <c r="I3904">
        <v>814.99999999999989</v>
      </c>
      <c r="J3904" s="5">
        <f>VLOOKUP(tabGERAL[[#This Row],[Column1.lances.SugestaoIA]],'DE-PARA'!$A:$B,2,FALSE)</f>
        <v>2</v>
      </c>
      <c r="K3904" s="5">
        <f>VLOOKUP(tabGERAL[[#This Row],[Column1.lances.CorSorteada]],'DE-PARA'!$A:$B,2,FALSE)</f>
        <v>1</v>
      </c>
      <c r="L3904" s="4" t="str">
        <f xml:space="preserve">
IF(tabGERAL[[#This Row],[Column1.lances.'#]]=0,
    TEXT(tabGERAL[[#This Row],[CorSorteada]],"0"),
    IF(LEN(L3903&amp;tabGERAL[[#This Row],[CorSorteada]])&gt;$P$2,
        RIGHT(SUBSTITUTE(L3903&amp;tabGERAL[[#This Row],[CorSorteada]],tabGERAL[[#Headers],[Sequencia]],""),$P$2),
        SUBSTITUTE(L3903&amp;tabGERAL[[#This Row],[CorSorteada]],tabGERAL[[#Headers],[Sequencia]],"")
    )
)</f>
        <v>222221</v>
      </c>
      <c r="M3904" s="4" t="b">
        <f>tabGERAL[[#This Row],[SugestaoIA]]=tabGERAL[[#This Row],[CorSorteada]]</f>
        <v>0</v>
      </c>
    </row>
    <row r="3905" spans="1:13" x14ac:dyDescent="0.25">
      <c r="A3905" t="s">
        <v>130</v>
      </c>
      <c r="B3905" s="1">
        <v>12</v>
      </c>
      <c r="C3905">
        <v>814.99999999999989</v>
      </c>
      <c r="D3905">
        <v>22</v>
      </c>
      <c r="E3905">
        <v>0</v>
      </c>
      <c r="F3905">
        <v>66</v>
      </c>
      <c r="G3905" t="s">
        <v>17</v>
      </c>
      <c r="H3905" t="s">
        <v>15</v>
      </c>
      <c r="I3905">
        <v>858.99999999999989</v>
      </c>
      <c r="J3905" s="5">
        <f>VLOOKUP(tabGERAL[[#This Row],[Column1.lances.SugestaoIA]],'DE-PARA'!$A:$B,2,FALSE)</f>
        <v>2</v>
      </c>
      <c r="K3905" s="5">
        <f>VLOOKUP(tabGERAL[[#This Row],[Column1.lances.CorSorteada]],'DE-PARA'!$A:$B,2,FALSE)</f>
        <v>2</v>
      </c>
      <c r="L3905" s="4" t="str">
        <f xml:space="preserve">
IF(tabGERAL[[#This Row],[Column1.lances.'#]]=0,
    TEXT(tabGERAL[[#This Row],[CorSorteada]],"0"),
    IF(LEN(L3904&amp;tabGERAL[[#This Row],[CorSorteada]])&gt;$P$2,
        RIGHT(SUBSTITUTE(L3904&amp;tabGERAL[[#This Row],[CorSorteada]],tabGERAL[[#Headers],[Sequencia]],""),$P$2),
        SUBSTITUTE(L3904&amp;tabGERAL[[#This Row],[CorSorteada]],tabGERAL[[#Headers],[Sequencia]],"")
    )
)</f>
        <v>222212</v>
      </c>
      <c r="M3905" s="4" t="b">
        <f>tabGERAL[[#This Row],[SugestaoIA]]=tabGERAL[[#This Row],[CorSorteada]]</f>
        <v>1</v>
      </c>
    </row>
    <row r="3906" spans="1:13" x14ac:dyDescent="0.25">
      <c r="A3906" t="s">
        <v>130</v>
      </c>
      <c r="B3906" s="1">
        <v>13</v>
      </c>
      <c r="C3906">
        <v>858.99999999999989</v>
      </c>
      <c r="D3906">
        <v>18.600000000000001</v>
      </c>
      <c r="E3906">
        <v>0</v>
      </c>
      <c r="F3906">
        <v>55.8</v>
      </c>
      <c r="G3906" t="s">
        <v>17</v>
      </c>
      <c r="H3906" t="s">
        <v>15</v>
      </c>
      <c r="I3906">
        <v>896.19999999999993</v>
      </c>
      <c r="J3906" s="5">
        <f>VLOOKUP(tabGERAL[[#This Row],[Column1.lances.SugestaoIA]],'DE-PARA'!$A:$B,2,FALSE)</f>
        <v>2</v>
      </c>
      <c r="K3906" s="5">
        <f>VLOOKUP(tabGERAL[[#This Row],[Column1.lances.CorSorteada]],'DE-PARA'!$A:$B,2,FALSE)</f>
        <v>2</v>
      </c>
      <c r="L3906" s="4" t="str">
        <f xml:space="preserve">
IF(tabGERAL[[#This Row],[Column1.lances.'#]]=0,
    TEXT(tabGERAL[[#This Row],[CorSorteada]],"0"),
    IF(LEN(L3905&amp;tabGERAL[[#This Row],[CorSorteada]])&gt;$P$2,
        RIGHT(SUBSTITUTE(L3905&amp;tabGERAL[[#This Row],[CorSorteada]],tabGERAL[[#Headers],[Sequencia]],""),$P$2),
        SUBSTITUTE(L3905&amp;tabGERAL[[#This Row],[CorSorteada]],tabGERAL[[#Headers],[Sequencia]],"")
    )
)</f>
        <v>222122</v>
      </c>
      <c r="M3906" s="4" t="b">
        <f>tabGERAL[[#This Row],[SugestaoIA]]=tabGERAL[[#This Row],[CorSorteada]]</f>
        <v>1</v>
      </c>
    </row>
    <row r="3907" spans="1:13" x14ac:dyDescent="0.25">
      <c r="A3907" t="s">
        <v>130</v>
      </c>
      <c r="B3907" s="1">
        <v>14</v>
      </c>
      <c r="C3907">
        <v>896.19999999999993</v>
      </c>
      <c r="D3907">
        <v>15.7</v>
      </c>
      <c r="E3907">
        <v>0</v>
      </c>
      <c r="F3907">
        <v>47.099999999999994</v>
      </c>
      <c r="G3907" t="s">
        <v>17</v>
      </c>
      <c r="H3907" t="s">
        <v>15</v>
      </c>
      <c r="I3907">
        <v>927.6</v>
      </c>
      <c r="J3907" s="5">
        <f>VLOOKUP(tabGERAL[[#This Row],[Column1.lances.SugestaoIA]],'DE-PARA'!$A:$B,2,FALSE)</f>
        <v>2</v>
      </c>
      <c r="K3907" s="5">
        <f>VLOOKUP(tabGERAL[[#This Row],[Column1.lances.CorSorteada]],'DE-PARA'!$A:$B,2,FALSE)</f>
        <v>2</v>
      </c>
      <c r="L3907" s="4" t="str">
        <f xml:space="preserve">
IF(tabGERAL[[#This Row],[Column1.lances.'#]]=0,
    TEXT(tabGERAL[[#This Row],[CorSorteada]],"0"),
    IF(LEN(L3906&amp;tabGERAL[[#This Row],[CorSorteada]])&gt;$P$2,
        RIGHT(SUBSTITUTE(L3906&amp;tabGERAL[[#This Row],[CorSorteada]],tabGERAL[[#Headers],[Sequencia]],""),$P$2),
        SUBSTITUTE(L3906&amp;tabGERAL[[#This Row],[CorSorteada]],tabGERAL[[#Headers],[Sequencia]],"")
    )
)</f>
        <v>221222</v>
      </c>
      <c r="M3907" s="4" t="b">
        <f>tabGERAL[[#This Row],[SugestaoIA]]=tabGERAL[[#This Row],[CorSorteada]]</f>
        <v>1</v>
      </c>
    </row>
    <row r="3908" spans="1:13" x14ac:dyDescent="0.25">
      <c r="A3908" t="s">
        <v>130</v>
      </c>
      <c r="B3908" s="1">
        <v>15</v>
      </c>
      <c r="C3908">
        <v>927.6</v>
      </c>
      <c r="D3908">
        <v>13.3</v>
      </c>
      <c r="E3908">
        <v>0</v>
      </c>
      <c r="F3908">
        <v>39.900000000000006</v>
      </c>
      <c r="G3908" t="s">
        <v>17</v>
      </c>
      <c r="H3908" t="s">
        <v>14</v>
      </c>
      <c r="I3908">
        <v>874.4</v>
      </c>
      <c r="J3908" s="5">
        <f>VLOOKUP(tabGERAL[[#This Row],[Column1.lances.SugestaoIA]],'DE-PARA'!$A:$B,2,FALSE)</f>
        <v>2</v>
      </c>
      <c r="K3908" s="5">
        <f>VLOOKUP(tabGERAL[[#This Row],[Column1.lances.CorSorteada]],'DE-PARA'!$A:$B,2,FALSE)</f>
        <v>1</v>
      </c>
      <c r="L3908" s="4" t="str">
        <f xml:space="preserve">
IF(tabGERAL[[#This Row],[Column1.lances.'#]]=0,
    TEXT(tabGERAL[[#This Row],[CorSorteada]],"0"),
    IF(LEN(L3907&amp;tabGERAL[[#This Row],[CorSorteada]])&gt;$P$2,
        RIGHT(SUBSTITUTE(L3907&amp;tabGERAL[[#This Row],[CorSorteada]],tabGERAL[[#Headers],[Sequencia]],""),$P$2),
        SUBSTITUTE(L3907&amp;tabGERAL[[#This Row],[CorSorteada]],tabGERAL[[#Headers],[Sequencia]],"")
    )
)</f>
        <v>212221</v>
      </c>
      <c r="M3908" s="4" t="b">
        <f>tabGERAL[[#This Row],[SugestaoIA]]=tabGERAL[[#This Row],[CorSorteada]]</f>
        <v>0</v>
      </c>
    </row>
    <row r="3909" spans="1:13" x14ac:dyDescent="0.25">
      <c r="A3909" t="s">
        <v>130</v>
      </c>
      <c r="B3909" s="1">
        <v>16</v>
      </c>
      <c r="C3909">
        <v>874.4</v>
      </c>
      <c r="D3909">
        <v>17.399999999999999</v>
      </c>
      <c r="E3909">
        <v>0</v>
      </c>
      <c r="F3909">
        <v>52.2</v>
      </c>
      <c r="G3909" t="s">
        <v>17</v>
      </c>
      <c r="H3909" t="s">
        <v>14</v>
      </c>
      <c r="I3909">
        <v>804.8</v>
      </c>
      <c r="J3909" s="5">
        <f>VLOOKUP(tabGERAL[[#This Row],[Column1.lances.SugestaoIA]],'DE-PARA'!$A:$B,2,FALSE)</f>
        <v>2</v>
      </c>
      <c r="K3909" s="5">
        <f>VLOOKUP(tabGERAL[[#This Row],[Column1.lances.CorSorteada]],'DE-PARA'!$A:$B,2,FALSE)</f>
        <v>1</v>
      </c>
      <c r="L3909" s="4" t="str">
        <f xml:space="preserve">
IF(tabGERAL[[#This Row],[Column1.lances.'#]]=0,
    TEXT(tabGERAL[[#This Row],[CorSorteada]],"0"),
    IF(LEN(L3908&amp;tabGERAL[[#This Row],[CorSorteada]])&gt;$P$2,
        RIGHT(SUBSTITUTE(L3908&amp;tabGERAL[[#This Row],[CorSorteada]],tabGERAL[[#Headers],[Sequencia]],""),$P$2),
        SUBSTITUTE(L3908&amp;tabGERAL[[#This Row],[CorSorteada]],tabGERAL[[#Headers],[Sequencia]],"")
    )
)</f>
        <v>122211</v>
      </c>
      <c r="M3909" s="4" t="b">
        <f>tabGERAL[[#This Row],[SugestaoIA]]=tabGERAL[[#This Row],[CorSorteada]]</f>
        <v>0</v>
      </c>
    </row>
    <row r="3910" spans="1:13" x14ac:dyDescent="0.25">
      <c r="A3910" t="s">
        <v>130</v>
      </c>
      <c r="B3910" s="1">
        <v>17</v>
      </c>
      <c r="C3910">
        <v>804.8</v>
      </c>
      <c r="D3910">
        <v>22.8</v>
      </c>
      <c r="E3910">
        <v>0</v>
      </c>
      <c r="F3910">
        <v>68.400000000000006</v>
      </c>
      <c r="G3910" t="s">
        <v>17</v>
      </c>
      <c r="H3910" t="s">
        <v>15</v>
      </c>
      <c r="I3910">
        <v>850.40000000000009</v>
      </c>
      <c r="J3910" s="5">
        <f>VLOOKUP(tabGERAL[[#This Row],[Column1.lances.SugestaoIA]],'DE-PARA'!$A:$B,2,FALSE)</f>
        <v>2</v>
      </c>
      <c r="K3910" s="5">
        <f>VLOOKUP(tabGERAL[[#This Row],[Column1.lances.CorSorteada]],'DE-PARA'!$A:$B,2,FALSE)</f>
        <v>2</v>
      </c>
      <c r="L3910" s="4" t="str">
        <f xml:space="preserve">
IF(tabGERAL[[#This Row],[Column1.lances.'#]]=0,
    TEXT(tabGERAL[[#This Row],[CorSorteada]],"0"),
    IF(LEN(L3909&amp;tabGERAL[[#This Row],[CorSorteada]])&gt;$P$2,
        RIGHT(SUBSTITUTE(L3909&amp;tabGERAL[[#This Row],[CorSorteada]],tabGERAL[[#Headers],[Sequencia]],""),$P$2),
        SUBSTITUTE(L3909&amp;tabGERAL[[#This Row],[CorSorteada]],tabGERAL[[#Headers],[Sequencia]],"")
    )
)</f>
        <v>222112</v>
      </c>
      <c r="M3910" s="4" t="b">
        <f>tabGERAL[[#This Row],[SugestaoIA]]=tabGERAL[[#This Row],[CorSorteada]]</f>
        <v>1</v>
      </c>
    </row>
    <row r="3911" spans="1:13" x14ac:dyDescent="0.25">
      <c r="A3911" t="s">
        <v>130</v>
      </c>
      <c r="B3911" s="1">
        <v>18</v>
      </c>
      <c r="C3911">
        <v>850.40000000000009</v>
      </c>
      <c r="D3911">
        <v>19.3</v>
      </c>
      <c r="E3911">
        <v>0</v>
      </c>
      <c r="F3911">
        <v>57.900000000000006</v>
      </c>
      <c r="G3911" t="s">
        <v>17</v>
      </c>
      <c r="H3911" t="s">
        <v>14</v>
      </c>
      <c r="I3911">
        <v>773.20000000000016</v>
      </c>
      <c r="J3911" s="5">
        <f>VLOOKUP(tabGERAL[[#This Row],[Column1.lances.SugestaoIA]],'DE-PARA'!$A:$B,2,FALSE)</f>
        <v>2</v>
      </c>
      <c r="K3911" s="5">
        <f>VLOOKUP(tabGERAL[[#This Row],[Column1.lances.CorSorteada]],'DE-PARA'!$A:$B,2,FALSE)</f>
        <v>1</v>
      </c>
      <c r="L3911" s="4" t="str">
        <f xml:space="preserve">
IF(tabGERAL[[#This Row],[Column1.lances.'#]]=0,
    TEXT(tabGERAL[[#This Row],[CorSorteada]],"0"),
    IF(LEN(L3910&amp;tabGERAL[[#This Row],[CorSorteada]])&gt;$P$2,
        RIGHT(SUBSTITUTE(L3910&amp;tabGERAL[[#This Row],[CorSorteada]],tabGERAL[[#Headers],[Sequencia]],""),$P$2),
        SUBSTITUTE(L3910&amp;tabGERAL[[#This Row],[CorSorteada]],tabGERAL[[#Headers],[Sequencia]],"")
    )
)</f>
        <v>221121</v>
      </c>
      <c r="M3911" s="4" t="b">
        <f>tabGERAL[[#This Row],[SugestaoIA]]=tabGERAL[[#This Row],[CorSorteada]]</f>
        <v>0</v>
      </c>
    </row>
    <row r="3912" spans="1:13" x14ac:dyDescent="0.25">
      <c r="A3912" t="s">
        <v>130</v>
      </c>
      <c r="B3912" s="1">
        <v>19</v>
      </c>
      <c r="C3912">
        <v>773.20000000000016</v>
      </c>
      <c r="D3912">
        <v>25.2</v>
      </c>
      <c r="E3912">
        <v>0</v>
      </c>
      <c r="F3912">
        <v>75.599999999999994</v>
      </c>
      <c r="G3912" t="s">
        <v>17</v>
      </c>
      <c r="H3912" t="s">
        <v>14</v>
      </c>
      <c r="I3912">
        <v>672.40000000000009</v>
      </c>
      <c r="J3912" s="5">
        <f>VLOOKUP(tabGERAL[[#This Row],[Column1.lances.SugestaoIA]],'DE-PARA'!$A:$B,2,FALSE)</f>
        <v>2</v>
      </c>
      <c r="K3912" s="5">
        <f>VLOOKUP(tabGERAL[[#This Row],[Column1.lances.CorSorteada]],'DE-PARA'!$A:$B,2,FALSE)</f>
        <v>1</v>
      </c>
      <c r="L3912" s="4" t="str">
        <f xml:space="preserve">
IF(tabGERAL[[#This Row],[Column1.lances.'#]]=0,
    TEXT(tabGERAL[[#This Row],[CorSorteada]],"0"),
    IF(LEN(L3911&amp;tabGERAL[[#This Row],[CorSorteada]])&gt;$P$2,
        RIGHT(SUBSTITUTE(L3911&amp;tabGERAL[[#This Row],[CorSorteada]],tabGERAL[[#Headers],[Sequencia]],""),$P$2),
        SUBSTITUTE(L3911&amp;tabGERAL[[#This Row],[CorSorteada]],tabGERAL[[#Headers],[Sequencia]],"")
    )
)</f>
        <v>211211</v>
      </c>
      <c r="M3912" s="4" t="b">
        <f>tabGERAL[[#This Row],[SugestaoIA]]=tabGERAL[[#This Row],[CorSorteada]]</f>
        <v>0</v>
      </c>
    </row>
    <row r="3913" spans="1:13" x14ac:dyDescent="0.25">
      <c r="A3913" t="s">
        <v>130</v>
      </c>
      <c r="B3913" s="1">
        <v>20</v>
      </c>
      <c r="C3913">
        <v>672.40000000000009</v>
      </c>
      <c r="D3913">
        <v>33</v>
      </c>
      <c r="E3913">
        <v>0</v>
      </c>
      <c r="F3913">
        <v>99</v>
      </c>
      <c r="G3913" t="s">
        <v>17</v>
      </c>
      <c r="H3913" t="s">
        <v>14</v>
      </c>
      <c r="I3913">
        <v>540.40000000000009</v>
      </c>
      <c r="J3913" s="5">
        <f>VLOOKUP(tabGERAL[[#This Row],[Column1.lances.SugestaoIA]],'DE-PARA'!$A:$B,2,FALSE)</f>
        <v>2</v>
      </c>
      <c r="K3913" s="5">
        <f>VLOOKUP(tabGERAL[[#This Row],[Column1.lances.CorSorteada]],'DE-PARA'!$A:$B,2,FALSE)</f>
        <v>1</v>
      </c>
      <c r="L3913" s="4" t="str">
        <f xml:space="preserve">
IF(tabGERAL[[#This Row],[Column1.lances.'#]]=0,
    TEXT(tabGERAL[[#This Row],[CorSorteada]],"0"),
    IF(LEN(L3912&amp;tabGERAL[[#This Row],[CorSorteada]])&gt;$P$2,
        RIGHT(SUBSTITUTE(L3912&amp;tabGERAL[[#This Row],[CorSorteada]],tabGERAL[[#Headers],[Sequencia]],""),$P$2),
        SUBSTITUTE(L3912&amp;tabGERAL[[#This Row],[CorSorteada]],tabGERAL[[#Headers],[Sequencia]],"")
    )
)</f>
        <v>112111</v>
      </c>
      <c r="M3913" s="4" t="b">
        <f>tabGERAL[[#This Row],[SugestaoIA]]=tabGERAL[[#This Row],[CorSorteada]]</f>
        <v>0</v>
      </c>
    </row>
    <row r="3914" spans="1:13" x14ac:dyDescent="0.25">
      <c r="A3914" t="s">
        <v>130</v>
      </c>
      <c r="B3914" s="1">
        <v>21</v>
      </c>
      <c r="C3914">
        <v>540.40000000000009</v>
      </c>
      <c r="D3914">
        <v>43.1</v>
      </c>
      <c r="E3914">
        <v>129.30000000000001</v>
      </c>
      <c r="F3914">
        <v>0</v>
      </c>
      <c r="G3914" t="s">
        <v>13</v>
      </c>
      <c r="H3914" t="s">
        <v>15</v>
      </c>
      <c r="I3914">
        <v>368.00000000000006</v>
      </c>
      <c r="J3914" s="5">
        <f>VLOOKUP(tabGERAL[[#This Row],[Column1.lances.SugestaoIA]],'DE-PARA'!$A:$B,2,FALSE)</f>
        <v>1</v>
      </c>
      <c r="K3914" s="5">
        <f>VLOOKUP(tabGERAL[[#This Row],[Column1.lances.CorSorteada]],'DE-PARA'!$A:$B,2,FALSE)</f>
        <v>2</v>
      </c>
      <c r="L3914" s="4" t="str">
        <f xml:space="preserve">
IF(tabGERAL[[#This Row],[Column1.lances.'#]]=0,
    TEXT(tabGERAL[[#This Row],[CorSorteada]],"0"),
    IF(LEN(L3913&amp;tabGERAL[[#This Row],[CorSorteada]])&gt;$P$2,
        RIGHT(SUBSTITUTE(L3913&amp;tabGERAL[[#This Row],[CorSorteada]],tabGERAL[[#Headers],[Sequencia]],""),$P$2),
        SUBSTITUTE(L3913&amp;tabGERAL[[#This Row],[CorSorteada]],tabGERAL[[#Headers],[Sequencia]],"")
    )
)</f>
        <v>121112</v>
      </c>
      <c r="M3914" s="4" t="b">
        <f>tabGERAL[[#This Row],[SugestaoIA]]=tabGERAL[[#This Row],[CorSorteada]]</f>
        <v>0</v>
      </c>
    </row>
    <row r="3915" spans="1:13" x14ac:dyDescent="0.25">
      <c r="A3915" t="s">
        <v>130</v>
      </c>
      <c r="B3915" s="1">
        <v>22</v>
      </c>
      <c r="C3915">
        <v>368.00000000000006</v>
      </c>
      <c r="D3915">
        <v>56.4</v>
      </c>
      <c r="E3915">
        <v>0</v>
      </c>
      <c r="F3915">
        <v>169.2</v>
      </c>
      <c r="G3915" t="s">
        <v>17</v>
      </c>
      <c r="H3915" t="s">
        <v>14</v>
      </c>
      <c r="I3915">
        <v>142.40000000000009</v>
      </c>
      <c r="J3915" s="5">
        <f>VLOOKUP(tabGERAL[[#This Row],[Column1.lances.SugestaoIA]],'DE-PARA'!$A:$B,2,FALSE)</f>
        <v>2</v>
      </c>
      <c r="K3915" s="5">
        <f>VLOOKUP(tabGERAL[[#This Row],[Column1.lances.CorSorteada]],'DE-PARA'!$A:$B,2,FALSE)</f>
        <v>1</v>
      </c>
      <c r="L3915" s="4" t="str">
        <f xml:space="preserve">
IF(tabGERAL[[#This Row],[Column1.lances.'#]]=0,
    TEXT(tabGERAL[[#This Row],[CorSorteada]],"0"),
    IF(LEN(L3914&amp;tabGERAL[[#This Row],[CorSorteada]])&gt;$P$2,
        RIGHT(SUBSTITUTE(L3914&amp;tabGERAL[[#This Row],[CorSorteada]],tabGERAL[[#Headers],[Sequencia]],""),$P$2),
        SUBSTITUTE(L3914&amp;tabGERAL[[#This Row],[CorSorteada]],tabGERAL[[#Headers],[Sequencia]],"")
    )
)</f>
        <v>211121</v>
      </c>
      <c r="M3915" s="4" t="b">
        <f>tabGERAL[[#This Row],[SugestaoIA]]=tabGERAL[[#This Row],[CorSorteada]]</f>
        <v>0</v>
      </c>
    </row>
    <row r="3916" spans="1:13" x14ac:dyDescent="0.25">
      <c r="A3916" t="s">
        <v>131</v>
      </c>
      <c r="B3916" s="1">
        <v>0</v>
      </c>
      <c r="C3916">
        <v>1000</v>
      </c>
      <c r="D3916">
        <v>7.8</v>
      </c>
      <c r="E3916">
        <v>0</v>
      </c>
      <c r="F3916">
        <v>23.4</v>
      </c>
      <c r="G3916" t="s">
        <v>17</v>
      </c>
      <c r="H3916" t="s">
        <v>15</v>
      </c>
      <c r="I3916">
        <v>1015.6</v>
      </c>
      <c r="J3916" s="5">
        <f>VLOOKUP(tabGERAL[[#This Row],[Column1.lances.SugestaoIA]],'DE-PARA'!$A:$B,2,FALSE)</f>
        <v>2</v>
      </c>
      <c r="K3916" s="5">
        <f>VLOOKUP(tabGERAL[[#This Row],[Column1.lances.CorSorteada]],'DE-PARA'!$A:$B,2,FALSE)</f>
        <v>2</v>
      </c>
      <c r="L3916" s="4" t="str">
        <f xml:space="preserve">
IF(tabGERAL[[#This Row],[Column1.lances.'#]]=0,
    TEXT(tabGERAL[[#This Row],[CorSorteada]],"0"),
    IF(LEN(L3915&amp;tabGERAL[[#This Row],[CorSorteada]])&gt;$P$2,
        RIGHT(SUBSTITUTE(L3915&amp;tabGERAL[[#This Row],[CorSorteada]],tabGERAL[[#Headers],[Sequencia]],""),$P$2),
        SUBSTITUTE(L3915&amp;tabGERAL[[#This Row],[CorSorteada]],tabGERAL[[#Headers],[Sequencia]],"")
    )
)</f>
        <v>2</v>
      </c>
      <c r="M3916" s="4" t="b">
        <f>tabGERAL[[#This Row],[SugestaoIA]]=tabGERAL[[#This Row],[CorSorteada]]</f>
        <v>1</v>
      </c>
    </row>
    <row r="3917" spans="1:13" x14ac:dyDescent="0.25">
      <c r="A3917" t="s">
        <v>131</v>
      </c>
      <c r="B3917" s="1">
        <v>1</v>
      </c>
      <c r="C3917">
        <v>1015.6</v>
      </c>
      <c r="D3917">
        <v>6.6</v>
      </c>
      <c r="E3917">
        <v>19.799999999999997</v>
      </c>
      <c r="F3917">
        <v>0</v>
      </c>
      <c r="G3917" t="s">
        <v>13</v>
      </c>
      <c r="H3917" t="s">
        <v>16</v>
      </c>
      <c r="I3917">
        <v>1081.5999999999999</v>
      </c>
      <c r="J3917" s="5">
        <f>VLOOKUP(tabGERAL[[#This Row],[Column1.lances.SugestaoIA]],'DE-PARA'!$A:$B,2,FALSE)</f>
        <v>1</v>
      </c>
      <c r="K3917" s="5">
        <f>VLOOKUP(tabGERAL[[#This Row],[Column1.lances.CorSorteada]],'DE-PARA'!$A:$B,2,FALSE)</f>
        <v>0</v>
      </c>
      <c r="L3917" s="4" t="str">
        <f xml:space="preserve">
IF(tabGERAL[[#This Row],[Column1.lances.'#]]=0,
    TEXT(tabGERAL[[#This Row],[CorSorteada]],"0"),
    IF(LEN(L3916&amp;tabGERAL[[#This Row],[CorSorteada]])&gt;$P$2,
        RIGHT(SUBSTITUTE(L3916&amp;tabGERAL[[#This Row],[CorSorteada]],tabGERAL[[#Headers],[Sequencia]],""),$P$2),
        SUBSTITUTE(L3916&amp;tabGERAL[[#This Row],[CorSorteada]],tabGERAL[[#Headers],[Sequencia]],"")
    )
)</f>
        <v>20</v>
      </c>
      <c r="M3917" s="4" t="b">
        <f>tabGERAL[[#This Row],[SugestaoIA]]=tabGERAL[[#This Row],[CorSorteada]]</f>
        <v>0</v>
      </c>
    </row>
    <row r="3918" spans="1:13" x14ac:dyDescent="0.25">
      <c r="A3918" t="s">
        <v>131</v>
      </c>
      <c r="B3918" s="1">
        <v>2</v>
      </c>
      <c r="C3918">
        <v>1081.5999999999999</v>
      </c>
      <c r="D3918">
        <v>1.5</v>
      </c>
      <c r="E3918">
        <v>0</v>
      </c>
      <c r="F3918">
        <v>5</v>
      </c>
      <c r="G3918" t="s">
        <v>17</v>
      </c>
      <c r="H3918" t="s">
        <v>14</v>
      </c>
      <c r="I3918">
        <v>1075.0999999999999</v>
      </c>
      <c r="J3918" s="5">
        <f>VLOOKUP(tabGERAL[[#This Row],[Column1.lances.SugestaoIA]],'DE-PARA'!$A:$B,2,FALSE)</f>
        <v>2</v>
      </c>
      <c r="K3918" s="5">
        <f>VLOOKUP(tabGERAL[[#This Row],[Column1.lances.CorSorteada]],'DE-PARA'!$A:$B,2,FALSE)</f>
        <v>1</v>
      </c>
      <c r="L3918" s="4" t="str">
        <f xml:space="preserve">
IF(tabGERAL[[#This Row],[Column1.lances.'#]]=0,
    TEXT(tabGERAL[[#This Row],[CorSorteada]],"0"),
    IF(LEN(L3917&amp;tabGERAL[[#This Row],[CorSorteada]])&gt;$P$2,
        RIGHT(SUBSTITUTE(L3917&amp;tabGERAL[[#This Row],[CorSorteada]],tabGERAL[[#Headers],[Sequencia]],""),$P$2),
        SUBSTITUTE(L3917&amp;tabGERAL[[#This Row],[CorSorteada]],tabGERAL[[#Headers],[Sequencia]],"")
    )
)</f>
        <v>201</v>
      </c>
      <c r="M3918" s="4" t="b">
        <f>tabGERAL[[#This Row],[SugestaoIA]]=tabGERAL[[#This Row],[CorSorteada]]</f>
        <v>0</v>
      </c>
    </row>
    <row r="3919" spans="1:13" x14ac:dyDescent="0.25">
      <c r="A3919" t="s">
        <v>131</v>
      </c>
      <c r="B3919" s="1">
        <v>3</v>
      </c>
      <c r="C3919">
        <v>1075.0999999999999</v>
      </c>
      <c r="D3919">
        <v>2</v>
      </c>
      <c r="E3919">
        <v>0</v>
      </c>
      <c r="F3919">
        <v>6</v>
      </c>
      <c r="G3919" t="s">
        <v>17</v>
      </c>
      <c r="H3919" t="s">
        <v>14</v>
      </c>
      <c r="I3919">
        <v>1067.0999999999999</v>
      </c>
      <c r="J3919" s="5">
        <f>VLOOKUP(tabGERAL[[#This Row],[Column1.lances.SugestaoIA]],'DE-PARA'!$A:$B,2,FALSE)</f>
        <v>2</v>
      </c>
      <c r="K3919" s="5">
        <f>VLOOKUP(tabGERAL[[#This Row],[Column1.lances.CorSorteada]],'DE-PARA'!$A:$B,2,FALSE)</f>
        <v>1</v>
      </c>
      <c r="L3919" s="4" t="str">
        <f xml:space="preserve">
IF(tabGERAL[[#This Row],[Column1.lances.'#]]=0,
    TEXT(tabGERAL[[#This Row],[CorSorteada]],"0"),
    IF(LEN(L3918&amp;tabGERAL[[#This Row],[CorSorteada]])&gt;$P$2,
        RIGHT(SUBSTITUTE(L3918&amp;tabGERAL[[#This Row],[CorSorteada]],tabGERAL[[#Headers],[Sequencia]],""),$P$2),
        SUBSTITUTE(L3918&amp;tabGERAL[[#This Row],[CorSorteada]],tabGERAL[[#Headers],[Sequencia]],"")
    )
)</f>
        <v>2011</v>
      </c>
      <c r="M3919" s="4" t="b">
        <f>tabGERAL[[#This Row],[SugestaoIA]]=tabGERAL[[#This Row],[CorSorteada]]</f>
        <v>0</v>
      </c>
    </row>
    <row r="3920" spans="1:13" x14ac:dyDescent="0.25">
      <c r="A3920" t="s">
        <v>131</v>
      </c>
      <c r="B3920" s="1">
        <v>4</v>
      </c>
      <c r="C3920">
        <v>1067.0999999999999</v>
      </c>
      <c r="D3920">
        <v>2.6</v>
      </c>
      <c r="E3920">
        <v>7.8000000000000007</v>
      </c>
      <c r="F3920">
        <v>0</v>
      </c>
      <c r="G3920" t="s">
        <v>13</v>
      </c>
      <c r="H3920" t="s">
        <v>15</v>
      </c>
      <c r="I3920">
        <v>1056.7000000000005</v>
      </c>
      <c r="J3920" s="5">
        <f>VLOOKUP(tabGERAL[[#This Row],[Column1.lances.SugestaoIA]],'DE-PARA'!$A:$B,2,FALSE)</f>
        <v>1</v>
      </c>
      <c r="K3920" s="5">
        <f>VLOOKUP(tabGERAL[[#This Row],[Column1.lances.CorSorteada]],'DE-PARA'!$A:$B,2,FALSE)</f>
        <v>2</v>
      </c>
      <c r="L3920" s="4" t="str">
        <f xml:space="preserve">
IF(tabGERAL[[#This Row],[Column1.lances.'#]]=0,
    TEXT(tabGERAL[[#This Row],[CorSorteada]],"0"),
    IF(LEN(L3919&amp;tabGERAL[[#This Row],[CorSorteada]])&gt;$P$2,
        RIGHT(SUBSTITUTE(L3919&amp;tabGERAL[[#This Row],[CorSorteada]],tabGERAL[[#Headers],[Sequencia]],""),$P$2),
        SUBSTITUTE(L3919&amp;tabGERAL[[#This Row],[CorSorteada]],tabGERAL[[#Headers],[Sequencia]],"")
    )
)</f>
        <v>20112</v>
      </c>
      <c r="M3920" s="4" t="b">
        <f>tabGERAL[[#This Row],[SugestaoIA]]=tabGERAL[[#This Row],[CorSorteada]]</f>
        <v>0</v>
      </c>
    </row>
    <row r="3921" spans="1:13" x14ac:dyDescent="0.25">
      <c r="A3921" t="s">
        <v>131</v>
      </c>
      <c r="B3921" s="1">
        <v>5</v>
      </c>
      <c r="C3921">
        <v>1056.7000000000005</v>
      </c>
      <c r="D3921">
        <v>3.4</v>
      </c>
      <c r="E3921">
        <v>0</v>
      </c>
      <c r="F3921">
        <v>10.199999999999999</v>
      </c>
      <c r="G3921" t="s">
        <v>17</v>
      </c>
      <c r="H3921" t="s">
        <v>16</v>
      </c>
      <c r="I3921">
        <v>1090.7</v>
      </c>
      <c r="J3921" s="5">
        <f>VLOOKUP(tabGERAL[[#This Row],[Column1.lances.SugestaoIA]],'DE-PARA'!$A:$B,2,FALSE)</f>
        <v>2</v>
      </c>
      <c r="K3921" s="5">
        <f>VLOOKUP(tabGERAL[[#This Row],[Column1.lances.CorSorteada]],'DE-PARA'!$A:$B,2,FALSE)</f>
        <v>0</v>
      </c>
      <c r="L3921" s="4" t="str">
        <f xml:space="preserve">
IF(tabGERAL[[#This Row],[Column1.lances.'#]]=0,
    TEXT(tabGERAL[[#This Row],[CorSorteada]],"0"),
    IF(LEN(L3920&amp;tabGERAL[[#This Row],[CorSorteada]])&gt;$P$2,
        RIGHT(SUBSTITUTE(L3920&amp;tabGERAL[[#This Row],[CorSorteada]],tabGERAL[[#Headers],[Sequencia]],""),$P$2),
        SUBSTITUTE(L3920&amp;tabGERAL[[#This Row],[CorSorteada]],tabGERAL[[#Headers],[Sequencia]],"")
    )
)</f>
        <v>201120</v>
      </c>
      <c r="M3921" s="4" t="b">
        <f>tabGERAL[[#This Row],[SugestaoIA]]=tabGERAL[[#This Row],[CorSorteada]]</f>
        <v>0</v>
      </c>
    </row>
    <row r="3922" spans="1:13" x14ac:dyDescent="0.25">
      <c r="A3922" t="s">
        <v>131</v>
      </c>
      <c r="B3922" s="1">
        <v>6</v>
      </c>
      <c r="C3922">
        <v>1090.7</v>
      </c>
      <c r="D3922">
        <v>1</v>
      </c>
      <c r="E3922">
        <v>0</v>
      </c>
      <c r="F3922">
        <v>5</v>
      </c>
      <c r="G3922" t="s">
        <v>17</v>
      </c>
      <c r="H3922" t="s">
        <v>15</v>
      </c>
      <c r="I3922">
        <v>1094.7</v>
      </c>
      <c r="J3922" s="5">
        <f>VLOOKUP(tabGERAL[[#This Row],[Column1.lances.SugestaoIA]],'DE-PARA'!$A:$B,2,FALSE)</f>
        <v>2</v>
      </c>
      <c r="K3922" s="5">
        <f>VLOOKUP(tabGERAL[[#This Row],[Column1.lances.CorSorteada]],'DE-PARA'!$A:$B,2,FALSE)</f>
        <v>2</v>
      </c>
      <c r="L3922" s="4" t="str">
        <f xml:space="preserve">
IF(tabGERAL[[#This Row],[Column1.lances.'#]]=0,
    TEXT(tabGERAL[[#This Row],[CorSorteada]],"0"),
    IF(LEN(L3921&amp;tabGERAL[[#This Row],[CorSorteada]])&gt;$P$2,
        RIGHT(SUBSTITUTE(L3921&amp;tabGERAL[[#This Row],[CorSorteada]],tabGERAL[[#Headers],[Sequencia]],""),$P$2),
        SUBSTITUTE(L3921&amp;tabGERAL[[#This Row],[CorSorteada]],tabGERAL[[#Headers],[Sequencia]],"")
    )
)</f>
        <v>011202</v>
      </c>
      <c r="M3922" s="4" t="b">
        <f>tabGERAL[[#This Row],[SugestaoIA]]=tabGERAL[[#This Row],[CorSorteada]]</f>
        <v>1</v>
      </c>
    </row>
    <row r="3923" spans="1:13" x14ac:dyDescent="0.25">
      <c r="A3923" t="s">
        <v>131</v>
      </c>
      <c r="B3923" s="1">
        <v>7</v>
      </c>
      <c r="C3923">
        <v>1094.7</v>
      </c>
      <c r="D3923">
        <v>1</v>
      </c>
      <c r="E3923">
        <v>0</v>
      </c>
      <c r="F3923">
        <v>5</v>
      </c>
      <c r="G3923" t="s">
        <v>17</v>
      </c>
      <c r="H3923" t="s">
        <v>16</v>
      </c>
      <c r="I3923">
        <v>1102.7</v>
      </c>
      <c r="J3923" s="5">
        <f>VLOOKUP(tabGERAL[[#This Row],[Column1.lances.SugestaoIA]],'DE-PARA'!$A:$B,2,FALSE)</f>
        <v>2</v>
      </c>
      <c r="K3923" s="5">
        <f>VLOOKUP(tabGERAL[[#This Row],[Column1.lances.CorSorteada]],'DE-PARA'!$A:$B,2,FALSE)</f>
        <v>0</v>
      </c>
      <c r="L3923" s="4" t="str">
        <f xml:space="preserve">
IF(tabGERAL[[#This Row],[Column1.lances.'#]]=0,
    TEXT(tabGERAL[[#This Row],[CorSorteada]],"0"),
    IF(LEN(L3922&amp;tabGERAL[[#This Row],[CorSorteada]])&gt;$P$2,
        RIGHT(SUBSTITUTE(L3922&amp;tabGERAL[[#This Row],[CorSorteada]],tabGERAL[[#Headers],[Sequencia]],""),$P$2),
        SUBSTITUTE(L3922&amp;tabGERAL[[#This Row],[CorSorteada]],tabGERAL[[#Headers],[Sequencia]],"")
    )
)</f>
        <v>112020</v>
      </c>
      <c r="M3923" s="4" t="b">
        <f>tabGERAL[[#This Row],[SugestaoIA]]=tabGERAL[[#This Row],[CorSorteada]]</f>
        <v>0</v>
      </c>
    </row>
    <row r="3924" spans="1:13" x14ac:dyDescent="0.25">
      <c r="A3924" t="s">
        <v>131</v>
      </c>
      <c r="B3924" s="1">
        <v>8</v>
      </c>
      <c r="C3924">
        <v>1102.7</v>
      </c>
      <c r="D3924">
        <v>7.8</v>
      </c>
      <c r="E3924">
        <v>23.4</v>
      </c>
      <c r="F3924">
        <v>0</v>
      </c>
      <c r="G3924" t="s">
        <v>13</v>
      </c>
      <c r="H3924" t="s">
        <v>15</v>
      </c>
      <c r="I3924">
        <v>1071.5</v>
      </c>
      <c r="J3924" s="5">
        <f>VLOOKUP(tabGERAL[[#This Row],[Column1.lances.SugestaoIA]],'DE-PARA'!$A:$B,2,FALSE)</f>
        <v>1</v>
      </c>
      <c r="K3924" s="5">
        <f>VLOOKUP(tabGERAL[[#This Row],[Column1.lances.CorSorteada]],'DE-PARA'!$A:$B,2,FALSE)</f>
        <v>2</v>
      </c>
      <c r="L3924" s="4" t="str">
        <f xml:space="preserve">
IF(tabGERAL[[#This Row],[Column1.lances.'#]]=0,
    TEXT(tabGERAL[[#This Row],[CorSorteada]],"0"),
    IF(LEN(L3923&amp;tabGERAL[[#This Row],[CorSorteada]])&gt;$P$2,
        RIGHT(SUBSTITUTE(L3923&amp;tabGERAL[[#This Row],[CorSorteada]],tabGERAL[[#Headers],[Sequencia]],""),$P$2),
        SUBSTITUTE(L3923&amp;tabGERAL[[#This Row],[CorSorteada]],tabGERAL[[#Headers],[Sequencia]],"")
    )
)</f>
        <v>120202</v>
      </c>
      <c r="M3924" s="4" t="b">
        <f>tabGERAL[[#This Row],[SugestaoIA]]=tabGERAL[[#This Row],[CorSorteada]]</f>
        <v>0</v>
      </c>
    </row>
    <row r="3925" spans="1:13" x14ac:dyDescent="0.25">
      <c r="A3925" t="s">
        <v>131</v>
      </c>
      <c r="B3925" s="1">
        <v>9</v>
      </c>
      <c r="C3925">
        <v>1071.5</v>
      </c>
      <c r="D3925">
        <v>10.199999999999999</v>
      </c>
      <c r="E3925">
        <v>0</v>
      </c>
      <c r="F3925">
        <v>30.6</v>
      </c>
      <c r="G3925" t="s">
        <v>17</v>
      </c>
      <c r="H3925" t="s">
        <v>14</v>
      </c>
      <c r="I3925">
        <v>1030.7</v>
      </c>
      <c r="J3925" s="5">
        <f>VLOOKUP(tabGERAL[[#This Row],[Column1.lances.SugestaoIA]],'DE-PARA'!$A:$B,2,FALSE)</f>
        <v>2</v>
      </c>
      <c r="K3925" s="5">
        <f>VLOOKUP(tabGERAL[[#This Row],[Column1.lances.CorSorteada]],'DE-PARA'!$A:$B,2,FALSE)</f>
        <v>1</v>
      </c>
      <c r="L3925" s="4" t="str">
        <f xml:space="preserve">
IF(tabGERAL[[#This Row],[Column1.lances.'#]]=0,
    TEXT(tabGERAL[[#This Row],[CorSorteada]],"0"),
    IF(LEN(L3924&amp;tabGERAL[[#This Row],[CorSorteada]])&gt;$P$2,
        RIGHT(SUBSTITUTE(L3924&amp;tabGERAL[[#This Row],[CorSorteada]],tabGERAL[[#Headers],[Sequencia]],""),$P$2),
        SUBSTITUTE(L3924&amp;tabGERAL[[#This Row],[CorSorteada]],tabGERAL[[#Headers],[Sequencia]],"")
    )
)</f>
        <v>202021</v>
      </c>
      <c r="M3925" s="4" t="b">
        <f>tabGERAL[[#This Row],[SugestaoIA]]=tabGERAL[[#This Row],[CorSorteada]]</f>
        <v>0</v>
      </c>
    </row>
    <row r="3926" spans="1:13" x14ac:dyDescent="0.25">
      <c r="A3926" t="s">
        <v>131</v>
      </c>
      <c r="B3926" s="1">
        <v>10</v>
      </c>
      <c r="C3926">
        <v>1030.7</v>
      </c>
      <c r="D3926">
        <v>13.3</v>
      </c>
      <c r="E3926">
        <v>0</v>
      </c>
      <c r="F3926">
        <v>39.900000000000006</v>
      </c>
      <c r="G3926" t="s">
        <v>17</v>
      </c>
      <c r="H3926" t="s">
        <v>14</v>
      </c>
      <c r="I3926">
        <v>977.5</v>
      </c>
      <c r="J3926" s="5">
        <f>VLOOKUP(tabGERAL[[#This Row],[Column1.lances.SugestaoIA]],'DE-PARA'!$A:$B,2,FALSE)</f>
        <v>2</v>
      </c>
      <c r="K3926" s="5">
        <f>VLOOKUP(tabGERAL[[#This Row],[Column1.lances.CorSorteada]],'DE-PARA'!$A:$B,2,FALSE)</f>
        <v>1</v>
      </c>
      <c r="L3926" s="4" t="str">
        <f xml:space="preserve">
IF(tabGERAL[[#This Row],[Column1.lances.'#]]=0,
    TEXT(tabGERAL[[#This Row],[CorSorteada]],"0"),
    IF(LEN(L3925&amp;tabGERAL[[#This Row],[CorSorteada]])&gt;$P$2,
        RIGHT(SUBSTITUTE(L3925&amp;tabGERAL[[#This Row],[CorSorteada]],tabGERAL[[#Headers],[Sequencia]],""),$P$2),
        SUBSTITUTE(L3925&amp;tabGERAL[[#This Row],[CorSorteada]],tabGERAL[[#Headers],[Sequencia]],"")
    )
)</f>
        <v>020211</v>
      </c>
      <c r="M3926" s="4" t="b">
        <f>tabGERAL[[#This Row],[SugestaoIA]]=tabGERAL[[#This Row],[CorSorteada]]</f>
        <v>0</v>
      </c>
    </row>
    <row r="3927" spans="1:13" x14ac:dyDescent="0.25">
      <c r="A3927" t="s">
        <v>131</v>
      </c>
      <c r="B3927" s="1">
        <v>11</v>
      </c>
      <c r="C3927">
        <v>977.5</v>
      </c>
      <c r="D3927">
        <v>17.399999999999999</v>
      </c>
      <c r="E3927">
        <v>0</v>
      </c>
      <c r="F3927">
        <v>52.2</v>
      </c>
      <c r="G3927" t="s">
        <v>17</v>
      </c>
      <c r="H3927" t="s">
        <v>14</v>
      </c>
      <c r="I3927">
        <v>907.9</v>
      </c>
      <c r="J3927" s="5">
        <f>VLOOKUP(tabGERAL[[#This Row],[Column1.lances.SugestaoIA]],'DE-PARA'!$A:$B,2,FALSE)</f>
        <v>2</v>
      </c>
      <c r="K3927" s="5">
        <f>VLOOKUP(tabGERAL[[#This Row],[Column1.lances.CorSorteada]],'DE-PARA'!$A:$B,2,FALSE)</f>
        <v>1</v>
      </c>
      <c r="L3927" s="4" t="str">
        <f xml:space="preserve">
IF(tabGERAL[[#This Row],[Column1.lances.'#]]=0,
    TEXT(tabGERAL[[#This Row],[CorSorteada]],"0"),
    IF(LEN(L3926&amp;tabGERAL[[#This Row],[CorSorteada]])&gt;$P$2,
        RIGHT(SUBSTITUTE(L3926&amp;tabGERAL[[#This Row],[CorSorteada]],tabGERAL[[#Headers],[Sequencia]],""),$P$2),
        SUBSTITUTE(L3926&amp;tabGERAL[[#This Row],[CorSorteada]],tabGERAL[[#Headers],[Sequencia]],"")
    )
)</f>
        <v>202111</v>
      </c>
      <c r="M3927" s="4" t="b">
        <f>tabGERAL[[#This Row],[SugestaoIA]]=tabGERAL[[#This Row],[CorSorteada]]</f>
        <v>0</v>
      </c>
    </row>
    <row r="3928" spans="1:13" x14ac:dyDescent="0.25">
      <c r="A3928" t="s">
        <v>131</v>
      </c>
      <c r="B3928" s="1">
        <v>12</v>
      </c>
      <c r="C3928">
        <v>907.9</v>
      </c>
      <c r="D3928">
        <v>22.7</v>
      </c>
      <c r="E3928">
        <v>0</v>
      </c>
      <c r="F3928">
        <v>68.099999999999994</v>
      </c>
      <c r="G3928" t="s">
        <v>17</v>
      </c>
      <c r="H3928" t="s">
        <v>15</v>
      </c>
      <c r="I3928">
        <v>953.3</v>
      </c>
      <c r="J3928" s="5">
        <f>VLOOKUP(tabGERAL[[#This Row],[Column1.lances.SugestaoIA]],'DE-PARA'!$A:$B,2,FALSE)</f>
        <v>2</v>
      </c>
      <c r="K3928" s="5">
        <f>VLOOKUP(tabGERAL[[#This Row],[Column1.lances.CorSorteada]],'DE-PARA'!$A:$B,2,FALSE)</f>
        <v>2</v>
      </c>
      <c r="L3928" s="4" t="str">
        <f xml:space="preserve">
IF(tabGERAL[[#This Row],[Column1.lances.'#]]=0,
    TEXT(tabGERAL[[#This Row],[CorSorteada]],"0"),
    IF(LEN(L3927&amp;tabGERAL[[#This Row],[CorSorteada]])&gt;$P$2,
        RIGHT(SUBSTITUTE(L3927&amp;tabGERAL[[#This Row],[CorSorteada]],tabGERAL[[#Headers],[Sequencia]],""),$P$2),
        SUBSTITUTE(L3927&amp;tabGERAL[[#This Row],[CorSorteada]],tabGERAL[[#Headers],[Sequencia]],"")
    )
)</f>
        <v>021112</v>
      </c>
      <c r="M3928" s="4" t="b">
        <f>tabGERAL[[#This Row],[SugestaoIA]]=tabGERAL[[#This Row],[CorSorteada]]</f>
        <v>1</v>
      </c>
    </row>
    <row r="3929" spans="1:13" x14ac:dyDescent="0.25">
      <c r="A3929" t="s">
        <v>131</v>
      </c>
      <c r="B3929" s="1">
        <v>13</v>
      </c>
      <c r="C3929">
        <v>953.3</v>
      </c>
      <c r="D3929">
        <v>19.2</v>
      </c>
      <c r="E3929">
        <v>0</v>
      </c>
      <c r="F3929">
        <v>57.599999999999994</v>
      </c>
      <c r="G3929" t="s">
        <v>17</v>
      </c>
      <c r="H3929" t="s">
        <v>14</v>
      </c>
      <c r="I3929">
        <v>876.49999999999989</v>
      </c>
      <c r="J3929" s="5">
        <f>VLOOKUP(tabGERAL[[#This Row],[Column1.lances.SugestaoIA]],'DE-PARA'!$A:$B,2,FALSE)</f>
        <v>2</v>
      </c>
      <c r="K3929" s="5">
        <f>VLOOKUP(tabGERAL[[#This Row],[Column1.lances.CorSorteada]],'DE-PARA'!$A:$B,2,FALSE)</f>
        <v>1</v>
      </c>
      <c r="L3929" s="4" t="str">
        <f xml:space="preserve">
IF(tabGERAL[[#This Row],[Column1.lances.'#]]=0,
    TEXT(tabGERAL[[#This Row],[CorSorteada]],"0"),
    IF(LEN(L3928&amp;tabGERAL[[#This Row],[CorSorteada]])&gt;$P$2,
        RIGHT(SUBSTITUTE(L3928&amp;tabGERAL[[#This Row],[CorSorteada]],tabGERAL[[#Headers],[Sequencia]],""),$P$2),
        SUBSTITUTE(L3928&amp;tabGERAL[[#This Row],[CorSorteada]],tabGERAL[[#Headers],[Sequencia]],"")
    )
)</f>
        <v>211121</v>
      </c>
      <c r="M3929" s="4" t="b">
        <f>tabGERAL[[#This Row],[SugestaoIA]]=tabGERAL[[#This Row],[CorSorteada]]</f>
        <v>0</v>
      </c>
    </row>
    <row r="3930" spans="1:13" x14ac:dyDescent="0.25">
      <c r="A3930" t="s">
        <v>131</v>
      </c>
      <c r="B3930" s="1">
        <v>14</v>
      </c>
      <c r="C3930">
        <v>876.49999999999989</v>
      </c>
      <c r="D3930">
        <v>25.1</v>
      </c>
      <c r="E3930">
        <v>0</v>
      </c>
      <c r="F3930">
        <v>75.300000000000011</v>
      </c>
      <c r="G3930" t="s">
        <v>17</v>
      </c>
      <c r="H3930" t="s">
        <v>14</v>
      </c>
      <c r="I3930">
        <v>776.09999999999991</v>
      </c>
      <c r="J3930" s="5">
        <f>VLOOKUP(tabGERAL[[#This Row],[Column1.lances.SugestaoIA]],'DE-PARA'!$A:$B,2,FALSE)</f>
        <v>2</v>
      </c>
      <c r="K3930" s="5">
        <f>VLOOKUP(tabGERAL[[#This Row],[Column1.lances.CorSorteada]],'DE-PARA'!$A:$B,2,FALSE)</f>
        <v>1</v>
      </c>
      <c r="L3930" s="4" t="str">
        <f xml:space="preserve">
IF(tabGERAL[[#This Row],[Column1.lances.'#]]=0,
    TEXT(tabGERAL[[#This Row],[CorSorteada]],"0"),
    IF(LEN(L3929&amp;tabGERAL[[#This Row],[CorSorteada]])&gt;$P$2,
        RIGHT(SUBSTITUTE(L3929&amp;tabGERAL[[#This Row],[CorSorteada]],tabGERAL[[#Headers],[Sequencia]],""),$P$2),
        SUBSTITUTE(L3929&amp;tabGERAL[[#This Row],[CorSorteada]],tabGERAL[[#Headers],[Sequencia]],"")
    )
)</f>
        <v>111211</v>
      </c>
      <c r="M3930" s="4" t="b">
        <f>tabGERAL[[#This Row],[SugestaoIA]]=tabGERAL[[#This Row],[CorSorteada]]</f>
        <v>0</v>
      </c>
    </row>
    <row r="3931" spans="1:13" x14ac:dyDescent="0.25">
      <c r="A3931" t="s">
        <v>131</v>
      </c>
      <c r="B3931" s="1">
        <v>15</v>
      </c>
      <c r="C3931">
        <v>776.09999999999991</v>
      </c>
      <c r="D3931">
        <v>32.9</v>
      </c>
      <c r="E3931">
        <v>0</v>
      </c>
      <c r="F3931">
        <v>98.7</v>
      </c>
      <c r="G3931" t="s">
        <v>17</v>
      </c>
      <c r="H3931" t="s">
        <v>15</v>
      </c>
      <c r="I3931">
        <v>841.9</v>
      </c>
      <c r="J3931" s="5">
        <f>VLOOKUP(tabGERAL[[#This Row],[Column1.lances.SugestaoIA]],'DE-PARA'!$A:$B,2,FALSE)</f>
        <v>2</v>
      </c>
      <c r="K3931" s="5">
        <f>VLOOKUP(tabGERAL[[#This Row],[Column1.lances.CorSorteada]],'DE-PARA'!$A:$B,2,FALSE)</f>
        <v>2</v>
      </c>
      <c r="L3931" s="4" t="str">
        <f xml:space="preserve">
IF(tabGERAL[[#This Row],[Column1.lances.'#]]=0,
    TEXT(tabGERAL[[#This Row],[CorSorteada]],"0"),
    IF(LEN(L3930&amp;tabGERAL[[#This Row],[CorSorteada]])&gt;$P$2,
        RIGHT(SUBSTITUTE(L3930&amp;tabGERAL[[#This Row],[CorSorteada]],tabGERAL[[#Headers],[Sequencia]],""),$P$2),
        SUBSTITUTE(L3930&amp;tabGERAL[[#This Row],[CorSorteada]],tabGERAL[[#Headers],[Sequencia]],"")
    )
)</f>
        <v>112112</v>
      </c>
      <c r="M3931" s="4" t="b">
        <f>tabGERAL[[#This Row],[SugestaoIA]]=tabGERAL[[#This Row],[CorSorteada]]</f>
        <v>1</v>
      </c>
    </row>
    <row r="3932" spans="1:13" x14ac:dyDescent="0.25">
      <c r="A3932" t="s">
        <v>131</v>
      </c>
      <c r="B3932" s="1">
        <v>16</v>
      </c>
      <c r="C3932">
        <v>841.9</v>
      </c>
      <c r="D3932">
        <v>27.9</v>
      </c>
      <c r="E3932">
        <v>83.699999999999989</v>
      </c>
      <c r="F3932">
        <v>0</v>
      </c>
      <c r="G3932" t="s">
        <v>13</v>
      </c>
      <c r="H3932" t="s">
        <v>15</v>
      </c>
      <c r="I3932">
        <v>730.3</v>
      </c>
      <c r="J3932" s="5">
        <f>VLOOKUP(tabGERAL[[#This Row],[Column1.lances.SugestaoIA]],'DE-PARA'!$A:$B,2,FALSE)</f>
        <v>1</v>
      </c>
      <c r="K3932" s="5">
        <f>VLOOKUP(tabGERAL[[#This Row],[Column1.lances.CorSorteada]],'DE-PARA'!$A:$B,2,FALSE)</f>
        <v>2</v>
      </c>
      <c r="L3932" s="4" t="str">
        <f xml:space="preserve">
IF(tabGERAL[[#This Row],[Column1.lances.'#]]=0,
    TEXT(tabGERAL[[#This Row],[CorSorteada]],"0"),
    IF(LEN(L3931&amp;tabGERAL[[#This Row],[CorSorteada]])&gt;$P$2,
        RIGHT(SUBSTITUTE(L3931&amp;tabGERAL[[#This Row],[CorSorteada]],tabGERAL[[#Headers],[Sequencia]],""),$P$2),
        SUBSTITUTE(L3931&amp;tabGERAL[[#This Row],[CorSorteada]],tabGERAL[[#Headers],[Sequencia]],"")
    )
)</f>
        <v>121122</v>
      </c>
      <c r="M3932" s="4" t="b">
        <f>tabGERAL[[#This Row],[SugestaoIA]]=tabGERAL[[#This Row],[CorSorteada]]</f>
        <v>0</v>
      </c>
    </row>
    <row r="3933" spans="1:13" x14ac:dyDescent="0.25">
      <c r="A3933" t="s">
        <v>131</v>
      </c>
      <c r="B3933" s="1">
        <v>17</v>
      </c>
      <c r="C3933">
        <v>730.3</v>
      </c>
      <c r="D3933">
        <v>36.4</v>
      </c>
      <c r="E3933">
        <v>0</v>
      </c>
      <c r="F3933">
        <v>109.2</v>
      </c>
      <c r="G3933" t="s">
        <v>17</v>
      </c>
      <c r="H3933" t="s">
        <v>15</v>
      </c>
      <c r="I3933">
        <v>803.1</v>
      </c>
      <c r="J3933" s="5">
        <f>VLOOKUP(tabGERAL[[#This Row],[Column1.lances.SugestaoIA]],'DE-PARA'!$A:$B,2,FALSE)</f>
        <v>2</v>
      </c>
      <c r="K3933" s="5">
        <f>VLOOKUP(tabGERAL[[#This Row],[Column1.lances.CorSorteada]],'DE-PARA'!$A:$B,2,FALSE)</f>
        <v>2</v>
      </c>
      <c r="L3933" s="4" t="str">
        <f xml:space="preserve">
IF(tabGERAL[[#This Row],[Column1.lances.'#]]=0,
    TEXT(tabGERAL[[#This Row],[CorSorteada]],"0"),
    IF(LEN(L3932&amp;tabGERAL[[#This Row],[CorSorteada]])&gt;$P$2,
        RIGHT(SUBSTITUTE(L3932&amp;tabGERAL[[#This Row],[CorSorteada]],tabGERAL[[#Headers],[Sequencia]],""),$P$2),
        SUBSTITUTE(L3932&amp;tabGERAL[[#This Row],[CorSorteada]],tabGERAL[[#Headers],[Sequencia]],"")
    )
)</f>
        <v>211222</v>
      </c>
      <c r="M3933" s="4" t="b">
        <f>tabGERAL[[#This Row],[SugestaoIA]]=tabGERAL[[#This Row],[CorSorteada]]</f>
        <v>1</v>
      </c>
    </row>
    <row r="3934" spans="1:13" x14ac:dyDescent="0.25">
      <c r="A3934" t="s">
        <v>131</v>
      </c>
      <c r="B3934" s="1">
        <v>18</v>
      </c>
      <c r="C3934">
        <v>803.1</v>
      </c>
      <c r="D3934">
        <v>30.8</v>
      </c>
      <c r="E3934">
        <v>0</v>
      </c>
      <c r="F3934">
        <v>92.4</v>
      </c>
      <c r="G3934" t="s">
        <v>17</v>
      </c>
      <c r="H3934" t="s">
        <v>15</v>
      </c>
      <c r="I3934">
        <v>864.7</v>
      </c>
      <c r="J3934" s="5">
        <f>VLOOKUP(tabGERAL[[#This Row],[Column1.lances.SugestaoIA]],'DE-PARA'!$A:$B,2,FALSE)</f>
        <v>2</v>
      </c>
      <c r="K3934" s="5">
        <f>VLOOKUP(tabGERAL[[#This Row],[Column1.lances.CorSorteada]],'DE-PARA'!$A:$B,2,FALSE)</f>
        <v>2</v>
      </c>
      <c r="L3934" s="4" t="str">
        <f xml:space="preserve">
IF(tabGERAL[[#This Row],[Column1.lances.'#]]=0,
    TEXT(tabGERAL[[#This Row],[CorSorteada]],"0"),
    IF(LEN(L3933&amp;tabGERAL[[#This Row],[CorSorteada]])&gt;$P$2,
        RIGHT(SUBSTITUTE(L3933&amp;tabGERAL[[#This Row],[CorSorteada]],tabGERAL[[#Headers],[Sequencia]],""),$P$2),
        SUBSTITUTE(L3933&amp;tabGERAL[[#This Row],[CorSorteada]],tabGERAL[[#Headers],[Sequencia]],"")
    )
)</f>
        <v>112222</v>
      </c>
      <c r="M3934" s="4" t="b">
        <f>tabGERAL[[#This Row],[SugestaoIA]]=tabGERAL[[#This Row],[CorSorteada]]</f>
        <v>1</v>
      </c>
    </row>
    <row r="3935" spans="1:13" x14ac:dyDescent="0.25">
      <c r="A3935" t="s">
        <v>131</v>
      </c>
      <c r="B3935" s="1">
        <v>19</v>
      </c>
      <c r="C3935">
        <v>864.7</v>
      </c>
      <c r="D3935">
        <v>26.1</v>
      </c>
      <c r="E3935">
        <v>0</v>
      </c>
      <c r="F3935">
        <v>78.300000000000011</v>
      </c>
      <c r="G3935" t="s">
        <v>17</v>
      </c>
      <c r="H3935" t="s">
        <v>15</v>
      </c>
      <c r="I3935">
        <v>916.9</v>
      </c>
      <c r="J3935" s="5">
        <f>VLOOKUP(tabGERAL[[#This Row],[Column1.lances.SugestaoIA]],'DE-PARA'!$A:$B,2,FALSE)</f>
        <v>2</v>
      </c>
      <c r="K3935" s="5">
        <f>VLOOKUP(tabGERAL[[#This Row],[Column1.lances.CorSorteada]],'DE-PARA'!$A:$B,2,FALSE)</f>
        <v>2</v>
      </c>
      <c r="L3935" s="4" t="str">
        <f xml:space="preserve">
IF(tabGERAL[[#This Row],[Column1.lances.'#]]=0,
    TEXT(tabGERAL[[#This Row],[CorSorteada]],"0"),
    IF(LEN(L3934&amp;tabGERAL[[#This Row],[CorSorteada]])&gt;$P$2,
        RIGHT(SUBSTITUTE(L3934&amp;tabGERAL[[#This Row],[CorSorteada]],tabGERAL[[#Headers],[Sequencia]],""),$P$2),
        SUBSTITUTE(L3934&amp;tabGERAL[[#This Row],[CorSorteada]],tabGERAL[[#Headers],[Sequencia]],"")
    )
)</f>
        <v>122222</v>
      </c>
      <c r="M3935" s="4" t="b">
        <f>tabGERAL[[#This Row],[SugestaoIA]]=tabGERAL[[#This Row],[CorSorteada]]</f>
        <v>1</v>
      </c>
    </row>
    <row r="3936" spans="1:13" x14ac:dyDescent="0.25">
      <c r="A3936" t="s">
        <v>131</v>
      </c>
      <c r="B3936" s="1">
        <v>20</v>
      </c>
      <c r="C3936">
        <v>916.9</v>
      </c>
      <c r="D3936">
        <v>22</v>
      </c>
      <c r="E3936">
        <v>0</v>
      </c>
      <c r="F3936">
        <v>66</v>
      </c>
      <c r="G3936" t="s">
        <v>17</v>
      </c>
      <c r="H3936" t="s">
        <v>14</v>
      </c>
      <c r="I3936">
        <v>828.9</v>
      </c>
      <c r="J3936" s="5">
        <f>VLOOKUP(tabGERAL[[#This Row],[Column1.lances.SugestaoIA]],'DE-PARA'!$A:$B,2,FALSE)</f>
        <v>2</v>
      </c>
      <c r="K3936" s="5">
        <f>VLOOKUP(tabGERAL[[#This Row],[Column1.lances.CorSorteada]],'DE-PARA'!$A:$B,2,FALSE)</f>
        <v>1</v>
      </c>
      <c r="L3936" s="4" t="str">
        <f xml:space="preserve">
IF(tabGERAL[[#This Row],[Column1.lances.'#]]=0,
    TEXT(tabGERAL[[#This Row],[CorSorteada]],"0"),
    IF(LEN(L3935&amp;tabGERAL[[#This Row],[CorSorteada]])&gt;$P$2,
        RIGHT(SUBSTITUTE(L3935&amp;tabGERAL[[#This Row],[CorSorteada]],tabGERAL[[#Headers],[Sequencia]],""),$P$2),
        SUBSTITUTE(L3935&amp;tabGERAL[[#This Row],[CorSorteada]],tabGERAL[[#Headers],[Sequencia]],"")
    )
)</f>
        <v>222221</v>
      </c>
      <c r="M3936" s="4" t="b">
        <f>tabGERAL[[#This Row],[SugestaoIA]]=tabGERAL[[#This Row],[CorSorteada]]</f>
        <v>0</v>
      </c>
    </row>
    <row r="3937" spans="1:13" x14ac:dyDescent="0.25">
      <c r="A3937" t="s">
        <v>131</v>
      </c>
      <c r="B3937" s="1">
        <v>21</v>
      </c>
      <c r="C3937">
        <v>828.9</v>
      </c>
      <c r="D3937">
        <v>28.9</v>
      </c>
      <c r="E3937">
        <v>0</v>
      </c>
      <c r="F3937">
        <v>86.699999999999989</v>
      </c>
      <c r="G3937" t="s">
        <v>17</v>
      </c>
      <c r="H3937" t="s">
        <v>15</v>
      </c>
      <c r="I3937">
        <v>886.69999999999993</v>
      </c>
      <c r="J3937" s="5">
        <f>VLOOKUP(tabGERAL[[#This Row],[Column1.lances.SugestaoIA]],'DE-PARA'!$A:$B,2,FALSE)</f>
        <v>2</v>
      </c>
      <c r="K3937" s="5">
        <f>VLOOKUP(tabGERAL[[#This Row],[Column1.lances.CorSorteada]],'DE-PARA'!$A:$B,2,FALSE)</f>
        <v>2</v>
      </c>
      <c r="L3937" s="4" t="str">
        <f xml:space="preserve">
IF(tabGERAL[[#This Row],[Column1.lances.'#]]=0,
    TEXT(tabGERAL[[#This Row],[CorSorteada]],"0"),
    IF(LEN(L3936&amp;tabGERAL[[#This Row],[CorSorteada]])&gt;$P$2,
        RIGHT(SUBSTITUTE(L3936&amp;tabGERAL[[#This Row],[CorSorteada]],tabGERAL[[#Headers],[Sequencia]],""),$P$2),
        SUBSTITUTE(L3936&amp;tabGERAL[[#This Row],[CorSorteada]],tabGERAL[[#Headers],[Sequencia]],"")
    )
)</f>
        <v>222212</v>
      </c>
      <c r="M3937" s="4" t="b">
        <f>tabGERAL[[#This Row],[SugestaoIA]]=tabGERAL[[#This Row],[CorSorteada]]</f>
        <v>1</v>
      </c>
    </row>
    <row r="3938" spans="1:13" x14ac:dyDescent="0.25">
      <c r="A3938" t="s">
        <v>131</v>
      </c>
      <c r="B3938" s="1">
        <v>22</v>
      </c>
      <c r="C3938">
        <v>886.69999999999993</v>
      </c>
      <c r="D3938">
        <v>24.4</v>
      </c>
      <c r="E3938">
        <v>0</v>
      </c>
      <c r="F3938">
        <v>73.199999999999989</v>
      </c>
      <c r="G3938" t="s">
        <v>17</v>
      </c>
      <c r="H3938" t="s">
        <v>15</v>
      </c>
      <c r="I3938">
        <v>935.5</v>
      </c>
      <c r="J3938" s="5">
        <f>VLOOKUP(tabGERAL[[#This Row],[Column1.lances.SugestaoIA]],'DE-PARA'!$A:$B,2,FALSE)</f>
        <v>2</v>
      </c>
      <c r="K3938" s="5">
        <f>VLOOKUP(tabGERAL[[#This Row],[Column1.lances.CorSorteada]],'DE-PARA'!$A:$B,2,FALSE)</f>
        <v>2</v>
      </c>
      <c r="L3938" s="4" t="str">
        <f xml:space="preserve">
IF(tabGERAL[[#This Row],[Column1.lances.'#]]=0,
    TEXT(tabGERAL[[#This Row],[CorSorteada]],"0"),
    IF(LEN(L3937&amp;tabGERAL[[#This Row],[CorSorteada]])&gt;$P$2,
        RIGHT(SUBSTITUTE(L3937&amp;tabGERAL[[#This Row],[CorSorteada]],tabGERAL[[#Headers],[Sequencia]],""),$P$2),
        SUBSTITUTE(L3937&amp;tabGERAL[[#This Row],[CorSorteada]],tabGERAL[[#Headers],[Sequencia]],"")
    )
)</f>
        <v>222122</v>
      </c>
      <c r="M3938" s="4" t="b">
        <f>tabGERAL[[#This Row],[SugestaoIA]]=tabGERAL[[#This Row],[CorSorteada]]</f>
        <v>1</v>
      </c>
    </row>
    <row r="3939" spans="1:13" x14ac:dyDescent="0.25">
      <c r="A3939" t="s">
        <v>131</v>
      </c>
      <c r="B3939" s="1">
        <v>23</v>
      </c>
      <c r="C3939">
        <v>935.5</v>
      </c>
      <c r="D3939">
        <v>20.6</v>
      </c>
      <c r="E3939">
        <v>0</v>
      </c>
      <c r="F3939">
        <v>61.8</v>
      </c>
      <c r="G3939" t="s">
        <v>17</v>
      </c>
      <c r="H3939" t="s">
        <v>15</v>
      </c>
      <c r="I3939">
        <v>976.7</v>
      </c>
      <c r="J3939" s="5">
        <f>VLOOKUP(tabGERAL[[#This Row],[Column1.lances.SugestaoIA]],'DE-PARA'!$A:$B,2,FALSE)</f>
        <v>2</v>
      </c>
      <c r="K3939" s="5">
        <f>VLOOKUP(tabGERAL[[#This Row],[Column1.lances.CorSorteada]],'DE-PARA'!$A:$B,2,FALSE)</f>
        <v>2</v>
      </c>
      <c r="L3939" s="4" t="str">
        <f xml:space="preserve">
IF(tabGERAL[[#This Row],[Column1.lances.'#]]=0,
    TEXT(tabGERAL[[#This Row],[CorSorteada]],"0"),
    IF(LEN(L3938&amp;tabGERAL[[#This Row],[CorSorteada]])&gt;$P$2,
        RIGHT(SUBSTITUTE(L3938&amp;tabGERAL[[#This Row],[CorSorteada]],tabGERAL[[#Headers],[Sequencia]],""),$P$2),
        SUBSTITUTE(L3938&amp;tabGERAL[[#This Row],[CorSorteada]],tabGERAL[[#Headers],[Sequencia]],"")
    )
)</f>
        <v>221222</v>
      </c>
      <c r="M3939" s="4" t="b">
        <f>tabGERAL[[#This Row],[SugestaoIA]]=tabGERAL[[#This Row],[CorSorteada]]</f>
        <v>1</v>
      </c>
    </row>
    <row r="3940" spans="1:13" x14ac:dyDescent="0.25">
      <c r="A3940" t="s">
        <v>131</v>
      </c>
      <c r="B3940" s="1">
        <v>24</v>
      </c>
      <c r="C3940">
        <v>976.7</v>
      </c>
      <c r="D3940">
        <v>17.399999999999999</v>
      </c>
      <c r="E3940">
        <v>0</v>
      </c>
      <c r="F3940">
        <v>52.2</v>
      </c>
      <c r="G3940" t="s">
        <v>17</v>
      </c>
      <c r="H3940" t="s">
        <v>14</v>
      </c>
      <c r="I3940">
        <v>907.1</v>
      </c>
      <c r="J3940" s="5">
        <f>VLOOKUP(tabGERAL[[#This Row],[Column1.lances.SugestaoIA]],'DE-PARA'!$A:$B,2,FALSE)</f>
        <v>2</v>
      </c>
      <c r="K3940" s="5">
        <f>VLOOKUP(tabGERAL[[#This Row],[Column1.lances.CorSorteada]],'DE-PARA'!$A:$B,2,FALSE)</f>
        <v>1</v>
      </c>
      <c r="L3940" s="4" t="str">
        <f xml:space="preserve">
IF(tabGERAL[[#This Row],[Column1.lances.'#]]=0,
    TEXT(tabGERAL[[#This Row],[CorSorteada]],"0"),
    IF(LEN(L3939&amp;tabGERAL[[#This Row],[CorSorteada]])&gt;$P$2,
        RIGHT(SUBSTITUTE(L3939&amp;tabGERAL[[#This Row],[CorSorteada]],tabGERAL[[#Headers],[Sequencia]],""),$P$2),
        SUBSTITUTE(L3939&amp;tabGERAL[[#This Row],[CorSorteada]],tabGERAL[[#Headers],[Sequencia]],"")
    )
)</f>
        <v>212221</v>
      </c>
      <c r="M3940" s="4" t="b">
        <f>tabGERAL[[#This Row],[SugestaoIA]]=tabGERAL[[#This Row],[CorSorteada]]</f>
        <v>0</v>
      </c>
    </row>
    <row r="3941" spans="1:13" x14ac:dyDescent="0.25">
      <c r="A3941" t="s">
        <v>131</v>
      </c>
      <c r="B3941" s="1">
        <v>25</v>
      </c>
      <c r="C3941">
        <v>907.1</v>
      </c>
      <c r="D3941">
        <v>22.8</v>
      </c>
      <c r="E3941">
        <v>0</v>
      </c>
      <c r="F3941">
        <v>68.400000000000006</v>
      </c>
      <c r="G3941" t="s">
        <v>17</v>
      </c>
      <c r="H3941" t="s">
        <v>14</v>
      </c>
      <c r="I3941">
        <v>815.9</v>
      </c>
      <c r="J3941" s="5">
        <f>VLOOKUP(tabGERAL[[#This Row],[Column1.lances.SugestaoIA]],'DE-PARA'!$A:$B,2,FALSE)</f>
        <v>2</v>
      </c>
      <c r="K3941" s="5">
        <f>VLOOKUP(tabGERAL[[#This Row],[Column1.lances.CorSorteada]],'DE-PARA'!$A:$B,2,FALSE)</f>
        <v>1</v>
      </c>
      <c r="L3941" s="4" t="str">
        <f xml:space="preserve">
IF(tabGERAL[[#This Row],[Column1.lances.'#]]=0,
    TEXT(tabGERAL[[#This Row],[CorSorteada]],"0"),
    IF(LEN(L3940&amp;tabGERAL[[#This Row],[CorSorteada]])&gt;$P$2,
        RIGHT(SUBSTITUTE(L3940&amp;tabGERAL[[#This Row],[CorSorteada]],tabGERAL[[#Headers],[Sequencia]],""),$P$2),
        SUBSTITUTE(L3940&amp;tabGERAL[[#This Row],[CorSorteada]],tabGERAL[[#Headers],[Sequencia]],"")
    )
)</f>
        <v>122211</v>
      </c>
      <c r="M3941" s="4" t="b">
        <f>tabGERAL[[#This Row],[SugestaoIA]]=tabGERAL[[#This Row],[CorSorteada]]</f>
        <v>0</v>
      </c>
    </row>
    <row r="3942" spans="1:13" x14ac:dyDescent="0.25">
      <c r="A3942" t="s">
        <v>131</v>
      </c>
      <c r="B3942" s="1">
        <v>26</v>
      </c>
      <c r="C3942">
        <v>815.9</v>
      </c>
      <c r="D3942">
        <v>29.9</v>
      </c>
      <c r="E3942">
        <v>0</v>
      </c>
      <c r="F3942">
        <v>89.699999999999989</v>
      </c>
      <c r="G3942" t="s">
        <v>17</v>
      </c>
      <c r="H3942" t="s">
        <v>15</v>
      </c>
      <c r="I3942">
        <v>875.69999999999993</v>
      </c>
      <c r="J3942" s="5">
        <f>VLOOKUP(tabGERAL[[#This Row],[Column1.lances.SugestaoIA]],'DE-PARA'!$A:$B,2,FALSE)</f>
        <v>2</v>
      </c>
      <c r="K3942" s="5">
        <f>VLOOKUP(tabGERAL[[#This Row],[Column1.lances.CorSorteada]],'DE-PARA'!$A:$B,2,FALSE)</f>
        <v>2</v>
      </c>
      <c r="L3942" s="4" t="str">
        <f xml:space="preserve">
IF(tabGERAL[[#This Row],[Column1.lances.'#]]=0,
    TEXT(tabGERAL[[#This Row],[CorSorteada]],"0"),
    IF(LEN(L3941&amp;tabGERAL[[#This Row],[CorSorteada]])&gt;$P$2,
        RIGHT(SUBSTITUTE(L3941&amp;tabGERAL[[#This Row],[CorSorteada]],tabGERAL[[#Headers],[Sequencia]],""),$P$2),
        SUBSTITUTE(L3941&amp;tabGERAL[[#This Row],[CorSorteada]],tabGERAL[[#Headers],[Sequencia]],"")
    )
)</f>
        <v>222112</v>
      </c>
      <c r="M3942" s="4" t="b">
        <f>tabGERAL[[#This Row],[SugestaoIA]]=tabGERAL[[#This Row],[CorSorteada]]</f>
        <v>1</v>
      </c>
    </row>
    <row r="3943" spans="1:13" x14ac:dyDescent="0.25">
      <c r="A3943" t="s">
        <v>131</v>
      </c>
      <c r="B3943" s="1">
        <v>27</v>
      </c>
      <c r="C3943">
        <v>875.69999999999993</v>
      </c>
      <c r="D3943">
        <v>25.3</v>
      </c>
      <c r="E3943">
        <v>0</v>
      </c>
      <c r="F3943">
        <v>75.900000000000006</v>
      </c>
      <c r="G3943" t="s">
        <v>17</v>
      </c>
      <c r="H3943" t="s">
        <v>14</v>
      </c>
      <c r="I3943">
        <v>774.5</v>
      </c>
      <c r="J3943" s="5">
        <f>VLOOKUP(tabGERAL[[#This Row],[Column1.lances.SugestaoIA]],'DE-PARA'!$A:$B,2,FALSE)</f>
        <v>2</v>
      </c>
      <c r="K3943" s="5">
        <f>VLOOKUP(tabGERAL[[#This Row],[Column1.lances.CorSorteada]],'DE-PARA'!$A:$B,2,FALSE)</f>
        <v>1</v>
      </c>
      <c r="L3943" s="4" t="str">
        <f xml:space="preserve">
IF(tabGERAL[[#This Row],[Column1.lances.'#]]=0,
    TEXT(tabGERAL[[#This Row],[CorSorteada]],"0"),
    IF(LEN(L3942&amp;tabGERAL[[#This Row],[CorSorteada]])&gt;$P$2,
        RIGHT(SUBSTITUTE(L3942&amp;tabGERAL[[#This Row],[CorSorteada]],tabGERAL[[#Headers],[Sequencia]],""),$P$2),
        SUBSTITUTE(L3942&amp;tabGERAL[[#This Row],[CorSorteada]],tabGERAL[[#Headers],[Sequencia]],"")
    )
)</f>
        <v>221121</v>
      </c>
      <c r="M3943" s="4" t="b">
        <f>tabGERAL[[#This Row],[SugestaoIA]]=tabGERAL[[#This Row],[CorSorteada]]</f>
        <v>0</v>
      </c>
    </row>
    <row r="3944" spans="1:13" x14ac:dyDescent="0.25">
      <c r="A3944" t="s">
        <v>131</v>
      </c>
      <c r="B3944" s="1">
        <v>28</v>
      </c>
      <c r="C3944">
        <v>774.5</v>
      </c>
      <c r="D3944">
        <v>33</v>
      </c>
      <c r="E3944">
        <v>0</v>
      </c>
      <c r="F3944">
        <v>99</v>
      </c>
      <c r="G3944" t="s">
        <v>17</v>
      </c>
      <c r="H3944" t="s">
        <v>14</v>
      </c>
      <c r="I3944">
        <v>642.5</v>
      </c>
      <c r="J3944" s="5">
        <f>VLOOKUP(tabGERAL[[#This Row],[Column1.lances.SugestaoIA]],'DE-PARA'!$A:$B,2,FALSE)</f>
        <v>2</v>
      </c>
      <c r="K3944" s="5">
        <f>VLOOKUP(tabGERAL[[#This Row],[Column1.lances.CorSorteada]],'DE-PARA'!$A:$B,2,FALSE)</f>
        <v>1</v>
      </c>
      <c r="L3944" s="4" t="str">
        <f xml:space="preserve">
IF(tabGERAL[[#This Row],[Column1.lances.'#]]=0,
    TEXT(tabGERAL[[#This Row],[CorSorteada]],"0"),
    IF(LEN(L3943&amp;tabGERAL[[#This Row],[CorSorteada]])&gt;$P$2,
        RIGHT(SUBSTITUTE(L3943&amp;tabGERAL[[#This Row],[CorSorteada]],tabGERAL[[#Headers],[Sequencia]],""),$P$2),
        SUBSTITUTE(L3943&amp;tabGERAL[[#This Row],[CorSorteada]],tabGERAL[[#Headers],[Sequencia]],"")
    )
)</f>
        <v>211211</v>
      </c>
      <c r="M3944" s="4" t="b">
        <f>tabGERAL[[#This Row],[SugestaoIA]]=tabGERAL[[#This Row],[CorSorteada]]</f>
        <v>0</v>
      </c>
    </row>
    <row r="3945" spans="1:13" x14ac:dyDescent="0.25">
      <c r="A3945" t="s">
        <v>131</v>
      </c>
      <c r="B3945" s="1">
        <v>29</v>
      </c>
      <c r="C3945">
        <v>642.5</v>
      </c>
      <c r="D3945">
        <v>43.2</v>
      </c>
      <c r="E3945">
        <v>0</v>
      </c>
      <c r="F3945">
        <v>129.60000000000002</v>
      </c>
      <c r="G3945" t="s">
        <v>17</v>
      </c>
      <c r="H3945" t="s">
        <v>14</v>
      </c>
      <c r="I3945">
        <v>469.69999999999993</v>
      </c>
      <c r="J3945" s="5">
        <f>VLOOKUP(tabGERAL[[#This Row],[Column1.lances.SugestaoIA]],'DE-PARA'!$A:$B,2,FALSE)</f>
        <v>2</v>
      </c>
      <c r="K3945" s="5">
        <f>VLOOKUP(tabGERAL[[#This Row],[Column1.lances.CorSorteada]],'DE-PARA'!$A:$B,2,FALSE)</f>
        <v>1</v>
      </c>
      <c r="L3945" s="4" t="str">
        <f xml:space="preserve">
IF(tabGERAL[[#This Row],[Column1.lances.'#]]=0,
    TEXT(tabGERAL[[#This Row],[CorSorteada]],"0"),
    IF(LEN(L3944&amp;tabGERAL[[#This Row],[CorSorteada]])&gt;$P$2,
        RIGHT(SUBSTITUTE(L3944&amp;tabGERAL[[#This Row],[CorSorteada]],tabGERAL[[#Headers],[Sequencia]],""),$P$2),
        SUBSTITUTE(L3944&amp;tabGERAL[[#This Row],[CorSorteada]],tabGERAL[[#Headers],[Sequencia]],"")
    )
)</f>
        <v>112111</v>
      </c>
      <c r="M3945" s="4" t="b">
        <f>tabGERAL[[#This Row],[SugestaoIA]]=tabGERAL[[#This Row],[CorSorteada]]</f>
        <v>0</v>
      </c>
    </row>
    <row r="3946" spans="1:13" x14ac:dyDescent="0.25">
      <c r="A3946" t="s">
        <v>131</v>
      </c>
      <c r="B3946" s="1">
        <v>30</v>
      </c>
      <c r="C3946">
        <v>469.69999999999993</v>
      </c>
      <c r="D3946">
        <v>56.5</v>
      </c>
      <c r="E3946">
        <v>169.5</v>
      </c>
      <c r="F3946">
        <v>0</v>
      </c>
      <c r="G3946" t="s">
        <v>13</v>
      </c>
      <c r="H3946" t="s">
        <v>15</v>
      </c>
      <c r="I3946">
        <v>243.69999999999993</v>
      </c>
      <c r="J3946" s="5">
        <f>VLOOKUP(tabGERAL[[#This Row],[Column1.lances.SugestaoIA]],'DE-PARA'!$A:$B,2,FALSE)</f>
        <v>1</v>
      </c>
      <c r="K3946" s="5">
        <f>VLOOKUP(tabGERAL[[#This Row],[Column1.lances.CorSorteada]],'DE-PARA'!$A:$B,2,FALSE)</f>
        <v>2</v>
      </c>
      <c r="L3946" s="4" t="str">
        <f xml:space="preserve">
IF(tabGERAL[[#This Row],[Column1.lances.'#]]=0,
    TEXT(tabGERAL[[#This Row],[CorSorteada]],"0"),
    IF(LEN(L3945&amp;tabGERAL[[#This Row],[CorSorteada]])&gt;$P$2,
        RIGHT(SUBSTITUTE(L3945&amp;tabGERAL[[#This Row],[CorSorteada]],tabGERAL[[#Headers],[Sequencia]],""),$P$2),
        SUBSTITUTE(L3945&amp;tabGERAL[[#This Row],[CorSorteada]],tabGERAL[[#Headers],[Sequencia]],"")
    )
)</f>
        <v>121112</v>
      </c>
      <c r="M3946" s="4" t="b">
        <f>tabGERAL[[#This Row],[SugestaoIA]]=tabGERAL[[#This Row],[CorSorteada]]</f>
        <v>0</v>
      </c>
    </row>
    <row r="3947" spans="1:13" x14ac:dyDescent="0.25">
      <c r="A3947" t="s">
        <v>132</v>
      </c>
      <c r="B3947" s="1">
        <v>0</v>
      </c>
      <c r="C3947">
        <v>1000</v>
      </c>
      <c r="D3947">
        <v>7.8</v>
      </c>
      <c r="E3947">
        <v>23.4</v>
      </c>
      <c r="F3947">
        <v>0</v>
      </c>
      <c r="G3947" t="s">
        <v>13</v>
      </c>
      <c r="H3947" t="s">
        <v>15</v>
      </c>
      <c r="I3947">
        <v>968.8</v>
      </c>
      <c r="J3947" s="5">
        <f>VLOOKUP(tabGERAL[[#This Row],[Column1.lances.SugestaoIA]],'DE-PARA'!$A:$B,2,FALSE)</f>
        <v>1</v>
      </c>
      <c r="K3947" s="5">
        <f>VLOOKUP(tabGERAL[[#This Row],[Column1.lances.CorSorteada]],'DE-PARA'!$A:$B,2,FALSE)</f>
        <v>2</v>
      </c>
      <c r="L3947" s="4" t="str">
        <f xml:space="preserve">
IF(tabGERAL[[#This Row],[Column1.lances.'#]]=0,
    TEXT(tabGERAL[[#This Row],[CorSorteada]],"0"),
    IF(LEN(L3946&amp;tabGERAL[[#This Row],[CorSorteada]])&gt;$P$2,
        RIGHT(SUBSTITUTE(L3946&amp;tabGERAL[[#This Row],[CorSorteada]],tabGERAL[[#Headers],[Sequencia]],""),$P$2),
        SUBSTITUTE(L3946&amp;tabGERAL[[#This Row],[CorSorteada]],tabGERAL[[#Headers],[Sequencia]],"")
    )
)</f>
        <v>2</v>
      </c>
      <c r="M3947" s="4" t="b">
        <f>tabGERAL[[#This Row],[SugestaoIA]]=tabGERAL[[#This Row],[CorSorteada]]</f>
        <v>0</v>
      </c>
    </row>
    <row r="3948" spans="1:13" x14ac:dyDescent="0.25">
      <c r="A3948" t="s">
        <v>132</v>
      </c>
      <c r="B3948" s="1">
        <v>1</v>
      </c>
      <c r="C3948">
        <v>968.8</v>
      </c>
      <c r="D3948">
        <v>10.1</v>
      </c>
      <c r="E3948">
        <v>0</v>
      </c>
      <c r="F3948">
        <v>30.299999999999997</v>
      </c>
      <c r="G3948" t="s">
        <v>17</v>
      </c>
      <c r="H3948" t="s">
        <v>16</v>
      </c>
      <c r="I3948">
        <v>1069.8000000000002</v>
      </c>
      <c r="J3948" s="5">
        <f>VLOOKUP(tabGERAL[[#This Row],[Column1.lances.SugestaoIA]],'DE-PARA'!$A:$B,2,FALSE)</f>
        <v>2</v>
      </c>
      <c r="K3948" s="5">
        <f>VLOOKUP(tabGERAL[[#This Row],[Column1.lances.CorSorteada]],'DE-PARA'!$A:$B,2,FALSE)</f>
        <v>0</v>
      </c>
      <c r="L3948" s="4" t="str">
        <f xml:space="preserve">
IF(tabGERAL[[#This Row],[Column1.lances.'#]]=0,
    TEXT(tabGERAL[[#This Row],[CorSorteada]],"0"),
    IF(LEN(L3947&amp;tabGERAL[[#This Row],[CorSorteada]])&gt;$P$2,
        RIGHT(SUBSTITUTE(L3947&amp;tabGERAL[[#This Row],[CorSorteada]],tabGERAL[[#Headers],[Sequencia]],""),$P$2),
        SUBSTITUTE(L3947&amp;tabGERAL[[#This Row],[CorSorteada]],tabGERAL[[#Headers],[Sequencia]],"")
    )
)</f>
        <v>20</v>
      </c>
      <c r="M3948" s="4" t="b">
        <f>tabGERAL[[#This Row],[SugestaoIA]]=tabGERAL[[#This Row],[CorSorteada]]</f>
        <v>0</v>
      </c>
    </row>
    <row r="3949" spans="1:13" x14ac:dyDescent="0.25">
      <c r="A3949" t="s">
        <v>132</v>
      </c>
      <c r="B3949" s="1">
        <v>2</v>
      </c>
      <c r="C3949">
        <v>1069.8000000000002</v>
      </c>
      <c r="D3949">
        <v>2.4</v>
      </c>
      <c r="E3949">
        <v>0</v>
      </c>
      <c r="F3949">
        <v>7.1999999999999993</v>
      </c>
      <c r="G3949" t="s">
        <v>17</v>
      </c>
      <c r="H3949" t="s">
        <v>15</v>
      </c>
      <c r="I3949">
        <v>1074.5999999999999</v>
      </c>
      <c r="J3949" s="5">
        <f>VLOOKUP(tabGERAL[[#This Row],[Column1.lances.SugestaoIA]],'DE-PARA'!$A:$B,2,FALSE)</f>
        <v>2</v>
      </c>
      <c r="K3949" s="5">
        <f>VLOOKUP(tabGERAL[[#This Row],[Column1.lances.CorSorteada]],'DE-PARA'!$A:$B,2,FALSE)</f>
        <v>2</v>
      </c>
      <c r="L3949" s="4" t="str">
        <f xml:space="preserve">
IF(tabGERAL[[#This Row],[Column1.lances.'#]]=0,
    TEXT(tabGERAL[[#This Row],[CorSorteada]],"0"),
    IF(LEN(L3948&amp;tabGERAL[[#This Row],[CorSorteada]])&gt;$P$2,
        RIGHT(SUBSTITUTE(L3948&amp;tabGERAL[[#This Row],[CorSorteada]],tabGERAL[[#Headers],[Sequencia]],""),$P$2),
        SUBSTITUTE(L3948&amp;tabGERAL[[#This Row],[CorSorteada]],tabGERAL[[#Headers],[Sequencia]],"")
    )
)</f>
        <v>202</v>
      </c>
      <c r="M3949" s="4" t="b">
        <f>tabGERAL[[#This Row],[SugestaoIA]]=tabGERAL[[#This Row],[CorSorteada]]</f>
        <v>1</v>
      </c>
    </row>
    <row r="3950" spans="1:13" x14ac:dyDescent="0.25">
      <c r="A3950" t="s">
        <v>132</v>
      </c>
      <c r="B3950" s="1">
        <v>3</v>
      </c>
      <c r="C3950">
        <v>1074.5999999999999</v>
      </c>
      <c r="D3950">
        <v>2</v>
      </c>
      <c r="E3950">
        <v>0</v>
      </c>
      <c r="F3950">
        <v>6</v>
      </c>
      <c r="G3950" t="s">
        <v>17</v>
      </c>
      <c r="H3950" t="s">
        <v>16</v>
      </c>
      <c r="I3950">
        <v>1094.5999999999999</v>
      </c>
      <c r="J3950" s="5">
        <f>VLOOKUP(tabGERAL[[#This Row],[Column1.lances.SugestaoIA]],'DE-PARA'!$A:$B,2,FALSE)</f>
        <v>2</v>
      </c>
      <c r="K3950" s="5">
        <f>VLOOKUP(tabGERAL[[#This Row],[Column1.lances.CorSorteada]],'DE-PARA'!$A:$B,2,FALSE)</f>
        <v>0</v>
      </c>
      <c r="L3950" s="4" t="str">
        <f xml:space="preserve">
IF(tabGERAL[[#This Row],[Column1.lances.'#]]=0,
    TEXT(tabGERAL[[#This Row],[CorSorteada]],"0"),
    IF(LEN(L3949&amp;tabGERAL[[#This Row],[CorSorteada]])&gt;$P$2,
        RIGHT(SUBSTITUTE(L3949&amp;tabGERAL[[#This Row],[CorSorteada]],tabGERAL[[#Headers],[Sequencia]],""),$P$2),
        SUBSTITUTE(L3949&amp;tabGERAL[[#This Row],[CorSorteada]],tabGERAL[[#Headers],[Sequencia]],"")
    )
)</f>
        <v>2020</v>
      </c>
      <c r="M3950" s="4" t="b">
        <f>tabGERAL[[#This Row],[SugestaoIA]]=tabGERAL[[#This Row],[CorSorteada]]</f>
        <v>0</v>
      </c>
    </row>
    <row r="3951" spans="1:13" x14ac:dyDescent="0.25">
      <c r="A3951" t="s">
        <v>132</v>
      </c>
      <c r="B3951" s="1">
        <v>4</v>
      </c>
      <c r="C3951">
        <v>1094.5999999999999</v>
      </c>
      <c r="D3951">
        <v>1</v>
      </c>
      <c r="E3951">
        <v>5</v>
      </c>
      <c r="F3951">
        <v>0</v>
      </c>
      <c r="G3951" t="s">
        <v>13</v>
      </c>
      <c r="H3951" t="s">
        <v>15</v>
      </c>
      <c r="I3951">
        <v>1088.5999999999999</v>
      </c>
      <c r="J3951" s="5">
        <f>VLOOKUP(tabGERAL[[#This Row],[Column1.lances.SugestaoIA]],'DE-PARA'!$A:$B,2,FALSE)</f>
        <v>1</v>
      </c>
      <c r="K3951" s="5">
        <f>VLOOKUP(tabGERAL[[#This Row],[Column1.lances.CorSorteada]],'DE-PARA'!$A:$B,2,FALSE)</f>
        <v>2</v>
      </c>
      <c r="L3951" s="4" t="str">
        <f xml:space="preserve">
IF(tabGERAL[[#This Row],[Column1.lances.'#]]=0,
    TEXT(tabGERAL[[#This Row],[CorSorteada]],"0"),
    IF(LEN(L3950&amp;tabGERAL[[#This Row],[CorSorteada]])&gt;$P$2,
        RIGHT(SUBSTITUTE(L3950&amp;tabGERAL[[#This Row],[CorSorteada]],tabGERAL[[#Headers],[Sequencia]],""),$P$2),
        SUBSTITUTE(L3950&amp;tabGERAL[[#This Row],[CorSorteada]],tabGERAL[[#Headers],[Sequencia]],"")
    )
)</f>
        <v>20202</v>
      </c>
      <c r="M3951" s="4" t="b">
        <f>tabGERAL[[#This Row],[SugestaoIA]]=tabGERAL[[#This Row],[CorSorteada]]</f>
        <v>0</v>
      </c>
    </row>
    <row r="3952" spans="1:13" x14ac:dyDescent="0.25">
      <c r="A3952" t="s">
        <v>132</v>
      </c>
      <c r="B3952" s="1">
        <v>5</v>
      </c>
      <c r="C3952">
        <v>1088.5999999999999</v>
      </c>
      <c r="D3952">
        <v>1</v>
      </c>
      <c r="E3952">
        <v>0</v>
      </c>
      <c r="F3952">
        <v>5</v>
      </c>
      <c r="G3952" t="s">
        <v>17</v>
      </c>
      <c r="H3952" t="s">
        <v>14</v>
      </c>
      <c r="I3952">
        <v>1082.5999999999999</v>
      </c>
      <c r="J3952" s="5">
        <f>VLOOKUP(tabGERAL[[#This Row],[Column1.lances.SugestaoIA]],'DE-PARA'!$A:$B,2,FALSE)</f>
        <v>2</v>
      </c>
      <c r="K3952" s="5">
        <f>VLOOKUP(tabGERAL[[#This Row],[Column1.lances.CorSorteada]],'DE-PARA'!$A:$B,2,FALSE)</f>
        <v>1</v>
      </c>
      <c r="L3952" s="4" t="str">
        <f xml:space="preserve">
IF(tabGERAL[[#This Row],[Column1.lances.'#]]=0,
    TEXT(tabGERAL[[#This Row],[CorSorteada]],"0"),
    IF(LEN(L3951&amp;tabGERAL[[#This Row],[CorSorteada]])&gt;$P$2,
        RIGHT(SUBSTITUTE(L3951&amp;tabGERAL[[#This Row],[CorSorteada]],tabGERAL[[#Headers],[Sequencia]],""),$P$2),
        SUBSTITUTE(L3951&amp;tabGERAL[[#This Row],[CorSorteada]],tabGERAL[[#Headers],[Sequencia]],"")
    )
)</f>
        <v>202021</v>
      </c>
      <c r="M3952" s="4" t="b">
        <f>tabGERAL[[#This Row],[SugestaoIA]]=tabGERAL[[#This Row],[CorSorteada]]</f>
        <v>0</v>
      </c>
    </row>
    <row r="3953" spans="1:13" x14ac:dyDescent="0.25">
      <c r="A3953" t="s">
        <v>132</v>
      </c>
      <c r="B3953" s="1">
        <v>6</v>
      </c>
      <c r="C3953">
        <v>1082.5999999999999</v>
      </c>
      <c r="D3953">
        <v>1.4</v>
      </c>
      <c r="E3953">
        <v>0</v>
      </c>
      <c r="F3953">
        <v>5</v>
      </c>
      <c r="G3953" t="s">
        <v>17</v>
      </c>
      <c r="H3953" t="s">
        <v>14</v>
      </c>
      <c r="I3953">
        <v>1076.2</v>
      </c>
      <c r="J3953" s="5">
        <f>VLOOKUP(tabGERAL[[#This Row],[Column1.lances.SugestaoIA]],'DE-PARA'!$A:$B,2,FALSE)</f>
        <v>2</v>
      </c>
      <c r="K3953" s="5">
        <f>VLOOKUP(tabGERAL[[#This Row],[Column1.lances.CorSorteada]],'DE-PARA'!$A:$B,2,FALSE)</f>
        <v>1</v>
      </c>
      <c r="L3953" s="4" t="str">
        <f xml:space="preserve">
IF(tabGERAL[[#This Row],[Column1.lances.'#]]=0,
    TEXT(tabGERAL[[#This Row],[CorSorteada]],"0"),
    IF(LEN(L3952&amp;tabGERAL[[#This Row],[CorSorteada]])&gt;$P$2,
        RIGHT(SUBSTITUTE(L3952&amp;tabGERAL[[#This Row],[CorSorteada]],tabGERAL[[#Headers],[Sequencia]],""),$P$2),
        SUBSTITUTE(L3952&amp;tabGERAL[[#This Row],[CorSorteada]],tabGERAL[[#Headers],[Sequencia]],"")
    )
)</f>
        <v>020211</v>
      </c>
      <c r="M3953" s="4" t="b">
        <f>tabGERAL[[#This Row],[SugestaoIA]]=tabGERAL[[#This Row],[CorSorteada]]</f>
        <v>0</v>
      </c>
    </row>
    <row r="3954" spans="1:13" x14ac:dyDescent="0.25">
      <c r="A3954" t="s">
        <v>132</v>
      </c>
      <c r="B3954" s="1">
        <v>7</v>
      </c>
      <c r="C3954">
        <v>1076.2</v>
      </c>
      <c r="D3954">
        <v>1.9</v>
      </c>
      <c r="E3954">
        <v>0</v>
      </c>
      <c r="F3954">
        <v>5.6999999999999993</v>
      </c>
      <c r="G3954" t="s">
        <v>17</v>
      </c>
      <c r="H3954" t="s">
        <v>14</v>
      </c>
      <c r="I3954">
        <v>1068.5999999999999</v>
      </c>
      <c r="J3954" s="5">
        <f>VLOOKUP(tabGERAL[[#This Row],[Column1.lances.SugestaoIA]],'DE-PARA'!$A:$B,2,FALSE)</f>
        <v>2</v>
      </c>
      <c r="K3954" s="5">
        <f>VLOOKUP(tabGERAL[[#This Row],[Column1.lances.CorSorteada]],'DE-PARA'!$A:$B,2,FALSE)</f>
        <v>1</v>
      </c>
      <c r="L3954" s="4" t="str">
        <f xml:space="preserve">
IF(tabGERAL[[#This Row],[Column1.lances.'#]]=0,
    TEXT(tabGERAL[[#This Row],[CorSorteada]],"0"),
    IF(LEN(L3953&amp;tabGERAL[[#This Row],[CorSorteada]])&gt;$P$2,
        RIGHT(SUBSTITUTE(L3953&amp;tabGERAL[[#This Row],[CorSorteada]],tabGERAL[[#Headers],[Sequencia]],""),$P$2),
        SUBSTITUTE(L3953&amp;tabGERAL[[#This Row],[CorSorteada]],tabGERAL[[#Headers],[Sequencia]],"")
    )
)</f>
        <v>202111</v>
      </c>
      <c r="M3954" s="4" t="b">
        <f>tabGERAL[[#This Row],[SugestaoIA]]=tabGERAL[[#This Row],[CorSorteada]]</f>
        <v>0</v>
      </c>
    </row>
    <row r="3955" spans="1:13" x14ac:dyDescent="0.25">
      <c r="A3955" t="s">
        <v>132</v>
      </c>
      <c r="B3955" s="1">
        <v>8</v>
      </c>
      <c r="C3955">
        <v>1068.5999999999999</v>
      </c>
      <c r="D3955">
        <v>2.5</v>
      </c>
      <c r="E3955">
        <v>0</v>
      </c>
      <c r="F3955">
        <v>7.5</v>
      </c>
      <c r="G3955" t="s">
        <v>17</v>
      </c>
      <c r="H3955" t="s">
        <v>15</v>
      </c>
      <c r="I3955">
        <v>1073.5999999999999</v>
      </c>
      <c r="J3955" s="5">
        <f>VLOOKUP(tabGERAL[[#This Row],[Column1.lances.SugestaoIA]],'DE-PARA'!$A:$B,2,FALSE)</f>
        <v>2</v>
      </c>
      <c r="K3955" s="5">
        <f>VLOOKUP(tabGERAL[[#This Row],[Column1.lances.CorSorteada]],'DE-PARA'!$A:$B,2,FALSE)</f>
        <v>2</v>
      </c>
      <c r="L3955" s="4" t="str">
        <f xml:space="preserve">
IF(tabGERAL[[#This Row],[Column1.lances.'#]]=0,
    TEXT(tabGERAL[[#This Row],[CorSorteada]],"0"),
    IF(LEN(L3954&amp;tabGERAL[[#This Row],[CorSorteada]])&gt;$P$2,
        RIGHT(SUBSTITUTE(L3954&amp;tabGERAL[[#This Row],[CorSorteada]],tabGERAL[[#Headers],[Sequencia]],""),$P$2),
        SUBSTITUTE(L3954&amp;tabGERAL[[#This Row],[CorSorteada]],tabGERAL[[#Headers],[Sequencia]],"")
    )
)</f>
        <v>021112</v>
      </c>
      <c r="M3955" s="4" t="b">
        <f>tabGERAL[[#This Row],[SugestaoIA]]=tabGERAL[[#This Row],[CorSorteada]]</f>
        <v>1</v>
      </c>
    </row>
    <row r="3956" spans="1:13" x14ac:dyDescent="0.25">
      <c r="A3956" t="s">
        <v>132</v>
      </c>
      <c r="B3956" s="1">
        <v>9</v>
      </c>
      <c r="C3956">
        <v>1073.5999999999999</v>
      </c>
      <c r="D3956">
        <v>2.1</v>
      </c>
      <c r="E3956">
        <v>0</v>
      </c>
      <c r="F3956">
        <v>6.3000000000000007</v>
      </c>
      <c r="G3956" t="s">
        <v>17</v>
      </c>
      <c r="H3956" t="s">
        <v>14</v>
      </c>
      <c r="I3956">
        <v>1065.2</v>
      </c>
      <c r="J3956" s="5">
        <f>VLOOKUP(tabGERAL[[#This Row],[Column1.lances.SugestaoIA]],'DE-PARA'!$A:$B,2,FALSE)</f>
        <v>2</v>
      </c>
      <c r="K3956" s="5">
        <f>VLOOKUP(tabGERAL[[#This Row],[Column1.lances.CorSorteada]],'DE-PARA'!$A:$B,2,FALSE)</f>
        <v>1</v>
      </c>
      <c r="L3956" s="4" t="str">
        <f xml:space="preserve">
IF(tabGERAL[[#This Row],[Column1.lances.'#]]=0,
    TEXT(tabGERAL[[#This Row],[CorSorteada]],"0"),
    IF(LEN(L3955&amp;tabGERAL[[#This Row],[CorSorteada]])&gt;$P$2,
        RIGHT(SUBSTITUTE(L3955&amp;tabGERAL[[#This Row],[CorSorteada]],tabGERAL[[#Headers],[Sequencia]],""),$P$2),
        SUBSTITUTE(L3955&amp;tabGERAL[[#This Row],[CorSorteada]],tabGERAL[[#Headers],[Sequencia]],"")
    )
)</f>
        <v>211121</v>
      </c>
      <c r="M3956" s="4" t="b">
        <f>tabGERAL[[#This Row],[SugestaoIA]]=tabGERAL[[#This Row],[CorSorteada]]</f>
        <v>0</v>
      </c>
    </row>
    <row r="3957" spans="1:13" x14ac:dyDescent="0.25">
      <c r="A3957" t="s">
        <v>132</v>
      </c>
      <c r="B3957" s="1">
        <v>10</v>
      </c>
      <c r="C3957">
        <v>1065.2</v>
      </c>
      <c r="D3957">
        <v>2.8</v>
      </c>
      <c r="E3957">
        <v>0</v>
      </c>
      <c r="F3957">
        <v>8.3999999999999986</v>
      </c>
      <c r="G3957" t="s">
        <v>17</v>
      </c>
      <c r="H3957" t="s">
        <v>14</v>
      </c>
      <c r="I3957">
        <v>1054</v>
      </c>
      <c r="J3957" s="5">
        <f>VLOOKUP(tabGERAL[[#This Row],[Column1.lances.SugestaoIA]],'DE-PARA'!$A:$B,2,FALSE)</f>
        <v>2</v>
      </c>
      <c r="K3957" s="5">
        <f>VLOOKUP(tabGERAL[[#This Row],[Column1.lances.CorSorteada]],'DE-PARA'!$A:$B,2,FALSE)</f>
        <v>1</v>
      </c>
      <c r="L3957" s="4" t="str">
        <f xml:space="preserve">
IF(tabGERAL[[#This Row],[Column1.lances.'#]]=0,
    TEXT(tabGERAL[[#This Row],[CorSorteada]],"0"),
    IF(LEN(L3956&amp;tabGERAL[[#This Row],[CorSorteada]])&gt;$P$2,
        RIGHT(SUBSTITUTE(L3956&amp;tabGERAL[[#This Row],[CorSorteada]],tabGERAL[[#Headers],[Sequencia]],""),$P$2),
        SUBSTITUTE(L3956&amp;tabGERAL[[#This Row],[CorSorteada]],tabGERAL[[#Headers],[Sequencia]],"")
    )
)</f>
        <v>111211</v>
      </c>
      <c r="M3957" s="4" t="b">
        <f>tabGERAL[[#This Row],[SugestaoIA]]=tabGERAL[[#This Row],[CorSorteada]]</f>
        <v>0</v>
      </c>
    </row>
    <row r="3958" spans="1:13" x14ac:dyDescent="0.25">
      <c r="A3958" t="s">
        <v>132</v>
      </c>
      <c r="B3958" s="1">
        <v>11</v>
      </c>
      <c r="C3958">
        <v>1054</v>
      </c>
      <c r="D3958">
        <v>3.6</v>
      </c>
      <c r="E3958">
        <v>0</v>
      </c>
      <c r="F3958">
        <v>10.8</v>
      </c>
      <c r="G3958" t="s">
        <v>17</v>
      </c>
      <c r="H3958" t="s">
        <v>15</v>
      </c>
      <c r="I3958">
        <v>1061.2</v>
      </c>
      <c r="J3958" s="5">
        <f>VLOOKUP(tabGERAL[[#This Row],[Column1.lances.SugestaoIA]],'DE-PARA'!$A:$B,2,FALSE)</f>
        <v>2</v>
      </c>
      <c r="K3958" s="5">
        <f>VLOOKUP(tabGERAL[[#This Row],[Column1.lances.CorSorteada]],'DE-PARA'!$A:$B,2,FALSE)</f>
        <v>2</v>
      </c>
      <c r="L3958" s="4" t="str">
        <f xml:space="preserve">
IF(tabGERAL[[#This Row],[Column1.lances.'#]]=0,
    TEXT(tabGERAL[[#This Row],[CorSorteada]],"0"),
    IF(LEN(L3957&amp;tabGERAL[[#This Row],[CorSorteada]])&gt;$P$2,
        RIGHT(SUBSTITUTE(L3957&amp;tabGERAL[[#This Row],[CorSorteada]],tabGERAL[[#Headers],[Sequencia]],""),$P$2),
        SUBSTITUTE(L3957&amp;tabGERAL[[#This Row],[CorSorteada]],tabGERAL[[#Headers],[Sequencia]],"")
    )
)</f>
        <v>112112</v>
      </c>
      <c r="M3958" s="4" t="b">
        <f>tabGERAL[[#This Row],[SugestaoIA]]=tabGERAL[[#This Row],[CorSorteada]]</f>
        <v>1</v>
      </c>
    </row>
    <row r="3959" spans="1:13" x14ac:dyDescent="0.25">
      <c r="A3959" t="s">
        <v>132</v>
      </c>
      <c r="B3959" s="1">
        <v>12</v>
      </c>
      <c r="C3959">
        <v>1061.2</v>
      </c>
      <c r="D3959">
        <v>3.1</v>
      </c>
      <c r="E3959">
        <v>9.3000000000000007</v>
      </c>
      <c r="F3959">
        <v>0</v>
      </c>
      <c r="G3959" t="s">
        <v>13</v>
      </c>
      <c r="H3959" t="s">
        <v>15</v>
      </c>
      <c r="I3959">
        <v>1048.8000000000002</v>
      </c>
      <c r="J3959" s="5">
        <f>VLOOKUP(tabGERAL[[#This Row],[Column1.lances.SugestaoIA]],'DE-PARA'!$A:$B,2,FALSE)</f>
        <v>1</v>
      </c>
      <c r="K3959" s="5">
        <f>VLOOKUP(tabGERAL[[#This Row],[Column1.lances.CorSorteada]],'DE-PARA'!$A:$B,2,FALSE)</f>
        <v>2</v>
      </c>
      <c r="L3959" s="4" t="str">
        <f xml:space="preserve">
IF(tabGERAL[[#This Row],[Column1.lances.'#]]=0,
    TEXT(tabGERAL[[#This Row],[CorSorteada]],"0"),
    IF(LEN(L3958&amp;tabGERAL[[#This Row],[CorSorteada]])&gt;$P$2,
        RIGHT(SUBSTITUTE(L3958&amp;tabGERAL[[#This Row],[CorSorteada]],tabGERAL[[#Headers],[Sequencia]],""),$P$2),
        SUBSTITUTE(L3958&amp;tabGERAL[[#This Row],[CorSorteada]],tabGERAL[[#Headers],[Sequencia]],"")
    )
)</f>
        <v>121122</v>
      </c>
      <c r="M3959" s="4" t="b">
        <f>tabGERAL[[#This Row],[SugestaoIA]]=tabGERAL[[#This Row],[CorSorteada]]</f>
        <v>0</v>
      </c>
    </row>
    <row r="3960" spans="1:13" x14ac:dyDescent="0.25">
      <c r="A3960" t="s">
        <v>132</v>
      </c>
      <c r="B3960" s="1">
        <v>13</v>
      </c>
      <c r="C3960">
        <v>1048.8000000000002</v>
      </c>
      <c r="D3960">
        <v>4</v>
      </c>
      <c r="E3960">
        <v>0</v>
      </c>
      <c r="F3960">
        <v>12</v>
      </c>
      <c r="G3960" t="s">
        <v>17</v>
      </c>
      <c r="H3960" t="s">
        <v>15</v>
      </c>
      <c r="I3960">
        <v>1056.8000000000002</v>
      </c>
      <c r="J3960" s="5">
        <f>VLOOKUP(tabGERAL[[#This Row],[Column1.lances.SugestaoIA]],'DE-PARA'!$A:$B,2,FALSE)</f>
        <v>2</v>
      </c>
      <c r="K3960" s="5">
        <f>VLOOKUP(tabGERAL[[#This Row],[Column1.lances.CorSorteada]],'DE-PARA'!$A:$B,2,FALSE)</f>
        <v>2</v>
      </c>
      <c r="L3960" s="4" t="str">
        <f xml:space="preserve">
IF(tabGERAL[[#This Row],[Column1.lances.'#]]=0,
    TEXT(tabGERAL[[#This Row],[CorSorteada]],"0"),
    IF(LEN(L3959&amp;tabGERAL[[#This Row],[CorSorteada]])&gt;$P$2,
        RIGHT(SUBSTITUTE(L3959&amp;tabGERAL[[#This Row],[CorSorteada]],tabGERAL[[#Headers],[Sequencia]],""),$P$2),
        SUBSTITUTE(L3959&amp;tabGERAL[[#This Row],[CorSorteada]],tabGERAL[[#Headers],[Sequencia]],"")
    )
)</f>
        <v>211222</v>
      </c>
      <c r="M3960" s="4" t="b">
        <f>tabGERAL[[#This Row],[SugestaoIA]]=tabGERAL[[#This Row],[CorSorteada]]</f>
        <v>1</v>
      </c>
    </row>
    <row r="3961" spans="1:13" x14ac:dyDescent="0.25">
      <c r="A3961" t="s">
        <v>132</v>
      </c>
      <c r="B3961" s="1">
        <v>14</v>
      </c>
      <c r="C3961">
        <v>1056.8000000000002</v>
      </c>
      <c r="D3961">
        <v>3.4</v>
      </c>
      <c r="E3961">
        <v>0</v>
      </c>
      <c r="F3961">
        <v>10.199999999999999</v>
      </c>
      <c r="G3961" t="s">
        <v>17</v>
      </c>
      <c r="H3961" t="s">
        <v>15</v>
      </c>
      <c r="I3961">
        <v>1063.5999999999999</v>
      </c>
      <c r="J3961" s="5">
        <f>VLOOKUP(tabGERAL[[#This Row],[Column1.lances.SugestaoIA]],'DE-PARA'!$A:$B,2,FALSE)</f>
        <v>2</v>
      </c>
      <c r="K3961" s="5">
        <f>VLOOKUP(tabGERAL[[#This Row],[Column1.lances.CorSorteada]],'DE-PARA'!$A:$B,2,FALSE)</f>
        <v>2</v>
      </c>
      <c r="L3961" s="4" t="str">
        <f xml:space="preserve">
IF(tabGERAL[[#This Row],[Column1.lances.'#]]=0,
    TEXT(tabGERAL[[#This Row],[CorSorteada]],"0"),
    IF(LEN(L3960&amp;tabGERAL[[#This Row],[CorSorteada]])&gt;$P$2,
        RIGHT(SUBSTITUTE(L3960&amp;tabGERAL[[#This Row],[CorSorteada]],tabGERAL[[#Headers],[Sequencia]],""),$P$2),
        SUBSTITUTE(L3960&amp;tabGERAL[[#This Row],[CorSorteada]],tabGERAL[[#Headers],[Sequencia]],"")
    )
)</f>
        <v>112222</v>
      </c>
      <c r="M3961" s="4" t="b">
        <f>tabGERAL[[#This Row],[SugestaoIA]]=tabGERAL[[#This Row],[CorSorteada]]</f>
        <v>1</v>
      </c>
    </row>
    <row r="3962" spans="1:13" x14ac:dyDescent="0.25">
      <c r="A3962" t="s">
        <v>132</v>
      </c>
      <c r="B3962" s="1">
        <v>15</v>
      </c>
      <c r="C3962">
        <v>1063.5999999999999</v>
      </c>
      <c r="D3962">
        <v>2.9</v>
      </c>
      <c r="E3962">
        <v>0</v>
      </c>
      <c r="F3962">
        <v>8.6999999999999993</v>
      </c>
      <c r="G3962" t="s">
        <v>17</v>
      </c>
      <c r="H3962" t="s">
        <v>15</v>
      </c>
      <c r="I3962">
        <v>1069.4000000000001</v>
      </c>
      <c r="J3962" s="5">
        <f>VLOOKUP(tabGERAL[[#This Row],[Column1.lances.SugestaoIA]],'DE-PARA'!$A:$B,2,FALSE)</f>
        <v>2</v>
      </c>
      <c r="K3962" s="5">
        <f>VLOOKUP(tabGERAL[[#This Row],[Column1.lances.CorSorteada]],'DE-PARA'!$A:$B,2,FALSE)</f>
        <v>2</v>
      </c>
      <c r="L3962" s="4" t="str">
        <f xml:space="preserve">
IF(tabGERAL[[#This Row],[Column1.lances.'#]]=0,
    TEXT(tabGERAL[[#This Row],[CorSorteada]],"0"),
    IF(LEN(L3961&amp;tabGERAL[[#This Row],[CorSorteada]])&gt;$P$2,
        RIGHT(SUBSTITUTE(L3961&amp;tabGERAL[[#This Row],[CorSorteada]],tabGERAL[[#Headers],[Sequencia]],""),$P$2),
        SUBSTITUTE(L3961&amp;tabGERAL[[#This Row],[CorSorteada]],tabGERAL[[#Headers],[Sequencia]],"")
    )
)</f>
        <v>122222</v>
      </c>
      <c r="M3962" s="4" t="b">
        <f>tabGERAL[[#This Row],[SugestaoIA]]=tabGERAL[[#This Row],[CorSorteada]]</f>
        <v>1</v>
      </c>
    </row>
    <row r="3963" spans="1:13" x14ac:dyDescent="0.25">
      <c r="A3963" t="s">
        <v>132</v>
      </c>
      <c r="B3963" s="1">
        <v>16</v>
      </c>
      <c r="C3963">
        <v>1069.4000000000001</v>
      </c>
      <c r="D3963">
        <v>2.4</v>
      </c>
      <c r="E3963">
        <v>0</v>
      </c>
      <c r="F3963">
        <v>7.1999999999999993</v>
      </c>
      <c r="G3963" t="s">
        <v>17</v>
      </c>
      <c r="H3963" t="s">
        <v>14</v>
      </c>
      <c r="I3963">
        <v>1059.8</v>
      </c>
      <c r="J3963" s="5">
        <f>VLOOKUP(tabGERAL[[#This Row],[Column1.lances.SugestaoIA]],'DE-PARA'!$A:$B,2,FALSE)</f>
        <v>2</v>
      </c>
      <c r="K3963" s="5">
        <f>VLOOKUP(tabGERAL[[#This Row],[Column1.lances.CorSorteada]],'DE-PARA'!$A:$B,2,FALSE)</f>
        <v>1</v>
      </c>
      <c r="L3963" s="4" t="str">
        <f xml:space="preserve">
IF(tabGERAL[[#This Row],[Column1.lances.'#]]=0,
    TEXT(tabGERAL[[#This Row],[CorSorteada]],"0"),
    IF(LEN(L3962&amp;tabGERAL[[#This Row],[CorSorteada]])&gt;$P$2,
        RIGHT(SUBSTITUTE(L3962&amp;tabGERAL[[#This Row],[CorSorteada]],tabGERAL[[#Headers],[Sequencia]],""),$P$2),
        SUBSTITUTE(L3962&amp;tabGERAL[[#This Row],[CorSorteada]],tabGERAL[[#Headers],[Sequencia]],"")
    )
)</f>
        <v>222221</v>
      </c>
      <c r="M3963" s="4" t="b">
        <f>tabGERAL[[#This Row],[SugestaoIA]]=tabGERAL[[#This Row],[CorSorteada]]</f>
        <v>0</v>
      </c>
    </row>
    <row r="3964" spans="1:13" x14ac:dyDescent="0.25">
      <c r="A3964" t="s">
        <v>132</v>
      </c>
      <c r="B3964" s="1">
        <v>17</v>
      </c>
      <c r="C3964">
        <v>1059.8</v>
      </c>
      <c r="D3964">
        <v>3.2</v>
      </c>
      <c r="E3964">
        <v>0</v>
      </c>
      <c r="F3964">
        <v>9.6</v>
      </c>
      <c r="G3964" t="s">
        <v>17</v>
      </c>
      <c r="H3964" t="s">
        <v>15</v>
      </c>
      <c r="I3964">
        <v>1066.2</v>
      </c>
      <c r="J3964" s="5">
        <f>VLOOKUP(tabGERAL[[#This Row],[Column1.lances.SugestaoIA]],'DE-PARA'!$A:$B,2,FALSE)</f>
        <v>2</v>
      </c>
      <c r="K3964" s="5">
        <f>VLOOKUP(tabGERAL[[#This Row],[Column1.lances.CorSorteada]],'DE-PARA'!$A:$B,2,FALSE)</f>
        <v>2</v>
      </c>
      <c r="L3964" s="4" t="str">
        <f xml:space="preserve">
IF(tabGERAL[[#This Row],[Column1.lances.'#]]=0,
    TEXT(tabGERAL[[#This Row],[CorSorteada]],"0"),
    IF(LEN(L3963&amp;tabGERAL[[#This Row],[CorSorteada]])&gt;$P$2,
        RIGHT(SUBSTITUTE(L3963&amp;tabGERAL[[#This Row],[CorSorteada]],tabGERAL[[#Headers],[Sequencia]],""),$P$2),
        SUBSTITUTE(L3963&amp;tabGERAL[[#This Row],[CorSorteada]],tabGERAL[[#Headers],[Sequencia]],"")
    )
)</f>
        <v>222212</v>
      </c>
      <c r="M3964" s="4" t="b">
        <f>tabGERAL[[#This Row],[SugestaoIA]]=tabGERAL[[#This Row],[CorSorteada]]</f>
        <v>1</v>
      </c>
    </row>
    <row r="3965" spans="1:13" x14ac:dyDescent="0.25">
      <c r="A3965" t="s">
        <v>132</v>
      </c>
      <c r="B3965" s="1">
        <v>18</v>
      </c>
      <c r="C3965">
        <v>1066.2</v>
      </c>
      <c r="D3965">
        <v>2.7</v>
      </c>
      <c r="E3965">
        <v>0</v>
      </c>
      <c r="F3965">
        <v>8.1000000000000014</v>
      </c>
      <c r="G3965" t="s">
        <v>17</v>
      </c>
      <c r="H3965" t="s">
        <v>15</v>
      </c>
      <c r="I3965">
        <v>1071.5999999999999</v>
      </c>
      <c r="J3965" s="5">
        <f>VLOOKUP(tabGERAL[[#This Row],[Column1.lances.SugestaoIA]],'DE-PARA'!$A:$B,2,FALSE)</f>
        <v>2</v>
      </c>
      <c r="K3965" s="5">
        <f>VLOOKUP(tabGERAL[[#This Row],[Column1.lances.CorSorteada]],'DE-PARA'!$A:$B,2,FALSE)</f>
        <v>2</v>
      </c>
      <c r="L3965" s="4" t="str">
        <f xml:space="preserve">
IF(tabGERAL[[#This Row],[Column1.lances.'#]]=0,
    TEXT(tabGERAL[[#This Row],[CorSorteada]],"0"),
    IF(LEN(L3964&amp;tabGERAL[[#This Row],[CorSorteada]])&gt;$P$2,
        RIGHT(SUBSTITUTE(L3964&amp;tabGERAL[[#This Row],[CorSorteada]],tabGERAL[[#Headers],[Sequencia]],""),$P$2),
        SUBSTITUTE(L3964&amp;tabGERAL[[#This Row],[CorSorteada]],tabGERAL[[#Headers],[Sequencia]],"")
    )
)</f>
        <v>222122</v>
      </c>
      <c r="M3965" s="4" t="b">
        <f>tabGERAL[[#This Row],[SugestaoIA]]=tabGERAL[[#This Row],[CorSorteada]]</f>
        <v>1</v>
      </c>
    </row>
    <row r="3966" spans="1:13" x14ac:dyDescent="0.25">
      <c r="A3966" t="s">
        <v>132</v>
      </c>
      <c r="B3966" s="1">
        <v>19</v>
      </c>
      <c r="C3966">
        <v>1071.5999999999999</v>
      </c>
      <c r="D3966">
        <v>2.2999999999999998</v>
      </c>
      <c r="E3966">
        <v>0</v>
      </c>
      <c r="F3966">
        <v>6.8999999999999995</v>
      </c>
      <c r="G3966" t="s">
        <v>17</v>
      </c>
      <c r="H3966" t="s">
        <v>15</v>
      </c>
      <c r="I3966">
        <v>1076.2</v>
      </c>
      <c r="J3966" s="5">
        <f>VLOOKUP(tabGERAL[[#This Row],[Column1.lances.SugestaoIA]],'DE-PARA'!$A:$B,2,FALSE)</f>
        <v>2</v>
      </c>
      <c r="K3966" s="5">
        <f>VLOOKUP(tabGERAL[[#This Row],[Column1.lances.CorSorteada]],'DE-PARA'!$A:$B,2,FALSE)</f>
        <v>2</v>
      </c>
      <c r="L3966" s="4" t="str">
        <f xml:space="preserve">
IF(tabGERAL[[#This Row],[Column1.lances.'#]]=0,
    TEXT(tabGERAL[[#This Row],[CorSorteada]],"0"),
    IF(LEN(L3965&amp;tabGERAL[[#This Row],[CorSorteada]])&gt;$P$2,
        RIGHT(SUBSTITUTE(L3965&amp;tabGERAL[[#This Row],[CorSorteada]],tabGERAL[[#Headers],[Sequencia]],""),$P$2),
        SUBSTITUTE(L3965&amp;tabGERAL[[#This Row],[CorSorteada]],tabGERAL[[#Headers],[Sequencia]],"")
    )
)</f>
        <v>221222</v>
      </c>
      <c r="M3966" s="4" t="b">
        <f>tabGERAL[[#This Row],[SugestaoIA]]=tabGERAL[[#This Row],[CorSorteada]]</f>
        <v>1</v>
      </c>
    </row>
    <row r="3967" spans="1:13" x14ac:dyDescent="0.25">
      <c r="A3967" t="s">
        <v>132</v>
      </c>
      <c r="B3967" s="1">
        <v>20</v>
      </c>
      <c r="C3967">
        <v>1076.2</v>
      </c>
      <c r="D3967">
        <v>1.9</v>
      </c>
      <c r="E3967">
        <v>0</v>
      </c>
      <c r="F3967">
        <v>5.6999999999999993</v>
      </c>
      <c r="G3967" t="s">
        <v>17</v>
      </c>
      <c r="H3967" t="s">
        <v>14</v>
      </c>
      <c r="I3967">
        <v>1068.5999999999999</v>
      </c>
      <c r="J3967" s="5">
        <f>VLOOKUP(tabGERAL[[#This Row],[Column1.lances.SugestaoIA]],'DE-PARA'!$A:$B,2,FALSE)</f>
        <v>2</v>
      </c>
      <c r="K3967" s="5">
        <f>VLOOKUP(tabGERAL[[#This Row],[Column1.lances.CorSorteada]],'DE-PARA'!$A:$B,2,FALSE)</f>
        <v>1</v>
      </c>
      <c r="L3967" s="4" t="str">
        <f xml:space="preserve">
IF(tabGERAL[[#This Row],[Column1.lances.'#]]=0,
    TEXT(tabGERAL[[#This Row],[CorSorteada]],"0"),
    IF(LEN(L3966&amp;tabGERAL[[#This Row],[CorSorteada]])&gt;$P$2,
        RIGHT(SUBSTITUTE(L3966&amp;tabGERAL[[#This Row],[CorSorteada]],tabGERAL[[#Headers],[Sequencia]],""),$P$2),
        SUBSTITUTE(L3966&amp;tabGERAL[[#This Row],[CorSorteada]],tabGERAL[[#Headers],[Sequencia]],"")
    )
)</f>
        <v>212221</v>
      </c>
      <c r="M3967" s="4" t="b">
        <f>tabGERAL[[#This Row],[SugestaoIA]]=tabGERAL[[#This Row],[CorSorteada]]</f>
        <v>0</v>
      </c>
    </row>
    <row r="3968" spans="1:13" x14ac:dyDescent="0.25">
      <c r="A3968" t="s">
        <v>132</v>
      </c>
      <c r="B3968" s="1">
        <v>21</v>
      </c>
      <c r="C3968">
        <v>1068.5999999999999</v>
      </c>
      <c r="D3968">
        <v>2.5</v>
      </c>
      <c r="E3968">
        <v>0</v>
      </c>
      <c r="F3968">
        <v>7.5</v>
      </c>
      <c r="G3968" t="s">
        <v>17</v>
      </c>
      <c r="H3968" t="s">
        <v>14</v>
      </c>
      <c r="I3968">
        <v>1058.5999999999999</v>
      </c>
      <c r="J3968" s="5">
        <f>VLOOKUP(tabGERAL[[#This Row],[Column1.lances.SugestaoIA]],'DE-PARA'!$A:$B,2,FALSE)</f>
        <v>2</v>
      </c>
      <c r="K3968" s="5">
        <f>VLOOKUP(tabGERAL[[#This Row],[Column1.lances.CorSorteada]],'DE-PARA'!$A:$B,2,FALSE)</f>
        <v>1</v>
      </c>
      <c r="L3968" s="4" t="str">
        <f xml:space="preserve">
IF(tabGERAL[[#This Row],[Column1.lances.'#]]=0,
    TEXT(tabGERAL[[#This Row],[CorSorteada]],"0"),
    IF(LEN(L3967&amp;tabGERAL[[#This Row],[CorSorteada]])&gt;$P$2,
        RIGHT(SUBSTITUTE(L3967&amp;tabGERAL[[#This Row],[CorSorteada]],tabGERAL[[#Headers],[Sequencia]],""),$P$2),
        SUBSTITUTE(L3967&amp;tabGERAL[[#This Row],[CorSorteada]],tabGERAL[[#Headers],[Sequencia]],"")
    )
)</f>
        <v>122211</v>
      </c>
      <c r="M3968" s="4" t="b">
        <f>tabGERAL[[#This Row],[SugestaoIA]]=tabGERAL[[#This Row],[CorSorteada]]</f>
        <v>0</v>
      </c>
    </row>
    <row r="3969" spans="1:13" x14ac:dyDescent="0.25">
      <c r="A3969" t="s">
        <v>132</v>
      </c>
      <c r="B3969" s="1">
        <v>22</v>
      </c>
      <c r="C3969">
        <v>1058.5999999999999</v>
      </c>
      <c r="D3969">
        <v>3.3</v>
      </c>
      <c r="E3969">
        <v>0</v>
      </c>
      <c r="F3969">
        <v>9.9</v>
      </c>
      <c r="G3969" t="s">
        <v>17</v>
      </c>
      <c r="H3969" t="s">
        <v>15</v>
      </c>
      <c r="I3969">
        <v>1065.1999999999998</v>
      </c>
      <c r="J3969" s="5">
        <f>VLOOKUP(tabGERAL[[#This Row],[Column1.lances.SugestaoIA]],'DE-PARA'!$A:$B,2,FALSE)</f>
        <v>2</v>
      </c>
      <c r="K3969" s="5">
        <f>VLOOKUP(tabGERAL[[#This Row],[Column1.lances.CorSorteada]],'DE-PARA'!$A:$B,2,FALSE)</f>
        <v>2</v>
      </c>
      <c r="L3969" s="4" t="str">
        <f xml:space="preserve">
IF(tabGERAL[[#This Row],[Column1.lances.'#]]=0,
    TEXT(tabGERAL[[#This Row],[CorSorteada]],"0"),
    IF(LEN(L3968&amp;tabGERAL[[#This Row],[CorSorteada]])&gt;$P$2,
        RIGHT(SUBSTITUTE(L3968&amp;tabGERAL[[#This Row],[CorSorteada]],tabGERAL[[#Headers],[Sequencia]],""),$P$2),
        SUBSTITUTE(L3968&amp;tabGERAL[[#This Row],[CorSorteada]],tabGERAL[[#Headers],[Sequencia]],"")
    )
)</f>
        <v>222112</v>
      </c>
      <c r="M3969" s="4" t="b">
        <f>tabGERAL[[#This Row],[SugestaoIA]]=tabGERAL[[#This Row],[CorSorteada]]</f>
        <v>1</v>
      </c>
    </row>
    <row r="3970" spans="1:13" x14ac:dyDescent="0.25">
      <c r="A3970" t="s">
        <v>132</v>
      </c>
      <c r="B3970" s="1">
        <v>23</v>
      </c>
      <c r="C3970">
        <v>1065.1999999999998</v>
      </c>
      <c r="D3970">
        <v>2.8</v>
      </c>
      <c r="E3970">
        <v>0</v>
      </c>
      <c r="F3970">
        <v>8.3999999999999986</v>
      </c>
      <c r="G3970" t="s">
        <v>17</v>
      </c>
      <c r="H3970" t="s">
        <v>14</v>
      </c>
      <c r="I3970">
        <v>1053.9999999999998</v>
      </c>
      <c r="J3970" s="5">
        <f>VLOOKUP(tabGERAL[[#This Row],[Column1.lances.SugestaoIA]],'DE-PARA'!$A:$B,2,FALSE)</f>
        <v>2</v>
      </c>
      <c r="K3970" s="5">
        <f>VLOOKUP(tabGERAL[[#This Row],[Column1.lances.CorSorteada]],'DE-PARA'!$A:$B,2,FALSE)</f>
        <v>1</v>
      </c>
      <c r="L3970" s="4" t="str">
        <f xml:space="preserve">
IF(tabGERAL[[#This Row],[Column1.lances.'#]]=0,
    TEXT(tabGERAL[[#This Row],[CorSorteada]],"0"),
    IF(LEN(L3969&amp;tabGERAL[[#This Row],[CorSorteada]])&gt;$P$2,
        RIGHT(SUBSTITUTE(L3969&amp;tabGERAL[[#This Row],[CorSorteada]],tabGERAL[[#Headers],[Sequencia]],""),$P$2),
        SUBSTITUTE(L3969&amp;tabGERAL[[#This Row],[CorSorteada]],tabGERAL[[#Headers],[Sequencia]],"")
    )
)</f>
        <v>221121</v>
      </c>
      <c r="M3970" s="4" t="b">
        <f>tabGERAL[[#This Row],[SugestaoIA]]=tabGERAL[[#This Row],[CorSorteada]]</f>
        <v>0</v>
      </c>
    </row>
    <row r="3971" spans="1:13" x14ac:dyDescent="0.25">
      <c r="A3971" t="s">
        <v>132</v>
      </c>
      <c r="B3971" s="1">
        <v>24</v>
      </c>
      <c r="C3971">
        <v>1053.9999999999998</v>
      </c>
      <c r="D3971">
        <v>3.6</v>
      </c>
      <c r="E3971">
        <v>0</v>
      </c>
      <c r="F3971">
        <v>10.8</v>
      </c>
      <c r="G3971" t="s">
        <v>17</v>
      </c>
      <c r="H3971" t="s">
        <v>14</v>
      </c>
      <c r="I3971">
        <v>1039.5999999999999</v>
      </c>
      <c r="J3971" s="5">
        <f>VLOOKUP(tabGERAL[[#This Row],[Column1.lances.SugestaoIA]],'DE-PARA'!$A:$B,2,FALSE)</f>
        <v>2</v>
      </c>
      <c r="K3971" s="5">
        <f>VLOOKUP(tabGERAL[[#This Row],[Column1.lances.CorSorteada]],'DE-PARA'!$A:$B,2,FALSE)</f>
        <v>1</v>
      </c>
      <c r="L3971" s="4" t="str">
        <f xml:space="preserve">
IF(tabGERAL[[#This Row],[Column1.lances.'#]]=0,
    TEXT(tabGERAL[[#This Row],[CorSorteada]],"0"),
    IF(LEN(L3970&amp;tabGERAL[[#This Row],[CorSorteada]])&gt;$P$2,
        RIGHT(SUBSTITUTE(L3970&amp;tabGERAL[[#This Row],[CorSorteada]],tabGERAL[[#Headers],[Sequencia]],""),$P$2),
        SUBSTITUTE(L3970&amp;tabGERAL[[#This Row],[CorSorteada]],tabGERAL[[#Headers],[Sequencia]],"")
    )
)</f>
        <v>211211</v>
      </c>
      <c r="M3971" s="4" t="b">
        <f>tabGERAL[[#This Row],[SugestaoIA]]=tabGERAL[[#This Row],[CorSorteada]]</f>
        <v>0</v>
      </c>
    </row>
    <row r="3972" spans="1:13" x14ac:dyDescent="0.25">
      <c r="A3972" t="s">
        <v>132</v>
      </c>
      <c r="B3972" s="1">
        <v>25</v>
      </c>
      <c r="C3972">
        <v>1039.5999999999999</v>
      </c>
      <c r="D3972">
        <v>4.7</v>
      </c>
      <c r="E3972">
        <v>0</v>
      </c>
      <c r="F3972">
        <v>14.1</v>
      </c>
      <c r="G3972" t="s">
        <v>17</v>
      </c>
      <c r="H3972" t="s">
        <v>14</v>
      </c>
      <c r="I3972">
        <v>1020.7999999999998</v>
      </c>
      <c r="J3972" s="5">
        <f>VLOOKUP(tabGERAL[[#This Row],[Column1.lances.SugestaoIA]],'DE-PARA'!$A:$B,2,FALSE)</f>
        <v>2</v>
      </c>
      <c r="K3972" s="5">
        <f>VLOOKUP(tabGERAL[[#This Row],[Column1.lances.CorSorteada]],'DE-PARA'!$A:$B,2,FALSE)</f>
        <v>1</v>
      </c>
      <c r="L3972" s="4" t="str">
        <f xml:space="preserve">
IF(tabGERAL[[#This Row],[Column1.lances.'#]]=0,
    TEXT(tabGERAL[[#This Row],[CorSorteada]],"0"),
    IF(LEN(L3971&amp;tabGERAL[[#This Row],[CorSorteada]])&gt;$P$2,
        RIGHT(SUBSTITUTE(L3971&amp;tabGERAL[[#This Row],[CorSorteada]],tabGERAL[[#Headers],[Sequencia]],""),$P$2),
        SUBSTITUTE(L3971&amp;tabGERAL[[#This Row],[CorSorteada]],tabGERAL[[#Headers],[Sequencia]],"")
    )
)</f>
        <v>112111</v>
      </c>
      <c r="M3972" s="4" t="b">
        <f>tabGERAL[[#This Row],[SugestaoIA]]=tabGERAL[[#This Row],[CorSorteada]]</f>
        <v>0</v>
      </c>
    </row>
    <row r="3973" spans="1:13" x14ac:dyDescent="0.25">
      <c r="A3973" t="s">
        <v>132</v>
      </c>
      <c r="B3973" s="1">
        <v>26</v>
      </c>
      <c r="C3973">
        <v>1020.7999999999998</v>
      </c>
      <c r="D3973">
        <v>6.2</v>
      </c>
      <c r="E3973">
        <v>18.600000000000001</v>
      </c>
      <c r="F3973">
        <v>0</v>
      </c>
      <c r="G3973" t="s">
        <v>13</v>
      </c>
      <c r="H3973" t="s">
        <v>15</v>
      </c>
      <c r="I3973">
        <v>995.99999999999977</v>
      </c>
      <c r="J3973" s="5">
        <f>VLOOKUP(tabGERAL[[#This Row],[Column1.lances.SugestaoIA]],'DE-PARA'!$A:$B,2,FALSE)</f>
        <v>1</v>
      </c>
      <c r="K3973" s="5">
        <f>VLOOKUP(tabGERAL[[#This Row],[Column1.lances.CorSorteada]],'DE-PARA'!$A:$B,2,FALSE)</f>
        <v>2</v>
      </c>
      <c r="L3973" s="4" t="str">
        <f xml:space="preserve">
IF(tabGERAL[[#This Row],[Column1.lances.'#]]=0,
    TEXT(tabGERAL[[#This Row],[CorSorteada]],"0"),
    IF(LEN(L3972&amp;tabGERAL[[#This Row],[CorSorteada]])&gt;$P$2,
        RIGHT(SUBSTITUTE(L3972&amp;tabGERAL[[#This Row],[CorSorteada]],tabGERAL[[#Headers],[Sequencia]],""),$P$2),
        SUBSTITUTE(L3972&amp;tabGERAL[[#This Row],[CorSorteada]],tabGERAL[[#Headers],[Sequencia]],"")
    )
)</f>
        <v>121112</v>
      </c>
      <c r="M3973" s="4" t="b">
        <f>tabGERAL[[#This Row],[SugestaoIA]]=tabGERAL[[#This Row],[CorSorteada]]</f>
        <v>0</v>
      </c>
    </row>
    <row r="3974" spans="1:13" x14ac:dyDescent="0.25">
      <c r="A3974" t="s">
        <v>132</v>
      </c>
      <c r="B3974" s="1">
        <v>27</v>
      </c>
      <c r="C3974">
        <v>995.99999999999977</v>
      </c>
      <c r="D3974">
        <v>8.1</v>
      </c>
      <c r="E3974">
        <v>0</v>
      </c>
      <c r="F3974">
        <v>24.299999999999997</v>
      </c>
      <c r="G3974" t="s">
        <v>17</v>
      </c>
      <c r="H3974" t="s">
        <v>14</v>
      </c>
      <c r="I3974">
        <v>963.5999999999998</v>
      </c>
      <c r="J3974" s="5">
        <f>VLOOKUP(tabGERAL[[#This Row],[Column1.lances.SugestaoIA]],'DE-PARA'!$A:$B,2,FALSE)</f>
        <v>2</v>
      </c>
      <c r="K3974" s="5">
        <f>VLOOKUP(tabGERAL[[#This Row],[Column1.lances.CorSorteada]],'DE-PARA'!$A:$B,2,FALSE)</f>
        <v>1</v>
      </c>
      <c r="L3974" s="4" t="str">
        <f xml:space="preserve">
IF(tabGERAL[[#This Row],[Column1.lances.'#]]=0,
    TEXT(tabGERAL[[#This Row],[CorSorteada]],"0"),
    IF(LEN(L3973&amp;tabGERAL[[#This Row],[CorSorteada]])&gt;$P$2,
        RIGHT(SUBSTITUTE(L3973&amp;tabGERAL[[#This Row],[CorSorteada]],tabGERAL[[#Headers],[Sequencia]],""),$P$2),
        SUBSTITUTE(L3973&amp;tabGERAL[[#This Row],[CorSorteada]],tabGERAL[[#Headers],[Sequencia]],"")
    )
)</f>
        <v>211121</v>
      </c>
      <c r="M3974" s="4" t="b">
        <f>tabGERAL[[#This Row],[SugestaoIA]]=tabGERAL[[#This Row],[CorSorteada]]</f>
        <v>0</v>
      </c>
    </row>
    <row r="3975" spans="1:13" x14ac:dyDescent="0.25">
      <c r="A3975" t="s">
        <v>132</v>
      </c>
      <c r="B3975" s="1">
        <v>28</v>
      </c>
      <c r="C3975">
        <v>963.5999999999998</v>
      </c>
      <c r="D3975">
        <v>10.5</v>
      </c>
      <c r="E3975">
        <v>0</v>
      </c>
      <c r="F3975">
        <v>31.5</v>
      </c>
      <c r="G3975" t="s">
        <v>17</v>
      </c>
      <c r="H3975" t="s">
        <v>15</v>
      </c>
      <c r="I3975">
        <v>984.5999999999998</v>
      </c>
      <c r="J3975" s="5">
        <f>VLOOKUP(tabGERAL[[#This Row],[Column1.lances.SugestaoIA]],'DE-PARA'!$A:$B,2,FALSE)</f>
        <v>2</v>
      </c>
      <c r="K3975" s="5">
        <f>VLOOKUP(tabGERAL[[#This Row],[Column1.lances.CorSorteada]],'DE-PARA'!$A:$B,2,FALSE)</f>
        <v>2</v>
      </c>
      <c r="L3975" s="4" t="str">
        <f xml:space="preserve">
IF(tabGERAL[[#This Row],[Column1.lances.'#]]=0,
    TEXT(tabGERAL[[#This Row],[CorSorteada]],"0"),
    IF(LEN(L3974&amp;tabGERAL[[#This Row],[CorSorteada]])&gt;$P$2,
        RIGHT(SUBSTITUTE(L3974&amp;tabGERAL[[#This Row],[CorSorteada]],tabGERAL[[#Headers],[Sequencia]],""),$P$2),
        SUBSTITUTE(L3974&amp;tabGERAL[[#This Row],[CorSorteada]],tabGERAL[[#Headers],[Sequencia]],"")
    )
)</f>
        <v>111212</v>
      </c>
      <c r="M3975" s="4" t="b">
        <f>tabGERAL[[#This Row],[SugestaoIA]]=tabGERAL[[#This Row],[CorSorteada]]</f>
        <v>1</v>
      </c>
    </row>
    <row r="3976" spans="1:13" x14ac:dyDescent="0.25">
      <c r="A3976" t="s">
        <v>132</v>
      </c>
      <c r="B3976" s="1">
        <v>29</v>
      </c>
      <c r="C3976">
        <v>984.5999999999998</v>
      </c>
      <c r="D3976">
        <v>8.9</v>
      </c>
      <c r="E3976">
        <v>0</v>
      </c>
      <c r="F3976">
        <v>26.700000000000003</v>
      </c>
      <c r="G3976" t="s">
        <v>17</v>
      </c>
      <c r="H3976" t="s">
        <v>15</v>
      </c>
      <c r="I3976">
        <v>1002.3999999999996</v>
      </c>
      <c r="J3976" s="5">
        <f>VLOOKUP(tabGERAL[[#This Row],[Column1.lances.SugestaoIA]],'DE-PARA'!$A:$B,2,FALSE)</f>
        <v>2</v>
      </c>
      <c r="K3976" s="5">
        <f>VLOOKUP(tabGERAL[[#This Row],[Column1.lances.CorSorteada]],'DE-PARA'!$A:$B,2,FALSE)</f>
        <v>2</v>
      </c>
      <c r="L3976" s="4" t="str">
        <f xml:space="preserve">
IF(tabGERAL[[#This Row],[Column1.lances.'#]]=0,
    TEXT(tabGERAL[[#This Row],[CorSorteada]],"0"),
    IF(LEN(L3975&amp;tabGERAL[[#This Row],[CorSorteada]])&gt;$P$2,
        RIGHT(SUBSTITUTE(L3975&amp;tabGERAL[[#This Row],[CorSorteada]],tabGERAL[[#Headers],[Sequencia]],""),$P$2),
        SUBSTITUTE(L3975&amp;tabGERAL[[#This Row],[CorSorteada]],tabGERAL[[#Headers],[Sequencia]],"")
    )
)</f>
        <v>112122</v>
      </c>
      <c r="M3976" s="4" t="b">
        <f>tabGERAL[[#This Row],[SugestaoIA]]=tabGERAL[[#This Row],[CorSorteada]]</f>
        <v>1</v>
      </c>
    </row>
    <row r="3977" spans="1:13" x14ac:dyDescent="0.25">
      <c r="A3977" t="s">
        <v>132</v>
      </c>
      <c r="B3977" s="1">
        <v>30</v>
      </c>
      <c r="C3977">
        <v>1002.3999999999996</v>
      </c>
      <c r="D3977">
        <v>7.6</v>
      </c>
      <c r="E3977">
        <v>22.799999999999997</v>
      </c>
      <c r="F3977">
        <v>0</v>
      </c>
      <c r="G3977" t="s">
        <v>13</v>
      </c>
      <c r="H3977" t="s">
        <v>14</v>
      </c>
      <c r="I3977">
        <v>1017.5999999999998</v>
      </c>
      <c r="J3977" s="5">
        <f>VLOOKUP(tabGERAL[[#This Row],[Column1.lances.SugestaoIA]],'DE-PARA'!$A:$B,2,FALSE)</f>
        <v>1</v>
      </c>
      <c r="K3977" s="5">
        <f>VLOOKUP(tabGERAL[[#This Row],[Column1.lances.CorSorteada]],'DE-PARA'!$A:$B,2,FALSE)</f>
        <v>1</v>
      </c>
      <c r="L3977" s="4" t="str">
        <f xml:space="preserve">
IF(tabGERAL[[#This Row],[Column1.lances.'#]]=0,
    TEXT(tabGERAL[[#This Row],[CorSorteada]],"0"),
    IF(LEN(L3976&amp;tabGERAL[[#This Row],[CorSorteada]])&gt;$P$2,
        RIGHT(SUBSTITUTE(L3976&amp;tabGERAL[[#This Row],[CorSorteada]],tabGERAL[[#Headers],[Sequencia]],""),$P$2),
        SUBSTITUTE(L3976&amp;tabGERAL[[#This Row],[CorSorteada]],tabGERAL[[#Headers],[Sequencia]],"")
    )
)</f>
        <v>121221</v>
      </c>
      <c r="M3977" s="4" t="b">
        <f>tabGERAL[[#This Row],[SugestaoIA]]=tabGERAL[[#This Row],[CorSorteada]]</f>
        <v>1</v>
      </c>
    </row>
    <row r="3978" spans="1:13" x14ac:dyDescent="0.25">
      <c r="A3978" t="s">
        <v>132</v>
      </c>
      <c r="B3978" s="1">
        <v>31</v>
      </c>
      <c r="C3978">
        <v>1017.5999999999998</v>
      </c>
      <c r="D3978">
        <v>6.4</v>
      </c>
      <c r="E3978">
        <v>0</v>
      </c>
      <c r="F3978">
        <v>19.200000000000003</v>
      </c>
      <c r="G3978" t="s">
        <v>17</v>
      </c>
      <c r="H3978" t="s">
        <v>14</v>
      </c>
      <c r="I3978">
        <v>991.99999999999977</v>
      </c>
      <c r="J3978" s="5">
        <f>VLOOKUP(tabGERAL[[#This Row],[Column1.lances.SugestaoIA]],'DE-PARA'!$A:$B,2,FALSE)</f>
        <v>2</v>
      </c>
      <c r="K3978" s="5">
        <f>VLOOKUP(tabGERAL[[#This Row],[Column1.lances.CorSorteada]],'DE-PARA'!$A:$B,2,FALSE)</f>
        <v>1</v>
      </c>
      <c r="L3978" s="4" t="str">
        <f xml:space="preserve">
IF(tabGERAL[[#This Row],[Column1.lances.'#]]=0,
    TEXT(tabGERAL[[#This Row],[CorSorteada]],"0"),
    IF(LEN(L3977&amp;tabGERAL[[#This Row],[CorSorteada]])&gt;$P$2,
        RIGHT(SUBSTITUTE(L3977&amp;tabGERAL[[#This Row],[CorSorteada]],tabGERAL[[#Headers],[Sequencia]],""),$P$2),
        SUBSTITUTE(L3977&amp;tabGERAL[[#This Row],[CorSorteada]],tabGERAL[[#Headers],[Sequencia]],"")
    )
)</f>
        <v>212211</v>
      </c>
      <c r="M3978" s="4" t="b">
        <f>tabGERAL[[#This Row],[SugestaoIA]]=tabGERAL[[#This Row],[CorSorteada]]</f>
        <v>0</v>
      </c>
    </row>
    <row r="3979" spans="1:13" x14ac:dyDescent="0.25">
      <c r="A3979" t="s">
        <v>132</v>
      </c>
      <c r="B3979" s="1">
        <v>32</v>
      </c>
      <c r="C3979">
        <v>991.99999999999977</v>
      </c>
      <c r="D3979">
        <v>8.4</v>
      </c>
      <c r="E3979">
        <v>25.200000000000003</v>
      </c>
      <c r="F3979">
        <v>0</v>
      </c>
      <c r="G3979" t="s">
        <v>13</v>
      </c>
      <c r="H3979" t="s">
        <v>15</v>
      </c>
      <c r="I3979">
        <v>958.39999999999964</v>
      </c>
      <c r="J3979" s="5">
        <f>VLOOKUP(tabGERAL[[#This Row],[Column1.lances.SugestaoIA]],'DE-PARA'!$A:$B,2,FALSE)</f>
        <v>1</v>
      </c>
      <c r="K3979" s="5">
        <f>VLOOKUP(tabGERAL[[#This Row],[Column1.lances.CorSorteada]],'DE-PARA'!$A:$B,2,FALSE)</f>
        <v>2</v>
      </c>
      <c r="L3979" s="4" t="str">
        <f xml:space="preserve">
IF(tabGERAL[[#This Row],[Column1.lances.'#]]=0,
    TEXT(tabGERAL[[#This Row],[CorSorteada]],"0"),
    IF(LEN(L3978&amp;tabGERAL[[#This Row],[CorSorteada]])&gt;$P$2,
        RIGHT(SUBSTITUTE(L3978&amp;tabGERAL[[#This Row],[CorSorteada]],tabGERAL[[#Headers],[Sequencia]],""),$P$2),
        SUBSTITUTE(L3978&amp;tabGERAL[[#This Row],[CorSorteada]],tabGERAL[[#Headers],[Sequencia]],"")
    )
)</f>
        <v>122112</v>
      </c>
      <c r="M3979" s="4" t="b">
        <f>tabGERAL[[#This Row],[SugestaoIA]]=tabGERAL[[#This Row],[CorSorteada]]</f>
        <v>0</v>
      </c>
    </row>
    <row r="3980" spans="1:13" x14ac:dyDescent="0.25">
      <c r="A3980" t="s">
        <v>132</v>
      </c>
      <c r="B3980" s="1">
        <v>33</v>
      </c>
      <c r="C3980">
        <v>958.39999999999964</v>
      </c>
      <c r="D3980">
        <v>10.9</v>
      </c>
      <c r="E3980">
        <v>0</v>
      </c>
      <c r="F3980">
        <v>32.700000000000003</v>
      </c>
      <c r="G3980" t="s">
        <v>17</v>
      </c>
      <c r="H3980" t="s">
        <v>16</v>
      </c>
      <c r="I3980">
        <v>1067.3999999999996</v>
      </c>
      <c r="J3980" s="5">
        <f>VLOOKUP(tabGERAL[[#This Row],[Column1.lances.SugestaoIA]],'DE-PARA'!$A:$B,2,FALSE)</f>
        <v>2</v>
      </c>
      <c r="K3980" s="5">
        <f>VLOOKUP(tabGERAL[[#This Row],[Column1.lances.CorSorteada]],'DE-PARA'!$A:$B,2,FALSE)</f>
        <v>0</v>
      </c>
      <c r="L3980" s="4" t="str">
        <f xml:space="preserve">
IF(tabGERAL[[#This Row],[Column1.lances.'#]]=0,
    TEXT(tabGERAL[[#This Row],[CorSorteada]],"0"),
    IF(LEN(L3979&amp;tabGERAL[[#This Row],[CorSorteada]])&gt;$P$2,
        RIGHT(SUBSTITUTE(L3979&amp;tabGERAL[[#This Row],[CorSorteada]],tabGERAL[[#Headers],[Sequencia]],""),$P$2),
        SUBSTITUTE(L3979&amp;tabGERAL[[#This Row],[CorSorteada]],tabGERAL[[#Headers],[Sequencia]],"")
    )
)</f>
        <v>221120</v>
      </c>
      <c r="M3980" s="4" t="b">
        <f>tabGERAL[[#This Row],[SugestaoIA]]=tabGERAL[[#This Row],[CorSorteada]]</f>
        <v>0</v>
      </c>
    </row>
    <row r="3981" spans="1:13" x14ac:dyDescent="0.25">
      <c r="A3981" t="s">
        <v>132</v>
      </c>
      <c r="B3981" s="1">
        <v>34</v>
      </c>
      <c r="C3981">
        <v>1067.3999999999996</v>
      </c>
      <c r="D3981">
        <v>2.6</v>
      </c>
      <c r="E3981">
        <v>0</v>
      </c>
      <c r="F3981">
        <v>7.8000000000000007</v>
      </c>
      <c r="G3981" t="s">
        <v>17</v>
      </c>
      <c r="H3981" t="s">
        <v>16</v>
      </c>
      <c r="I3981">
        <v>1093.4000000000001</v>
      </c>
      <c r="J3981" s="5">
        <f>VLOOKUP(tabGERAL[[#This Row],[Column1.lances.SugestaoIA]],'DE-PARA'!$A:$B,2,FALSE)</f>
        <v>2</v>
      </c>
      <c r="K3981" s="5">
        <f>VLOOKUP(tabGERAL[[#This Row],[Column1.lances.CorSorteada]],'DE-PARA'!$A:$B,2,FALSE)</f>
        <v>0</v>
      </c>
      <c r="L3981" s="4" t="str">
        <f xml:space="preserve">
IF(tabGERAL[[#This Row],[Column1.lances.'#]]=0,
    TEXT(tabGERAL[[#This Row],[CorSorteada]],"0"),
    IF(LEN(L3980&amp;tabGERAL[[#This Row],[CorSorteada]])&gt;$P$2,
        RIGHT(SUBSTITUTE(L3980&amp;tabGERAL[[#This Row],[CorSorteada]],tabGERAL[[#Headers],[Sequencia]],""),$P$2),
        SUBSTITUTE(L3980&amp;tabGERAL[[#This Row],[CorSorteada]],tabGERAL[[#Headers],[Sequencia]],"")
    )
)</f>
        <v>211200</v>
      </c>
      <c r="M3981" s="4" t="b">
        <f>tabGERAL[[#This Row],[SugestaoIA]]=tabGERAL[[#This Row],[CorSorteada]]</f>
        <v>0</v>
      </c>
    </row>
    <row r="3982" spans="1:13" x14ac:dyDescent="0.25">
      <c r="A3982" t="s">
        <v>132</v>
      </c>
      <c r="B3982" s="1">
        <v>35</v>
      </c>
      <c r="C3982">
        <v>1093.4000000000001</v>
      </c>
      <c r="D3982">
        <v>1</v>
      </c>
      <c r="E3982">
        <v>0</v>
      </c>
      <c r="F3982">
        <v>5</v>
      </c>
      <c r="G3982" t="s">
        <v>17</v>
      </c>
      <c r="H3982" t="s">
        <v>14</v>
      </c>
      <c r="I3982">
        <v>1087.4000000000001</v>
      </c>
      <c r="J3982" s="5">
        <f>VLOOKUP(tabGERAL[[#This Row],[Column1.lances.SugestaoIA]],'DE-PARA'!$A:$B,2,FALSE)</f>
        <v>2</v>
      </c>
      <c r="K3982" s="5">
        <f>VLOOKUP(tabGERAL[[#This Row],[Column1.lances.CorSorteada]],'DE-PARA'!$A:$B,2,FALSE)</f>
        <v>1</v>
      </c>
      <c r="L3982" s="4" t="str">
        <f xml:space="preserve">
IF(tabGERAL[[#This Row],[Column1.lances.'#]]=0,
    TEXT(tabGERAL[[#This Row],[CorSorteada]],"0"),
    IF(LEN(L3981&amp;tabGERAL[[#This Row],[CorSorteada]])&gt;$P$2,
        RIGHT(SUBSTITUTE(L3981&amp;tabGERAL[[#This Row],[CorSorteada]],tabGERAL[[#Headers],[Sequencia]],""),$P$2),
        SUBSTITUTE(L3981&amp;tabGERAL[[#This Row],[CorSorteada]],tabGERAL[[#Headers],[Sequencia]],"")
    )
)</f>
        <v>112001</v>
      </c>
      <c r="M3982" s="4" t="b">
        <f>tabGERAL[[#This Row],[SugestaoIA]]=tabGERAL[[#This Row],[CorSorteada]]</f>
        <v>0</v>
      </c>
    </row>
    <row r="3983" spans="1:13" x14ac:dyDescent="0.25">
      <c r="A3983" t="s">
        <v>132</v>
      </c>
      <c r="B3983" s="1">
        <v>36</v>
      </c>
      <c r="C3983">
        <v>1087.4000000000001</v>
      </c>
      <c r="D3983">
        <v>1</v>
      </c>
      <c r="E3983">
        <v>0</v>
      </c>
      <c r="F3983">
        <v>5</v>
      </c>
      <c r="G3983" t="s">
        <v>17</v>
      </c>
      <c r="H3983" t="s">
        <v>15</v>
      </c>
      <c r="I3983">
        <v>1091.4000000000001</v>
      </c>
      <c r="J3983" s="5">
        <f>VLOOKUP(tabGERAL[[#This Row],[Column1.lances.SugestaoIA]],'DE-PARA'!$A:$B,2,FALSE)</f>
        <v>2</v>
      </c>
      <c r="K3983" s="5">
        <f>VLOOKUP(tabGERAL[[#This Row],[Column1.lances.CorSorteada]],'DE-PARA'!$A:$B,2,FALSE)</f>
        <v>2</v>
      </c>
      <c r="L3983" s="4" t="str">
        <f xml:space="preserve">
IF(tabGERAL[[#This Row],[Column1.lances.'#]]=0,
    TEXT(tabGERAL[[#This Row],[CorSorteada]],"0"),
    IF(LEN(L3982&amp;tabGERAL[[#This Row],[CorSorteada]])&gt;$P$2,
        RIGHT(SUBSTITUTE(L3982&amp;tabGERAL[[#This Row],[CorSorteada]],tabGERAL[[#Headers],[Sequencia]],""),$P$2),
        SUBSTITUTE(L3982&amp;tabGERAL[[#This Row],[CorSorteada]],tabGERAL[[#Headers],[Sequencia]],"")
    )
)</f>
        <v>120012</v>
      </c>
      <c r="M3983" s="4" t="b">
        <f>tabGERAL[[#This Row],[SugestaoIA]]=tabGERAL[[#This Row],[CorSorteada]]</f>
        <v>1</v>
      </c>
    </row>
    <row r="3984" spans="1:13" x14ac:dyDescent="0.25">
      <c r="A3984" t="s">
        <v>132</v>
      </c>
      <c r="B3984" s="1">
        <v>37</v>
      </c>
      <c r="C3984">
        <v>1091.4000000000001</v>
      </c>
      <c r="D3984">
        <v>1</v>
      </c>
      <c r="E3984">
        <v>0</v>
      </c>
      <c r="F3984">
        <v>5</v>
      </c>
      <c r="G3984" t="s">
        <v>17</v>
      </c>
      <c r="H3984" t="s">
        <v>15</v>
      </c>
      <c r="I3984">
        <v>1095.4000000000001</v>
      </c>
      <c r="J3984" s="5">
        <f>VLOOKUP(tabGERAL[[#This Row],[Column1.lances.SugestaoIA]],'DE-PARA'!$A:$B,2,FALSE)</f>
        <v>2</v>
      </c>
      <c r="K3984" s="5">
        <f>VLOOKUP(tabGERAL[[#This Row],[Column1.lances.CorSorteada]],'DE-PARA'!$A:$B,2,FALSE)</f>
        <v>2</v>
      </c>
      <c r="L3984" s="4" t="str">
        <f xml:space="preserve">
IF(tabGERAL[[#This Row],[Column1.lances.'#]]=0,
    TEXT(tabGERAL[[#This Row],[CorSorteada]],"0"),
    IF(LEN(L3983&amp;tabGERAL[[#This Row],[CorSorteada]])&gt;$P$2,
        RIGHT(SUBSTITUTE(L3983&amp;tabGERAL[[#This Row],[CorSorteada]],tabGERAL[[#Headers],[Sequencia]],""),$P$2),
        SUBSTITUTE(L3983&amp;tabGERAL[[#This Row],[CorSorteada]],tabGERAL[[#Headers],[Sequencia]],"")
    )
)</f>
        <v>200122</v>
      </c>
      <c r="M3984" s="4" t="b">
        <f>tabGERAL[[#This Row],[SugestaoIA]]=tabGERAL[[#This Row],[CorSorteada]]</f>
        <v>1</v>
      </c>
    </row>
    <row r="3985" spans="1:13" x14ac:dyDescent="0.25">
      <c r="A3985" t="s">
        <v>132</v>
      </c>
      <c r="B3985" s="1">
        <v>38</v>
      </c>
      <c r="C3985">
        <v>1095.4000000000001</v>
      </c>
      <c r="D3985">
        <v>1</v>
      </c>
      <c r="E3985">
        <v>0</v>
      </c>
      <c r="F3985">
        <v>5</v>
      </c>
      <c r="G3985" t="s">
        <v>17</v>
      </c>
      <c r="H3985" t="s">
        <v>15</v>
      </c>
      <c r="I3985">
        <v>1099.4000000000001</v>
      </c>
      <c r="J3985" s="5">
        <f>VLOOKUP(tabGERAL[[#This Row],[Column1.lances.SugestaoIA]],'DE-PARA'!$A:$B,2,FALSE)</f>
        <v>2</v>
      </c>
      <c r="K3985" s="5">
        <f>VLOOKUP(tabGERAL[[#This Row],[Column1.lances.CorSorteada]],'DE-PARA'!$A:$B,2,FALSE)</f>
        <v>2</v>
      </c>
      <c r="L3985" s="4" t="str">
        <f xml:space="preserve">
IF(tabGERAL[[#This Row],[Column1.lances.'#]]=0,
    TEXT(tabGERAL[[#This Row],[CorSorteada]],"0"),
    IF(LEN(L3984&amp;tabGERAL[[#This Row],[CorSorteada]])&gt;$P$2,
        RIGHT(SUBSTITUTE(L3984&amp;tabGERAL[[#This Row],[CorSorteada]],tabGERAL[[#Headers],[Sequencia]],""),$P$2),
        SUBSTITUTE(L3984&amp;tabGERAL[[#This Row],[CorSorteada]],tabGERAL[[#Headers],[Sequencia]],"")
    )
)</f>
        <v>001222</v>
      </c>
      <c r="M3985" s="4" t="b">
        <f>tabGERAL[[#This Row],[SugestaoIA]]=tabGERAL[[#This Row],[CorSorteada]]</f>
        <v>1</v>
      </c>
    </row>
    <row r="3986" spans="1:13" x14ac:dyDescent="0.25">
      <c r="A3986" t="s">
        <v>132</v>
      </c>
      <c r="B3986" s="1">
        <v>39</v>
      </c>
      <c r="C3986">
        <v>1099.4000000000001</v>
      </c>
      <c r="D3986">
        <v>1</v>
      </c>
      <c r="E3986">
        <v>0</v>
      </c>
      <c r="F3986">
        <v>5</v>
      </c>
      <c r="G3986" t="s">
        <v>17</v>
      </c>
      <c r="H3986" t="s">
        <v>15</v>
      </c>
      <c r="I3986">
        <v>1103.4000000000001</v>
      </c>
      <c r="J3986" s="5">
        <f>VLOOKUP(tabGERAL[[#This Row],[Column1.lances.SugestaoIA]],'DE-PARA'!$A:$B,2,FALSE)</f>
        <v>2</v>
      </c>
      <c r="K3986" s="5">
        <f>VLOOKUP(tabGERAL[[#This Row],[Column1.lances.CorSorteada]],'DE-PARA'!$A:$B,2,FALSE)</f>
        <v>2</v>
      </c>
      <c r="L3986" s="4" t="str">
        <f xml:space="preserve">
IF(tabGERAL[[#This Row],[Column1.lances.'#]]=0,
    TEXT(tabGERAL[[#This Row],[CorSorteada]],"0"),
    IF(LEN(L3985&amp;tabGERAL[[#This Row],[CorSorteada]])&gt;$P$2,
        RIGHT(SUBSTITUTE(L3985&amp;tabGERAL[[#This Row],[CorSorteada]],tabGERAL[[#Headers],[Sequencia]],""),$P$2),
        SUBSTITUTE(L3985&amp;tabGERAL[[#This Row],[CorSorteada]],tabGERAL[[#Headers],[Sequencia]],"")
    )
)</f>
        <v>012222</v>
      </c>
      <c r="M3986" s="4" t="b">
        <f>tabGERAL[[#This Row],[SugestaoIA]]=tabGERAL[[#This Row],[CorSorteada]]</f>
        <v>1</v>
      </c>
    </row>
    <row r="3987" spans="1:13" x14ac:dyDescent="0.25">
      <c r="A3987" t="s">
        <v>132</v>
      </c>
      <c r="B3987" s="1">
        <v>40</v>
      </c>
      <c r="C3987">
        <v>1103.4000000000001</v>
      </c>
      <c r="D3987">
        <v>7.8</v>
      </c>
      <c r="E3987">
        <v>23.4</v>
      </c>
      <c r="F3987">
        <v>0</v>
      </c>
      <c r="G3987" t="s">
        <v>13</v>
      </c>
      <c r="H3987" t="s">
        <v>14</v>
      </c>
      <c r="I3987">
        <v>1118.9999999999998</v>
      </c>
      <c r="J3987" s="5">
        <f>VLOOKUP(tabGERAL[[#This Row],[Column1.lances.SugestaoIA]],'DE-PARA'!$A:$B,2,FALSE)</f>
        <v>1</v>
      </c>
      <c r="K3987" s="5">
        <f>VLOOKUP(tabGERAL[[#This Row],[Column1.lances.CorSorteada]],'DE-PARA'!$A:$B,2,FALSE)</f>
        <v>1</v>
      </c>
      <c r="L3987" s="4" t="str">
        <f xml:space="preserve">
IF(tabGERAL[[#This Row],[Column1.lances.'#]]=0,
    TEXT(tabGERAL[[#This Row],[CorSorteada]],"0"),
    IF(LEN(L3986&amp;tabGERAL[[#This Row],[CorSorteada]])&gt;$P$2,
        RIGHT(SUBSTITUTE(L3986&amp;tabGERAL[[#This Row],[CorSorteada]],tabGERAL[[#Headers],[Sequencia]],""),$P$2),
        SUBSTITUTE(L3986&amp;tabGERAL[[#This Row],[CorSorteada]],tabGERAL[[#Headers],[Sequencia]],"")
    )
)</f>
        <v>122221</v>
      </c>
      <c r="M3987" s="4" t="b">
        <f>tabGERAL[[#This Row],[SugestaoIA]]=tabGERAL[[#This Row],[CorSorteada]]</f>
        <v>1</v>
      </c>
    </row>
    <row r="3988" spans="1:13" x14ac:dyDescent="0.25">
      <c r="A3988" t="s">
        <v>132</v>
      </c>
      <c r="B3988" s="1">
        <v>41</v>
      </c>
      <c r="C3988">
        <v>1118.9999999999998</v>
      </c>
      <c r="D3988">
        <v>6.6</v>
      </c>
      <c r="E3988">
        <v>19.799999999999997</v>
      </c>
      <c r="F3988">
        <v>0</v>
      </c>
      <c r="G3988" t="s">
        <v>13</v>
      </c>
      <c r="H3988" t="s">
        <v>15</v>
      </c>
      <c r="I3988">
        <v>1092.5999999999999</v>
      </c>
      <c r="J3988" s="5">
        <f>VLOOKUP(tabGERAL[[#This Row],[Column1.lances.SugestaoIA]],'DE-PARA'!$A:$B,2,FALSE)</f>
        <v>1</v>
      </c>
      <c r="K3988" s="5">
        <f>VLOOKUP(tabGERAL[[#This Row],[Column1.lances.CorSorteada]],'DE-PARA'!$A:$B,2,FALSE)</f>
        <v>2</v>
      </c>
      <c r="L3988" s="4" t="str">
        <f xml:space="preserve">
IF(tabGERAL[[#This Row],[Column1.lances.'#]]=0,
    TEXT(tabGERAL[[#This Row],[CorSorteada]],"0"),
    IF(LEN(L3987&amp;tabGERAL[[#This Row],[CorSorteada]])&gt;$P$2,
        RIGHT(SUBSTITUTE(L3987&amp;tabGERAL[[#This Row],[CorSorteada]],tabGERAL[[#Headers],[Sequencia]],""),$P$2),
        SUBSTITUTE(L3987&amp;tabGERAL[[#This Row],[CorSorteada]],tabGERAL[[#Headers],[Sequencia]],"")
    )
)</f>
        <v>222212</v>
      </c>
      <c r="M3988" s="4" t="b">
        <f>tabGERAL[[#This Row],[SugestaoIA]]=tabGERAL[[#This Row],[CorSorteada]]</f>
        <v>0</v>
      </c>
    </row>
    <row r="3989" spans="1:13" x14ac:dyDescent="0.25">
      <c r="A3989" t="s">
        <v>132</v>
      </c>
      <c r="B3989" s="1">
        <v>42</v>
      </c>
      <c r="C3989">
        <v>1092.5999999999999</v>
      </c>
      <c r="D3989">
        <v>8.6</v>
      </c>
      <c r="E3989">
        <v>25.799999999999997</v>
      </c>
      <c r="F3989">
        <v>0</v>
      </c>
      <c r="G3989" t="s">
        <v>13</v>
      </c>
      <c r="H3989" t="s">
        <v>15</v>
      </c>
      <c r="I3989">
        <v>1058.2</v>
      </c>
      <c r="J3989" s="5">
        <f>VLOOKUP(tabGERAL[[#This Row],[Column1.lances.SugestaoIA]],'DE-PARA'!$A:$B,2,FALSE)</f>
        <v>1</v>
      </c>
      <c r="K3989" s="5">
        <f>VLOOKUP(tabGERAL[[#This Row],[Column1.lances.CorSorteada]],'DE-PARA'!$A:$B,2,FALSE)</f>
        <v>2</v>
      </c>
      <c r="L3989" s="4" t="str">
        <f xml:space="preserve">
IF(tabGERAL[[#This Row],[Column1.lances.'#]]=0,
    TEXT(tabGERAL[[#This Row],[CorSorteada]],"0"),
    IF(LEN(L3988&amp;tabGERAL[[#This Row],[CorSorteada]])&gt;$P$2,
        RIGHT(SUBSTITUTE(L3988&amp;tabGERAL[[#This Row],[CorSorteada]],tabGERAL[[#Headers],[Sequencia]],""),$P$2),
        SUBSTITUTE(L3988&amp;tabGERAL[[#This Row],[CorSorteada]],tabGERAL[[#Headers],[Sequencia]],"")
    )
)</f>
        <v>222122</v>
      </c>
      <c r="M3989" s="4" t="b">
        <f>tabGERAL[[#This Row],[SugestaoIA]]=tabGERAL[[#This Row],[CorSorteada]]</f>
        <v>0</v>
      </c>
    </row>
    <row r="3990" spans="1:13" x14ac:dyDescent="0.25">
      <c r="A3990" t="s">
        <v>132</v>
      </c>
      <c r="B3990" s="1">
        <v>43</v>
      </c>
      <c r="C3990">
        <v>1058.2</v>
      </c>
      <c r="D3990">
        <v>11.2</v>
      </c>
      <c r="E3990">
        <v>0</v>
      </c>
      <c r="F3990">
        <v>33.599999999999994</v>
      </c>
      <c r="G3990" t="s">
        <v>17</v>
      </c>
      <c r="H3990" t="s">
        <v>15</v>
      </c>
      <c r="I3990">
        <v>1080.5999999999999</v>
      </c>
      <c r="J3990" s="5">
        <f>VLOOKUP(tabGERAL[[#This Row],[Column1.lances.SugestaoIA]],'DE-PARA'!$A:$B,2,FALSE)</f>
        <v>2</v>
      </c>
      <c r="K3990" s="5">
        <f>VLOOKUP(tabGERAL[[#This Row],[Column1.lances.CorSorteada]],'DE-PARA'!$A:$B,2,FALSE)</f>
        <v>2</v>
      </c>
      <c r="L3990" s="4" t="str">
        <f xml:space="preserve">
IF(tabGERAL[[#This Row],[Column1.lances.'#]]=0,
    TEXT(tabGERAL[[#This Row],[CorSorteada]],"0"),
    IF(LEN(L3989&amp;tabGERAL[[#This Row],[CorSorteada]])&gt;$P$2,
        RIGHT(SUBSTITUTE(L3989&amp;tabGERAL[[#This Row],[CorSorteada]],tabGERAL[[#Headers],[Sequencia]],""),$P$2),
        SUBSTITUTE(L3989&amp;tabGERAL[[#This Row],[CorSorteada]],tabGERAL[[#Headers],[Sequencia]],"")
    )
)</f>
        <v>221222</v>
      </c>
      <c r="M3990" s="4" t="b">
        <f>tabGERAL[[#This Row],[SugestaoIA]]=tabGERAL[[#This Row],[CorSorteada]]</f>
        <v>1</v>
      </c>
    </row>
    <row r="3991" spans="1:13" x14ac:dyDescent="0.25">
      <c r="A3991" t="s">
        <v>132</v>
      </c>
      <c r="B3991" s="1">
        <v>44</v>
      </c>
      <c r="C3991">
        <v>1080.5999999999999</v>
      </c>
      <c r="D3991">
        <v>9.5</v>
      </c>
      <c r="E3991">
        <v>0</v>
      </c>
      <c r="F3991">
        <v>28.5</v>
      </c>
      <c r="G3991" t="s">
        <v>17</v>
      </c>
      <c r="H3991" t="s">
        <v>14</v>
      </c>
      <c r="I3991">
        <v>1042.5999999999999</v>
      </c>
      <c r="J3991" s="5">
        <f>VLOOKUP(tabGERAL[[#This Row],[Column1.lances.SugestaoIA]],'DE-PARA'!$A:$B,2,FALSE)</f>
        <v>2</v>
      </c>
      <c r="K3991" s="5">
        <f>VLOOKUP(tabGERAL[[#This Row],[Column1.lances.CorSorteada]],'DE-PARA'!$A:$B,2,FALSE)</f>
        <v>1</v>
      </c>
      <c r="L3991" s="4" t="str">
        <f xml:space="preserve">
IF(tabGERAL[[#This Row],[Column1.lances.'#]]=0,
    TEXT(tabGERAL[[#This Row],[CorSorteada]],"0"),
    IF(LEN(L3990&amp;tabGERAL[[#This Row],[CorSorteada]])&gt;$P$2,
        RIGHT(SUBSTITUTE(L3990&amp;tabGERAL[[#This Row],[CorSorteada]],tabGERAL[[#Headers],[Sequencia]],""),$P$2),
        SUBSTITUTE(L3990&amp;tabGERAL[[#This Row],[CorSorteada]],tabGERAL[[#Headers],[Sequencia]],"")
    )
)</f>
        <v>212221</v>
      </c>
      <c r="M3991" s="4" t="b">
        <f>tabGERAL[[#This Row],[SugestaoIA]]=tabGERAL[[#This Row],[CorSorteada]]</f>
        <v>0</v>
      </c>
    </row>
    <row r="3992" spans="1:13" x14ac:dyDescent="0.25">
      <c r="A3992" t="s">
        <v>132</v>
      </c>
      <c r="B3992" s="1">
        <v>45</v>
      </c>
      <c r="C3992">
        <v>1042.5999999999999</v>
      </c>
      <c r="D3992">
        <v>12.4</v>
      </c>
      <c r="E3992">
        <v>0</v>
      </c>
      <c r="F3992">
        <v>37.200000000000003</v>
      </c>
      <c r="G3992" t="s">
        <v>17</v>
      </c>
      <c r="H3992" t="s">
        <v>15</v>
      </c>
      <c r="I3992">
        <v>1067.4000000000001</v>
      </c>
      <c r="J3992" s="5">
        <f>VLOOKUP(tabGERAL[[#This Row],[Column1.lances.SugestaoIA]],'DE-PARA'!$A:$B,2,FALSE)</f>
        <v>2</v>
      </c>
      <c r="K3992" s="5">
        <f>VLOOKUP(tabGERAL[[#This Row],[Column1.lances.CorSorteada]],'DE-PARA'!$A:$B,2,FALSE)</f>
        <v>2</v>
      </c>
      <c r="L3992" s="4" t="str">
        <f xml:space="preserve">
IF(tabGERAL[[#This Row],[Column1.lances.'#]]=0,
    TEXT(tabGERAL[[#This Row],[CorSorteada]],"0"),
    IF(LEN(L3991&amp;tabGERAL[[#This Row],[CorSorteada]])&gt;$P$2,
        RIGHT(SUBSTITUTE(L3991&amp;tabGERAL[[#This Row],[CorSorteada]],tabGERAL[[#Headers],[Sequencia]],""),$P$2),
        SUBSTITUTE(L3991&amp;tabGERAL[[#This Row],[CorSorteada]],tabGERAL[[#Headers],[Sequencia]],"")
    )
)</f>
        <v>122212</v>
      </c>
      <c r="M3992" s="4" t="b">
        <f>tabGERAL[[#This Row],[SugestaoIA]]=tabGERAL[[#This Row],[CorSorteada]]</f>
        <v>1</v>
      </c>
    </row>
    <row r="3993" spans="1:13" x14ac:dyDescent="0.25">
      <c r="A3993" t="s">
        <v>132</v>
      </c>
      <c r="B3993" s="1">
        <v>46</v>
      </c>
      <c r="C3993">
        <v>1067.4000000000001</v>
      </c>
      <c r="D3993">
        <v>10.5</v>
      </c>
      <c r="E3993">
        <v>0</v>
      </c>
      <c r="F3993">
        <v>31.5</v>
      </c>
      <c r="G3993" t="s">
        <v>17</v>
      </c>
      <c r="H3993" t="s">
        <v>15</v>
      </c>
      <c r="I3993">
        <v>1088.4000000000001</v>
      </c>
      <c r="J3993" s="5">
        <f>VLOOKUP(tabGERAL[[#This Row],[Column1.lances.SugestaoIA]],'DE-PARA'!$A:$B,2,FALSE)</f>
        <v>2</v>
      </c>
      <c r="K3993" s="5">
        <f>VLOOKUP(tabGERAL[[#This Row],[Column1.lances.CorSorteada]],'DE-PARA'!$A:$B,2,FALSE)</f>
        <v>2</v>
      </c>
      <c r="L3993" s="4" t="str">
        <f xml:space="preserve">
IF(tabGERAL[[#This Row],[Column1.lances.'#]]=0,
    TEXT(tabGERAL[[#This Row],[CorSorteada]],"0"),
    IF(LEN(L3992&amp;tabGERAL[[#This Row],[CorSorteada]])&gt;$P$2,
        RIGHT(SUBSTITUTE(L3992&amp;tabGERAL[[#This Row],[CorSorteada]],tabGERAL[[#Headers],[Sequencia]],""),$P$2),
        SUBSTITUTE(L3992&amp;tabGERAL[[#This Row],[CorSorteada]],tabGERAL[[#Headers],[Sequencia]],"")
    )
)</f>
        <v>222122</v>
      </c>
      <c r="M3993" s="4" t="b">
        <f>tabGERAL[[#This Row],[SugestaoIA]]=tabGERAL[[#This Row],[CorSorteada]]</f>
        <v>1</v>
      </c>
    </row>
    <row r="3994" spans="1:13" x14ac:dyDescent="0.25">
      <c r="A3994" t="s">
        <v>132</v>
      </c>
      <c r="B3994" s="1">
        <v>47</v>
      </c>
      <c r="C3994">
        <v>1088.4000000000001</v>
      </c>
      <c r="D3994">
        <v>8.9</v>
      </c>
      <c r="E3994">
        <v>0</v>
      </c>
      <c r="F3994">
        <v>26.700000000000003</v>
      </c>
      <c r="G3994" t="s">
        <v>17</v>
      </c>
      <c r="H3994" t="s">
        <v>15</v>
      </c>
      <c r="I3994">
        <v>1106.1999999999998</v>
      </c>
      <c r="J3994" s="5">
        <f>VLOOKUP(tabGERAL[[#This Row],[Column1.lances.SugestaoIA]],'DE-PARA'!$A:$B,2,FALSE)</f>
        <v>2</v>
      </c>
      <c r="K3994" s="5">
        <f>VLOOKUP(tabGERAL[[#This Row],[Column1.lances.CorSorteada]],'DE-PARA'!$A:$B,2,FALSE)</f>
        <v>2</v>
      </c>
      <c r="L3994" s="4" t="str">
        <f xml:space="preserve">
IF(tabGERAL[[#This Row],[Column1.lances.'#]]=0,
    TEXT(tabGERAL[[#This Row],[CorSorteada]],"0"),
    IF(LEN(L3993&amp;tabGERAL[[#This Row],[CorSorteada]])&gt;$P$2,
        RIGHT(SUBSTITUTE(L3993&amp;tabGERAL[[#This Row],[CorSorteada]],tabGERAL[[#Headers],[Sequencia]],""),$P$2),
        SUBSTITUTE(L3993&amp;tabGERAL[[#This Row],[CorSorteada]],tabGERAL[[#Headers],[Sequencia]],"")
    )
)</f>
        <v>221222</v>
      </c>
      <c r="M3994" s="4" t="b">
        <f>tabGERAL[[#This Row],[SugestaoIA]]=tabGERAL[[#This Row],[CorSorteada]]</f>
        <v>1</v>
      </c>
    </row>
    <row r="3995" spans="1:13" x14ac:dyDescent="0.25">
      <c r="A3995" t="s">
        <v>132</v>
      </c>
      <c r="B3995" s="1">
        <v>48</v>
      </c>
      <c r="C3995">
        <v>1106.1999999999998</v>
      </c>
      <c r="D3995">
        <v>7.5</v>
      </c>
      <c r="E3995">
        <v>0</v>
      </c>
      <c r="F3995">
        <v>22.5</v>
      </c>
      <c r="G3995" t="s">
        <v>17</v>
      </c>
      <c r="H3995" t="s">
        <v>15</v>
      </c>
      <c r="I3995">
        <v>1121.1999999999998</v>
      </c>
      <c r="J3995" s="5">
        <f>VLOOKUP(tabGERAL[[#This Row],[Column1.lances.SugestaoIA]],'DE-PARA'!$A:$B,2,FALSE)</f>
        <v>2</v>
      </c>
      <c r="K3995" s="5">
        <f>VLOOKUP(tabGERAL[[#This Row],[Column1.lances.CorSorteada]],'DE-PARA'!$A:$B,2,FALSE)</f>
        <v>2</v>
      </c>
      <c r="L3995" s="4" t="str">
        <f xml:space="preserve">
IF(tabGERAL[[#This Row],[Column1.lances.'#]]=0,
    TEXT(tabGERAL[[#This Row],[CorSorteada]],"0"),
    IF(LEN(L3994&amp;tabGERAL[[#This Row],[CorSorteada]])&gt;$P$2,
        RIGHT(SUBSTITUTE(L3994&amp;tabGERAL[[#This Row],[CorSorteada]],tabGERAL[[#Headers],[Sequencia]],""),$P$2),
        SUBSTITUTE(L3994&amp;tabGERAL[[#This Row],[CorSorteada]],tabGERAL[[#Headers],[Sequencia]],"")
    )
)</f>
        <v>212222</v>
      </c>
      <c r="M3995" s="4" t="b">
        <f>tabGERAL[[#This Row],[SugestaoIA]]=tabGERAL[[#This Row],[CorSorteada]]</f>
        <v>1</v>
      </c>
    </row>
    <row r="3996" spans="1:13" x14ac:dyDescent="0.25">
      <c r="A3996" t="s">
        <v>132</v>
      </c>
      <c r="B3996" s="1">
        <v>49</v>
      </c>
      <c r="C3996">
        <v>1121.1999999999998</v>
      </c>
      <c r="D3996">
        <v>6.4</v>
      </c>
      <c r="E3996">
        <v>0</v>
      </c>
      <c r="F3996">
        <v>19.200000000000003</v>
      </c>
      <c r="G3996" t="s">
        <v>17</v>
      </c>
      <c r="H3996" t="s">
        <v>14</v>
      </c>
      <c r="I3996">
        <v>1095.5999999999997</v>
      </c>
      <c r="J3996" s="5">
        <f>VLOOKUP(tabGERAL[[#This Row],[Column1.lances.SugestaoIA]],'DE-PARA'!$A:$B,2,FALSE)</f>
        <v>2</v>
      </c>
      <c r="K3996" s="5">
        <f>VLOOKUP(tabGERAL[[#This Row],[Column1.lances.CorSorteada]],'DE-PARA'!$A:$B,2,FALSE)</f>
        <v>1</v>
      </c>
      <c r="L3996" s="4" t="str">
        <f xml:space="preserve">
IF(tabGERAL[[#This Row],[Column1.lances.'#]]=0,
    TEXT(tabGERAL[[#This Row],[CorSorteada]],"0"),
    IF(LEN(L3995&amp;tabGERAL[[#This Row],[CorSorteada]])&gt;$P$2,
        RIGHT(SUBSTITUTE(L3995&amp;tabGERAL[[#This Row],[CorSorteada]],tabGERAL[[#Headers],[Sequencia]],""),$P$2),
        SUBSTITUTE(L3995&amp;tabGERAL[[#This Row],[CorSorteada]],tabGERAL[[#Headers],[Sequencia]],"")
    )
)</f>
        <v>122221</v>
      </c>
      <c r="M3996" s="4" t="b">
        <f>tabGERAL[[#This Row],[SugestaoIA]]=tabGERAL[[#This Row],[CorSorteada]]</f>
        <v>0</v>
      </c>
    </row>
    <row r="3997" spans="1:13" x14ac:dyDescent="0.25">
      <c r="A3997" t="s">
        <v>132</v>
      </c>
      <c r="B3997" s="1">
        <v>50</v>
      </c>
      <c r="C3997">
        <v>1095.5999999999997</v>
      </c>
      <c r="D3997">
        <v>8.4</v>
      </c>
      <c r="E3997">
        <v>0</v>
      </c>
      <c r="F3997">
        <v>25.200000000000003</v>
      </c>
      <c r="G3997" t="s">
        <v>17</v>
      </c>
      <c r="H3997" t="s">
        <v>14</v>
      </c>
      <c r="I3997">
        <v>1061.9999999999995</v>
      </c>
      <c r="J3997" s="5">
        <f>VLOOKUP(tabGERAL[[#This Row],[Column1.lances.SugestaoIA]],'DE-PARA'!$A:$B,2,FALSE)</f>
        <v>2</v>
      </c>
      <c r="K3997" s="5">
        <f>VLOOKUP(tabGERAL[[#This Row],[Column1.lances.CorSorteada]],'DE-PARA'!$A:$B,2,FALSE)</f>
        <v>1</v>
      </c>
      <c r="L3997" s="4" t="str">
        <f xml:space="preserve">
IF(tabGERAL[[#This Row],[Column1.lances.'#]]=0,
    TEXT(tabGERAL[[#This Row],[CorSorteada]],"0"),
    IF(LEN(L3996&amp;tabGERAL[[#This Row],[CorSorteada]])&gt;$P$2,
        RIGHT(SUBSTITUTE(L3996&amp;tabGERAL[[#This Row],[CorSorteada]],tabGERAL[[#Headers],[Sequencia]],""),$P$2),
        SUBSTITUTE(L3996&amp;tabGERAL[[#This Row],[CorSorteada]],tabGERAL[[#Headers],[Sequencia]],"")
    )
)</f>
        <v>222211</v>
      </c>
      <c r="M3997" s="4" t="b">
        <f>tabGERAL[[#This Row],[SugestaoIA]]=tabGERAL[[#This Row],[CorSorteada]]</f>
        <v>0</v>
      </c>
    </row>
    <row r="3998" spans="1:13" x14ac:dyDescent="0.25">
      <c r="A3998" t="s">
        <v>132</v>
      </c>
      <c r="B3998" s="1">
        <v>51</v>
      </c>
      <c r="C3998">
        <v>1061.9999999999995</v>
      </c>
      <c r="D3998">
        <v>10.9</v>
      </c>
      <c r="E3998">
        <v>32.700000000000003</v>
      </c>
      <c r="F3998">
        <v>0</v>
      </c>
      <c r="G3998" t="s">
        <v>13</v>
      </c>
      <c r="H3998" t="s">
        <v>15</v>
      </c>
      <c r="I3998">
        <v>1018.3999999999994</v>
      </c>
      <c r="J3998" s="5">
        <f>VLOOKUP(tabGERAL[[#This Row],[Column1.lances.SugestaoIA]],'DE-PARA'!$A:$B,2,FALSE)</f>
        <v>1</v>
      </c>
      <c r="K3998" s="5">
        <f>VLOOKUP(tabGERAL[[#This Row],[Column1.lances.CorSorteada]],'DE-PARA'!$A:$B,2,FALSE)</f>
        <v>2</v>
      </c>
      <c r="L3998" s="4" t="str">
        <f xml:space="preserve">
IF(tabGERAL[[#This Row],[Column1.lances.'#]]=0,
    TEXT(tabGERAL[[#This Row],[CorSorteada]],"0"),
    IF(LEN(L3997&amp;tabGERAL[[#This Row],[CorSorteada]])&gt;$P$2,
        RIGHT(SUBSTITUTE(L3997&amp;tabGERAL[[#This Row],[CorSorteada]],tabGERAL[[#Headers],[Sequencia]],""),$P$2),
        SUBSTITUTE(L3997&amp;tabGERAL[[#This Row],[CorSorteada]],tabGERAL[[#Headers],[Sequencia]],"")
    )
)</f>
        <v>222112</v>
      </c>
      <c r="M3998" s="4" t="b">
        <f>tabGERAL[[#This Row],[SugestaoIA]]=tabGERAL[[#This Row],[CorSorteada]]</f>
        <v>0</v>
      </c>
    </row>
    <row r="3999" spans="1:13" x14ac:dyDescent="0.25">
      <c r="A3999" t="s">
        <v>132</v>
      </c>
      <c r="B3999" s="1">
        <v>52</v>
      </c>
      <c r="C3999">
        <v>1018.3999999999994</v>
      </c>
      <c r="D3999">
        <v>14.3</v>
      </c>
      <c r="E3999">
        <v>0</v>
      </c>
      <c r="F3999">
        <v>42.900000000000006</v>
      </c>
      <c r="G3999" t="s">
        <v>17</v>
      </c>
      <c r="H3999" t="s">
        <v>14</v>
      </c>
      <c r="I3999">
        <v>961.19999999999959</v>
      </c>
      <c r="J3999" s="5">
        <f>VLOOKUP(tabGERAL[[#This Row],[Column1.lances.SugestaoIA]],'DE-PARA'!$A:$B,2,FALSE)</f>
        <v>2</v>
      </c>
      <c r="K3999" s="5">
        <f>VLOOKUP(tabGERAL[[#This Row],[Column1.lances.CorSorteada]],'DE-PARA'!$A:$B,2,FALSE)</f>
        <v>1</v>
      </c>
      <c r="L3999" s="4" t="str">
        <f xml:space="preserve">
IF(tabGERAL[[#This Row],[Column1.lances.'#]]=0,
    TEXT(tabGERAL[[#This Row],[CorSorteada]],"0"),
    IF(LEN(L3998&amp;tabGERAL[[#This Row],[CorSorteada]])&gt;$P$2,
        RIGHT(SUBSTITUTE(L3998&amp;tabGERAL[[#This Row],[CorSorteada]],tabGERAL[[#Headers],[Sequencia]],""),$P$2),
        SUBSTITUTE(L3998&amp;tabGERAL[[#This Row],[CorSorteada]],tabGERAL[[#Headers],[Sequencia]],"")
    )
)</f>
        <v>221121</v>
      </c>
      <c r="M3999" s="4" t="b">
        <f>tabGERAL[[#This Row],[SugestaoIA]]=tabGERAL[[#This Row],[CorSorteada]]</f>
        <v>0</v>
      </c>
    </row>
    <row r="4000" spans="1:13" x14ac:dyDescent="0.25">
      <c r="A4000" t="s">
        <v>132</v>
      </c>
      <c r="B4000" s="1">
        <v>53</v>
      </c>
      <c r="C4000">
        <v>961.19999999999959</v>
      </c>
      <c r="D4000">
        <v>18.7</v>
      </c>
      <c r="E4000">
        <v>0</v>
      </c>
      <c r="F4000">
        <v>56.099999999999994</v>
      </c>
      <c r="G4000" t="s">
        <v>17</v>
      </c>
      <c r="H4000" t="s">
        <v>14</v>
      </c>
      <c r="I4000">
        <v>886.39999999999941</v>
      </c>
      <c r="J4000" s="5">
        <f>VLOOKUP(tabGERAL[[#This Row],[Column1.lances.SugestaoIA]],'DE-PARA'!$A:$B,2,FALSE)</f>
        <v>2</v>
      </c>
      <c r="K4000" s="5">
        <f>VLOOKUP(tabGERAL[[#This Row],[Column1.lances.CorSorteada]],'DE-PARA'!$A:$B,2,FALSE)</f>
        <v>1</v>
      </c>
      <c r="L4000" s="4" t="str">
        <f xml:space="preserve">
IF(tabGERAL[[#This Row],[Column1.lances.'#]]=0,
    TEXT(tabGERAL[[#This Row],[CorSorteada]],"0"),
    IF(LEN(L3999&amp;tabGERAL[[#This Row],[CorSorteada]])&gt;$P$2,
        RIGHT(SUBSTITUTE(L3999&amp;tabGERAL[[#This Row],[CorSorteada]],tabGERAL[[#Headers],[Sequencia]],""),$P$2),
        SUBSTITUTE(L3999&amp;tabGERAL[[#This Row],[CorSorteada]],tabGERAL[[#Headers],[Sequencia]],"")
    )
)</f>
        <v>211211</v>
      </c>
      <c r="M4000" s="4" t="b">
        <f>tabGERAL[[#This Row],[SugestaoIA]]=tabGERAL[[#This Row],[CorSorteada]]</f>
        <v>0</v>
      </c>
    </row>
    <row r="4001" spans="1:13" x14ac:dyDescent="0.25">
      <c r="A4001" t="s">
        <v>132</v>
      </c>
      <c r="B4001" s="1">
        <v>54</v>
      </c>
      <c r="C4001">
        <v>886.39999999999941</v>
      </c>
      <c r="D4001">
        <v>24.4</v>
      </c>
      <c r="E4001">
        <v>0</v>
      </c>
      <c r="F4001">
        <v>73.199999999999989</v>
      </c>
      <c r="G4001" t="s">
        <v>17</v>
      </c>
      <c r="H4001" t="s">
        <v>15</v>
      </c>
      <c r="I4001">
        <v>935.19999999999959</v>
      </c>
      <c r="J4001" s="5">
        <f>VLOOKUP(tabGERAL[[#This Row],[Column1.lances.SugestaoIA]],'DE-PARA'!$A:$B,2,FALSE)</f>
        <v>2</v>
      </c>
      <c r="K4001" s="5">
        <f>VLOOKUP(tabGERAL[[#This Row],[Column1.lances.CorSorteada]],'DE-PARA'!$A:$B,2,FALSE)</f>
        <v>2</v>
      </c>
      <c r="L4001" s="4" t="str">
        <f xml:space="preserve">
IF(tabGERAL[[#This Row],[Column1.lances.'#]]=0,
    TEXT(tabGERAL[[#This Row],[CorSorteada]],"0"),
    IF(LEN(L4000&amp;tabGERAL[[#This Row],[CorSorteada]])&gt;$P$2,
        RIGHT(SUBSTITUTE(L4000&amp;tabGERAL[[#This Row],[CorSorteada]],tabGERAL[[#Headers],[Sequencia]],""),$P$2),
        SUBSTITUTE(L4000&amp;tabGERAL[[#This Row],[CorSorteada]],tabGERAL[[#Headers],[Sequencia]],"")
    )
)</f>
        <v>112112</v>
      </c>
      <c r="M4001" s="4" t="b">
        <f>tabGERAL[[#This Row],[SugestaoIA]]=tabGERAL[[#This Row],[CorSorteada]]</f>
        <v>1</v>
      </c>
    </row>
    <row r="4002" spans="1:13" x14ac:dyDescent="0.25">
      <c r="A4002" t="s">
        <v>132</v>
      </c>
      <c r="B4002" s="1">
        <v>55</v>
      </c>
      <c r="C4002">
        <v>935.19999999999959</v>
      </c>
      <c r="D4002">
        <v>20.7</v>
      </c>
      <c r="E4002">
        <v>62.099999999999994</v>
      </c>
      <c r="F4002">
        <v>0</v>
      </c>
      <c r="G4002" t="s">
        <v>13</v>
      </c>
      <c r="H4002" t="s">
        <v>15</v>
      </c>
      <c r="I4002">
        <v>852.39999999999941</v>
      </c>
      <c r="J4002" s="5">
        <f>VLOOKUP(tabGERAL[[#This Row],[Column1.lances.SugestaoIA]],'DE-PARA'!$A:$B,2,FALSE)</f>
        <v>1</v>
      </c>
      <c r="K4002" s="5">
        <f>VLOOKUP(tabGERAL[[#This Row],[Column1.lances.CorSorteada]],'DE-PARA'!$A:$B,2,FALSE)</f>
        <v>2</v>
      </c>
      <c r="L4002" s="4" t="str">
        <f xml:space="preserve">
IF(tabGERAL[[#This Row],[Column1.lances.'#]]=0,
    TEXT(tabGERAL[[#This Row],[CorSorteada]],"0"),
    IF(LEN(L4001&amp;tabGERAL[[#This Row],[CorSorteada]])&gt;$P$2,
        RIGHT(SUBSTITUTE(L4001&amp;tabGERAL[[#This Row],[CorSorteada]],tabGERAL[[#Headers],[Sequencia]],""),$P$2),
        SUBSTITUTE(L4001&amp;tabGERAL[[#This Row],[CorSorteada]],tabGERAL[[#Headers],[Sequencia]],"")
    )
)</f>
        <v>121122</v>
      </c>
      <c r="M4002" s="4" t="b">
        <f>tabGERAL[[#This Row],[SugestaoIA]]=tabGERAL[[#This Row],[CorSorteada]]</f>
        <v>0</v>
      </c>
    </row>
    <row r="4003" spans="1:13" x14ac:dyDescent="0.25">
      <c r="A4003" t="s">
        <v>132</v>
      </c>
      <c r="B4003" s="1">
        <v>56</v>
      </c>
      <c r="C4003">
        <v>852.39999999999941</v>
      </c>
      <c r="D4003">
        <v>27.1</v>
      </c>
      <c r="E4003">
        <v>0</v>
      </c>
      <c r="F4003">
        <v>81.300000000000011</v>
      </c>
      <c r="G4003" t="s">
        <v>17</v>
      </c>
      <c r="H4003" t="s">
        <v>14</v>
      </c>
      <c r="I4003">
        <v>743.99999999999932</v>
      </c>
      <c r="J4003" s="5">
        <f>VLOOKUP(tabGERAL[[#This Row],[Column1.lances.SugestaoIA]],'DE-PARA'!$A:$B,2,FALSE)</f>
        <v>2</v>
      </c>
      <c r="K4003" s="5">
        <f>VLOOKUP(tabGERAL[[#This Row],[Column1.lances.CorSorteada]],'DE-PARA'!$A:$B,2,FALSE)</f>
        <v>1</v>
      </c>
      <c r="L4003" s="4" t="str">
        <f xml:space="preserve">
IF(tabGERAL[[#This Row],[Column1.lances.'#]]=0,
    TEXT(tabGERAL[[#This Row],[CorSorteada]],"0"),
    IF(LEN(L4002&amp;tabGERAL[[#This Row],[CorSorteada]])&gt;$P$2,
        RIGHT(SUBSTITUTE(L4002&amp;tabGERAL[[#This Row],[CorSorteada]],tabGERAL[[#Headers],[Sequencia]],""),$P$2),
        SUBSTITUTE(L4002&amp;tabGERAL[[#This Row],[CorSorteada]],tabGERAL[[#Headers],[Sequencia]],"")
    )
)</f>
        <v>211221</v>
      </c>
      <c r="M4003" s="4" t="b">
        <f>tabGERAL[[#This Row],[SugestaoIA]]=tabGERAL[[#This Row],[CorSorteada]]</f>
        <v>0</v>
      </c>
    </row>
    <row r="4004" spans="1:13" x14ac:dyDescent="0.25">
      <c r="A4004" t="s">
        <v>132</v>
      </c>
      <c r="B4004" s="1">
        <v>57</v>
      </c>
      <c r="C4004">
        <v>743.99999999999932</v>
      </c>
      <c r="D4004">
        <v>35.4</v>
      </c>
      <c r="E4004">
        <v>0</v>
      </c>
      <c r="F4004">
        <v>106.2</v>
      </c>
      <c r="G4004" t="s">
        <v>17</v>
      </c>
      <c r="H4004" t="s">
        <v>15</v>
      </c>
      <c r="I4004">
        <v>814.79999999999939</v>
      </c>
      <c r="J4004" s="5">
        <f>VLOOKUP(tabGERAL[[#This Row],[Column1.lances.SugestaoIA]],'DE-PARA'!$A:$B,2,FALSE)</f>
        <v>2</v>
      </c>
      <c r="K4004" s="5">
        <f>VLOOKUP(tabGERAL[[#This Row],[Column1.lances.CorSorteada]],'DE-PARA'!$A:$B,2,FALSE)</f>
        <v>2</v>
      </c>
      <c r="L4004" s="4" t="str">
        <f xml:space="preserve">
IF(tabGERAL[[#This Row],[Column1.lances.'#]]=0,
    TEXT(tabGERAL[[#This Row],[CorSorteada]],"0"),
    IF(LEN(L4003&amp;tabGERAL[[#This Row],[CorSorteada]])&gt;$P$2,
        RIGHT(SUBSTITUTE(L4003&amp;tabGERAL[[#This Row],[CorSorteada]],tabGERAL[[#Headers],[Sequencia]],""),$P$2),
        SUBSTITUTE(L4003&amp;tabGERAL[[#This Row],[CorSorteada]],tabGERAL[[#Headers],[Sequencia]],"")
    )
)</f>
        <v>112212</v>
      </c>
      <c r="M4004" s="4" t="b">
        <f>tabGERAL[[#This Row],[SugestaoIA]]=tabGERAL[[#This Row],[CorSorteada]]</f>
        <v>1</v>
      </c>
    </row>
    <row r="4005" spans="1:13" x14ac:dyDescent="0.25">
      <c r="A4005" t="s">
        <v>132</v>
      </c>
      <c r="B4005" s="1">
        <v>58</v>
      </c>
      <c r="C4005">
        <v>814.79999999999939</v>
      </c>
      <c r="D4005">
        <v>29.9</v>
      </c>
      <c r="E4005">
        <v>89.699999999999989</v>
      </c>
      <c r="F4005">
        <v>0</v>
      </c>
      <c r="G4005" t="s">
        <v>13</v>
      </c>
      <c r="H4005" t="s">
        <v>14</v>
      </c>
      <c r="I4005">
        <v>874.59999999999934</v>
      </c>
      <c r="J4005" s="5">
        <f>VLOOKUP(tabGERAL[[#This Row],[Column1.lances.SugestaoIA]],'DE-PARA'!$A:$B,2,FALSE)</f>
        <v>1</v>
      </c>
      <c r="K4005" s="5">
        <f>VLOOKUP(tabGERAL[[#This Row],[Column1.lances.CorSorteada]],'DE-PARA'!$A:$B,2,FALSE)</f>
        <v>1</v>
      </c>
      <c r="L4005" s="4" t="str">
        <f xml:space="preserve">
IF(tabGERAL[[#This Row],[Column1.lances.'#]]=0,
    TEXT(tabGERAL[[#This Row],[CorSorteada]],"0"),
    IF(LEN(L4004&amp;tabGERAL[[#This Row],[CorSorteada]])&gt;$P$2,
        RIGHT(SUBSTITUTE(L4004&amp;tabGERAL[[#This Row],[CorSorteada]],tabGERAL[[#Headers],[Sequencia]],""),$P$2),
        SUBSTITUTE(L4004&amp;tabGERAL[[#This Row],[CorSorteada]],tabGERAL[[#Headers],[Sequencia]],"")
    )
)</f>
        <v>122121</v>
      </c>
      <c r="M4005" s="4" t="b">
        <f>tabGERAL[[#This Row],[SugestaoIA]]=tabGERAL[[#This Row],[CorSorteada]]</f>
        <v>1</v>
      </c>
    </row>
    <row r="4006" spans="1:13" x14ac:dyDescent="0.25">
      <c r="A4006" t="s">
        <v>132</v>
      </c>
      <c r="B4006" s="1">
        <v>59</v>
      </c>
      <c r="C4006">
        <v>874.59999999999934</v>
      </c>
      <c r="D4006">
        <v>25.3</v>
      </c>
      <c r="E4006">
        <v>0</v>
      </c>
      <c r="F4006">
        <v>75.900000000000006</v>
      </c>
      <c r="G4006" t="s">
        <v>17</v>
      </c>
      <c r="H4006" t="s">
        <v>14</v>
      </c>
      <c r="I4006">
        <v>773.39999999999941</v>
      </c>
      <c r="J4006" s="5">
        <f>VLOOKUP(tabGERAL[[#This Row],[Column1.lances.SugestaoIA]],'DE-PARA'!$A:$B,2,FALSE)</f>
        <v>2</v>
      </c>
      <c r="K4006" s="5">
        <f>VLOOKUP(tabGERAL[[#This Row],[Column1.lances.CorSorteada]],'DE-PARA'!$A:$B,2,FALSE)</f>
        <v>1</v>
      </c>
      <c r="L4006" s="4" t="str">
        <f xml:space="preserve">
IF(tabGERAL[[#This Row],[Column1.lances.'#]]=0,
    TEXT(tabGERAL[[#This Row],[CorSorteada]],"0"),
    IF(LEN(L4005&amp;tabGERAL[[#This Row],[CorSorteada]])&gt;$P$2,
        RIGHT(SUBSTITUTE(L4005&amp;tabGERAL[[#This Row],[CorSorteada]],tabGERAL[[#Headers],[Sequencia]],""),$P$2),
        SUBSTITUTE(L4005&amp;tabGERAL[[#This Row],[CorSorteada]],tabGERAL[[#Headers],[Sequencia]],"")
    )
)</f>
        <v>221211</v>
      </c>
      <c r="M4006" s="4" t="b">
        <f>tabGERAL[[#This Row],[SugestaoIA]]=tabGERAL[[#This Row],[CorSorteada]]</f>
        <v>0</v>
      </c>
    </row>
    <row r="4007" spans="1:13" x14ac:dyDescent="0.25">
      <c r="A4007" t="s">
        <v>132</v>
      </c>
      <c r="B4007" s="1">
        <v>60</v>
      </c>
      <c r="C4007">
        <v>773.39999999999941</v>
      </c>
      <c r="D4007">
        <v>33.200000000000003</v>
      </c>
      <c r="E4007">
        <v>0</v>
      </c>
      <c r="F4007">
        <v>99.6</v>
      </c>
      <c r="G4007" t="s">
        <v>17</v>
      </c>
      <c r="H4007" t="s">
        <v>14</v>
      </c>
      <c r="I4007">
        <v>640.59999999999934</v>
      </c>
      <c r="J4007" s="5">
        <f>VLOOKUP(tabGERAL[[#This Row],[Column1.lances.SugestaoIA]],'DE-PARA'!$A:$B,2,FALSE)</f>
        <v>2</v>
      </c>
      <c r="K4007" s="5">
        <f>VLOOKUP(tabGERAL[[#This Row],[Column1.lances.CorSorteada]],'DE-PARA'!$A:$B,2,FALSE)</f>
        <v>1</v>
      </c>
      <c r="L4007" s="4" t="str">
        <f xml:space="preserve">
IF(tabGERAL[[#This Row],[Column1.lances.'#]]=0,
    TEXT(tabGERAL[[#This Row],[CorSorteada]],"0"),
    IF(LEN(L4006&amp;tabGERAL[[#This Row],[CorSorteada]])&gt;$P$2,
        RIGHT(SUBSTITUTE(L4006&amp;tabGERAL[[#This Row],[CorSorteada]],tabGERAL[[#Headers],[Sequencia]],""),$P$2),
        SUBSTITUTE(L4006&amp;tabGERAL[[#This Row],[CorSorteada]],tabGERAL[[#Headers],[Sequencia]],"")
    )
)</f>
        <v>212111</v>
      </c>
      <c r="M4007" s="4" t="b">
        <f>tabGERAL[[#This Row],[SugestaoIA]]=tabGERAL[[#This Row],[CorSorteada]]</f>
        <v>0</v>
      </c>
    </row>
    <row r="4008" spans="1:13" x14ac:dyDescent="0.25">
      <c r="A4008" t="s">
        <v>132</v>
      </c>
      <c r="B4008" s="1">
        <v>61</v>
      </c>
      <c r="C4008">
        <v>640.59999999999934</v>
      </c>
      <c r="D4008">
        <v>43.4</v>
      </c>
      <c r="E4008">
        <v>130.19999999999999</v>
      </c>
      <c r="F4008">
        <v>0</v>
      </c>
      <c r="G4008" t="s">
        <v>13</v>
      </c>
      <c r="H4008" t="s">
        <v>15</v>
      </c>
      <c r="I4008">
        <v>466.99999999999937</v>
      </c>
      <c r="J4008" s="5">
        <f>VLOOKUP(tabGERAL[[#This Row],[Column1.lances.SugestaoIA]],'DE-PARA'!$A:$B,2,FALSE)</f>
        <v>1</v>
      </c>
      <c r="K4008" s="5">
        <f>VLOOKUP(tabGERAL[[#This Row],[Column1.lances.CorSorteada]],'DE-PARA'!$A:$B,2,FALSE)</f>
        <v>2</v>
      </c>
      <c r="L4008" s="4" t="str">
        <f xml:space="preserve">
IF(tabGERAL[[#This Row],[Column1.lances.'#]]=0,
    TEXT(tabGERAL[[#This Row],[CorSorteada]],"0"),
    IF(LEN(L4007&amp;tabGERAL[[#This Row],[CorSorteada]])&gt;$P$2,
        RIGHT(SUBSTITUTE(L4007&amp;tabGERAL[[#This Row],[CorSorteada]],tabGERAL[[#Headers],[Sequencia]],""),$P$2),
        SUBSTITUTE(L4007&amp;tabGERAL[[#This Row],[CorSorteada]],tabGERAL[[#Headers],[Sequencia]],"")
    )
)</f>
        <v>121112</v>
      </c>
      <c r="M4008" s="4" t="b">
        <f>tabGERAL[[#This Row],[SugestaoIA]]=tabGERAL[[#This Row],[CorSorteada]]</f>
        <v>0</v>
      </c>
    </row>
    <row r="4009" spans="1:13" x14ac:dyDescent="0.25">
      <c r="A4009" t="s">
        <v>132</v>
      </c>
      <c r="B4009" s="1">
        <v>62</v>
      </c>
      <c r="C4009">
        <v>466.99999999999937</v>
      </c>
      <c r="D4009">
        <v>56.7</v>
      </c>
      <c r="E4009">
        <v>0</v>
      </c>
      <c r="F4009">
        <v>170.10000000000002</v>
      </c>
      <c r="G4009" t="s">
        <v>17</v>
      </c>
      <c r="H4009" t="s">
        <v>15</v>
      </c>
      <c r="I4009">
        <v>580.39999999999941</v>
      </c>
      <c r="J4009" s="5">
        <f>VLOOKUP(tabGERAL[[#This Row],[Column1.lances.SugestaoIA]],'DE-PARA'!$A:$B,2,FALSE)</f>
        <v>2</v>
      </c>
      <c r="K4009" s="5">
        <f>VLOOKUP(tabGERAL[[#This Row],[Column1.lances.CorSorteada]],'DE-PARA'!$A:$B,2,FALSE)</f>
        <v>2</v>
      </c>
      <c r="L4009" s="4" t="str">
        <f xml:space="preserve">
IF(tabGERAL[[#This Row],[Column1.lances.'#]]=0,
    TEXT(tabGERAL[[#This Row],[CorSorteada]],"0"),
    IF(LEN(L4008&amp;tabGERAL[[#This Row],[CorSorteada]])&gt;$P$2,
        RIGHT(SUBSTITUTE(L4008&amp;tabGERAL[[#This Row],[CorSorteada]],tabGERAL[[#Headers],[Sequencia]],""),$P$2),
        SUBSTITUTE(L4008&amp;tabGERAL[[#This Row],[CorSorteada]],tabGERAL[[#Headers],[Sequencia]],"")
    )
)</f>
        <v>211122</v>
      </c>
      <c r="M4009" s="4" t="b">
        <f>tabGERAL[[#This Row],[SugestaoIA]]=tabGERAL[[#This Row],[CorSorteada]]</f>
        <v>1</v>
      </c>
    </row>
    <row r="4010" spans="1:13" x14ac:dyDescent="0.25">
      <c r="A4010" t="s">
        <v>132</v>
      </c>
      <c r="B4010" s="1">
        <v>63</v>
      </c>
      <c r="C4010">
        <v>580.39999999999941</v>
      </c>
      <c r="D4010">
        <v>48</v>
      </c>
      <c r="E4010">
        <v>0</v>
      </c>
      <c r="F4010">
        <v>144</v>
      </c>
      <c r="G4010" t="s">
        <v>17</v>
      </c>
      <c r="H4010" t="s">
        <v>15</v>
      </c>
      <c r="I4010">
        <v>676.39999999999941</v>
      </c>
      <c r="J4010" s="5">
        <f>VLOOKUP(tabGERAL[[#This Row],[Column1.lances.SugestaoIA]],'DE-PARA'!$A:$B,2,FALSE)</f>
        <v>2</v>
      </c>
      <c r="K4010" s="5">
        <f>VLOOKUP(tabGERAL[[#This Row],[Column1.lances.CorSorteada]],'DE-PARA'!$A:$B,2,FALSE)</f>
        <v>2</v>
      </c>
      <c r="L4010" s="4" t="str">
        <f xml:space="preserve">
IF(tabGERAL[[#This Row],[Column1.lances.'#]]=0,
    TEXT(tabGERAL[[#This Row],[CorSorteada]],"0"),
    IF(LEN(L4009&amp;tabGERAL[[#This Row],[CorSorteada]])&gt;$P$2,
        RIGHT(SUBSTITUTE(L4009&amp;tabGERAL[[#This Row],[CorSorteada]],tabGERAL[[#Headers],[Sequencia]],""),$P$2),
        SUBSTITUTE(L4009&amp;tabGERAL[[#This Row],[CorSorteada]],tabGERAL[[#Headers],[Sequencia]],"")
    )
)</f>
        <v>111222</v>
      </c>
      <c r="M4010" s="4" t="b">
        <f>tabGERAL[[#This Row],[SugestaoIA]]=tabGERAL[[#This Row],[CorSorteada]]</f>
        <v>1</v>
      </c>
    </row>
    <row r="4011" spans="1:13" x14ac:dyDescent="0.25">
      <c r="A4011" t="s">
        <v>132</v>
      </c>
      <c r="B4011" s="1">
        <v>64</v>
      </c>
      <c r="C4011">
        <v>676.39999999999941</v>
      </c>
      <c r="D4011">
        <v>40.6</v>
      </c>
      <c r="E4011">
        <v>0</v>
      </c>
      <c r="F4011">
        <v>121.8</v>
      </c>
      <c r="G4011" t="s">
        <v>17</v>
      </c>
      <c r="H4011" t="s">
        <v>14</v>
      </c>
      <c r="I4011">
        <v>513.99999999999932</v>
      </c>
      <c r="J4011" s="5">
        <f>VLOOKUP(tabGERAL[[#This Row],[Column1.lances.SugestaoIA]],'DE-PARA'!$A:$B,2,FALSE)</f>
        <v>2</v>
      </c>
      <c r="K4011" s="5">
        <f>VLOOKUP(tabGERAL[[#This Row],[Column1.lances.CorSorteada]],'DE-PARA'!$A:$B,2,FALSE)</f>
        <v>1</v>
      </c>
      <c r="L4011" s="4" t="str">
        <f xml:space="preserve">
IF(tabGERAL[[#This Row],[Column1.lances.'#]]=0,
    TEXT(tabGERAL[[#This Row],[CorSorteada]],"0"),
    IF(LEN(L4010&amp;tabGERAL[[#This Row],[CorSorteada]])&gt;$P$2,
        RIGHT(SUBSTITUTE(L4010&amp;tabGERAL[[#This Row],[CorSorteada]],tabGERAL[[#Headers],[Sequencia]],""),$P$2),
        SUBSTITUTE(L4010&amp;tabGERAL[[#This Row],[CorSorteada]],tabGERAL[[#Headers],[Sequencia]],"")
    )
)</f>
        <v>112221</v>
      </c>
      <c r="M4011" s="4" t="b">
        <f>tabGERAL[[#This Row],[SugestaoIA]]=tabGERAL[[#This Row],[CorSorteada]]</f>
        <v>0</v>
      </c>
    </row>
    <row r="4012" spans="1:13" x14ac:dyDescent="0.25">
      <c r="A4012" t="s">
        <v>132</v>
      </c>
      <c r="B4012" s="1">
        <v>65</v>
      </c>
      <c r="C4012">
        <v>513.99999999999932</v>
      </c>
      <c r="D4012">
        <v>53.1</v>
      </c>
      <c r="E4012">
        <v>159.30000000000001</v>
      </c>
      <c r="F4012">
        <v>0</v>
      </c>
      <c r="G4012" t="s">
        <v>13</v>
      </c>
      <c r="H4012" t="s">
        <v>15</v>
      </c>
      <c r="I4012">
        <v>301.59999999999928</v>
      </c>
      <c r="J4012" s="5">
        <f>VLOOKUP(tabGERAL[[#This Row],[Column1.lances.SugestaoIA]],'DE-PARA'!$A:$B,2,FALSE)</f>
        <v>1</v>
      </c>
      <c r="K4012" s="5">
        <f>VLOOKUP(tabGERAL[[#This Row],[Column1.lances.CorSorteada]],'DE-PARA'!$A:$B,2,FALSE)</f>
        <v>2</v>
      </c>
      <c r="L4012" s="4" t="str">
        <f xml:space="preserve">
IF(tabGERAL[[#This Row],[Column1.lances.'#]]=0,
    TEXT(tabGERAL[[#This Row],[CorSorteada]],"0"),
    IF(LEN(L4011&amp;tabGERAL[[#This Row],[CorSorteada]])&gt;$P$2,
        RIGHT(SUBSTITUTE(L4011&amp;tabGERAL[[#This Row],[CorSorteada]],tabGERAL[[#Headers],[Sequencia]],""),$P$2),
        SUBSTITUTE(L4011&amp;tabGERAL[[#This Row],[CorSorteada]],tabGERAL[[#Headers],[Sequencia]],"")
    )
)</f>
        <v>122212</v>
      </c>
      <c r="M4012" s="4" t="b">
        <f>tabGERAL[[#This Row],[SugestaoIA]]=tabGERAL[[#This Row],[CorSorteada]]</f>
        <v>0</v>
      </c>
    </row>
    <row r="4013" spans="1:13" x14ac:dyDescent="0.25">
      <c r="A4013" t="s">
        <v>67</v>
      </c>
      <c r="B4013" s="1">
        <v>0</v>
      </c>
      <c r="C4013">
        <v>1000</v>
      </c>
      <c r="D4013">
        <v>7.8</v>
      </c>
      <c r="E4013">
        <v>0</v>
      </c>
      <c r="F4013">
        <v>23.4</v>
      </c>
      <c r="G4013" t="s">
        <v>17</v>
      </c>
      <c r="H4013" t="s">
        <v>15</v>
      </c>
      <c r="I4013">
        <v>1015.6</v>
      </c>
      <c r="J4013" s="5">
        <f>VLOOKUP(tabGERAL[[#This Row],[Column1.lances.SugestaoIA]],'DE-PARA'!$A:$B,2,FALSE)</f>
        <v>2</v>
      </c>
      <c r="K4013" s="5">
        <f>VLOOKUP(tabGERAL[[#This Row],[Column1.lances.CorSorteada]],'DE-PARA'!$A:$B,2,FALSE)</f>
        <v>2</v>
      </c>
      <c r="L4013" s="4" t="str">
        <f xml:space="preserve">
IF(tabGERAL[[#This Row],[Column1.lances.'#]]=0,
    TEXT(tabGERAL[[#This Row],[CorSorteada]],"0"),
    IF(LEN(L4012&amp;tabGERAL[[#This Row],[CorSorteada]])&gt;$P$2,
        RIGHT(SUBSTITUTE(L4012&amp;tabGERAL[[#This Row],[CorSorteada]],tabGERAL[[#Headers],[Sequencia]],""),$P$2),
        SUBSTITUTE(L4012&amp;tabGERAL[[#This Row],[CorSorteada]],tabGERAL[[#Headers],[Sequencia]],"")
    )
)</f>
        <v>2</v>
      </c>
      <c r="M4013" s="4" t="b">
        <f>tabGERAL[[#This Row],[SugestaoIA]]=tabGERAL[[#This Row],[CorSorteada]]</f>
        <v>1</v>
      </c>
    </row>
    <row r="4014" spans="1:13" x14ac:dyDescent="0.25">
      <c r="A4014" t="s">
        <v>67</v>
      </c>
      <c r="B4014" s="1">
        <v>1</v>
      </c>
      <c r="C4014">
        <v>1015.6</v>
      </c>
      <c r="D4014">
        <v>6.6</v>
      </c>
      <c r="E4014">
        <v>0</v>
      </c>
      <c r="F4014">
        <v>19.799999999999997</v>
      </c>
      <c r="G4014" t="s">
        <v>17</v>
      </c>
      <c r="H4014" t="s">
        <v>15</v>
      </c>
      <c r="I4014">
        <v>1028.8</v>
      </c>
      <c r="J4014" s="5">
        <f>VLOOKUP(tabGERAL[[#This Row],[Column1.lances.SugestaoIA]],'DE-PARA'!$A:$B,2,FALSE)</f>
        <v>2</v>
      </c>
      <c r="K4014" s="5">
        <f>VLOOKUP(tabGERAL[[#This Row],[Column1.lances.CorSorteada]],'DE-PARA'!$A:$B,2,FALSE)</f>
        <v>2</v>
      </c>
      <c r="L4014" s="4" t="str">
        <f xml:space="preserve">
IF(tabGERAL[[#This Row],[Column1.lances.'#]]=0,
    TEXT(tabGERAL[[#This Row],[CorSorteada]],"0"),
    IF(LEN(L4013&amp;tabGERAL[[#This Row],[CorSorteada]])&gt;$P$2,
        RIGHT(SUBSTITUTE(L4013&amp;tabGERAL[[#This Row],[CorSorteada]],tabGERAL[[#Headers],[Sequencia]],""),$P$2),
        SUBSTITUTE(L4013&amp;tabGERAL[[#This Row],[CorSorteada]],tabGERAL[[#Headers],[Sequencia]],"")
    )
)</f>
        <v>22</v>
      </c>
      <c r="M4014" s="4" t="b">
        <f>tabGERAL[[#This Row],[SugestaoIA]]=tabGERAL[[#This Row],[CorSorteada]]</f>
        <v>1</v>
      </c>
    </row>
    <row r="4015" spans="1:13" x14ac:dyDescent="0.25">
      <c r="A4015" t="s">
        <v>67</v>
      </c>
      <c r="B4015" s="1">
        <v>2</v>
      </c>
      <c r="C4015">
        <v>1028.8</v>
      </c>
      <c r="D4015">
        <v>5.6</v>
      </c>
      <c r="E4015">
        <v>16.799999999999997</v>
      </c>
      <c r="F4015">
        <v>0</v>
      </c>
      <c r="G4015" t="s">
        <v>13</v>
      </c>
      <c r="H4015" t="s">
        <v>14</v>
      </c>
      <c r="I4015">
        <v>1040</v>
      </c>
      <c r="J4015" s="5">
        <f>VLOOKUP(tabGERAL[[#This Row],[Column1.lances.SugestaoIA]],'DE-PARA'!$A:$B,2,FALSE)</f>
        <v>1</v>
      </c>
      <c r="K4015" s="5">
        <f>VLOOKUP(tabGERAL[[#This Row],[Column1.lances.CorSorteada]],'DE-PARA'!$A:$B,2,FALSE)</f>
        <v>1</v>
      </c>
      <c r="L4015" s="4" t="str">
        <f xml:space="preserve">
IF(tabGERAL[[#This Row],[Column1.lances.'#]]=0,
    TEXT(tabGERAL[[#This Row],[CorSorteada]],"0"),
    IF(LEN(L4014&amp;tabGERAL[[#This Row],[CorSorteada]])&gt;$P$2,
        RIGHT(SUBSTITUTE(L4014&amp;tabGERAL[[#This Row],[CorSorteada]],tabGERAL[[#Headers],[Sequencia]],""),$P$2),
        SUBSTITUTE(L4014&amp;tabGERAL[[#This Row],[CorSorteada]],tabGERAL[[#Headers],[Sequencia]],"")
    )
)</f>
        <v>221</v>
      </c>
      <c r="M4015" s="4" t="b">
        <f>tabGERAL[[#This Row],[SugestaoIA]]=tabGERAL[[#This Row],[CorSorteada]]</f>
        <v>1</v>
      </c>
    </row>
    <row r="4016" spans="1:13" x14ac:dyDescent="0.25">
      <c r="A4016" t="s">
        <v>67</v>
      </c>
      <c r="B4016" s="1">
        <v>3</v>
      </c>
      <c r="C4016">
        <v>1040</v>
      </c>
      <c r="D4016">
        <v>4.7</v>
      </c>
      <c r="E4016">
        <v>14.1</v>
      </c>
      <c r="F4016">
        <v>0</v>
      </c>
      <c r="G4016" t="s">
        <v>13</v>
      </c>
      <c r="H4016" t="s">
        <v>15</v>
      </c>
      <c r="I4016">
        <v>1021.2</v>
      </c>
      <c r="J4016" s="5">
        <f>VLOOKUP(tabGERAL[[#This Row],[Column1.lances.SugestaoIA]],'DE-PARA'!$A:$B,2,FALSE)</f>
        <v>1</v>
      </c>
      <c r="K4016" s="5">
        <f>VLOOKUP(tabGERAL[[#This Row],[Column1.lances.CorSorteada]],'DE-PARA'!$A:$B,2,FALSE)</f>
        <v>2</v>
      </c>
      <c r="L4016" s="4" t="str">
        <f xml:space="preserve">
IF(tabGERAL[[#This Row],[Column1.lances.'#]]=0,
    TEXT(tabGERAL[[#This Row],[CorSorteada]],"0"),
    IF(LEN(L4015&amp;tabGERAL[[#This Row],[CorSorteada]])&gt;$P$2,
        RIGHT(SUBSTITUTE(L4015&amp;tabGERAL[[#This Row],[CorSorteada]],tabGERAL[[#Headers],[Sequencia]],""),$P$2),
        SUBSTITUTE(L4015&amp;tabGERAL[[#This Row],[CorSorteada]],tabGERAL[[#Headers],[Sequencia]],"")
    )
)</f>
        <v>2212</v>
      </c>
      <c r="M4016" s="4" t="b">
        <f>tabGERAL[[#This Row],[SugestaoIA]]=tabGERAL[[#This Row],[CorSorteada]]</f>
        <v>0</v>
      </c>
    </row>
    <row r="4017" spans="1:13" x14ac:dyDescent="0.25">
      <c r="A4017" t="s">
        <v>67</v>
      </c>
      <c r="B4017" s="1">
        <v>4</v>
      </c>
      <c r="C4017">
        <v>1021.2</v>
      </c>
      <c r="D4017">
        <v>6.1</v>
      </c>
      <c r="E4017">
        <v>18.299999999999997</v>
      </c>
      <c r="F4017">
        <v>0</v>
      </c>
      <c r="G4017" t="s">
        <v>13</v>
      </c>
      <c r="H4017" t="s">
        <v>15</v>
      </c>
      <c r="I4017">
        <v>996.8</v>
      </c>
      <c r="J4017" s="5">
        <f>VLOOKUP(tabGERAL[[#This Row],[Column1.lances.SugestaoIA]],'DE-PARA'!$A:$B,2,FALSE)</f>
        <v>1</v>
      </c>
      <c r="K4017" s="5">
        <f>VLOOKUP(tabGERAL[[#This Row],[Column1.lances.CorSorteada]],'DE-PARA'!$A:$B,2,FALSE)</f>
        <v>2</v>
      </c>
      <c r="L4017" s="4" t="str">
        <f xml:space="preserve">
IF(tabGERAL[[#This Row],[Column1.lances.'#]]=0,
    TEXT(tabGERAL[[#This Row],[CorSorteada]],"0"),
    IF(LEN(L4016&amp;tabGERAL[[#This Row],[CorSorteada]])&gt;$P$2,
        RIGHT(SUBSTITUTE(L4016&amp;tabGERAL[[#This Row],[CorSorteada]],tabGERAL[[#Headers],[Sequencia]],""),$P$2),
        SUBSTITUTE(L4016&amp;tabGERAL[[#This Row],[CorSorteada]],tabGERAL[[#Headers],[Sequencia]],"")
    )
)</f>
        <v>22122</v>
      </c>
      <c r="M4017" s="4" t="b">
        <f>tabGERAL[[#This Row],[SugestaoIA]]=tabGERAL[[#This Row],[CorSorteada]]</f>
        <v>0</v>
      </c>
    </row>
    <row r="4018" spans="1:13" x14ac:dyDescent="0.25">
      <c r="A4018" t="s">
        <v>67</v>
      </c>
      <c r="B4018" s="1">
        <v>5</v>
      </c>
      <c r="C4018">
        <v>996.8</v>
      </c>
      <c r="D4018">
        <v>8</v>
      </c>
      <c r="E4018">
        <v>0</v>
      </c>
      <c r="F4018">
        <v>24</v>
      </c>
      <c r="G4018" t="s">
        <v>17</v>
      </c>
      <c r="H4018" t="s">
        <v>15</v>
      </c>
      <c r="I4018">
        <v>1012.8</v>
      </c>
      <c r="J4018" s="5">
        <f>VLOOKUP(tabGERAL[[#This Row],[Column1.lances.SugestaoIA]],'DE-PARA'!$A:$B,2,FALSE)</f>
        <v>2</v>
      </c>
      <c r="K4018" s="5">
        <f>VLOOKUP(tabGERAL[[#This Row],[Column1.lances.CorSorteada]],'DE-PARA'!$A:$B,2,FALSE)</f>
        <v>2</v>
      </c>
      <c r="L4018" s="4" t="str">
        <f xml:space="preserve">
IF(tabGERAL[[#This Row],[Column1.lances.'#]]=0,
    TEXT(tabGERAL[[#This Row],[CorSorteada]],"0"),
    IF(LEN(L4017&amp;tabGERAL[[#This Row],[CorSorteada]])&gt;$P$2,
        RIGHT(SUBSTITUTE(L4017&amp;tabGERAL[[#This Row],[CorSorteada]],tabGERAL[[#Headers],[Sequencia]],""),$P$2),
        SUBSTITUTE(L4017&amp;tabGERAL[[#This Row],[CorSorteada]],tabGERAL[[#Headers],[Sequencia]],"")
    )
)</f>
        <v>221222</v>
      </c>
      <c r="M4018" s="4" t="b">
        <f>tabGERAL[[#This Row],[SugestaoIA]]=tabGERAL[[#This Row],[CorSorteada]]</f>
        <v>1</v>
      </c>
    </row>
    <row r="4019" spans="1:13" x14ac:dyDescent="0.25">
      <c r="A4019" t="s">
        <v>67</v>
      </c>
      <c r="B4019" s="1">
        <v>6</v>
      </c>
      <c r="C4019">
        <v>1012.8</v>
      </c>
      <c r="D4019">
        <v>6.8</v>
      </c>
      <c r="E4019">
        <v>0</v>
      </c>
      <c r="F4019">
        <v>20.399999999999999</v>
      </c>
      <c r="G4019" t="s">
        <v>17</v>
      </c>
      <c r="H4019" t="s">
        <v>14</v>
      </c>
      <c r="I4019">
        <v>985.6</v>
      </c>
      <c r="J4019" s="5">
        <f>VLOOKUP(tabGERAL[[#This Row],[Column1.lances.SugestaoIA]],'DE-PARA'!$A:$B,2,FALSE)</f>
        <v>2</v>
      </c>
      <c r="K4019" s="5">
        <f>VLOOKUP(tabGERAL[[#This Row],[Column1.lances.CorSorteada]],'DE-PARA'!$A:$B,2,FALSE)</f>
        <v>1</v>
      </c>
      <c r="L4019" s="4" t="str">
        <f xml:space="preserve">
IF(tabGERAL[[#This Row],[Column1.lances.'#]]=0,
    TEXT(tabGERAL[[#This Row],[CorSorteada]],"0"),
    IF(LEN(L4018&amp;tabGERAL[[#This Row],[CorSorteada]])&gt;$P$2,
        RIGHT(SUBSTITUTE(L4018&amp;tabGERAL[[#This Row],[CorSorteada]],tabGERAL[[#Headers],[Sequencia]],""),$P$2),
        SUBSTITUTE(L4018&amp;tabGERAL[[#This Row],[CorSorteada]],tabGERAL[[#Headers],[Sequencia]],"")
    )
)</f>
        <v>212221</v>
      </c>
      <c r="M4019" s="4" t="b">
        <f>tabGERAL[[#This Row],[SugestaoIA]]=tabGERAL[[#This Row],[CorSorteada]]</f>
        <v>0</v>
      </c>
    </row>
    <row r="4020" spans="1:13" x14ac:dyDescent="0.25">
      <c r="A4020" t="s">
        <v>67</v>
      </c>
      <c r="B4020" s="1">
        <v>7</v>
      </c>
      <c r="C4020">
        <v>985.6</v>
      </c>
      <c r="D4020">
        <v>8.9</v>
      </c>
      <c r="E4020">
        <v>0</v>
      </c>
      <c r="F4020">
        <v>26.700000000000003</v>
      </c>
      <c r="G4020" t="s">
        <v>17</v>
      </c>
      <c r="H4020" t="s">
        <v>15</v>
      </c>
      <c r="I4020">
        <v>1003.4</v>
      </c>
      <c r="J4020" s="5">
        <f>VLOOKUP(tabGERAL[[#This Row],[Column1.lances.SugestaoIA]],'DE-PARA'!$A:$B,2,FALSE)</f>
        <v>2</v>
      </c>
      <c r="K4020" s="5">
        <f>VLOOKUP(tabGERAL[[#This Row],[Column1.lances.CorSorteada]],'DE-PARA'!$A:$B,2,FALSE)</f>
        <v>2</v>
      </c>
      <c r="L4020" s="4" t="str">
        <f xml:space="preserve">
IF(tabGERAL[[#This Row],[Column1.lances.'#]]=0,
    TEXT(tabGERAL[[#This Row],[CorSorteada]],"0"),
    IF(LEN(L4019&amp;tabGERAL[[#This Row],[CorSorteada]])&gt;$P$2,
        RIGHT(SUBSTITUTE(L4019&amp;tabGERAL[[#This Row],[CorSorteada]],tabGERAL[[#Headers],[Sequencia]],""),$P$2),
        SUBSTITUTE(L4019&amp;tabGERAL[[#This Row],[CorSorteada]],tabGERAL[[#Headers],[Sequencia]],"")
    )
)</f>
        <v>122212</v>
      </c>
      <c r="M4020" s="4" t="b">
        <f>tabGERAL[[#This Row],[SugestaoIA]]=tabGERAL[[#This Row],[CorSorteada]]</f>
        <v>1</v>
      </c>
    </row>
    <row r="4021" spans="1:13" x14ac:dyDescent="0.25">
      <c r="A4021" t="s">
        <v>67</v>
      </c>
      <c r="B4021" s="1">
        <v>8</v>
      </c>
      <c r="C4021">
        <v>1003.4</v>
      </c>
      <c r="D4021">
        <v>7.5</v>
      </c>
      <c r="E4021">
        <v>0</v>
      </c>
      <c r="F4021">
        <v>22.5</v>
      </c>
      <c r="G4021" t="s">
        <v>17</v>
      </c>
      <c r="H4021" t="s">
        <v>15</v>
      </c>
      <c r="I4021">
        <v>1018.4</v>
      </c>
      <c r="J4021" s="5">
        <f>VLOOKUP(tabGERAL[[#This Row],[Column1.lances.SugestaoIA]],'DE-PARA'!$A:$B,2,FALSE)</f>
        <v>2</v>
      </c>
      <c r="K4021" s="5">
        <f>VLOOKUP(tabGERAL[[#This Row],[Column1.lances.CorSorteada]],'DE-PARA'!$A:$B,2,FALSE)</f>
        <v>2</v>
      </c>
      <c r="L4021" s="4" t="str">
        <f xml:space="preserve">
IF(tabGERAL[[#This Row],[Column1.lances.'#]]=0,
    TEXT(tabGERAL[[#This Row],[CorSorteada]],"0"),
    IF(LEN(L4020&amp;tabGERAL[[#This Row],[CorSorteada]])&gt;$P$2,
        RIGHT(SUBSTITUTE(L4020&amp;tabGERAL[[#This Row],[CorSorteada]],tabGERAL[[#Headers],[Sequencia]],""),$P$2),
        SUBSTITUTE(L4020&amp;tabGERAL[[#This Row],[CorSorteada]],tabGERAL[[#Headers],[Sequencia]],"")
    )
)</f>
        <v>222122</v>
      </c>
      <c r="M4021" s="4" t="b">
        <f>tabGERAL[[#This Row],[SugestaoIA]]=tabGERAL[[#This Row],[CorSorteada]]</f>
        <v>1</v>
      </c>
    </row>
    <row r="4022" spans="1:13" x14ac:dyDescent="0.25">
      <c r="A4022" t="s">
        <v>67</v>
      </c>
      <c r="B4022" s="1">
        <v>9</v>
      </c>
      <c r="C4022">
        <v>1018.4</v>
      </c>
      <c r="D4022">
        <v>6.3</v>
      </c>
      <c r="E4022">
        <v>0</v>
      </c>
      <c r="F4022">
        <v>18.899999999999999</v>
      </c>
      <c r="G4022" t="s">
        <v>17</v>
      </c>
      <c r="H4022" t="s">
        <v>15</v>
      </c>
      <c r="I4022">
        <v>1031</v>
      </c>
      <c r="J4022" s="5">
        <f>VLOOKUP(tabGERAL[[#This Row],[Column1.lances.SugestaoIA]],'DE-PARA'!$A:$B,2,FALSE)</f>
        <v>2</v>
      </c>
      <c r="K4022" s="5">
        <f>VLOOKUP(tabGERAL[[#This Row],[Column1.lances.CorSorteada]],'DE-PARA'!$A:$B,2,FALSE)</f>
        <v>2</v>
      </c>
      <c r="L4022" s="4" t="str">
        <f xml:space="preserve">
IF(tabGERAL[[#This Row],[Column1.lances.'#]]=0,
    TEXT(tabGERAL[[#This Row],[CorSorteada]],"0"),
    IF(LEN(L4021&amp;tabGERAL[[#This Row],[CorSorteada]])&gt;$P$2,
        RIGHT(SUBSTITUTE(L4021&amp;tabGERAL[[#This Row],[CorSorteada]],tabGERAL[[#Headers],[Sequencia]],""),$P$2),
        SUBSTITUTE(L4021&amp;tabGERAL[[#This Row],[CorSorteada]],tabGERAL[[#Headers],[Sequencia]],"")
    )
)</f>
        <v>221222</v>
      </c>
      <c r="M4022" s="4" t="b">
        <f>tabGERAL[[#This Row],[SugestaoIA]]=tabGERAL[[#This Row],[CorSorteada]]</f>
        <v>1</v>
      </c>
    </row>
    <row r="4023" spans="1:13" x14ac:dyDescent="0.25">
      <c r="A4023" t="s">
        <v>67</v>
      </c>
      <c r="B4023" s="1">
        <v>10</v>
      </c>
      <c r="C4023">
        <v>1031</v>
      </c>
      <c r="D4023">
        <v>5.4</v>
      </c>
      <c r="E4023">
        <v>0</v>
      </c>
      <c r="F4023">
        <v>16.200000000000003</v>
      </c>
      <c r="G4023" t="s">
        <v>17</v>
      </c>
      <c r="H4023" t="s">
        <v>15</v>
      </c>
      <c r="I4023">
        <v>1041.8</v>
      </c>
      <c r="J4023" s="5">
        <f>VLOOKUP(tabGERAL[[#This Row],[Column1.lances.SugestaoIA]],'DE-PARA'!$A:$B,2,FALSE)</f>
        <v>2</v>
      </c>
      <c r="K4023" s="5">
        <f>VLOOKUP(tabGERAL[[#This Row],[Column1.lances.CorSorteada]],'DE-PARA'!$A:$B,2,FALSE)</f>
        <v>2</v>
      </c>
      <c r="L4023" s="4" t="str">
        <f xml:space="preserve">
IF(tabGERAL[[#This Row],[Column1.lances.'#]]=0,
    TEXT(tabGERAL[[#This Row],[CorSorteada]],"0"),
    IF(LEN(L4022&amp;tabGERAL[[#This Row],[CorSorteada]])&gt;$P$2,
        RIGHT(SUBSTITUTE(L4022&amp;tabGERAL[[#This Row],[CorSorteada]],tabGERAL[[#Headers],[Sequencia]],""),$P$2),
        SUBSTITUTE(L4022&amp;tabGERAL[[#This Row],[CorSorteada]],tabGERAL[[#Headers],[Sequencia]],"")
    )
)</f>
        <v>212222</v>
      </c>
      <c r="M4023" s="4" t="b">
        <f>tabGERAL[[#This Row],[SugestaoIA]]=tabGERAL[[#This Row],[CorSorteada]]</f>
        <v>1</v>
      </c>
    </row>
    <row r="4024" spans="1:13" x14ac:dyDescent="0.25">
      <c r="A4024" t="s">
        <v>67</v>
      </c>
      <c r="B4024" s="1">
        <v>11</v>
      </c>
      <c r="C4024">
        <v>1041.8</v>
      </c>
      <c r="D4024">
        <v>4.5999999999999996</v>
      </c>
      <c r="E4024">
        <v>0</v>
      </c>
      <c r="F4024">
        <v>13.8</v>
      </c>
      <c r="G4024" t="s">
        <v>17</v>
      </c>
      <c r="H4024" t="s">
        <v>14</v>
      </c>
      <c r="I4024">
        <v>1023.4</v>
      </c>
      <c r="J4024" s="5">
        <f>VLOOKUP(tabGERAL[[#This Row],[Column1.lances.SugestaoIA]],'DE-PARA'!$A:$B,2,FALSE)</f>
        <v>2</v>
      </c>
      <c r="K4024" s="5">
        <f>VLOOKUP(tabGERAL[[#This Row],[Column1.lances.CorSorteada]],'DE-PARA'!$A:$B,2,FALSE)</f>
        <v>1</v>
      </c>
      <c r="L4024" s="4" t="str">
        <f xml:space="preserve">
IF(tabGERAL[[#This Row],[Column1.lances.'#]]=0,
    TEXT(tabGERAL[[#This Row],[CorSorteada]],"0"),
    IF(LEN(L4023&amp;tabGERAL[[#This Row],[CorSorteada]])&gt;$P$2,
        RIGHT(SUBSTITUTE(L4023&amp;tabGERAL[[#This Row],[CorSorteada]],tabGERAL[[#Headers],[Sequencia]],""),$P$2),
        SUBSTITUTE(L4023&amp;tabGERAL[[#This Row],[CorSorteada]],tabGERAL[[#Headers],[Sequencia]],"")
    )
)</f>
        <v>122221</v>
      </c>
      <c r="M4024" s="4" t="b">
        <f>tabGERAL[[#This Row],[SugestaoIA]]=tabGERAL[[#This Row],[CorSorteada]]</f>
        <v>0</v>
      </c>
    </row>
    <row r="4025" spans="1:13" x14ac:dyDescent="0.25">
      <c r="A4025" t="s">
        <v>67</v>
      </c>
      <c r="B4025" s="1">
        <v>12</v>
      </c>
      <c r="C4025">
        <v>1023.4</v>
      </c>
      <c r="D4025">
        <v>6</v>
      </c>
      <c r="E4025">
        <v>0</v>
      </c>
      <c r="F4025">
        <v>18</v>
      </c>
      <c r="G4025" t="s">
        <v>17</v>
      </c>
      <c r="H4025" t="s">
        <v>14</v>
      </c>
      <c r="I4025">
        <v>999.4</v>
      </c>
      <c r="J4025" s="5">
        <f>VLOOKUP(tabGERAL[[#This Row],[Column1.lances.SugestaoIA]],'DE-PARA'!$A:$B,2,FALSE)</f>
        <v>2</v>
      </c>
      <c r="K4025" s="5">
        <f>VLOOKUP(tabGERAL[[#This Row],[Column1.lances.CorSorteada]],'DE-PARA'!$A:$B,2,FALSE)</f>
        <v>1</v>
      </c>
      <c r="L4025" s="4" t="str">
        <f xml:space="preserve">
IF(tabGERAL[[#This Row],[Column1.lances.'#]]=0,
    TEXT(tabGERAL[[#This Row],[CorSorteada]],"0"),
    IF(LEN(L4024&amp;tabGERAL[[#This Row],[CorSorteada]])&gt;$P$2,
        RIGHT(SUBSTITUTE(L4024&amp;tabGERAL[[#This Row],[CorSorteada]],tabGERAL[[#Headers],[Sequencia]],""),$P$2),
        SUBSTITUTE(L4024&amp;tabGERAL[[#This Row],[CorSorteada]],tabGERAL[[#Headers],[Sequencia]],"")
    )
)</f>
        <v>222211</v>
      </c>
      <c r="M4025" s="4" t="b">
        <f>tabGERAL[[#This Row],[SugestaoIA]]=tabGERAL[[#This Row],[CorSorteada]]</f>
        <v>0</v>
      </c>
    </row>
    <row r="4026" spans="1:13" x14ac:dyDescent="0.25">
      <c r="A4026" t="s">
        <v>67</v>
      </c>
      <c r="B4026" s="1">
        <v>13</v>
      </c>
      <c r="C4026">
        <v>999.4</v>
      </c>
      <c r="D4026">
        <v>7.8</v>
      </c>
      <c r="E4026">
        <v>23.4</v>
      </c>
      <c r="F4026">
        <v>0</v>
      </c>
      <c r="G4026" t="s">
        <v>13</v>
      </c>
      <c r="H4026" t="s">
        <v>15</v>
      </c>
      <c r="I4026">
        <v>968.20000000000016</v>
      </c>
      <c r="J4026" s="5">
        <f>VLOOKUP(tabGERAL[[#This Row],[Column1.lances.SugestaoIA]],'DE-PARA'!$A:$B,2,FALSE)</f>
        <v>1</v>
      </c>
      <c r="K4026" s="5">
        <f>VLOOKUP(tabGERAL[[#This Row],[Column1.lances.CorSorteada]],'DE-PARA'!$A:$B,2,FALSE)</f>
        <v>2</v>
      </c>
      <c r="L4026" s="4" t="str">
        <f xml:space="preserve">
IF(tabGERAL[[#This Row],[Column1.lances.'#]]=0,
    TEXT(tabGERAL[[#This Row],[CorSorteada]],"0"),
    IF(LEN(L4025&amp;tabGERAL[[#This Row],[CorSorteada]])&gt;$P$2,
        RIGHT(SUBSTITUTE(L4025&amp;tabGERAL[[#This Row],[CorSorteada]],tabGERAL[[#Headers],[Sequencia]],""),$P$2),
        SUBSTITUTE(L4025&amp;tabGERAL[[#This Row],[CorSorteada]],tabGERAL[[#Headers],[Sequencia]],"")
    )
)</f>
        <v>222112</v>
      </c>
      <c r="M4026" s="4" t="b">
        <f>tabGERAL[[#This Row],[SugestaoIA]]=tabGERAL[[#This Row],[CorSorteada]]</f>
        <v>0</v>
      </c>
    </row>
    <row r="4027" spans="1:13" x14ac:dyDescent="0.25">
      <c r="A4027" t="s">
        <v>67</v>
      </c>
      <c r="B4027" s="1">
        <v>14</v>
      </c>
      <c r="C4027">
        <v>968.20000000000016</v>
      </c>
      <c r="D4027">
        <v>10.199999999999999</v>
      </c>
      <c r="E4027">
        <v>0</v>
      </c>
      <c r="F4027">
        <v>30.6</v>
      </c>
      <c r="G4027" t="s">
        <v>17</v>
      </c>
      <c r="H4027" t="s">
        <v>14</v>
      </c>
      <c r="I4027">
        <v>927.4</v>
      </c>
      <c r="J4027" s="5">
        <f>VLOOKUP(tabGERAL[[#This Row],[Column1.lances.SugestaoIA]],'DE-PARA'!$A:$B,2,FALSE)</f>
        <v>2</v>
      </c>
      <c r="K4027" s="5">
        <f>VLOOKUP(tabGERAL[[#This Row],[Column1.lances.CorSorteada]],'DE-PARA'!$A:$B,2,FALSE)</f>
        <v>1</v>
      </c>
      <c r="L4027" s="4" t="str">
        <f xml:space="preserve">
IF(tabGERAL[[#This Row],[Column1.lances.'#]]=0,
    TEXT(tabGERAL[[#This Row],[CorSorteada]],"0"),
    IF(LEN(L4026&amp;tabGERAL[[#This Row],[CorSorteada]])&gt;$P$2,
        RIGHT(SUBSTITUTE(L4026&amp;tabGERAL[[#This Row],[CorSorteada]],tabGERAL[[#Headers],[Sequencia]],""),$P$2),
        SUBSTITUTE(L4026&amp;tabGERAL[[#This Row],[CorSorteada]],tabGERAL[[#Headers],[Sequencia]],"")
    )
)</f>
        <v>221121</v>
      </c>
      <c r="M4027" s="4" t="b">
        <f>tabGERAL[[#This Row],[SugestaoIA]]=tabGERAL[[#This Row],[CorSorteada]]</f>
        <v>0</v>
      </c>
    </row>
    <row r="4028" spans="1:13" x14ac:dyDescent="0.25">
      <c r="A4028" t="s">
        <v>67</v>
      </c>
      <c r="B4028" s="1">
        <v>15</v>
      </c>
      <c r="C4028">
        <v>927.4</v>
      </c>
      <c r="D4028">
        <v>13.3</v>
      </c>
      <c r="E4028">
        <v>0</v>
      </c>
      <c r="F4028">
        <v>39.900000000000006</v>
      </c>
      <c r="G4028" t="s">
        <v>17</v>
      </c>
      <c r="H4028" t="s">
        <v>14</v>
      </c>
      <c r="I4028">
        <v>874.20000000000016</v>
      </c>
      <c r="J4028" s="5">
        <f>VLOOKUP(tabGERAL[[#This Row],[Column1.lances.SugestaoIA]],'DE-PARA'!$A:$B,2,FALSE)</f>
        <v>2</v>
      </c>
      <c r="K4028" s="5">
        <f>VLOOKUP(tabGERAL[[#This Row],[Column1.lances.CorSorteada]],'DE-PARA'!$A:$B,2,FALSE)</f>
        <v>1</v>
      </c>
      <c r="L4028" s="4" t="str">
        <f xml:space="preserve">
IF(tabGERAL[[#This Row],[Column1.lances.'#]]=0,
    TEXT(tabGERAL[[#This Row],[CorSorteada]],"0"),
    IF(LEN(L4027&amp;tabGERAL[[#This Row],[CorSorteada]])&gt;$P$2,
        RIGHT(SUBSTITUTE(L4027&amp;tabGERAL[[#This Row],[CorSorteada]],tabGERAL[[#Headers],[Sequencia]],""),$P$2),
        SUBSTITUTE(L4027&amp;tabGERAL[[#This Row],[CorSorteada]],tabGERAL[[#Headers],[Sequencia]],"")
    )
)</f>
        <v>211211</v>
      </c>
      <c r="M4028" s="4" t="b">
        <f>tabGERAL[[#This Row],[SugestaoIA]]=tabGERAL[[#This Row],[CorSorteada]]</f>
        <v>0</v>
      </c>
    </row>
    <row r="4029" spans="1:13" x14ac:dyDescent="0.25">
      <c r="A4029" t="s">
        <v>67</v>
      </c>
      <c r="B4029" s="1">
        <v>16</v>
      </c>
      <c r="C4029">
        <v>874.20000000000016</v>
      </c>
      <c r="D4029">
        <v>17.399999999999999</v>
      </c>
      <c r="E4029">
        <v>0</v>
      </c>
      <c r="F4029">
        <v>52.2</v>
      </c>
      <c r="G4029" t="s">
        <v>17</v>
      </c>
      <c r="H4029" t="s">
        <v>15</v>
      </c>
      <c r="I4029">
        <v>909</v>
      </c>
      <c r="J4029" s="5">
        <f>VLOOKUP(tabGERAL[[#This Row],[Column1.lances.SugestaoIA]],'DE-PARA'!$A:$B,2,FALSE)</f>
        <v>2</v>
      </c>
      <c r="K4029" s="5">
        <f>VLOOKUP(tabGERAL[[#This Row],[Column1.lances.CorSorteada]],'DE-PARA'!$A:$B,2,FALSE)</f>
        <v>2</v>
      </c>
      <c r="L4029" s="4" t="str">
        <f xml:space="preserve">
IF(tabGERAL[[#This Row],[Column1.lances.'#]]=0,
    TEXT(tabGERAL[[#This Row],[CorSorteada]],"0"),
    IF(LEN(L4028&amp;tabGERAL[[#This Row],[CorSorteada]])&gt;$P$2,
        RIGHT(SUBSTITUTE(L4028&amp;tabGERAL[[#This Row],[CorSorteada]],tabGERAL[[#Headers],[Sequencia]],""),$P$2),
        SUBSTITUTE(L4028&amp;tabGERAL[[#This Row],[CorSorteada]],tabGERAL[[#Headers],[Sequencia]],"")
    )
)</f>
        <v>112112</v>
      </c>
      <c r="M4029" s="4" t="b">
        <f>tabGERAL[[#This Row],[SugestaoIA]]=tabGERAL[[#This Row],[CorSorteada]]</f>
        <v>1</v>
      </c>
    </row>
    <row r="4030" spans="1:13" x14ac:dyDescent="0.25">
      <c r="A4030" t="s">
        <v>67</v>
      </c>
      <c r="B4030" s="1">
        <v>17</v>
      </c>
      <c r="C4030">
        <v>909</v>
      </c>
      <c r="D4030">
        <v>14.7</v>
      </c>
      <c r="E4030">
        <v>44.099999999999994</v>
      </c>
      <c r="F4030">
        <v>0</v>
      </c>
      <c r="G4030" t="s">
        <v>13</v>
      </c>
      <c r="H4030" t="s">
        <v>15</v>
      </c>
      <c r="I4030">
        <v>850.2</v>
      </c>
      <c r="J4030" s="5">
        <f>VLOOKUP(tabGERAL[[#This Row],[Column1.lances.SugestaoIA]],'DE-PARA'!$A:$B,2,FALSE)</f>
        <v>1</v>
      </c>
      <c r="K4030" s="5">
        <f>VLOOKUP(tabGERAL[[#This Row],[Column1.lances.CorSorteada]],'DE-PARA'!$A:$B,2,FALSE)</f>
        <v>2</v>
      </c>
      <c r="L4030" s="4" t="str">
        <f xml:space="preserve">
IF(tabGERAL[[#This Row],[Column1.lances.'#]]=0,
    TEXT(tabGERAL[[#This Row],[CorSorteada]],"0"),
    IF(LEN(L4029&amp;tabGERAL[[#This Row],[CorSorteada]])&gt;$P$2,
        RIGHT(SUBSTITUTE(L4029&amp;tabGERAL[[#This Row],[CorSorteada]],tabGERAL[[#Headers],[Sequencia]],""),$P$2),
        SUBSTITUTE(L4029&amp;tabGERAL[[#This Row],[CorSorteada]],tabGERAL[[#Headers],[Sequencia]],"")
    )
)</f>
        <v>121122</v>
      </c>
      <c r="M4030" s="4" t="b">
        <f>tabGERAL[[#This Row],[SugestaoIA]]=tabGERAL[[#This Row],[CorSorteada]]</f>
        <v>0</v>
      </c>
    </row>
    <row r="4031" spans="1:13" x14ac:dyDescent="0.25">
      <c r="A4031" t="s">
        <v>67</v>
      </c>
      <c r="B4031" s="1">
        <v>18</v>
      </c>
      <c r="C4031">
        <v>850.2</v>
      </c>
      <c r="D4031">
        <v>19.3</v>
      </c>
      <c r="E4031">
        <v>0</v>
      </c>
      <c r="F4031">
        <v>57.900000000000006</v>
      </c>
      <c r="G4031" t="s">
        <v>17</v>
      </c>
      <c r="H4031" t="s">
        <v>14</v>
      </c>
      <c r="I4031">
        <v>773.00000000000011</v>
      </c>
      <c r="J4031" s="5">
        <f>VLOOKUP(tabGERAL[[#This Row],[Column1.lances.SugestaoIA]],'DE-PARA'!$A:$B,2,FALSE)</f>
        <v>2</v>
      </c>
      <c r="K4031" s="5">
        <f>VLOOKUP(tabGERAL[[#This Row],[Column1.lances.CorSorteada]],'DE-PARA'!$A:$B,2,FALSE)</f>
        <v>1</v>
      </c>
      <c r="L4031" s="4" t="str">
        <f xml:space="preserve">
IF(tabGERAL[[#This Row],[Column1.lances.'#]]=0,
    TEXT(tabGERAL[[#This Row],[CorSorteada]],"0"),
    IF(LEN(L4030&amp;tabGERAL[[#This Row],[CorSorteada]])&gt;$P$2,
        RIGHT(SUBSTITUTE(L4030&amp;tabGERAL[[#This Row],[CorSorteada]],tabGERAL[[#Headers],[Sequencia]],""),$P$2),
        SUBSTITUTE(L4030&amp;tabGERAL[[#This Row],[CorSorteada]],tabGERAL[[#Headers],[Sequencia]],"")
    )
)</f>
        <v>211221</v>
      </c>
      <c r="M4031" s="4" t="b">
        <f>tabGERAL[[#This Row],[SugestaoIA]]=tabGERAL[[#This Row],[CorSorteada]]</f>
        <v>0</v>
      </c>
    </row>
    <row r="4032" spans="1:13" x14ac:dyDescent="0.25">
      <c r="A4032" t="s">
        <v>67</v>
      </c>
      <c r="B4032" s="1">
        <v>19</v>
      </c>
      <c r="C4032">
        <v>773.00000000000011</v>
      </c>
      <c r="D4032">
        <v>25.2</v>
      </c>
      <c r="E4032">
        <v>0</v>
      </c>
      <c r="F4032">
        <v>75.599999999999994</v>
      </c>
      <c r="G4032" t="s">
        <v>17</v>
      </c>
      <c r="H4032" t="s">
        <v>15</v>
      </c>
      <c r="I4032">
        <v>823.40000000000009</v>
      </c>
      <c r="J4032" s="5">
        <f>VLOOKUP(tabGERAL[[#This Row],[Column1.lances.SugestaoIA]],'DE-PARA'!$A:$B,2,FALSE)</f>
        <v>2</v>
      </c>
      <c r="K4032" s="5">
        <f>VLOOKUP(tabGERAL[[#This Row],[Column1.lances.CorSorteada]],'DE-PARA'!$A:$B,2,FALSE)</f>
        <v>2</v>
      </c>
      <c r="L4032" s="4" t="str">
        <f xml:space="preserve">
IF(tabGERAL[[#This Row],[Column1.lances.'#]]=0,
    TEXT(tabGERAL[[#This Row],[CorSorteada]],"0"),
    IF(LEN(L4031&amp;tabGERAL[[#This Row],[CorSorteada]])&gt;$P$2,
        RIGHT(SUBSTITUTE(L4031&amp;tabGERAL[[#This Row],[CorSorteada]],tabGERAL[[#Headers],[Sequencia]],""),$P$2),
        SUBSTITUTE(L4031&amp;tabGERAL[[#This Row],[CorSorteada]],tabGERAL[[#Headers],[Sequencia]],"")
    )
)</f>
        <v>112212</v>
      </c>
      <c r="M4032" s="4" t="b">
        <f>tabGERAL[[#This Row],[SugestaoIA]]=tabGERAL[[#This Row],[CorSorteada]]</f>
        <v>1</v>
      </c>
    </row>
    <row r="4033" spans="1:13" x14ac:dyDescent="0.25">
      <c r="A4033" t="s">
        <v>67</v>
      </c>
      <c r="B4033" s="1">
        <v>20</v>
      </c>
      <c r="C4033">
        <v>823.40000000000009</v>
      </c>
      <c r="D4033">
        <v>21.3</v>
      </c>
      <c r="E4033">
        <v>63.900000000000006</v>
      </c>
      <c r="F4033">
        <v>0</v>
      </c>
      <c r="G4033" t="s">
        <v>13</v>
      </c>
      <c r="H4033" t="s">
        <v>14</v>
      </c>
      <c r="I4033">
        <v>866.00000000000011</v>
      </c>
      <c r="J4033" s="5">
        <f>VLOOKUP(tabGERAL[[#This Row],[Column1.lances.SugestaoIA]],'DE-PARA'!$A:$B,2,FALSE)</f>
        <v>1</v>
      </c>
      <c r="K4033" s="5">
        <f>VLOOKUP(tabGERAL[[#This Row],[Column1.lances.CorSorteada]],'DE-PARA'!$A:$B,2,FALSE)</f>
        <v>1</v>
      </c>
      <c r="L4033" s="4" t="str">
        <f xml:space="preserve">
IF(tabGERAL[[#This Row],[Column1.lances.'#]]=0,
    TEXT(tabGERAL[[#This Row],[CorSorteada]],"0"),
    IF(LEN(L4032&amp;tabGERAL[[#This Row],[CorSorteada]])&gt;$P$2,
        RIGHT(SUBSTITUTE(L4032&amp;tabGERAL[[#This Row],[CorSorteada]],tabGERAL[[#Headers],[Sequencia]],""),$P$2),
        SUBSTITUTE(L4032&amp;tabGERAL[[#This Row],[CorSorteada]],tabGERAL[[#Headers],[Sequencia]],"")
    )
)</f>
        <v>122121</v>
      </c>
      <c r="M4033" s="4" t="b">
        <f>tabGERAL[[#This Row],[SugestaoIA]]=tabGERAL[[#This Row],[CorSorteada]]</f>
        <v>1</v>
      </c>
    </row>
    <row r="4034" spans="1:13" x14ac:dyDescent="0.25">
      <c r="A4034" t="s">
        <v>67</v>
      </c>
      <c r="B4034" s="1">
        <v>21</v>
      </c>
      <c r="C4034">
        <v>866.00000000000011</v>
      </c>
      <c r="D4034">
        <v>18.100000000000001</v>
      </c>
      <c r="E4034">
        <v>0</v>
      </c>
      <c r="F4034">
        <v>54.3</v>
      </c>
      <c r="G4034" t="s">
        <v>17</v>
      </c>
      <c r="H4034" t="s">
        <v>14</v>
      </c>
      <c r="I4034">
        <v>793.60000000000014</v>
      </c>
      <c r="J4034" s="5">
        <f>VLOOKUP(tabGERAL[[#This Row],[Column1.lances.SugestaoIA]],'DE-PARA'!$A:$B,2,FALSE)</f>
        <v>2</v>
      </c>
      <c r="K4034" s="5">
        <f>VLOOKUP(tabGERAL[[#This Row],[Column1.lances.CorSorteada]],'DE-PARA'!$A:$B,2,FALSE)</f>
        <v>1</v>
      </c>
      <c r="L4034" s="4" t="str">
        <f xml:space="preserve">
IF(tabGERAL[[#This Row],[Column1.lances.'#]]=0,
    TEXT(tabGERAL[[#This Row],[CorSorteada]],"0"),
    IF(LEN(L4033&amp;tabGERAL[[#This Row],[CorSorteada]])&gt;$P$2,
        RIGHT(SUBSTITUTE(L4033&amp;tabGERAL[[#This Row],[CorSorteada]],tabGERAL[[#Headers],[Sequencia]],""),$P$2),
        SUBSTITUTE(L4033&amp;tabGERAL[[#This Row],[CorSorteada]],tabGERAL[[#Headers],[Sequencia]],"")
    )
)</f>
        <v>221211</v>
      </c>
      <c r="M4034" s="4" t="b">
        <f>tabGERAL[[#This Row],[SugestaoIA]]=tabGERAL[[#This Row],[CorSorteada]]</f>
        <v>0</v>
      </c>
    </row>
    <row r="4035" spans="1:13" x14ac:dyDescent="0.25">
      <c r="A4035" t="s">
        <v>67</v>
      </c>
      <c r="B4035" s="1">
        <v>22</v>
      </c>
      <c r="C4035">
        <v>793.60000000000014</v>
      </c>
      <c r="D4035">
        <v>23.6</v>
      </c>
      <c r="E4035">
        <v>0</v>
      </c>
      <c r="F4035">
        <v>70.800000000000011</v>
      </c>
      <c r="G4035" t="s">
        <v>17</v>
      </c>
      <c r="H4035" t="s">
        <v>14</v>
      </c>
      <c r="I4035">
        <v>699.2</v>
      </c>
      <c r="J4035" s="5">
        <f>VLOOKUP(tabGERAL[[#This Row],[Column1.lances.SugestaoIA]],'DE-PARA'!$A:$B,2,FALSE)</f>
        <v>2</v>
      </c>
      <c r="K4035" s="5">
        <f>VLOOKUP(tabGERAL[[#This Row],[Column1.lances.CorSorteada]],'DE-PARA'!$A:$B,2,FALSE)</f>
        <v>1</v>
      </c>
      <c r="L4035" s="4" t="str">
        <f xml:space="preserve">
IF(tabGERAL[[#This Row],[Column1.lances.'#]]=0,
    TEXT(tabGERAL[[#This Row],[CorSorteada]],"0"),
    IF(LEN(L4034&amp;tabGERAL[[#This Row],[CorSorteada]])&gt;$P$2,
        RIGHT(SUBSTITUTE(L4034&amp;tabGERAL[[#This Row],[CorSorteada]],tabGERAL[[#Headers],[Sequencia]],""),$P$2),
        SUBSTITUTE(L4034&amp;tabGERAL[[#This Row],[CorSorteada]],tabGERAL[[#Headers],[Sequencia]],"")
    )
)</f>
        <v>212111</v>
      </c>
      <c r="M4035" s="4" t="b">
        <f>tabGERAL[[#This Row],[SugestaoIA]]=tabGERAL[[#This Row],[CorSorteada]]</f>
        <v>0</v>
      </c>
    </row>
    <row r="4036" spans="1:13" x14ac:dyDescent="0.25">
      <c r="A4036" t="s">
        <v>67</v>
      </c>
      <c r="B4036" s="1">
        <v>23</v>
      </c>
      <c r="C4036">
        <v>699.2</v>
      </c>
      <c r="D4036">
        <v>30.9</v>
      </c>
      <c r="E4036">
        <v>92.7</v>
      </c>
      <c r="F4036">
        <v>0</v>
      </c>
      <c r="G4036" t="s">
        <v>13</v>
      </c>
      <c r="H4036" t="s">
        <v>15</v>
      </c>
      <c r="I4036">
        <v>575.60000000000014</v>
      </c>
      <c r="J4036" s="5">
        <f>VLOOKUP(tabGERAL[[#This Row],[Column1.lances.SugestaoIA]],'DE-PARA'!$A:$B,2,FALSE)</f>
        <v>1</v>
      </c>
      <c r="K4036" s="5">
        <f>VLOOKUP(tabGERAL[[#This Row],[Column1.lances.CorSorteada]],'DE-PARA'!$A:$B,2,FALSE)</f>
        <v>2</v>
      </c>
      <c r="L4036" s="4" t="str">
        <f xml:space="preserve">
IF(tabGERAL[[#This Row],[Column1.lances.'#]]=0,
    TEXT(tabGERAL[[#This Row],[CorSorteada]],"0"),
    IF(LEN(L4035&amp;tabGERAL[[#This Row],[CorSorteada]])&gt;$P$2,
        RIGHT(SUBSTITUTE(L4035&amp;tabGERAL[[#This Row],[CorSorteada]],tabGERAL[[#Headers],[Sequencia]],""),$P$2),
        SUBSTITUTE(L4035&amp;tabGERAL[[#This Row],[CorSorteada]],tabGERAL[[#Headers],[Sequencia]],"")
    )
)</f>
        <v>121112</v>
      </c>
      <c r="M4036" s="4" t="b">
        <f>tabGERAL[[#This Row],[SugestaoIA]]=tabGERAL[[#This Row],[CorSorteada]]</f>
        <v>0</v>
      </c>
    </row>
    <row r="4037" spans="1:13" x14ac:dyDescent="0.25">
      <c r="A4037" t="s">
        <v>67</v>
      </c>
      <c r="B4037" s="1">
        <v>24</v>
      </c>
      <c r="C4037">
        <v>575.60000000000014</v>
      </c>
      <c r="D4037">
        <v>40.4</v>
      </c>
      <c r="E4037">
        <v>0</v>
      </c>
      <c r="F4037">
        <v>121.2</v>
      </c>
      <c r="G4037" t="s">
        <v>17</v>
      </c>
      <c r="H4037" t="s">
        <v>15</v>
      </c>
      <c r="I4037">
        <v>656.4000000000002</v>
      </c>
      <c r="J4037" s="5">
        <f>VLOOKUP(tabGERAL[[#This Row],[Column1.lances.SugestaoIA]],'DE-PARA'!$A:$B,2,FALSE)</f>
        <v>2</v>
      </c>
      <c r="K4037" s="5">
        <f>VLOOKUP(tabGERAL[[#This Row],[Column1.lances.CorSorteada]],'DE-PARA'!$A:$B,2,FALSE)</f>
        <v>2</v>
      </c>
      <c r="L4037" s="4" t="str">
        <f xml:space="preserve">
IF(tabGERAL[[#This Row],[Column1.lances.'#]]=0,
    TEXT(tabGERAL[[#This Row],[CorSorteada]],"0"),
    IF(LEN(L4036&amp;tabGERAL[[#This Row],[CorSorteada]])&gt;$P$2,
        RIGHT(SUBSTITUTE(L4036&amp;tabGERAL[[#This Row],[CorSorteada]],tabGERAL[[#Headers],[Sequencia]],""),$P$2),
        SUBSTITUTE(L4036&amp;tabGERAL[[#This Row],[CorSorteada]],tabGERAL[[#Headers],[Sequencia]],"")
    )
)</f>
        <v>211122</v>
      </c>
      <c r="M4037" s="4" t="b">
        <f>tabGERAL[[#This Row],[SugestaoIA]]=tabGERAL[[#This Row],[CorSorteada]]</f>
        <v>1</v>
      </c>
    </row>
    <row r="4038" spans="1:13" x14ac:dyDescent="0.25">
      <c r="A4038" t="s">
        <v>67</v>
      </c>
      <c r="B4038" s="1">
        <v>25</v>
      </c>
      <c r="C4038">
        <v>656.4000000000002</v>
      </c>
      <c r="D4038">
        <v>34.200000000000003</v>
      </c>
      <c r="E4038">
        <v>0</v>
      </c>
      <c r="F4038">
        <v>102.6</v>
      </c>
      <c r="G4038" t="s">
        <v>17</v>
      </c>
      <c r="H4038" t="s">
        <v>15</v>
      </c>
      <c r="I4038">
        <v>724.80000000000018</v>
      </c>
      <c r="J4038" s="5">
        <f>VLOOKUP(tabGERAL[[#This Row],[Column1.lances.SugestaoIA]],'DE-PARA'!$A:$B,2,FALSE)</f>
        <v>2</v>
      </c>
      <c r="K4038" s="5">
        <f>VLOOKUP(tabGERAL[[#This Row],[Column1.lances.CorSorteada]],'DE-PARA'!$A:$B,2,FALSE)</f>
        <v>2</v>
      </c>
      <c r="L4038" s="4" t="str">
        <f xml:space="preserve">
IF(tabGERAL[[#This Row],[Column1.lances.'#]]=0,
    TEXT(tabGERAL[[#This Row],[CorSorteada]],"0"),
    IF(LEN(L4037&amp;tabGERAL[[#This Row],[CorSorteada]])&gt;$P$2,
        RIGHT(SUBSTITUTE(L4037&amp;tabGERAL[[#This Row],[CorSorteada]],tabGERAL[[#Headers],[Sequencia]],""),$P$2),
        SUBSTITUTE(L4037&amp;tabGERAL[[#This Row],[CorSorteada]],tabGERAL[[#Headers],[Sequencia]],"")
    )
)</f>
        <v>111222</v>
      </c>
      <c r="M4038" s="4" t="b">
        <f>tabGERAL[[#This Row],[SugestaoIA]]=tabGERAL[[#This Row],[CorSorteada]]</f>
        <v>1</v>
      </c>
    </row>
    <row r="4039" spans="1:13" x14ac:dyDescent="0.25">
      <c r="A4039" t="s">
        <v>67</v>
      </c>
      <c r="B4039" s="1">
        <v>26</v>
      </c>
      <c r="C4039">
        <v>724.80000000000018</v>
      </c>
      <c r="D4039">
        <v>29</v>
      </c>
      <c r="E4039">
        <v>0</v>
      </c>
      <c r="F4039">
        <v>87</v>
      </c>
      <c r="G4039" t="s">
        <v>17</v>
      </c>
      <c r="H4039" t="s">
        <v>14</v>
      </c>
      <c r="I4039">
        <v>608.80000000000018</v>
      </c>
      <c r="J4039" s="5">
        <f>VLOOKUP(tabGERAL[[#This Row],[Column1.lances.SugestaoIA]],'DE-PARA'!$A:$B,2,FALSE)</f>
        <v>2</v>
      </c>
      <c r="K4039" s="5">
        <f>VLOOKUP(tabGERAL[[#This Row],[Column1.lances.CorSorteada]],'DE-PARA'!$A:$B,2,FALSE)</f>
        <v>1</v>
      </c>
      <c r="L4039" s="4" t="str">
        <f xml:space="preserve">
IF(tabGERAL[[#This Row],[Column1.lances.'#]]=0,
    TEXT(tabGERAL[[#This Row],[CorSorteada]],"0"),
    IF(LEN(L4038&amp;tabGERAL[[#This Row],[CorSorteada]])&gt;$P$2,
        RIGHT(SUBSTITUTE(L4038&amp;tabGERAL[[#This Row],[CorSorteada]],tabGERAL[[#Headers],[Sequencia]],""),$P$2),
        SUBSTITUTE(L4038&amp;tabGERAL[[#This Row],[CorSorteada]],tabGERAL[[#Headers],[Sequencia]],"")
    )
)</f>
        <v>112221</v>
      </c>
      <c r="M4039" s="4" t="b">
        <f>tabGERAL[[#This Row],[SugestaoIA]]=tabGERAL[[#This Row],[CorSorteada]]</f>
        <v>0</v>
      </c>
    </row>
    <row r="4040" spans="1:13" x14ac:dyDescent="0.25">
      <c r="A4040" t="s">
        <v>67</v>
      </c>
      <c r="B4040" s="1">
        <v>27</v>
      </c>
      <c r="C4040">
        <v>608.80000000000018</v>
      </c>
      <c r="D4040">
        <v>37.9</v>
      </c>
      <c r="E4040">
        <v>113.7</v>
      </c>
      <c r="F4040">
        <v>0</v>
      </c>
      <c r="G4040" t="s">
        <v>13</v>
      </c>
      <c r="H4040" t="s">
        <v>15</v>
      </c>
      <c r="I4040">
        <v>457.20000000000022</v>
      </c>
      <c r="J4040" s="5">
        <f>VLOOKUP(tabGERAL[[#This Row],[Column1.lances.SugestaoIA]],'DE-PARA'!$A:$B,2,FALSE)</f>
        <v>1</v>
      </c>
      <c r="K4040" s="5">
        <f>VLOOKUP(tabGERAL[[#This Row],[Column1.lances.CorSorteada]],'DE-PARA'!$A:$B,2,FALSE)</f>
        <v>2</v>
      </c>
      <c r="L4040" s="4" t="str">
        <f xml:space="preserve">
IF(tabGERAL[[#This Row],[Column1.lances.'#]]=0,
    TEXT(tabGERAL[[#This Row],[CorSorteada]],"0"),
    IF(LEN(L4039&amp;tabGERAL[[#This Row],[CorSorteada]])&gt;$P$2,
        RIGHT(SUBSTITUTE(L4039&amp;tabGERAL[[#This Row],[CorSorteada]],tabGERAL[[#Headers],[Sequencia]],""),$P$2),
        SUBSTITUTE(L4039&amp;tabGERAL[[#This Row],[CorSorteada]],tabGERAL[[#Headers],[Sequencia]],"")
    )
)</f>
        <v>122212</v>
      </c>
      <c r="M4040" s="4" t="b">
        <f>tabGERAL[[#This Row],[SugestaoIA]]=tabGERAL[[#This Row],[CorSorteada]]</f>
        <v>0</v>
      </c>
    </row>
    <row r="4041" spans="1:13" x14ac:dyDescent="0.25">
      <c r="A4041" t="s">
        <v>67</v>
      </c>
      <c r="B4041" s="1">
        <v>28</v>
      </c>
      <c r="C4041">
        <v>457.20000000000022</v>
      </c>
      <c r="D4041">
        <v>49.5</v>
      </c>
      <c r="E4041">
        <v>0</v>
      </c>
      <c r="F4041">
        <v>148.5</v>
      </c>
      <c r="G4041" t="s">
        <v>17</v>
      </c>
      <c r="H4041" t="s">
        <v>14</v>
      </c>
      <c r="I4041">
        <v>259.20000000000022</v>
      </c>
      <c r="J4041" s="5">
        <f>VLOOKUP(tabGERAL[[#This Row],[Column1.lances.SugestaoIA]],'DE-PARA'!$A:$B,2,FALSE)</f>
        <v>2</v>
      </c>
      <c r="K4041" s="5">
        <f>VLOOKUP(tabGERAL[[#This Row],[Column1.lances.CorSorteada]],'DE-PARA'!$A:$B,2,FALSE)</f>
        <v>1</v>
      </c>
      <c r="L4041" s="4" t="str">
        <f xml:space="preserve">
IF(tabGERAL[[#This Row],[Column1.lances.'#]]=0,
    TEXT(tabGERAL[[#This Row],[CorSorteada]],"0"),
    IF(LEN(L4040&amp;tabGERAL[[#This Row],[CorSorteada]])&gt;$P$2,
        RIGHT(SUBSTITUTE(L4040&amp;tabGERAL[[#This Row],[CorSorteada]],tabGERAL[[#Headers],[Sequencia]],""),$P$2),
        SUBSTITUTE(L4040&amp;tabGERAL[[#This Row],[CorSorteada]],tabGERAL[[#Headers],[Sequencia]],"")
    )
)</f>
        <v>222121</v>
      </c>
      <c r="M4041" s="4" t="b">
        <f>tabGERAL[[#This Row],[SugestaoIA]]=tabGERAL[[#This Row],[CorSorteada]]</f>
        <v>0</v>
      </c>
    </row>
  </sheetData>
  <pageMargins left="0.511811024" right="0.511811024" top="0.78740157499999996" bottom="0.78740157499999996" header="0.31496062000000002" footer="0.31496062000000002"/>
  <drawing r:id="rId3"/>
  <tableParts count="1">
    <tablePart r:id="rId4"/>
  </tableParts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568B-799C-493A-B7BD-24C20B9F64CA}">
  <dimension ref="A1:L6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13</v>
      </c>
      <c r="B1">
        <v>1</v>
      </c>
    </row>
    <row r="2" spans="1:12" x14ac:dyDescent="0.25">
      <c r="A2" t="s">
        <v>17</v>
      </c>
      <c r="B2">
        <v>2</v>
      </c>
      <c r="I2">
        <v>1</v>
      </c>
      <c r="J2" t="s">
        <v>79</v>
      </c>
      <c r="L2" cm="1">
        <f t="array" ref="L2">_xlfn._xlws.FILTER(I2:I4,J2:J4="a")</f>
        <v>1</v>
      </c>
    </row>
    <row r="3" spans="1:12" x14ac:dyDescent="0.25">
      <c r="A3" t="s">
        <v>72</v>
      </c>
      <c r="B3">
        <v>0</v>
      </c>
      <c r="I3">
        <v>2</v>
      </c>
      <c r="J3" t="s">
        <v>80</v>
      </c>
    </row>
    <row r="4" spans="1:12" x14ac:dyDescent="0.25">
      <c r="A4" t="s">
        <v>14</v>
      </c>
      <c r="B4">
        <v>1</v>
      </c>
      <c r="I4">
        <v>3</v>
      </c>
      <c r="J4" t="s">
        <v>81</v>
      </c>
    </row>
    <row r="5" spans="1:12" x14ac:dyDescent="0.25">
      <c r="A5" t="s">
        <v>15</v>
      </c>
      <c r="B5">
        <v>2</v>
      </c>
    </row>
    <row r="6" spans="1:12" x14ac:dyDescent="0.25">
      <c r="A6" t="s">
        <v>16</v>
      </c>
      <c r="B6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2192FC8-71AC-4C36-A7C3-81A9F1EF5D61}">
  <ds:schemaRefs/>
</ds:datastoreItem>
</file>

<file path=customXml/itemProps2.xml><?xml version="1.0" encoding="utf-8"?>
<ds:datastoreItem xmlns:ds="http://schemas.openxmlformats.org/officeDocument/2006/customXml" ds:itemID="{988F2510-8AE8-43E7-9A2B-72459C02F654}">
  <ds:schemaRefs/>
</ds:datastoreItem>
</file>

<file path=customXml/itemProps3.xml><?xml version="1.0" encoding="utf-8"?>
<ds:datastoreItem xmlns:ds="http://schemas.openxmlformats.org/officeDocument/2006/customXml" ds:itemID="{6CEEC52E-4281-45A9-B2D1-D9583C19C4AA}">
  <ds:schemaRefs/>
</ds:datastoreItem>
</file>

<file path=customXml/itemProps4.xml><?xml version="1.0" encoding="utf-8"?>
<ds:datastoreItem xmlns:ds="http://schemas.openxmlformats.org/officeDocument/2006/customXml" ds:itemID="{38F743FF-71AD-4EEA-96B4-4D9E2682237C}">
  <ds:schemaRefs/>
</ds:datastoreItem>
</file>

<file path=customXml/itemProps5.xml><?xml version="1.0" encoding="utf-8"?>
<ds:datastoreItem xmlns:ds="http://schemas.openxmlformats.org/officeDocument/2006/customXml" ds:itemID="{BA981C99-C2D0-49D0-8FDF-64FF377B24F8}">
  <ds:schemaRefs/>
</ds:datastoreItem>
</file>

<file path=customXml/itemProps6.xml><?xml version="1.0" encoding="utf-8"?>
<ds:datastoreItem xmlns:ds="http://schemas.openxmlformats.org/officeDocument/2006/customXml" ds:itemID="{DBB23182-EEAF-42EF-A215-CCB317F2E563}">
  <ds:schemaRefs/>
</ds:datastoreItem>
</file>

<file path=customXml/itemProps7.xml><?xml version="1.0" encoding="utf-8"?>
<ds:datastoreItem xmlns:ds="http://schemas.openxmlformats.org/officeDocument/2006/customXml" ds:itemID="{832F751D-C96D-4690-B5CC-1B8FAC5D4B2C}">
  <ds:schemaRefs/>
</ds:datastoreItem>
</file>

<file path=customXml/itemProps8.xml><?xml version="1.0" encoding="utf-8"?>
<ds:datastoreItem xmlns:ds="http://schemas.openxmlformats.org/officeDocument/2006/customXml" ds:itemID="{C1EC9925-8FE2-41F1-95DB-CF41B8A21464}">
  <ds:schemaRefs/>
</ds:datastoreItem>
</file>

<file path=customXml/itemProps9.xml><?xml version="1.0" encoding="utf-8"?>
<ds:datastoreItem xmlns:ds="http://schemas.openxmlformats.org/officeDocument/2006/customXml" ds:itemID="{680C38C1-2DE5-4F45-AAED-9F651487FA0F}">
  <ds:schemaRefs/>
</ds:datastoreItem>
</file>

<file path=customXml/itemProps10.xml><?xml version="1.0" encoding="utf-8"?>
<ds:datastoreItem xmlns:ds="http://schemas.openxmlformats.org/officeDocument/2006/customXml" ds:itemID="{D01D8B1A-A44E-4018-8666-796700B64A9F}">
  <ds:schemaRefs/>
</ds:datastoreItem>
</file>

<file path=customXml/itemProps11.xml><?xml version="1.0" encoding="utf-8"?>
<ds:datastoreItem xmlns:ds="http://schemas.openxmlformats.org/officeDocument/2006/customXml" ds:itemID="{E8686A49-73D1-4FA5-9919-1CDFC94C1F52}">
  <ds:schemaRefs/>
</ds:datastoreItem>
</file>

<file path=customXml/itemProps12.xml><?xml version="1.0" encoding="utf-8"?>
<ds:datastoreItem xmlns:ds="http://schemas.openxmlformats.org/officeDocument/2006/customXml" ds:itemID="{E97E9DE4-1516-47FA-B032-A27B379EDB6A}">
  <ds:schemaRefs/>
</ds:datastoreItem>
</file>

<file path=customXml/itemProps13.xml><?xml version="1.0" encoding="utf-8"?>
<ds:datastoreItem xmlns:ds="http://schemas.openxmlformats.org/officeDocument/2006/customXml" ds:itemID="{E95A2788-2A9E-40A5-BA21-16446B656872}">
  <ds:schemaRefs/>
</ds:datastoreItem>
</file>

<file path=customXml/itemProps14.xml><?xml version="1.0" encoding="utf-8"?>
<ds:datastoreItem xmlns:ds="http://schemas.openxmlformats.org/officeDocument/2006/customXml" ds:itemID="{497B6C7F-D18B-4F2E-9DD5-AC7D70EE84BE}">
  <ds:schemaRefs/>
</ds:datastoreItem>
</file>

<file path=customXml/itemProps15.xml><?xml version="1.0" encoding="utf-8"?>
<ds:datastoreItem xmlns:ds="http://schemas.openxmlformats.org/officeDocument/2006/customXml" ds:itemID="{2C4DAD34-951C-40A0-B27A-1C9C9026A5A4}">
  <ds:schemaRefs/>
</ds:datastoreItem>
</file>

<file path=customXml/itemProps16.xml><?xml version="1.0" encoding="utf-8"?>
<ds:datastoreItem xmlns:ds="http://schemas.openxmlformats.org/officeDocument/2006/customXml" ds:itemID="{B77C7DA0-1573-4888-A717-0E9AAFE44D5F}">
  <ds:schemaRefs/>
</ds:datastoreItem>
</file>

<file path=customXml/itemProps17.xml><?xml version="1.0" encoding="utf-8"?>
<ds:datastoreItem xmlns:ds="http://schemas.openxmlformats.org/officeDocument/2006/customXml" ds:itemID="{B36F95BC-DDBA-4B54-B930-381FCF4A5614}">
  <ds:schemaRefs/>
</ds:datastoreItem>
</file>

<file path=customXml/itemProps18.xml><?xml version="1.0" encoding="utf-8"?>
<ds:datastoreItem xmlns:ds="http://schemas.openxmlformats.org/officeDocument/2006/customXml" ds:itemID="{E2895704-2BA9-49A0-892A-27BBEB4BD435}">
  <ds:schemaRefs/>
</ds:datastoreItem>
</file>

<file path=customXml/itemProps19.xml><?xml version="1.0" encoding="utf-8"?>
<ds:datastoreItem xmlns:ds="http://schemas.openxmlformats.org/officeDocument/2006/customXml" ds:itemID="{8745568D-19B8-45A7-9239-126604A0EB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tabRESUMO</vt:lpstr>
      <vt:lpstr>tabGERAL</vt:lpstr>
      <vt:lpstr>DE-PARA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Luna | EAÍ?! Content Experience</dc:creator>
  <cp:lastModifiedBy>Rafael Luna | EAÍ?! Content Experience</cp:lastModifiedBy>
  <dcterms:created xsi:type="dcterms:W3CDTF">2023-10-19T12:07:33Z</dcterms:created>
  <dcterms:modified xsi:type="dcterms:W3CDTF">2023-10-28T12:02:24Z</dcterms:modified>
</cp:coreProperties>
</file>