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Desktop\"/>
    </mc:Choice>
  </mc:AlternateContent>
  <xr:revisionPtr revIDLastSave="0" documentId="13_ncr:1_{F64604F7-E189-4DBF-B035-3F42AF002787}" xr6:coauthVersionLast="47" xr6:coauthVersionMax="47" xr10:uidLastSave="{00000000-0000-0000-0000-000000000000}"/>
  <bookViews>
    <workbookView xWindow="-120" yWindow="330" windowWidth="24240" windowHeight="13290" xr2:uid="{00000000-000D-0000-FFFF-FFFF00000000}"/>
  </bookViews>
  <sheets>
    <sheet name="Análise de Vendas por Valor" sheetId="1" r:id="rId1"/>
  </sheets>
  <calcPr calcId="191029"/>
  <pivotCaches>
    <pivotCache cacheId="30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  <c r="L49" i="1"/>
  <c r="K49" i="1"/>
  <c r="J49" i="1"/>
  <c r="I49" i="1"/>
  <c r="H49" i="1"/>
  <c r="G49" i="1"/>
  <c r="F49" i="1"/>
  <c r="E49" i="1"/>
  <c r="D49" i="1"/>
  <c r="C49" i="1"/>
  <c r="B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<sst xmlns="http://schemas.openxmlformats.org/spreadsheetml/2006/main" count="20" uniqueCount="19">
  <si>
    <t>Rótulos de Linha</t>
  </si>
  <si>
    <t>SONDA - SP</t>
  </si>
  <si>
    <t>Total Geral</t>
  </si>
  <si>
    <t>2022</t>
  </si>
  <si>
    <t>2023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</si>
  <si>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</si>
  <si>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</si>
  <si>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</si>
  <si>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</si>
  <si>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</si>
  <si>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</si>
  <si>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</si>
  <si>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</si>
  <si>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</si>
  <si>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</si>
  <si>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Valor Total de Venda</t>
  </si>
  <si>
    <t>Rótulos de Coluna</t>
  </si>
  <si>
    <t xml:space="preserve">Total % de Comparação </t>
  </si>
  <si>
    <t>Total %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</si>
</sst>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51.38187002315" backgroundQuery="1" createdVersion="6" refreshedVersion="7" minRefreshableVersion="3" recordCount="0" supportSubquery="1" supportAdvancedDrill="1" xr:uid="{00000000-000A-0000-FFFF-FFFF01000000}">
  <cacheSource type="external" connectionId="1"/>
  <cacheFields count="7">
    <cacheField name="[Tabela de Venda].[Tabela de Venda].[Tabela de Venda]" caption="Tabela de Venda" numFmtId="0" hierarchy="152" level="1">
      <sharedItems count="1">
        <s v="[Tabela de Venda].[Tabela de Venda].&amp;[SONDA - SP]" c="SONDA - SP"/>
      </sharedItems>
    </cacheField>
    <cacheField name="[Categoria do Produto].[Categoria de Produtos].[Categoria de Produtos]" caption="Categoria de Produtos" numFmtId="0" hierarchy="18" level="1">
      <sharedItems count="2">
        <s v="[Categoria do Produto].[Categoria de Produtos].&amp;[1 - VAREJO]" c="1 - VAREJO"/>
        <s v="[Categoria do Produto].[Categoria de Produtos].&amp;" c=""/>
      </sharedItems>
    </cacheField>
    <cacheField name="[Vendas].[Ano].[Ano]" caption="Ano" numFmtId="0" hierarchy="166" level="1">
      <sharedItems count="2">
        <s v="[Vendas].[Ano].&amp;[2022]" c="2022"/>
        <s v="[Vendas].[Ano].&amp;[2023]" c="2023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Measures].[Valor Total de Venda]" caption="Valor Total de Venda" numFmtId="0" hierarchy="246" level="32767"/>
    <cacheField name="[Categoria do Produto].[Código Categoria].[Código Categoria]" caption="Código Categoria" numFmtId="0" hierarchy="22" level="1">
      <sharedItems count="2">
        <s v="[Categoria do Produto].[Código Categoria].&amp;[1]" c="1"/>
        <s v="[Categoria do Produto].[Código Categoria].&amp;[2]" c="2"/>
      </sharedItems>
    </cacheField>
    <cacheField name="[Produtos].[Descrição Completa].[Descrição Completa]" caption="Descrição Completa" numFmtId="0" hierarchy="123" level="1">
      <sharedItems count="9">
        <s v="[Produtos].[Descrição Completa].&amp;[1257 - MINI COXINHA DE FRANGO PRÉ FRITA FAZENDA MINAS 300G - CX 6 KG]" c="1257 - MINI COXINHA DE FRANGO PRÉ FRITA FAZENDA MINAS 300G - CX 6 KG"/>
        <s v="[Produtos].[Descrição Completa].&amp;[1258 - MINI BOLINHA DE QUEIJO PRÉ FRITO FAZENDA MINAS 300G - CX 6 KG]" c="1258 - MINI BOLINHA DE QUEIJO PRÉ FRITO FAZENDA MINAS 300G - CX 6 KG"/>
        <s v="[Produtos].[Descrição Completa].&amp;[1259 - MINI KIBE PRÉ FRITO FAZENDA MINAS 300G - CX 6 KG]" c="1259 - MINI KIBE PRÉ FRITO FAZENDA MINAS 300G - CX 6 KG"/>
        <s v="[Produtos].[Descrição Completa].&amp;[1622 - PÃO DE QUEIJO COM BATATA DOCE 400G - CX 6 KG]" c="1622 - PÃO DE QUEIJO COM BATATA DOCE 400G - CX 6 KG"/>
        <s v="[Produtos].[Descrição Completa].&amp;[2512 - PALITINHO DE GOIABADA 300G - CX 6 KG]" c="2512 - PALITINHO DE GOIABADA 300G - CX 6 KG"/>
        <s v="[Produtos].[Descrição Completa].&amp;[2513 - DADINHO DE TAPIOCA 300G - CX 6 KG]" c="2513 - DADINHO DE TAPIOCA 300G - CX 6 KG"/>
        <s v="[Produtos].[Descrição Completa].&amp;[45 - PÃO DE QUEIJO TRADICIONAL 25G FAZENDA MINAS - CX 6 KG]" c="45 - PÃO DE QUEIJO TRADICIONAL 25G FAZENDA MINAS - CX 6 KG"/>
        <s v="[Produtos].[Descrição Completa].&amp;[910 - PÃO DE QUEIJO TRAD. FAZ MINAS 400G VAREJO - CX 6 KG]" c="910 - PÃO DE QUEIJO TRAD. FAZ MINAS 400G VAREJO - CX 6 KG"/>
        <s v="[Produtos].[Descrição Completa].&amp;" c=""/>
      </sharedItems>
    </cacheField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2" unbalanced="0">
      <fieldsUsage count="2">
        <fieldUsage x="-1"/>
        <fieldUsage x="1"/>
      </fieldsUsage>
    </cacheHierarchy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2" unbalanced="0">
      <fieldsUsage count="2">
        <fieldUsage x="-1"/>
        <fieldUsage x="5"/>
      </fieldsUsage>
    </cacheHierarchy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0" unbalanced="0"/>
    <cacheHierarchy uniqueName="[Clientes].[Clientes]" caption="Clientes" attribute="1" defaultMemberUniqueName="[Clientes].[Clientes].[All]" allUniqueName="[Clientes].[Clientes].[All]" dimensionUniqueName="[Clientes]" displayFolder="" count="0" unbalanced="0"/>
    <cacheHierarchy uniqueName="[Clientes].[Código Cliente]" caption="Código Cliente" attribute="1" defaultMemberUniqueName="[Clientes].[Código Cliente].[All]" allUniqueName="[Clientes].[Código Cliente].[All]" dimensionUniqueName="[Clientes]" displayFolder="" count="0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0" unbalanced="0"/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0" unbalanced="0"/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0" unbalanced="0"/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0" unbalanced="0"/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0" unbalanced="0"/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6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0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2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0" unbalanced="0"/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0" unbalanced="0"/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4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0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outline="1" outlineData="1" multipleFieldFilters="0" fieldListSortAscending="1">
  <location ref="A1:L6" firstHeaderRow="1" firstDataRow="2" firstDataCol="1"/>
  <pivotFields count="7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3">
        <item s="1" x="0" e="0"/>
        <item s="1" x="1" e="0"/>
        <item t="default"/>
      </items>
    </pivotField>
    <pivotField axis="axisCol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dataField="1" showAll="0"/>
    <pivotField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4">
    <field x="0"/>
    <field x="2"/>
    <field x="6"/>
    <field x="1"/>
  </rowFields>
  <rowItems count="4">
    <i>
      <x/>
    </i>
    <i r="1">
      <x/>
    </i>
    <i r="1">
      <x v="1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4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52"/>
    <rowHierarchyUsage hierarchyUsage="166"/>
    <rowHierarchyUsage hierarchyUsage="123"/>
    <rowHierarchyUsage hierarchyUsage="18"/>
  </rowHierarchiesUsage>
  <colHierarchiesUsage count="1">
    <colHierarchyUsage hierarchyUsage="18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B11" sqref="B11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11" width="12.28515625" bestFit="1" customWidth="1"/>
    <col min="12" max="12" width="14" bestFit="1" customWidth="1"/>
  </cols>
  <sheetData>
    <row r="1" spans="1:12" x14ac:dyDescent="0.25">
      <c r="A1" s="1" t="s">
        <v>15</v>
      </c>
      <c r="B1" s="1" t="s">
        <v>16</v>
      </c>
    </row>
    <row r="2" spans="1:12" x14ac:dyDescent="0.25">
      <c r="A2" s="1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2</v>
      </c>
    </row>
    <row r="3" spans="1:12" x14ac:dyDescent="0.25">
      <c r="A3" s="2" t="s">
        <v>1</v>
      </c>
      <c r="B3" s="5">
        <v>241819.37</v>
      </c>
      <c r="C3" s="5">
        <v>204314.38999999998</v>
      </c>
      <c r="D3" s="5">
        <v>224227.95</v>
      </c>
      <c r="E3" s="5">
        <v>244821.91</v>
      </c>
      <c r="F3" s="5">
        <v>283018.23999999999</v>
      </c>
      <c r="G3" s="5">
        <v>201601.54</v>
      </c>
      <c r="H3" s="5">
        <v>211482.06</v>
      </c>
      <c r="I3" s="5">
        <v>258277.09999999998</v>
      </c>
      <c r="J3" s="5">
        <v>230956.15</v>
      </c>
      <c r="K3" s="5">
        <v>190629.53</v>
      </c>
      <c r="L3" s="5">
        <v>2291148.2400000002</v>
      </c>
    </row>
    <row r="4" spans="1:12" x14ac:dyDescent="0.25">
      <c r="A4" s="3" t="s">
        <v>3</v>
      </c>
      <c r="B4" s="5">
        <v>126562.16</v>
      </c>
      <c r="C4" s="5">
        <v>123862.56</v>
      </c>
      <c r="D4" s="5">
        <v>125922.98999999999</v>
      </c>
      <c r="E4" s="5">
        <v>118729.81</v>
      </c>
      <c r="F4" s="5">
        <v>157252.52999999997</v>
      </c>
      <c r="G4" s="5">
        <v>110751.1</v>
      </c>
      <c r="H4" s="5">
        <v>96027.31</v>
      </c>
      <c r="I4" s="5">
        <v>107885.05</v>
      </c>
      <c r="J4" s="5">
        <v>125230.77</v>
      </c>
      <c r="K4" s="5">
        <v>89066.63</v>
      </c>
      <c r="L4" s="5">
        <v>1181290.9099999999</v>
      </c>
    </row>
    <row r="5" spans="1:12" x14ac:dyDescent="0.25">
      <c r="A5" s="3" t="s">
        <v>4</v>
      </c>
      <c r="B5" s="5">
        <v>115257.21</v>
      </c>
      <c r="C5" s="5">
        <v>80451.829999999987</v>
      </c>
      <c r="D5" s="5">
        <v>98304.960000000006</v>
      </c>
      <c r="E5" s="5">
        <v>126092.1</v>
      </c>
      <c r="F5" s="5">
        <v>125765.70999999999</v>
      </c>
      <c r="G5" s="5">
        <v>90850.44</v>
      </c>
      <c r="H5" s="5">
        <v>115454.74999999999</v>
      </c>
      <c r="I5" s="5">
        <v>150392.04999999999</v>
      </c>
      <c r="J5" s="5">
        <v>105725.37999999999</v>
      </c>
      <c r="K5" s="5">
        <v>101562.9</v>
      </c>
      <c r="L5" s="5">
        <v>1109857.33</v>
      </c>
    </row>
    <row r="6" spans="1:12" x14ac:dyDescent="0.25">
      <c r="A6" s="2" t="s">
        <v>2</v>
      </c>
      <c r="B6" s="5">
        <v>241819.37</v>
      </c>
      <c r="C6" s="5">
        <v>204314.38999999998</v>
      </c>
      <c r="D6" s="5">
        <v>224227.95</v>
      </c>
      <c r="E6" s="5">
        <v>244821.91</v>
      </c>
      <c r="F6" s="5">
        <v>283018.23999999999</v>
      </c>
      <c r="G6" s="5">
        <v>201601.54</v>
      </c>
      <c r="H6" s="5">
        <v>211482.06</v>
      </c>
      <c r="I6" s="5">
        <v>258277.09999999998</v>
      </c>
      <c r="J6" s="5">
        <v>230956.15</v>
      </c>
      <c r="K6" s="5">
        <v>190629.53</v>
      </c>
      <c r="L6" s="5">
        <v>2291148.2400000002</v>
      </c>
    </row>
    <row r="7" spans="1:12" x14ac:dyDescent="0.25">
      <c r="A7" s="4" t="s">
        <v>18</v>
      </c>
      <c r="B7" s="4">
        <f>(B4/B5)*100</f>
        <v>109.80845363166434</v>
      </c>
      <c r="C7" s="4">
        <f>(C4/C5)*100</f>
        <v>153.95866072903502</v>
      </c>
      <c r="D7" s="4">
        <f>(D4/D5)*100</f>
        <v>128.09423858165445</v>
      </c>
      <c r="E7" s="4">
        <f>(E4/E5)*100</f>
        <v>94.161180597357003</v>
      </c>
      <c r="F7" s="4">
        <f>(F4/F5)*100</f>
        <v>125.03609290640507</v>
      </c>
      <c r="G7" s="4">
        <f>(G4/G5)*100</f>
        <v>121.9048581382765</v>
      </c>
      <c r="H7" s="4">
        <f>(H4/H5)*100</f>
        <v>83.173113275980427</v>
      </c>
      <c r="I7" s="4">
        <f>(I4/I5)*100</f>
        <v>71.735873006585123</v>
      </c>
      <c r="J7" s="4">
        <f>(J4/J5)*100</f>
        <v>118.449108435458</v>
      </c>
      <c r="K7" s="4">
        <f>(K4/K5)*100</f>
        <v>87.696028766409796</v>
      </c>
      <c r="L7" s="4">
        <f>(L4/L5)*100</f>
        <v>106.43628492321619</v>
      </c>
    </row>
    <row r="49" spans="1:12" x14ac:dyDescent="0.25">
      <c r="A49" s="4" t="s">
        <v>17</v>
      </c>
      <c r="B49" s="4">
        <f t="shared" ref="B49:L49" si="0">(B29/B4)*100</f>
        <v>0</v>
      </c>
      <c r="C49" s="4">
        <f t="shared" si="0"/>
        <v>0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Análise de Vendas por 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SEGURANÇA DA INFORMAÇÃO / MARKETING / T.I / RAFAEL MOC</cp:lastModifiedBy>
  <dcterms:modified xsi:type="dcterms:W3CDTF">2023-11-21T12:11:17Z</dcterms:modified>
</cp:coreProperties>
</file>