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9FAD50FE-2EA7-4ABF-801F-F8C88C4621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M6" i="1" s="1"/>
  <c r="M7" i="1"/>
  <c r="M8" i="1"/>
  <c r="D6" i="1"/>
  <c r="P6" i="1" l="1"/>
  <c r="E6" i="1"/>
  <c r="N6" i="1"/>
  <c r="E7" i="1"/>
  <c r="E8" i="1"/>
  <c r="G6" i="1" l="1"/>
  <c r="Q6" i="1" s="1"/>
  <c r="R6" i="1" s="1"/>
</calcChain>
</file>

<file path=xl/sharedStrings.xml><?xml version="1.0" encoding="utf-8"?>
<sst xmlns="http://schemas.openxmlformats.org/spreadsheetml/2006/main" count="32" uniqueCount="19">
  <si>
    <t>Distância</t>
  </si>
  <si>
    <t>Tempo</t>
  </si>
  <si>
    <t>Velocidade</t>
  </si>
  <si>
    <t>Medição</t>
  </si>
  <si>
    <t>L</t>
  </si>
  <si>
    <t>ΔL</t>
  </si>
  <si>
    <t>Média L</t>
  </si>
  <si>
    <t>Desvio</t>
  </si>
  <si>
    <t>Área das células</t>
  </si>
  <si>
    <t>Incerteza</t>
  </si>
  <si>
    <t>t</t>
  </si>
  <si>
    <t>Δt</t>
  </si>
  <si>
    <t xml:space="preserve">Média </t>
  </si>
  <si>
    <t>v</t>
  </si>
  <si>
    <t>Δv</t>
  </si>
  <si>
    <t>Dispersão</t>
  </si>
  <si>
    <t>mm</t>
  </si>
  <si>
    <t>s</t>
  </si>
  <si>
    <t>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</si>
</sst>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color rgb="FF3F3F3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/>
    <xf numFmtId="2" fontId="1" fillId="2" borderId="1" xfId="1" applyNumberFormat="1" applyAlignment="1">
      <alignment horizontal="center" vertical="center"/>
    </xf>
    <xf numFmtId="0" fontId="1" fillId="2" borderId="1" xfId="1" applyAlignment="1">
      <alignment horizontal="center" vertical="center"/>
    </xf>
    <xf numFmtId="165" fontId="1" fillId="2" borderId="1" xfId="1" applyNumberFormat="1" applyAlignment="1">
      <alignment horizontal="center" vertical="center"/>
    </xf>
    <xf numFmtId="165" fontId="1" fillId="2" borderId="1" xfId="1" applyNumberFormat="1" applyAlignment="1">
      <alignment horizontal="center" vertical="center"/>
    </xf>
    <xf numFmtId="2" fontId="1" fillId="2" borderId="1" xfId="1" applyNumberFormat="1" applyAlignment="1">
      <alignment horizontal="center" vertical="center"/>
    </xf>
    <xf numFmtId="9" fontId="1" fillId="2" borderId="1" xfId="1" applyNumberFormat="1" applyAlignment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18"/>
  <sheetViews>
    <sheetView tabSelected="1" workbookViewId="0">
      <selection activeCell="R5" sqref="R5"/>
    </sheetView>
  </sheetViews>
  <sheetFormatPr defaultRowHeight="15"/>
  <cols>
    <col min="1" max="1" width="8.5703125" bestFit="1" customWidth="1"/>
    <col min="2" max="2" width="4.5703125" bestFit="1" customWidth="1"/>
    <col min="3" max="3" width="7.140625" bestFit="1" customWidth="1"/>
    <col min="4" max="4" width="10.85546875" bestFit="1" customWidth="1"/>
    <col min="5" max="5" width="12.5703125" bestFit="1" customWidth="1"/>
    <col min="6" max="6" width="15" bestFit="1" customWidth="1"/>
    <col min="9" max="9" width="8.5703125" bestFit="1" customWidth="1"/>
    <col min="10" max="11" width="7.140625" bestFit="1" customWidth="1"/>
    <col min="12" max="12" width="12.5703125" bestFit="1" customWidth="1"/>
    <col min="13" max="13" width="12.85546875" bestFit="1" customWidth="1"/>
    <col min="14" max="14" width="12.5703125" bestFit="1" customWidth="1"/>
    <col min="16" max="16" width="10.85546875" bestFit="1" customWidth="1"/>
    <col min="17" max="17" width="10.42578125" bestFit="1" customWidth="1"/>
  </cols>
  <sheetData>
    <row r="3" spans="1:18">
      <c r="A3" s="6" t="s">
        <v>0</v>
      </c>
      <c r="B3" s="6"/>
      <c r="C3" s="6"/>
      <c r="D3" s="6"/>
      <c r="E3" s="6"/>
      <c r="F3" s="6"/>
      <c r="G3" s="6"/>
      <c r="H3" s="11"/>
      <c r="I3" s="17" t="s">
        <v>1</v>
      </c>
      <c r="J3" s="18"/>
      <c r="K3" s="18"/>
      <c r="L3" s="18"/>
      <c r="M3" s="18"/>
      <c r="N3" s="19"/>
      <c r="O3" s="14"/>
      <c r="P3" s="17" t="s">
        <v>2</v>
      </c>
      <c r="Q3" s="18"/>
      <c r="R3" s="19"/>
    </row>
    <row r="4" spans="1:18" ht="14.25" customHeigh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12"/>
      <c r="I4" s="3" t="s">
        <v>3</v>
      </c>
      <c r="J4" s="3" t="s">
        <v>10</v>
      </c>
      <c r="K4" s="3" t="s">
        <v>11</v>
      </c>
      <c r="L4" s="3" t="s">
        <v>12</v>
      </c>
      <c r="M4" s="3" t="s">
        <v>7</v>
      </c>
      <c r="N4" s="3" t="s">
        <v>9</v>
      </c>
      <c r="O4" s="15"/>
      <c r="P4" s="3" t="s">
        <v>13</v>
      </c>
      <c r="Q4" s="3" t="s">
        <v>14</v>
      </c>
      <c r="R4" s="4" t="s">
        <v>15</v>
      </c>
    </row>
    <row r="5" spans="1:18">
      <c r="A5" s="3"/>
      <c r="B5" s="3" t="s">
        <v>16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12"/>
      <c r="I5" s="3"/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  <c r="O5" s="15"/>
      <c r="P5" s="5" t="s">
        <v>18</v>
      </c>
      <c r="Q5" s="3" t="s">
        <v>18</v>
      </c>
      <c r="R5" s="4"/>
    </row>
    <row r="6" spans="1:18">
      <c r="A6" s="3">
        <v>1</v>
      </c>
      <c r="B6" s="3">
        <v>100</v>
      </c>
      <c r="C6" s="3">
        <v>1</v>
      </c>
      <c r="D6" s="6">
        <f>(B6+B7+B8)/3</f>
        <v>100</v>
      </c>
      <c r="E6" s="3">
        <f>$D$6-B6</f>
        <v>0</v>
      </c>
      <c r="F6" s="6">
        <v>2</v>
      </c>
      <c r="G6" s="6">
        <f>ABS(MAX(C6,C7,C8,E6,E7,E8,F6,F7,F8))</f>
        <v>2</v>
      </c>
      <c r="H6" s="12"/>
      <c r="I6" s="3">
        <v>1</v>
      </c>
      <c r="J6" s="3">
        <v>6.1899999999999997E-2</v>
      </c>
      <c r="K6" s="3">
        <v>1E-4</v>
      </c>
      <c r="L6" s="7">
        <f>(J6+J7+J8)/3</f>
        <v>6.9933333333333333E-2</v>
      </c>
      <c r="M6" s="8">
        <f>$L$6-J6</f>
        <v>8.0333333333333368E-3</v>
      </c>
      <c r="N6" s="7">
        <f>ABS(MAX(K6,K7,K8,M6,M7,M8))</f>
        <v>8.0333333333333368E-3</v>
      </c>
      <c r="O6" s="15"/>
      <c r="P6" s="9">
        <f>D6/L6*0.001</f>
        <v>1.4299332697807436</v>
      </c>
      <c r="Q6" s="9">
        <f>(D6/L6)*((G6/D6)+(N6/L6))*0.001</f>
        <v>0.19285696759635812</v>
      </c>
      <c r="R6" s="10">
        <f>Q6/P6</f>
        <v>0.13487130600571978</v>
      </c>
    </row>
    <row r="7" spans="1:18">
      <c r="A7" s="3">
        <v>2</v>
      </c>
      <c r="B7" s="3">
        <v>101</v>
      </c>
      <c r="C7" s="3">
        <v>1</v>
      </c>
      <c r="D7" s="6"/>
      <c r="E7" s="3">
        <f>$D$6-B7</f>
        <v>-1</v>
      </c>
      <c r="F7" s="6"/>
      <c r="G7" s="6"/>
      <c r="H7" s="12"/>
      <c r="I7" s="3">
        <v>2</v>
      </c>
      <c r="J7" s="3">
        <v>7.0900000000000005E-2</v>
      </c>
      <c r="K7" s="3">
        <v>1E-4</v>
      </c>
      <c r="L7" s="7"/>
      <c r="M7" s="8">
        <f>$L$6-J7</f>
        <v>-9.6666666666667123E-4</v>
      </c>
      <c r="N7" s="7"/>
      <c r="O7" s="15"/>
      <c r="P7" s="9"/>
      <c r="Q7" s="9"/>
      <c r="R7" s="10"/>
    </row>
    <row r="8" spans="1:18">
      <c r="A8" s="3">
        <v>3</v>
      </c>
      <c r="B8" s="3">
        <v>99</v>
      </c>
      <c r="C8" s="3">
        <v>1</v>
      </c>
      <c r="D8" s="6"/>
      <c r="E8" s="3">
        <f>$D$6-B8</f>
        <v>1</v>
      </c>
      <c r="F8" s="6"/>
      <c r="G8" s="6"/>
      <c r="H8" s="13"/>
      <c r="I8" s="3">
        <v>3</v>
      </c>
      <c r="J8" s="3">
        <v>7.6999999999999999E-2</v>
      </c>
      <c r="K8" s="3">
        <v>1E-4</v>
      </c>
      <c r="L8" s="7"/>
      <c r="M8" s="8">
        <f>$L$6-J8</f>
        <v>-7.0666666666666655E-3</v>
      </c>
      <c r="N8" s="7"/>
      <c r="O8" s="16"/>
      <c r="P8" s="9"/>
      <c r="Q8" s="9"/>
      <c r="R8" s="10"/>
    </row>
    <row r="13" spans="1:18">
      <c r="A13" s="1"/>
      <c r="B13" s="1"/>
      <c r="C13" s="1"/>
      <c r="D13" s="1"/>
      <c r="E13" s="1"/>
      <c r="F13" s="1"/>
    </row>
    <row r="14" spans="1:18">
      <c r="A14" s="1"/>
      <c r="B14" s="1"/>
      <c r="C14" s="1"/>
      <c r="D14" s="1"/>
      <c r="E14" s="1"/>
      <c r="F14" s="1"/>
    </row>
    <row r="15" spans="1:18">
      <c r="A15" s="1"/>
      <c r="B15" s="2"/>
      <c r="C15" s="1"/>
      <c r="D15" s="1"/>
      <c r="E15" s="1"/>
      <c r="F15" s="1"/>
    </row>
    <row r="16" spans="1:18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</sheetData>
  <mergeCells count="12">
    <mergeCell ref="Q6:Q8"/>
    <mergeCell ref="H3:H8"/>
    <mergeCell ref="O3:O8"/>
    <mergeCell ref="A3:G3"/>
    <mergeCell ref="I3:N3"/>
    <mergeCell ref="P3:R3"/>
    <mergeCell ref="D6:D8"/>
    <mergeCell ref="F6:F8"/>
    <mergeCell ref="G6:G8"/>
    <mergeCell ref="L6:L8"/>
    <mergeCell ref="N6:N8"/>
    <mergeCell ref="P6:P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2021-10-28T08:52:34Z</dcterms:created>
  <dcterms:modified xsi:type="dcterms:W3CDTF">2021-10-28T10:08:54Z</dcterms:modified>
  <cp:category/>
  <cp:contentStatus/>
</cp:coreProperties>
</file>