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TE A - T1" sheetId="1" state="visible" r:id="rId2"/>
    <sheet name="PARTE B - T1" sheetId="2" state="visible" r:id="rId3"/>
    <sheet name="PARTE C - T11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<sst xmlns="http://schemas.openxmlformats.org/spreadsheetml/2006/main" count="62" uniqueCount="36">
  <si>
    <t xml:space="preserve">DISTÂNCIA:</t>
  </si>
  <si>
    <t xml:space="preserve">TEMPO</t>
  </si>
  <si>
    <t xml:space="preserve">L</t>
  </si>
  <si>
    <t xml:space="preserve">DELTA L</t>
  </si>
  <si>
    <t xml:space="preserve">MÉDIA L</t>
  </si>
  <si>
    <t xml:space="preserve">DESVIO L</t>
  </si>
  <si>
    <t xml:space="preserve">INCERTEZA CÉLULA</t>
  </si>
  <si>
    <t xml:space="preserve">INCERTEZA MÉDIA L</t>
  </si>
  <si>
    <t xml:space="preserve">Ti</t>
  </si>
  <si>
    <t xml:space="preserve">Ti (Sci)</t>
  </si>
  <si>
    <t xml:space="preserve">Delta T</t>
  </si>
  <si>
    <t xml:space="preserve">MÉDIA T</t>
  </si>
  <si>
    <t xml:space="preserve">DESVIO T</t>
  </si>
  <si>
    <t xml:space="preserve">INCERTEZA T</t>
  </si>
  <si>
    <t xml:space="preserve">mm</t>
  </si>
  <si>
    <t xml:space="preserve">seg</t>
  </si>
  <si>
    <t xml:space="preserve">VEOCIDADE</t>
  </si>
  <si>
    <t xml:space="preserve">INCERTEZA VELOCIDADE</t>
  </si>
  <si>
    <t xml:space="preserve">DESVIO RELATIVO</t>
  </si>
  <si>
    <t xml:space="preserve">m/s</t>
  </si>
  <si>
    <t xml:space="preserve">%</t>
  </si>
  <si>
    <t xml:space="preserve">ALTURA DISPARO</t>
  </si>
  <si>
    <t xml:space="preserve">ÂNGULO</t>
  </si>
  <si>
    <t xml:space="preserve">ERRO</t>
  </si>
  <si>
    <t xml:space="preserve">ALCANCE</t>
  </si>
  <si>
    <t xml:space="preserve">MÉDIAS</t>
  </si>
  <si>
    <t xml:space="preserve">(cm)</t>
  </si>
  <si>
    <t xml:space="preserve">( º )</t>
  </si>
  <si>
    <t xml:space="preserve">º</t>
  </si>
  <si>
    <t xml:space="preserve">PESO ESFERA</t>
  </si>
  <si>
    <t xml:space="preserve">PESO PÊNDULO</t>
  </si>
  <si>
    <t xml:space="preserve">COMPRIMENTO PÊNDULO</t>
  </si>
  <si>
    <t xml:space="preserve">ÂNGULO MEDIDO</t>
  </si>
  <si>
    <t xml:space="preserve">MÉDIA ÂNGULOS</t>
  </si>
  <si>
    <t xml:space="preserve">gr</t>
  </si>
  <si>
    <t xml:space="preserve">cm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</si>
</sst>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.000E+00"/>
    <numFmt numFmtId="167" formatCode="0.0000"/>
    <numFmt numFmtId="168" formatCode="0.00"/>
    <numFmt numFmtId="169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'PARTE B - T1'!$B$1</c:f>
              <c:strCache>
                <c:ptCount val="1"/>
                <c:pt idx="0">
                  <c:v>ÂNGULO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'PARTE B - T1'!$B$3:$B$16</c:f>
              <c:strCach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43</c:v>
                </c:pt>
              </c:strCache>
            </c:strRef>
          </c:cat>
          <c:val>
            <c:numRef>
              <c:f>'PARTE B - T1'!$F$3:$F$16</c:f>
              <c:numCache>
                <c:formatCode>General</c:formatCode>
                <c:ptCount val="14"/>
                <c:pt idx="0">
                  <c:v>73.3</c:v>
                </c:pt>
                <c:pt idx="1">
                  <c:v/>
                </c:pt>
                <c:pt idx="2">
                  <c:v/>
                </c:pt>
                <c:pt idx="3">
                  <c:v>73.8666666666667</c:v>
                </c:pt>
                <c:pt idx="4">
                  <c:v/>
                </c:pt>
                <c:pt idx="5">
                  <c:v/>
                </c:pt>
                <c:pt idx="6">
                  <c:v>73.5333333333333</c:v>
                </c:pt>
                <c:pt idx="7">
                  <c:v/>
                </c:pt>
                <c:pt idx="8">
                  <c:v/>
                </c:pt>
                <c:pt idx="9">
                  <c:v>73.35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71.7666666666667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012367"/>
        <c:axId val="86656169"/>
      </c:lineChart>
      <c:catAx>
        <c:axId val="37012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656169"/>
        <c:crosses val="autoZero"/>
        <c:auto val="1"/>
        <c:lblAlgn val="ctr"/>
        <c:lblOffset val="100"/>
      </c:catAx>
      <c:valAx>
        <c:axId val="866561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0123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248760</xdr:colOff>
      <xdr:row>1</xdr:row>
      <xdr:rowOff>36000</xdr:rowOff>
    </xdr:from>
    <xdr:to>
      <xdr:col>14</xdr:col>
      <xdr:colOff>318600</xdr:colOff>
      <xdr:row>21</xdr:row>
      <xdr:rowOff>24480</xdr:rowOff>
    </xdr:to>
    <xdr:graphicFrame>
      <xdr:nvGraphicFramePr>
        <xdr:cNvPr id="0" name=""/>
        <xdr:cNvGraphicFramePr/>
      </xdr:nvGraphicFramePr>
      <xdr:xfrm>
        <a:off x="729828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8" activeCellId="0" sqref="F18"/>
    </sheetView>
  </sheetViews>
  <sheetFormatPr defaultRowHeight="12.8" zeroHeight="false" outlineLevelRow="0" outlineLevelCol="0"/>
  <cols>
    <col collapsed="false" customWidth="true" hidden="false" outlineLevel="0" max="1" min="1" style="1" width="29.32"/>
    <col collapsed="false" customWidth="true" hidden="false" outlineLevel="0" max="2" min="2" style="1" width="25.14"/>
    <col collapsed="false" customWidth="true" hidden="false" outlineLevel="0" max="3" min="3" style="1" width="18.73"/>
    <col collapsed="false" customWidth="true" hidden="false" outlineLevel="0" max="4" min="4" style="1" width="18.9"/>
    <col collapsed="false" customWidth="true" hidden="false" outlineLevel="0" max="5" min="5" style="1" width="20.83"/>
    <col collapsed="false" customWidth="true" hidden="false" outlineLevel="0" max="6" min="6" style="1" width="21.55"/>
    <col collapsed="false" customWidth="false" hidden="false" outlineLevel="0" max="9" min="7" style="1" width="11.52"/>
    <col collapsed="false" customWidth="true" hidden="false" outlineLevel="0" max="10" min="10" style="1" width="14.59"/>
    <col collapsed="false" customWidth="true" hidden="false" outlineLevel="0" max="11" min="11" style="1" width="22.89"/>
    <col collapsed="false" customWidth="true" hidden="false" outlineLevel="0" max="12" min="12" style="1" width="14.21"/>
    <col collapsed="false" customWidth="false" hidden="false" outlineLevel="0" max="1025" min="13" style="1" width="11.52"/>
  </cols>
  <sheetData>
    <row r="1" s="4" customFormat="tru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3" t="s">
        <v>1</v>
      </c>
      <c r="H1" s="3"/>
      <c r="I1" s="3"/>
      <c r="J1" s="3"/>
      <c r="K1" s="3"/>
      <c r="L1" s="3"/>
    </row>
    <row r="2" s="4" customFormat="true" ht="31.85" hidden="false" customHeight="true" outlineLevel="0" collapsed="false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7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</row>
    <row r="3" customFormat="false" ht="12.8" hidden="false" customHeight="false" outlineLevel="0" collapsed="false">
      <c r="A3" s="8" t="s">
        <v>14</v>
      </c>
      <c r="B3" s="9" t="s">
        <v>14</v>
      </c>
      <c r="C3" s="9" t="s">
        <v>14</v>
      </c>
      <c r="D3" s="9" t="s">
        <v>14</v>
      </c>
      <c r="E3" s="9" t="s">
        <v>14</v>
      </c>
      <c r="F3" s="10" t="s">
        <v>14</v>
      </c>
      <c r="G3" s="9" t="s">
        <v>15</v>
      </c>
      <c r="H3" s="9" t="s">
        <v>15</v>
      </c>
      <c r="I3" s="9" t="s">
        <v>15</v>
      </c>
      <c r="J3" s="9" t="s">
        <v>15</v>
      </c>
      <c r="K3" s="9" t="s">
        <v>15</v>
      </c>
      <c r="L3" s="9" t="s">
        <v>15</v>
      </c>
    </row>
    <row r="4" customFormat="false" ht="12.8" hidden="false" customHeight="false" outlineLevel="0" collapsed="false">
      <c r="A4" s="11" t="n">
        <v>115</v>
      </c>
      <c r="B4" s="1" t="n">
        <v>1</v>
      </c>
      <c r="C4" s="1" t="n">
        <f aca="false">AVERAGE(A4:A8)</f>
        <v>115</v>
      </c>
      <c r="D4" s="1" t="n">
        <f aca="false">A4-$C$4</f>
        <v>0</v>
      </c>
      <c r="E4" s="1" t="n">
        <v>2</v>
      </c>
      <c r="F4" s="12" t="n">
        <f aca="false">MAX(D4,E4,E5,E6,E7,E8)</f>
        <v>2</v>
      </c>
      <c r="G4" s="1" t="n">
        <v>0.0461</v>
      </c>
      <c r="H4" s="13" t="n">
        <v>0.0461</v>
      </c>
      <c r="I4" s="13" t="n">
        <v>0.0001</v>
      </c>
      <c r="J4" s="14" t="n">
        <f aca="false">AVERAGE(H4:H8)</f>
        <v>0.04614</v>
      </c>
      <c r="K4" s="13" t="n">
        <f aca="false">ABS($J$4-H4)</f>
        <v>3.99999999999984E-005</v>
      </c>
      <c r="L4" s="13" t="n">
        <f aca="false">MAX(I4,K4,,K5,K6,K8,K7)</f>
        <v>0.000359999999999999</v>
      </c>
    </row>
    <row r="5" customFormat="false" ht="12.8" hidden="false" customHeight="false" outlineLevel="0" collapsed="false">
      <c r="A5" s="11" t="n">
        <v>115</v>
      </c>
      <c r="B5" s="1" t="n">
        <v>1</v>
      </c>
      <c r="D5" s="1" t="n">
        <f aca="false">A5-$C$4</f>
        <v>0</v>
      </c>
      <c r="E5" s="1" t="n">
        <v>2</v>
      </c>
      <c r="F5" s="12"/>
      <c r="G5" s="1" t="n">
        <v>0.0463</v>
      </c>
      <c r="H5" s="13" t="n">
        <v>0.0463</v>
      </c>
      <c r="J5" s="14"/>
      <c r="K5" s="13" t="n">
        <f aca="false">ABS($J$4-H5)</f>
        <v>0.00016</v>
      </c>
      <c r="L5" s="13"/>
    </row>
    <row r="6" customFormat="false" ht="12.8" hidden="false" customHeight="false" outlineLevel="0" collapsed="false">
      <c r="A6" s="11" t="n">
        <v>115</v>
      </c>
      <c r="B6" s="1" t="n">
        <v>1</v>
      </c>
      <c r="D6" s="1" t="n">
        <f aca="false">A6-$C$4</f>
        <v>0</v>
      </c>
      <c r="E6" s="1" t="n">
        <v>2</v>
      </c>
      <c r="F6" s="12"/>
      <c r="G6" s="15" t="n">
        <v>0.046</v>
      </c>
      <c r="H6" s="13" t="n">
        <v>0.046</v>
      </c>
      <c r="J6" s="14"/>
      <c r="K6" s="13" t="n">
        <f aca="false">ABS($J$4-H6)</f>
        <v>0.000140000000000001</v>
      </c>
      <c r="L6" s="13"/>
    </row>
    <row r="7" customFormat="false" ht="12.8" hidden="false" customHeight="false" outlineLevel="0" collapsed="false">
      <c r="A7" s="11" t="n">
        <v>115</v>
      </c>
      <c r="B7" s="1" t="n">
        <v>1</v>
      </c>
      <c r="D7" s="1" t="n">
        <f aca="false">A7-$C$4</f>
        <v>0</v>
      </c>
      <c r="E7" s="1" t="n">
        <v>2</v>
      </c>
      <c r="F7" s="12"/>
      <c r="G7" s="1" t="n">
        <v>0.0458</v>
      </c>
      <c r="H7" s="13" t="n">
        <v>0.0458</v>
      </c>
      <c r="J7" s="14"/>
      <c r="K7" s="13" t="n">
        <f aca="false">ABS($J$4-H7)</f>
        <v>0.00034</v>
      </c>
      <c r="L7" s="13"/>
    </row>
    <row r="8" customFormat="false" ht="12.8" hidden="false" customHeight="false" outlineLevel="0" collapsed="false">
      <c r="A8" s="11" t="n">
        <v>115</v>
      </c>
      <c r="B8" s="1" t="n">
        <v>1</v>
      </c>
      <c r="D8" s="1" t="n">
        <f aca="false">A8-$C$4</f>
        <v>0</v>
      </c>
      <c r="E8" s="1" t="n">
        <v>2</v>
      </c>
      <c r="F8" s="12"/>
      <c r="G8" s="1" t="n">
        <v>0.0465</v>
      </c>
      <c r="H8" s="13" t="n">
        <v>0.0465</v>
      </c>
      <c r="J8" s="14"/>
      <c r="K8" s="13" t="n">
        <f aca="false">ABS($J$4-H8)</f>
        <v>0.000359999999999999</v>
      </c>
      <c r="L8" s="13"/>
    </row>
    <row r="9" customFormat="false" ht="12.8" hidden="false" customHeight="false" outlineLevel="0" collapsed="false">
      <c r="H9" s="13"/>
      <c r="J9" s="14"/>
      <c r="K9" s="13"/>
      <c r="L9" s="13"/>
    </row>
    <row r="11" customFormat="false" ht="12.8" hidden="false" customHeight="false" outlineLevel="0" collapsed="false">
      <c r="A11" s="9" t="s">
        <v>16</v>
      </c>
      <c r="B11" s="9" t="s">
        <v>17</v>
      </c>
      <c r="C11" s="9" t="s">
        <v>18</v>
      </c>
    </row>
    <row r="12" customFormat="false" ht="12.8" hidden="false" customHeight="false" outlineLevel="0" collapsed="false">
      <c r="A12" s="9" t="s">
        <v>19</v>
      </c>
      <c r="B12" s="9" t="s">
        <v>19</v>
      </c>
      <c r="C12" s="9" t="s">
        <v>20</v>
      </c>
    </row>
    <row r="13" customFormat="false" ht="12.8" hidden="false" customHeight="false" outlineLevel="0" collapsed="false">
      <c r="A13" s="16" t="n">
        <f aca="false">C4/J4*0.001</f>
        <v>2.49241439098396</v>
      </c>
      <c r="B13" s="16" t="n">
        <f aca="false">(C4/J4)*((B4/C4)+(L4/J4))*0.001</f>
        <v>0.0411198348668016</v>
      </c>
      <c r="C13" s="16" t="n">
        <f aca="false">B13/A13*100</f>
        <v>1.64979928761237</v>
      </c>
    </row>
  </sheetData>
  <mergeCells count="2">
    <mergeCell ref="A1:F1"/>
    <mergeCell ref="G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4" width="21.18"/>
    <col collapsed="false" customWidth="false" hidden="false" outlineLevel="0" max="3" min="2" style="4" width="11.52"/>
    <col collapsed="false" customWidth="false" hidden="false" outlineLevel="0" max="4" min="4" style="17" width="11.52"/>
    <col collapsed="false" customWidth="true" hidden="false" outlineLevel="0" max="5" min="5" style="17" width="16.33"/>
    <col collapsed="false" customWidth="true" hidden="false" outlineLevel="0" max="6" min="6" style="4" width="16.33"/>
    <col collapsed="false" customWidth="false" hidden="false" outlineLevel="0" max="1025" min="7" style="4" width="11.52"/>
  </cols>
  <sheetData>
    <row r="1" customFormat="false" ht="12.8" hidden="false" customHeight="false" outlineLevel="0" collapsed="false">
      <c r="A1" s="6" t="s">
        <v>21</v>
      </c>
      <c r="B1" s="6" t="s">
        <v>22</v>
      </c>
      <c r="C1" s="6" t="s">
        <v>23</v>
      </c>
      <c r="D1" s="18" t="s">
        <v>24</v>
      </c>
      <c r="E1" s="18" t="s">
        <v>23</v>
      </c>
      <c r="F1" s="6" t="s">
        <v>25</v>
      </c>
    </row>
    <row r="2" customFormat="false" ht="12.8" hidden="false" customHeight="false" outlineLevel="0" collapsed="false">
      <c r="A2" s="6" t="s">
        <v>26</v>
      </c>
      <c r="B2" s="6" t="s">
        <v>27</v>
      </c>
      <c r="C2" s="6" t="s">
        <v>28</v>
      </c>
      <c r="D2" s="18" t="s">
        <v>26</v>
      </c>
      <c r="E2" s="18" t="s">
        <v>26</v>
      </c>
      <c r="F2" s="6" t="s">
        <v>26</v>
      </c>
    </row>
    <row r="3" customFormat="false" ht="12.8" hidden="false" customHeight="false" outlineLevel="0" collapsed="false">
      <c r="A3" s="4" t="n">
        <v>26.3</v>
      </c>
      <c r="B3" s="19" t="n">
        <v>30</v>
      </c>
      <c r="C3" s="19" t="n">
        <v>1</v>
      </c>
      <c r="D3" s="20" t="n">
        <v>73.2</v>
      </c>
      <c r="E3" s="20" t="n">
        <v>0.1</v>
      </c>
      <c r="F3" s="21" t="n">
        <f aca="false">AVERAGE(D3:D5)</f>
        <v>73.3</v>
      </c>
    </row>
    <row r="4" customFormat="false" ht="12.8" hidden="false" customHeight="false" outlineLevel="0" collapsed="false">
      <c r="B4" s="19" t="n">
        <v>30</v>
      </c>
      <c r="C4" s="19"/>
      <c r="D4" s="17" t="n">
        <v>73.2</v>
      </c>
      <c r="E4" s="20"/>
      <c r="F4" s="21"/>
    </row>
    <row r="5" customFormat="false" ht="12.8" hidden="false" customHeight="false" outlineLevel="0" collapsed="false">
      <c r="B5" s="19" t="n">
        <v>30</v>
      </c>
      <c r="C5" s="19"/>
      <c r="D5" s="22" t="n">
        <v>73.5</v>
      </c>
      <c r="E5" s="20"/>
      <c r="F5" s="21"/>
    </row>
    <row r="6" customFormat="false" ht="12.8" hidden="false" customHeight="false" outlineLevel="0" collapsed="false">
      <c r="B6" s="19" t="n">
        <v>34</v>
      </c>
      <c r="C6" s="19"/>
      <c r="D6" s="20" t="n">
        <v>73.6</v>
      </c>
      <c r="E6" s="20"/>
      <c r="F6" s="23" t="n">
        <f aca="false">AVERAGE(D6:D8)</f>
        <v>73.8666666666667</v>
      </c>
    </row>
    <row r="7" customFormat="false" ht="12.8" hidden="false" customHeight="false" outlineLevel="0" collapsed="false">
      <c r="B7" s="19" t="n">
        <v>34</v>
      </c>
      <c r="C7" s="19"/>
      <c r="D7" s="17" t="n">
        <v>74.1</v>
      </c>
      <c r="E7" s="20"/>
      <c r="F7" s="23"/>
    </row>
    <row r="8" customFormat="false" ht="12.8" hidden="false" customHeight="false" outlineLevel="0" collapsed="false">
      <c r="B8" s="19" t="n">
        <v>34</v>
      </c>
      <c r="C8" s="19"/>
      <c r="D8" s="22" t="n">
        <v>73.9</v>
      </c>
      <c r="E8" s="20"/>
      <c r="F8" s="23"/>
    </row>
    <row r="9" customFormat="false" ht="12.8" hidden="false" customHeight="false" outlineLevel="0" collapsed="false">
      <c r="B9" s="19" t="n">
        <v>38</v>
      </c>
      <c r="C9" s="19"/>
      <c r="D9" s="20" t="n">
        <v>73.1</v>
      </c>
      <c r="E9" s="20"/>
      <c r="F9" s="23" t="n">
        <f aca="false">AVERAGE(D9:D11)</f>
        <v>73.5333333333333</v>
      </c>
    </row>
    <row r="10" customFormat="false" ht="12.8" hidden="false" customHeight="false" outlineLevel="0" collapsed="false">
      <c r="B10" s="19" t="n">
        <v>38</v>
      </c>
      <c r="C10" s="19"/>
      <c r="D10" s="17" t="n">
        <v>73.7</v>
      </c>
      <c r="E10" s="20"/>
      <c r="F10" s="23"/>
    </row>
    <row r="11" customFormat="false" ht="12.8" hidden="false" customHeight="false" outlineLevel="0" collapsed="false">
      <c r="B11" s="19" t="n">
        <v>38</v>
      </c>
      <c r="C11" s="19"/>
      <c r="D11" s="22" t="n">
        <v>73.8</v>
      </c>
      <c r="E11" s="20"/>
      <c r="F11" s="23"/>
    </row>
    <row r="12" customFormat="false" ht="12.8" hidden="false" customHeight="false" outlineLevel="0" collapsed="false">
      <c r="B12" s="19" t="n">
        <v>40</v>
      </c>
      <c r="C12" s="19"/>
      <c r="D12" s="20" t="n">
        <v>73.2</v>
      </c>
      <c r="E12" s="20"/>
      <c r="F12" s="23" t="n">
        <f aca="false">AVERAGE(D12:D15)</f>
        <v>73.35</v>
      </c>
    </row>
    <row r="13" customFormat="false" ht="12.8" hidden="false" customHeight="false" outlineLevel="0" collapsed="false">
      <c r="B13" s="19" t="n">
        <v>40</v>
      </c>
      <c r="C13" s="19"/>
      <c r="D13" s="17" t="n">
        <v>73.4</v>
      </c>
      <c r="E13" s="20"/>
      <c r="F13" s="23"/>
    </row>
    <row r="14" customFormat="false" ht="12.8" hidden="false" customHeight="false" outlineLevel="0" collapsed="false">
      <c r="B14" s="19" t="n">
        <v>40</v>
      </c>
      <c r="C14" s="19"/>
      <c r="D14" s="17" t="n">
        <v>73.4</v>
      </c>
      <c r="E14" s="20"/>
      <c r="F14" s="23"/>
    </row>
    <row r="15" customFormat="false" ht="12.8" hidden="false" customHeight="false" outlineLevel="0" collapsed="false">
      <c r="B15" s="19" t="n">
        <v>40</v>
      </c>
      <c r="C15" s="19"/>
      <c r="D15" s="22" t="n">
        <v>73.4</v>
      </c>
      <c r="E15" s="20"/>
      <c r="F15" s="23"/>
    </row>
    <row r="16" customFormat="false" ht="12.8" hidden="false" customHeight="false" outlineLevel="0" collapsed="false">
      <c r="B16" s="19" t="n">
        <v>43</v>
      </c>
      <c r="C16" s="19"/>
      <c r="D16" s="20" t="n">
        <v>71.7</v>
      </c>
      <c r="E16" s="20"/>
      <c r="F16" s="23" t="n">
        <f aca="false">AVERAGE(D16:D18)</f>
        <v>71.7666666666667</v>
      </c>
    </row>
    <row r="17" customFormat="false" ht="12.8" hidden="false" customHeight="false" outlineLevel="0" collapsed="false">
      <c r="B17" s="19" t="n">
        <v>43</v>
      </c>
      <c r="C17" s="19"/>
      <c r="D17" s="17" t="n">
        <v>72</v>
      </c>
      <c r="E17" s="20"/>
      <c r="F17" s="23"/>
    </row>
    <row r="18" customFormat="false" ht="12.8" hidden="false" customHeight="false" outlineLevel="0" collapsed="false">
      <c r="B18" s="19" t="n">
        <v>43</v>
      </c>
      <c r="C18" s="19"/>
      <c r="D18" s="22" t="n">
        <v>71.6</v>
      </c>
      <c r="E18" s="20"/>
      <c r="F18" s="23"/>
    </row>
  </sheetData>
  <mergeCells count="13">
    <mergeCell ref="A3:A18"/>
    <mergeCell ref="B3:B5"/>
    <mergeCell ref="C3:C18"/>
    <mergeCell ref="E3:E18"/>
    <mergeCell ref="F3:F5"/>
    <mergeCell ref="B6:B8"/>
    <mergeCell ref="F6:F8"/>
    <mergeCell ref="B9:B11"/>
    <mergeCell ref="F9:F11"/>
    <mergeCell ref="B12:B15"/>
    <mergeCell ref="F12:F15"/>
    <mergeCell ref="B16:B18"/>
    <mergeCell ref="F16:F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K17" activeCellId="0" sqref="K17"/>
    </sheetView>
  </sheetViews>
  <sheetFormatPr defaultRowHeight="12.8" zeroHeight="false" outlineLevelRow="0" outlineLevelCol="0"/>
  <cols>
    <col collapsed="false" customWidth="true" hidden="false" outlineLevel="0" max="1" min="1" style="4" width="13.37"/>
    <col collapsed="false" customWidth="false" hidden="false" outlineLevel="0" max="3" min="2" style="4" width="11.52"/>
    <col collapsed="false" customWidth="true" hidden="false" outlineLevel="0" max="5" min="4" style="4" width="18.06"/>
    <col collapsed="false" customWidth="true" hidden="false" outlineLevel="0" max="6" min="6" style="4" width="13.89"/>
    <col collapsed="false" customWidth="true" hidden="false" outlineLevel="0" max="7" min="7" style="17" width="13.89"/>
    <col collapsed="false" customWidth="false" hidden="false" outlineLevel="0" max="8" min="8" style="17" width="11.52"/>
    <col collapsed="false" customWidth="true" hidden="false" outlineLevel="0" max="9" min="9" style="4" width="13.89"/>
    <col collapsed="false" customWidth="false" hidden="false" outlineLevel="0" max="1025" min="10" style="4" width="11.52"/>
  </cols>
  <sheetData>
    <row r="1" customFormat="false" ht="37.5" hidden="false" customHeight="true" outlineLevel="0" collapsed="false">
      <c r="A1" s="24" t="s">
        <v>29</v>
      </c>
      <c r="B1" s="24" t="s">
        <v>23</v>
      </c>
      <c r="C1" s="24" t="s">
        <v>30</v>
      </c>
      <c r="D1" s="24" t="s">
        <v>23</v>
      </c>
      <c r="E1" s="24" t="s">
        <v>31</v>
      </c>
      <c r="F1" s="24" t="s">
        <v>23</v>
      </c>
      <c r="G1" s="25" t="s">
        <v>32</v>
      </c>
      <c r="H1" s="25" t="s">
        <v>23</v>
      </c>
      <c r="I1" s="24" t="s">
        <v>33</v>
      </c>
    </row>
    <row r="2" customFormat="false" ht="12.8" hidden="false" customHeight="false" outlineLevel="0" collapsed="false">
      <c r="A2" s="6" t="s">
        <v>34</v>
      </c>
      <c r="B2" s="6" t="s">
        <v>34</v>
      </c>
      <c r="C2" s="6" t="s">
        <v>34</v>
      </c>
      <c r="D2" s="6" t="s">
        <v>34</v>
      </c>
      <c r="E2" s="6" t="s">
        <v>35</v>
      </c>
      <c r="F2" s="6" t="s">
        <v>35</v>
      </c>
      <c r="G2" s="18" t="s">
        <v>28</v>
      </c>
      <c r="H2" s="18" t="s">
        <v>28</v>
      </c>
      <c r="I2" s="6" t="s">
        <v>28</v>
      </c>
    </row>
    <row r="3" customFormat="false" ht="12.8" hidden="false" customHeight="false" outlineLevel="0" collapsed="false">
      <c r="A3" s="4" t="n">
        <v>63.5</v>
      </c>
      <c r="B3" s="4" t="n">
        <v>0.5</v>
      </c>
      <c r="C3" s="4" t="n">
        <v>264.6</v>
      </c>
      <c r="D3" s="4" t="n">
        <v>0.5</v>
      </c>
      <c r="E3" s="4" t="n">
        <v>34.8</v>
      </c>
      <c r="F3" s="4" t="n">
        <v>0.1</v>
      </c>
      <c r="G3" s="17" t="n">
        <v>16</v>
      </c>
      <c r="H3" s="17" t="n">
        <v>0.5</v>
      </c>
      <c r="I3" s="4" t="n">
        <f aca="false">AVERAGE(G3:G7)</f>
        <v>16.2</v>
      </c>
    </row>
    <row r="4" customFormat="false" ht="12.8" hidden="false" customHeight="false" outlineLevel="0" collapsed="false">
      <c r="G4" s="17" t="n">
        <v>16.5</v>
      </c>
    </row>
    <row r="5" customFormat="false" ht="12.8" hidden="false" customHeight="false" outlineLevel="0" collapsed="false">
      <c r="G5" s="17" t="n">
        <v>16</v>
      </c>
    </row>
    <row r="6" customFormat="false" ht="12.8" hidden="false" customHeight="false" outlineLevel="0" collapsed="false">
      <c r="G6" s="17" t="n">
        <v>16</v>
      </c>
    </row>
    <row r="7" customFormat="false" ht="12.8" hidden="false" customHeight="false" outlineLevel="0" collapsed="false">
      <c r="G7" s="17" t="n">
        <v>16.5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2021-10-28T11:42:25Z</dcterms:created>
  <dc:creator/>
  <dc:description/>
  <dc:language>pt-PT</dc:language>
  <cp:lastModifiedBy/>
  <dcterms:modified xsi:type="dcterms:W3CDTF">2021-11-04T13:11:43Z</dcterms:modified>
  <cp:revision>12</cp:revision>
  <dc:subject/>
  <dc:title/>
</cp:coreProperties>
</file>