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Plus\data\"/>
    </mc:Choice>
  </mc:AlternateContent>
  <xr:revisionPtr revIDLastSave="0" documentId="8_{D82C8B22-3897-42B1-BAAD-4F65BF2714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E17" i="1"/>
  <c r="E18" i="1" s="1"/>
  <c r="C13" i="1"/>
  <c r="D13" i="1"/>
  <c r="E13" i="1"/>
  <c r="B17" i="1"/>
  <c r="B13" i="1"/>
  <c r="B12" i="1" s="1"/>
  <c r="C7" i="1"/>
  <c r="D7" i="1"/>
  <c r="E7" i="1"/>
  <c r="B7" i="1"/>
  <c r="C3" i="1"/>
  <c r="D3" i="1"/>
  <c r="D2" i="1" s="1"/>
  <c r="E3" i="1"/>
  <c r="E2" i="1" s="1"/>
  <c r="B3" i="1"/>
  <c r="E16" i="1"/>
  <c r="D16" i="1"/>
  <c r="C16" i="1"/>
  <c r="B16" i="1"/>
  <c r="E14" i="1"/>
  <c r="D14" i="1"/>
  <c r="C14" i="1"/>
  <c r="B14" i="1"/>
  <c r="E6" i="1"/>
  <c r="E4" i="1"/>
  <c r="D6" i="1"/>
  <c r="D4" i="1"/>
  <c r="C6" i="1"/>
  <c r="C4" i="1"/>
  <c r="B6" i="1"/>
  <c r="B4" i="1"/>
  <c r="D8" i="1" l="1"/>
  <c r="E8" i="1"/>
  <c r="C8" i="1"/>
  <c r="C2" i="1"/>
  <c r="D18" i="1"/>
  <c r="D12" i="1"/>
  <c r="C12" i="1"/>
  <c r="E12" i="1"/>
  <c r="B18" i="1"/>
  <c r="B8" i="1"/>
  <c r="B2" i="1"/>
</calcChain>
</file>

<file path=xl/sharedStrings.xml><?xml version="1.0" encoding="utf-8"?>
<sst xmlns="http://schemas.openxmlformats.org/spreadsheetml/2006/main" count="22" uniqueCount="10">
  <si>
    <t>Resultado</t>
  </si>
  <si>
    <t>GPS</t>
  </si>
  <si>
    <t>ErrorLat</t>
  </si>
  <si>
    <t>Imu+</t>
  </si>
  <si>
    <t>Imu-</t>
  </si>
  <si>
    <t>0-90</t>
  </si>
  <si>
    <t>90-180</t>
  </si>
  <si>
    <t>180-270</t>
  </si>
  <si>
    <t>270-360</t>
  </si>
  <si>
    <t>ErrorLong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</si>
</sst>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AEE9-7B47-5941-B3A0-7B2465468833}">
  <dimension ref="A1:E18"/>
  <sheetViews>
    <sheetView tabSelected="1" zoomScaleNormal="60" zoomScaleSheetLayoutView="100" workbookViewId="0">
      <selection activeCell="B7" sqref="B7"/>
    </sheetView>
  </sheetViews>
  <sheetFormatPr baseColWidth="10" defaultColWidth="8.7265625" defaultRowHeight="14.5" x14ac:dyDescent="0.35"/>
  <cols>
    <col min="2" max="5" width="12.453125" bestFit="1" customWidth="1"/>
  </cols>
  <sheetData>
    <row r="1" spans="1:5" x14ac:dyDescent="0.35"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5">
      <c r="A2" t="s">
        <v>2</v>
      </c>
      <c r="B2">
        <f>INT(B3)</f>
        <v>-1</v>
      </c>
      <c r="C2">
        <f>INT(C3)</f>
        <v>-1</v>
      </c>
      <c r="D2">
        <f>INT(D3)</f>
        <v>0</v>
      </c>
      <c r="E2">
        <f>INT(E3)</f>
        <v>0</v>
      </c>
    </row>
    <row r="3" spans="1:5" x14ac:dyDescent="0.35">
      <c r="A3" t="s">
        <v>0</v>
      </c>
      <c r="B3">
        <f>(COS(B4*PI() /180)-COS(B5*PI() /180))</f>
        <v>-6.431917150000821E-2</v>
      </c>
      <c r="C3">
        <f t="shared" ref="C3:E3" si="0">(COS(C4*PI() /180)-COS(C5*PI() /180))</f>
        <v>-5.8937661932430441E-2</v>
      </c>
      <c r="D3">
        <f t="shared" si="0"/>
        <v>5.3107601170014007E-2</v>
      </c>
      <c r="E3">
        <f t="shared" si="0"/>
        <v>5.8937661932430441E-2</v>
      </c>
    </row>
    <row r="4" spans="1:5" x14ac:dyDescent="0.35">
      <c r="A4" t="s">
        <v>3</v>
      </c>
      <c r="B4">
        <f>B5+5</f>
        <v>50</v>
      </c>
      <c r="C4">
        <f>C5+5</f>
        <v>140</v>
      </c>
      <c r="D4">
        <f>D5+5</f>
        <v>220</v>
      </c>
      <c r="E4">
        <f>E5+5</f>
        <v>320</v>
      </c>
    </row>
    <row r="5" spans="1:5" x14ac:dyDescent="0.35">
      <c r="A5" t="s">
        <v>1</v>
      </c>
      <c r="B5">
        <v>45</v>
      </c>
      <c r="C5">
        <v>135</v>
      </c>
      <c r="D5">
        <v>215</v>
      </c>
      <c r="E5">
        <v>315</v>
      </c>
    </row>
    <row r="6" spans="1:5" x14ac:dyDescent="0.35">
      <c r="A6" t="s">
        <v>4</v>
      </c>
      <c r="B6">
        <f>B5-5</f>
        <v>40</v>
      </c>
      <c r="C6">
        <f>C5-5</f>
        <v>130</v>
      </c>
      <c r="D6">
        <f>D5-5</f>
        <v>210</v>
      </c>
      <c r="E6">
        <f>E5-5</f>
        <v>310</v>
      </c>
    </row>
    <row r="7" spans="1:5" x14ac:dyDescent="0.35">
      <c r="A7" t="s">
        <v>0</v>
      </c>
      <c r="B7">
        <f>(COS(B6*PI() /180)-COS(B5*PI() /180))</f>
        <v>5.8937661932430441E-2</v>
      </c>
      <c r="C7">
        <f t="shared" ref="C7:E7" si="1">(COS(C6*PI() /180)-COS(C5*PI() /180))</f>
        <v>6.4319171500008099E-2</v>
      </c>
      <c r="D7">
        <f t="shared" si="1"/>
        <v>-4.6873359495446576E-2</v>
      </c>
      <c r="E7">
        <f t="shared" si="1"/>
        <v>-6.4319171500008099E-2</v>
      </c>
    </row>
    <row r="8" spans="1:5" x14ac:dyDescent="0.35">
      <c r="A8" t="s">
        <v>2</v>
      </c>
      <c r="B8">
        <f>INT(B7)</f>
        <v>0</v>
      </c>
      <c r="C8">
        <f>INT(C7)</f>
        <v>0</v>
      </c>
      <c r="D8">
        <f>INT(D7)</f>
        <v>-1</v>
      </c>
      <c r="E8">
        <f>INT(E7)</f>
        <v>-1</v>
      </c>
    </row>
    <row r="11" spans="1:5" x14ac:dyDescent="0.35">
      <c r="B11" s="1" t="s">
        <v>5</v>
      </c>
      <c r="C11" s="1" t="s">
        <v>6</v>
      </c>
      <c r="D11" s="1" t="s">
        <v>7</v>
      </c>
      <c r="E11" s="1" t="s">
        <v>8</v>
      </c>
    </row>
    <row r="12" spans="1:5" x14ac:dyDescent="0.35">
      <c r="A12" t="s">
        <v>9</v>
      </c>
      <c r="B12">
        <f>INT(B13)</f>
        <v>0</v>
      </c>
      <c r="C12">
        <f>INT(C13)</f>
        <v>-1</v>
      </c>
      <c r="D12">
        <f>INT(D13)</f>
        <v>-1</v>
      </c>
      <c r="E12">
        <f>INT(E13)</f>
        <v>0</v>
      </c>
    </row>
    <row r="13" spans="1:5" x14ac:dyDescent="0.35">
      <c r="A13" t="s">
        <v>0</v>
      </c>
      <c r="B13">
        <f>(SIN(B14*PI() /180)-SIN(B15*PI() /180))</f>
        <v>5.8937661932430552E-2</v>
      </c>
      <c r="C13">
        <f t="shared" ref="C13:E13" si="2">(SIN(C14*PI() /180)-SIN(C15*PI() /180))</f>
        <v>-6.4319171500008099E-2</v>
      </c>
      <c r="D13">
        <f t="shared" si="2"/>
        <v>-6.9211173335493426E-2</v>
      </c>
      <c r="E13">
        <f t="shared" si="2"/>
        <v>6.4319171500008099E-2</v>
      </c>
    </row>
    <row r="14" spans="1:5" x14ac:dyDescent="0.35">
      <c r="A14" t="s">
        <v>3</v>
      </c>
      <c r="B14">
        <f>B15+5</f>
        <v>50</v>
      </c>
      <c r="C14">
        <f>C15+5</f>
        <v>140</v>
      </c>
      <c r="D14">
        <f>D15+5</f>
        <v>220</v>
      </c>
      <c r="E14">
        <f>E15+5</f>
        <v>320</v>
      </c>
    </row>
    <row r="15" spans="1:5" x14ac:dyDescent="0.35">
      <c r="A15" t="s">
        <v>1</v>
      </c>
      <c r="B15">
        <v>45</v>
      </c>
      <c r="C15">
        <v>135</v>
      </c>
      <c r="D15">
        <v>215</v>
      </c>
      <c r="E15">
        <v>315</v>
      </c>
    </row>
    <row r="16" spans="1:5" x14ac:dyDescent="0.35">
      <c r="A16" t="s">
        <v>4</v>
      </c>
      <c r="B16">
        <f>B15-5</f>
        <v>40</v>
      </c>
      <c r="C16">
        <f>C15-5</f>
        <v>130</v>
      </c>
      <c r="D16">
        <f>D15-5</f>
        <v>210</v>
      </c>
      <c r="E16">
        <f>E15-5</f>
        <v>310</v>
      </c>
    </row>
    <row r="17" spans="1:5" x14ac:dyDescent="0.35">
      <c r="A17" t="s">
        <v>0</v>
      </c>
      <c r="B17">
        <f>(SIN(B16*PI() /180)-SIN(B15*PI() /180))</f>
        <v>-6.431917150000821E-2</v>
      </c>
      <c r="C17">
        <f t="shared" ref="C17:E17" si="3">(SIN(C16*PI() /180)-SIN(C15*PI() /180))</f>
        <v>5.8937661932430441E-2</v>
      </c>
      <c r="D17">
        <f t="shared" si="3"/>
        <v>7.3576436351045715E-2</v>
      </c>
      <c r="E17">
        <f t="shared" si="3"/>
        <v>-5.8937661932430441E-2</v>
      </c>
    </row>
    <row r="18" spans="1:5" x14ac:dyDescent="0.35">
      <c r="A18" t="s">
        <v>9</v>
      </c>
      <c r="B18">
        <f>INT(B17)</f>
        <v>-1</v>
      </c>
      <c r="C18">
        <f>INT(C17)</f>
        <v>0</v>
      </c>
      <c r="D18">
        <f>INT(D17)</f>
        <v>0</v>
      </c>
      <c r="E18">
        <f>INT(E17)</f>
        <v>-1</v>
      </c>
    </row>
  </sheetData>
  <conditionalFormatting sqref="B2:E2">
    <cfRule type="cellIs" dxfId="7" priority="5" operator="greaterThanOrEqual">
      <formula>0</formula>
    </cfRule>
    <cfRule type="cellIs" dxfId="6" priority="8" operator="lessThan">
      <formula>0</formula>
    </cfRule>
  </conditionalFormatting>
  <conditionalFormatting sqref="B8:E8">
    <cfRule type="cellIs" dxfId="5" priority="6" operator="greaterThanOrEqual">
      <formula>0</formula>
    </cfRule>
    <cfRule type="cellIs" dxfId="4" priority="7" operator="lessThan">
      <formula>0</formula>
    </cfRule>
  </conditionalFormatting>
  <conditionalFormatting sqref="B12:E12">
    <cfRule type="cellIs" dxfId="3" priority="1" operator="greaterThanOrEqual">
      <formula>0</formula>
    </cfRule>
    <cfRule type="cellIs" dxfId="2" priority="4" operator="lessThan">
      <formula>0</formula>
    </cfRule>
  </conditionalFormatting>
  <conditionalFormatting sqref="B18:E18">
    <cfRule type="cellIs" dxfId="1" priority="2" operator="greaterThanOrEqual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2023-06-20T17:19:16Z</dcterms:created>
  <dcterms:modified xsi:type="dcterms:W3CDTF">2023-06-21T18:33:47Z</dcterms:modified>
</cp:coreProperties>
</file>