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verrir\Staðtölur HÍ\2014\"/>
    </mc:Choice>
  </mc:AlternateContent>
  <bookViews>
    <workbookView xWindow="0" yWindow="0" windowWidth="17590" windowHeight="4430" activeTab="2"/>
  </bookViews>
  <sheets>
    <sheet name="Kennarar" sheetId="1" r:id="rId1"/>
    <sheet name="Sérfræðingar" sheetId="2" r:id="rId2"/>
    <sheet name="Allir starfsmenn" sheetId="3" r:id="rId3"/>
  </sheets>
  <calcPr calcId="162913"/>
</workbook>
</file>

<file path=xl/calcChain.xml><?xml version="1.0" encoding="utf-8"?>
<calcChain xmlns="http://schemas.openxmlformats.org/spreadsheetml/2006/main">
  <c r="M30" i="1" l="1"/>
  <c r="N32" i="1"/>
  <c r="O32" i="1"/>
  <c r="N33" i="1"/>
  <c r="O33" i="1"/>
  <c r="N34" i="1"/>
  <c r="O34" i="1"/>
  <c r="N35" i="1"/>
  <c r="O35" i="1"/>
  <c r="N36" i="1"/>
  <c r="O36" i="1"/>
  <c r="O31" i="1"/>
  <c r="O30" i="1" s="1"/>
  <c r="N31" i="1"/>
  <c r="C30" i="1"/>
  <c r="D30" i="1"/>
  <c r="E30" i="1"/>
  <c r="F30" i="1"/>
  <c r="G30" i="1"/>
  <c r="H30" i="1"/>
  <c r="I30" i="1"/>
  <c r="J30" i="1"/>
  <c r="K30" i="1"/>
  <c r="L30" i="1"/>
  <c r="P30" i="1"/>
  <c r="B30" i="1"/>
  <c r="N27" i="1"/>
  <c r="O27" i="1"/>
  <c r="N28" i="1"/>
  <c r="O28" i="1"/>
  <c r="O26" i="1"/>
  <c r="N26" i="1"/>
  <c r="C25" i="1"/>
  <c r="D25" i="1"/>
  <c r="E25" i="1"/>
  <c r="F25" i="1"/>
  <c r="G25" i="1"/>
  <c r="H25" i="1"/>
  <c r="I25" i="1"/>
  <c r="J25" i="1"/>
  <c r="K25" i="1"/>
  <c r="L25" i="1"/>
  <c r="M25" i="1"/>
  <c r="P25" i="1"/>
  <c r="B25" i="1"/>
  <c r="C19" i="1"/>
  <c r="D19" i="1"/>
  <c r="E19" i="1"/>
  <c r="F19" i="1"/>
  <c r="G19" i="1"/>
  <c r="H19" i="1"/>
  <c r="I19" i="1"/>
  <c r="J19" i="1"/>
  <c r="K19" i="1"/>
  <c r="L19" i="1"/>
  <c r="M19" i="1"/>
  <c r="P19" i="1"/>
  <c r="B19" i="1"/>
  <c r="N21" i="1"/>
  <c r="O21" i="1"/>
  <c r="N22" i="1"/>
  <c r="O22" i="1"/>
  <c r="N23" i="1"/>
  <c r="O23" i="1"/>
  <c r="O20" i="1"/>
  <c r="N20" i="1"/>
  <c r="O5" i="1"/>
  <c r="O6" i="1"/>
  <c r="O7" i="1"/>
  <c r="O8" i="1"/>
  <c r="O9" i="1"/>
  <c r="O12" i="1"/>
  <c r="O13" i="1"/>
  <c r="O14" i="1"/>
  <c r="O15" i="1"/>
  <c r="O16" i="1"/>
  <c r="O17" i="1"/>
  <c r="N5" i="1"/>
  <c r="N6" i="1"/>
  <c r="N7" i="1"/>
  <c r="N8" i="1"/>
  <c r="N9" i="1"/>
  <c r="N12" i="1"/>
  <c r="N13" i="1"/>
  <c r="N14" i="1"/>
  <c r="N15" i="1"/>
  <c r="N16" i="1"/>
  <c r="N17" i="1"/>
  <c r="O4" i="1"/>
  <c r="N4" i="1"/>
  <c r="C11" i="1"/>
  <c r="D11" i="1"/>
  <c r="E11" i="1"/>
  <c r="F11" i="1"/>
  <c r="G11" i="1"/>
  <c r="H11" i="1"/>
  <c r="I11" i="1"/>
  <c r="J11" i="1"/>
  <c r="K11" i="1"/>
  <c r="L11" i="1"/>
  <c r="M11" i="1"/>
  <c r="P11" i="1"/>
  <c r="B11" i="1"/>
  <c r="B3" i="1"/>
  <c r="P3" i="1"/>
  <c r="C3" i="1"/>
  <c r="D3" i="1"/>
  <c r="E3" i="1"/>
  <c r="F3" i="1"/>
  <c r="G3" i="1"/>
  <c r="H3" i="1"/>
  <c r="I3" i="1"/>
  <c r="J3" i="1"/>
  <c r="K3" i="1"/>
  <c r="L3" i="1"/>
  <c r="M3" i="1"/>
  <c r="N30" i="1" l="1"/>
  <c r="N3" i="1"/>
  <c r="O19" i="1"/>
  <c r="N11" i="1"/>
  <c r="O11" i="1"/>
  <c r="O3" i="1"/>
  <c r="N19" i="1"/>
  <c r="N25" i="1"/>
  <c r="N38" i="1" s="1"/>
  <c r="O25" i="1"/>
  <c r="O38" i="1" l="1"/>
</calcChain>
</file>

<file path=xl/sharedStrings.xml><?xml version="1.0" encoding="utf-8"?>
<sst xmlns="http://schemas.openxmlformats.org/spreadsheetml/2006/main" count="143" uniqueCount="85">
  <si>
    <t>Lektorar</t>
  </si>
  <si>
    <t>Dósentar</t>
  </si>
  <si>
    <t>Prófessorar</t>
  </si>
  <si>
    <t>Aðjunktar</t>
  </si>
  <si>
    <t>Alls</t>
  </si>
  <si>
    <t>Heilbrigðisvísindasvið</t>
  </si>
  <si>
    <t>Karlar</t>
  </si>
  <si>
    <t>Konur</t>
  </si>
  <si>
    <t>Samtals</t>
  </si>
  <si>
    <t>alls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</si>
  <si>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</si>
  <si>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</si>
  <si>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</si>
  <si>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</si>
  <si>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</si>
  <si>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</si>
  <si>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</si>
  <si>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</si>
  <si>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</si>
  <si>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</si>
  <si>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</si>
  <si>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</si>
  <si>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>Hugvísindasvið</t>
  </si>
  <si>
    <t>Guðfræði- og trúarbragðadeild</t>
  </si>
  <si>
    <t>Íslensku- og menningardeild</t>
  </si>
  <si>
    <t>Deild erlendra tungumála, bókmennta og málvísinda</t>
  </si>
  <si>
    <t>Sagnfræði og heimspekideild</t>
  </si>
  <si>
    <t>Menntavísindasvið</t>
  </si>
  <si>
    <t>Íþrótta, tómstunda og þroskaþjálfadeild</t>
  </si>
  <si>
    <t>Kennaradeild</t>
  </si>
  <si>
    <t>Uppeldis og menntunarfræðideild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</si>
  <si>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</si>
  <si>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</si>
  <si>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</si>
  <si>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</si>
  <si>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</si>
  <si>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</si>
  <si>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</si>
  <si>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Alls:</t>
  </si>
  <si>
    <t>Félags- og mannvísindadeild</t>
  </si>
  <si>
    <t>Rannsóknasetur</t>
  </si>
  <si>
    <t>Hagfræðistofnun</t>
  </si>
  <si>
    <t>Lýðheilsuvísindi</t>
  </si>
  <si>
    <t>Rannsóknastofa í næringarfræði</t>
  </si>
  <si>
    <t>Lyfjafræði</t>
  </si>
  <si>
    <t>Lífeðlisfræðistofnun</t>
  </si>
  <si>
    <t>Heimspekistofnun</t>
  </si>
  <si>
    <t>Siðfræðistofnun</t>
  </si>
  <si>
    <t>Rannsóknamiðstöð í jarðskjálftaverkfræði</t>
  </si>
  <si>
    <t>Vatnaverkfræðistofa</t>
  </si>
  <si>
    <t xml:space="preserve"> Líffræðistofa</t>
  </si>
  <si>
    <t>Raunvísindastofnun</t>
  </si>
  <si>
    <t>Rannsóknastofa um mannlegt atferli</t>
  </si>
  <si>
    <t>Stofnanir utan sviða</t>
  </si>
  <si>
    <t>Háskóli Íslands</t>
  </si>
  <si>
    <t>Sérfræðingur/fræðimaður/vísindamaður</t>
  </si>
  <si>
    <t>Fjöldi einstaklinga 2013</t>
  </si>
  <si>
    <t xml:space="preserve"> </t>
  </si>
  <si>
    <t>3. Fræðasvið</t>
  </si>
  <si>
    <t>2. Miðlægt</t>
  </si>
  <si>
    <t>1. Stofnanir utan sviða</t>
  </si>
  <si>
    <t xml:space="preserve">Dósentar </t>
  </si>
  <si>
    <t>Aðjúnktar</t>
  </si>
  <si>
    <t>Sérfræðingar</t>
  </si>
  <si>
    <t>Rannsóknarfólk</t>
  </si>
  <si>
    <t xml:space="preserve">Skrifstofufólk  </t>
  </si>
  <si>
    <t>Skrifstofufólk</t>
  </si>
  <si>
    <t xml:space="preserve">Tæknifólk </t>
  </si>
  <si>
    <t xml:space="preserve">Konur </t>
  </si>
  <si>
    <t>Starfsígildi</t>
  </si>
  <si>
    <t>Fræðasvið</t>
  </si>
  <si>
    <t>Miðlægt</t>
  </si>
  <si>
    <t>Einstaklingar</t>
  </si>
  <si>
    <t>Tæknifólk</t>
  </si>
  <si>
    <t>einstaklingar</t>
  </si>
  <si>
    <t xml:space="preserve">Raunvísindastofnun </t>
  </si>
  <si>
    <t>Starfslígildi</t>
  </si>
  <si>
    <t>starfsígildi</t>
  </si>
  <si>
    <t xml:space="preserve">Karlar </t>
  </si>
  <si>
    <t xml:space="preserve">1-3 Stjórnsýsla og fólk á sjálfsaflafé </t>
  </si>
  <si>
    <t>Rannsóknarfólk, mest af styrkjum og sjálfsaflafé</t>
  </si>
  <si>
    <t>Akademískt starfsfólk (akademískir kennarar og sérfræðingar auk aðjúnkta)</t>
  </si>
  <si>
    <t>Háskóli Íslands með Raunvísindastofnun</t>
  </si>
  <si>
    <t>Alls í HÍ 2013</t>
  </si>
  <si>
    <t>Fjöldi starfsmanna 2013 með Raunvísindastofnun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</si>
</sst>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k_r_._-;\-* #,##0.00\ _k_r_._-;_-* &quot;-&quot;??\ _k_r_.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0" fillId="0" borderId="3" xfId="0" applyBorder="1" applyAlignment="1">
      <alignment horizontal="left" indent="1"/>
    </xf>
    <xf numFmtId="0" fontId="1" fillId="0" borderId="0" xfId="0" applyFont="1"/>
    <xf numFmtId="0" fontId="1" fillId="8" borderId="0" xfId="0" applyFont="1" applyFill="1"/>
    <xf numFmtId="0" fontId="6" fillId="0" borderId="0" xfId="1" applyFont="1"/>
    <xf numFmtId="0" fontId="7" fillId="7" borderId="1" xfId="1" applyFont="1" applyFill="1" applyBorder="1" applyAlignment="1" applyProtection="1">
      <alignment horizontal="center" vertical="top" wrapText="1"/>
    </xf>
    <xf numFmtId="0" fontId="7" fillId="7" borderId="9" xfId="1" applyFont="1" applyFill="1" applyBorder="1" applyAlignment="1" applyProtection="1">
      <alignment horizontal="center" vertical="top" wrapText="1"/>
    </xf>
    <xf numFmtId="0" fontId="1" fillId="8" borderId="13" xfId="0" applyFont="1" applyFill="1" applyBorder="1"/>
    <xf numFmtId="0" fontId="1" fillId="8" borderId="0" xfId="0" applyFont="1" applyFill="1" applyBorder="1"/>
    <xf numFmtId="0" fontId="1" fillId="8" borderId="14" xfId="0" applyFont="1" applyFill="1" applyBorder="1"/>
    <xf numFmtId="1" fontId="7" fillId="7" borderId="10" xfId="1" applyNumberFormat="1" applyFont="1" applyFill="1" applyBorder="1" applyAlignment="1" applyProtection="1">
      <alignment horizontal="center" vertical="top" wrapText="1"/>
    </xf>
    <xf numFmtId="0" fontId="9" fillId="4" borderId="1" xfId="1" applyNumberFormat="1" applyFont="1" applyFill="1" applyBorder="1" applyAlignment="1" applyProtection="1">
      <alignment horizontal="center" vertical="top"/>
    </xf>
    <xf numFmtId="0" fontId="2" fillId="8" borderId="5" xfId="0" applyFont="1" applyFill="1" applyBorder="1"/>
    <xf numFmtId="0" fontId="1" fillId="8" borderId="5" xfId="0" applyFont="1" applyFill="1" applyBorder="1"/>
    <xf numFmtId="0" fontId="4" fillId="18" borderId="5" xfId="0" applyFont="1" applyFill="1" applyBorder="1"/>
    <xf numFmtId="0" fontId="4" fillId="18" borderId="16" xfId="0" applyFont="1" applyFill="1" applyBorder="1"/>
    <xf numFmtId="0" fontId="4" fillId="18" borderId="17" xfId="0" applyFont="1" applyFill="1" applyBorder="1"/>
    <xf numFmtId="0" fontId="4" fillId="18" borderId="18" xfId="0" applyFont="1" applyFill="1" applyBorder="1"/>
    <xf numFmtId="0" fontId="10" fillId="0" borderId="5" xfId="0" applyFont="1" applyFill="1" applyBorder="1" applyAlignment="1">
      <alignment horizontal="left" indent="1"/>
    </xf>
    <xf numFmtId="0" fontId="10" fillId="0" borderId="11" xfId="0" applyFont="1" applyFill="1" applyBorder="1"/>
    <xf numFmtId="0" fontId="10" fillId="0" borderId="3" xfId="0" applyFont="1" applyFill="1" applyBorder="1"/>
    <xf numFmtId="0" fontId="10" fillId="0" borderId="12" xfId="0" applyFont="1" applyFill="1" applyBorder="1"/>
    <xf numFmtId="0" fontId="5" fillId="0" borderId="11" xfId="0" applyFont="1" applyFill="1" applyBorder="1"/>
    <xf numFmtId="0" fontId="5" fillId="0" borderId="3" xfId="0" applyFont="1" applyFill="1" applyBorder="1"/>
    <xf numFmtId="0" fontId="5" fillId="0" borderId="12" xfId="0" applyFont="1" applyFill="1" applyBorder="1"/>
    <xf numFmtId="0" fontId="10" fillId="14" borderId="5" xfId="0" applyFont="1" applyFill="1" applyBorder="1" applyAlignment="1">
      <alignment horizontal="left" indent="1"/>
    </xf>
    <xf numFmtId="0" fontId="10" fillId="14" borderId="11" xfId="0" applyFont="1" applyFill="1" applyBorder="1"/>
    <xf numFmtId="0" fontId="10" fillId="14" borderId="3" xfId="0" applyFont="1" applyFill="1" applyBorder="1"/>
    <xf numFmtId="0" fontId="10" fillId="14" borderId="12" xfId="0" applyFont="1" applyFill="1" applyBorder="1"/>
    <xf numFmtId="0" fontId="5" fillId="14" borderId="11" xfId="0" applyFont="1" applyFill="1" applyBorder="1"/>
    <xf numFmtId="0" fontId="5" fillId="14" borderId="3" xfId="0" applyFont="1" applyFill="1" applyBorder="1"/>
    <xf numFmtId="0" fontId="5" fillId="14" borderId="12" xfId="0" applyFont="1" applyFill="1" applyBorder="1"/>
    <xf numFmtId="0" fontId="11" fillId="0" borderId="3" xfId="0" applyFont="1" applyBorder="1"/>
    <xf numFmtId="0" fontId="10" fillId="0" borderId="5" xfId="0" applyFont="1" applyBorder="1" applyAlignment="1">
      <alignment horizontal="left" indent="1"/>
    </xf>
    <xf numFmtId="0" fontId="10" fillId="0" borderId="11" xfId="0" applyFont="1" applyBorder="1"/>
    <xf numFmtId="0" fontId="10" fillId="0" borderId="3" xfId="0" applyFont="1" applyBorder="1"/>
    <xf numFmtId="0" fontId="10" fillId="0" borderId="12" xfId="0" applyFont="1" applyBorder="1"/>
    <xf numFmtId="0" fontId="5" fillId="0" borderId="11" xfId="0" applyFont="1" applyBorder="1"/>
    <xf numFmtId="0" fontId="5" fillId="0" borderId="3" xfId="0" applyFont="1" applyBorder="1"/>
    <xf numFmtId="0" fontId="5" fillId="0" borderId="12" xfId="0" applyFont="1" applyBorder="1"/>
    <xf numFmtId="0" fontId="10" fillId="10" borderId="5" xfId="0" applyFont="1" applyFill="1" applyBorder="1" applyAlignment="1">
      <alignment horizontal="left" indent="1"/>
    </xf>
    <xf numFmtId="0" fontId="10" fillId="10" borderId="11" xfId="0" applyFont="1" applyFill="1" applyBorder="1"/>
    <xf numFmtId="0" fontId="10" fillId="10" borderId="3" xfId="0" applyFont="1" applyFill="1" applyBorder="1"/>
    <xf numFmtId="0" fontId="10" fillId="10" borderId="12" xfId="0" applyFont="1" applyFill="1" applyBorder="1"/>
    <xf numFmtId="0" fontId="5" fillId="10" borderId="11" xfId="0" applyFont="1" applyFill="1" applyBorder="1"/>
    <xf numFmtId="0" fontId="5" fillId="10" borderId="3" xfId="0" applyFont="1" applyFill="1" applyBorder="1"/>
    <xf numFmtId="0" fontId="5" fillId="10" borderId="12" xfId="0" applyFont="1" applyFill="1" applyBorder="1"/>
    <xf numFmtId="0" fontId="10" fillId="0" borderId="15" xfId="0" applyFont="1" applyBorder="1"/>
    <xf numFmtId="0" fontId="10" fillId="0" borderId="4" xfId="0" applyFont="1" applyBorder="1"/>
    <xf numFmtId="0" fontId="10" fillId="0" borderId="19" xfId="0" applyFont="1" applyBorder="1"/>
    <xf numFmtId="0" fontId="5" fillId="0" borderId="15" xfId="0" applyFont="1" applyBorder="1"/>
    <xf numFmtId="0" fontId="5" fillId="0" borderId="4" xfId="0" applyFont="1" applyBorder="1"/>
    <xf numFmtId="0" fontId="10" fillId="16" borderId="5" xfId="0" applyFont="1" applyFill="1" applyBorder="1" applyAlignment="1">
      <alignment horizontal="left" indent="1"/>
    </xf>
    <xf numFmtId="0" fontId="10" fillId="16" borderId="11" xfId="0" applyFont="1" applyFill="1" applyBorder="1"/>
    <xf numFmtId="0" fontId="10" fillId="16" borderId="3" xfId="0" applyFont="1" applyFill="1" applyBorder="1"/>
    <xf numFmtId="0" fontId="10" fillId="16" borderId="12" xfId="0" applyFont="1" applyFill="1" applyBorder="1"/>
    <xf numFmtId="0" fontId="5" fillId="16" borderId="11" xfId="0" applyFont="1" applyFill="1" applyBorder="1"/>
    <xf numFmtId="0" fontId="5" fillId="16" borderId="3" xfId="0" applyFont="1" applyFill="1" applyBorder="1"/>
    <xf numFmtId="0" fontId="5" fillId="16" borderId="12" xfId="0" applyFont="1" applyFill="1" applyBorder="1"/>
    <xf numFmtId="0" fontId="10" fillId="0" borderId="5" xfId="0" applyFont="1" applyBorder="1" applyAlignment="1">
      <alignment horizontal="left" wrapText="1" indent="1"/>
    </xf>
    <xf numFmtId="0" fontId="10" fillId="13" borderId="5" xfId="0" applyFont="1" applyFill="1" applyBorder="1" applyAlignment="1">
      <alignment horizontal="left" indent="1"/>
    </xf>
    <xf numFmtId="0" fontId="10" fillId="13" borderId="11" xfId="0" applyFont="1" applyFill="1" applyBorder="1"/>
    <xf numFmtId="0" fontId="10" fillId="13" borderId="3" xfId="0" applyFont="1" applyFill="1" applyBorder="1"/>
    <xf numFmtId="0" fontId="10" fillId="13" borderId="12" xfId="0" applyFont="1" applyFill="1" applyBorder="1"/>
    <xf numFmtId="0" fontId="5" fillId="13" borderId="15" xfId="0" applyFont="1" applyFill="1" applyBorder="1"/>
    <xf numFmtId="0" fontId="5" fillId="13" borderId="4" xfId="0" applyFont="1" applyFill="1" applyBorder="1"/>
    <xf numFmtId="0" fontId="5" fillId="13" borderId="12" xfId="0" applyFont="1" applyFill="1" applyBorder="1"/>
    <xf numFmtId="0" fontId="10" fillId="15" borderId="5" xfId="0" applyFont="1" applyFill="1" applyBorder="1" applyAlignment="1">
      <alignment horizontal="left" wrapText="1" indent="1"/>
    </xf>
    <xf numFmtId="0" fontId="10" fillId="15" borderId="11" xfId="0" applyFont="1" applyFill="1" applyBorder="1"/>
    <xf numFmtId="0" fontId="10" fillId="15" borderId="3" xfId="0" applyFont="1" applyFill="1" applyBorder="1"/>
    <xf numFmtId="0" fontId="10" fillId="15" borderId="12" xfId="0" applyFont="1" applyFill="1" applyBorder="1"/>
    <xf numFmtId="0" fontId="5" fillId="15" borderId="15" xfId="0" applyFont="1" applyFill="1" applyBorder="1"/>
    <xf numFmtId="0" fontId="5" fillId="15" borderId="4" xfId="0" applyFont="1" applyFill="1" applyBorder="1"/>
    <xf numFmtId="0" fontId="5" fillId="15" borderId="12" xfId="0" applyFont="1" applyFill="1" applyBorder="1"/>
    <xf numFmtId="0" fontId="11" fillId="6" borderId="0" xfId="0" applyFont="1" applyFill="1"/>
    <xf numFmtId="0" fontId="11" fillId="6" borderId="11" xfId="0" applyFont="1" applyFill="1" applyBorder="1"/>
    <xf numFmtId="0" fontId="11" fillId="6" borderId="3" xfId="0" applyFont="1" applyFill="1" applyBorder="1"/>
    <xf numFmtId="0" fontId="11" fillId="6" borderId="12" xfId="0" applyFont="1" applyFill="1" applyBorder="1"/>
    <xf numFmtId="0" fontId="11" fillId="3" borderId="0" xfId="0" applyFont="1" applyFill="1"/>
    <xf numFmtId="0" fontId="11" fillId="3" borderId="11" xfId="0" applyFont="1" applyFill="1" applyBorder="1"/>
    <xf numFmtId="0" fontId="11" fillId="3" borderId="3" xfId="0" applyFont="1" applyFill="1" applyBorder="1"/>
    <xf numFmtId="0" fontId="11" fillId="3" borderId="12" xfId="0" applyFont="1" applyFill="1" applyBorder="1"/>
    <xf numFmtId="0" fontId="11" fillId="2" borderId="0" xfId="0" applyFont="1" applyFill="1"/>
    <xf numFmtId="0" fontId="11" fillId="2" borderId="11" xfId="0" applyFont="1" applyFill="1" applyBorder="1"/>
    <xf numFmtId="0" fontId="11" fillId="2" borderId="3" xfId="0" applyFont="1" applyFill="1" applyBorder="1"/>
    <xf numFmtId="0" fontId="11" fillId="2" borderId="12" xfId="0" applyFont="1" applyFill="1" applyBorder="1"/>
    <xf numFmtId="0" fontId="11" fillId="17" borderId="0" xfId="0" applyFont="1" applyFill="1"/>
    <xf numFmtId="0" fontId="11" fillId="17" borderId="11" xfId="0" applyFont="1" applyFill="1" applyBorder="1"/>
    <xf numFmtId="0" fontId="11" fillId="17" borderId="3" xfId="0" applyFont="1" applyFill="1" applyBorder="1"/>
    <xf numFmtId="0" fontId="11" fillId="17" borderId="12" xfId="0" applyFont="1" applyFill="1" applyBorder="1"/>
    <xf numFmtId="0" fontId="11" fillId="9" borderId="5" xfId="0" applyFont="1" applyFill="1" applyBorder="1"/>
    <xf numFmtId="0" fontId="11" fillId="9" borderId="11" xfId="0" applyFont="1" applyFill="1" applyBorder="1"/>
    <xf numFmtId="0" fontId="11" fillId="9" borderId="3" xfId="0" applyFont="1" applyFill="1" applyBorder="1"/>
    <xf numFmtId="0" fontId="11" fillId="9" borderId="12" xfId="0" applyFont="1" applyFill="1" applyBorder="1"/>
    <xf numFmtId="0" fontId="7" fillId="4" borderId="9" xfId="1" applyFont="1" applyFill="1" applyBorder="1" applyAlignment="1" applyProtection="1">
      <alignment horizontal="center" vertical="top" wrapText="1"/>
    </xf>
    <xf numFmtId="0" fontId="7" fillId="4" borderId="1" xfId="1" applyFont="1" applyFill="1" applyBorder="1" applyAlignment="1" applyProtection="1">
      <alignment horizontal="center" vertical="top" wrapText="1"/>
    </xf>
    <xf numFmtId="0" fontId="8" fillId="4" borderId="10" xfId="1" applyFont="1" applyFill="1" applyBorder="1" applyAlignment="1" applyProtection="1">
      <alignment horizontal="center" vertical="top"/>
    </xf>
    <xf numFmtId="0" fontId="11" fillId="0" borderId="0" xfId="0" applyFont="1"/>
    <xf numFmtId="0" fontId="10" fillId="0" borderId="3" xfId="0" applyFont="1" applyBorder="1" applyAlignment="1">
      <alignment horizontal="left" indent="1"/>
    </xf>
    <xf numFmtId="0" fontId="0" fillId="0" borderId="0" xfId="0" applyFont="1"/>
    <xf numFmtId="0" fontId="11" fillId="0" borderId="3" xfId="0" applyFont="1" applyBorder="1" applyAlignment="1"/>
    <xf numFmtId="0" fontId="10" fillId="0" borderId="3" xfId="0" applyFont="1" applyBorder="1" applyAlignment="1"/>
    <xf numFmtId="0" fontId="0" fillId="0" borderId="0" xfId="0" applyAlignment="1"/>
    <xf numFmtId="0" fontId="0" fillId="0" borderId="3" xfId="0" applyBorder="1" applyAlignment="1"/>
    <xf numFmtId="0" fontId="11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6" fillId="4" borderId="7" xfId="1" applyNumberFormat="1" applyFont="1" applyFill="1" applyBorder="1" applyAlignment="1" applyProtection="1"/>
    <xf numFmtId="0" fontId="12" fillId="4" borderId="7" xfId="1" applyNumberFormat="1" applyFont="1" applyFill="1" applyBorder="1" applyAlignment="1" applyProtection="1"/>
    <xf numFmtId="0" fontId="6" fillId="4" borderId="6" xfId="1" applyNumberFormat="1" applyFont="1" applyFill="1" applyBorder="1" applyAlignment="1" applyProtection="1"/>
    <xf numFmtId="0" fontId="6" fillId="4" borderId="8" xfId="1" applyNumberFormat="1" applyFont="1" applyFill="1" applyBorder="1" applyAlignment="1" applyProtection="1"/>
    <xf numFmtId="0" fontId="6" fillId="12" borderId="9" xfId="1" applyNumberFormat="1" applyFont="1" applyFill="1" applyBorder="1" applyAlignment="1" applyProtection="1"/>
    <xf numFmtId="0" fontId="6" fillId="0" borderId="13" xfId="1" applyNumberFormat="1" applyFont="1" applyFill="1" applyBorder="1" applyAlignment="1" applyProtection="1"/>
    <xf numFmtId="0" fontId="6" fillId="0" borderId="0" xfId="1" applyFont="1" applyBorder="1" applyAlignment="1">
      <alignment horizontal="center"/>
    </xf>
    <xf numFmtId="1" fontId="6" fillId="0" borderId="14" xfId="1" applyNumberFormat="1" applyFont="1" applyFill="1" applyBorder="1" applyAlignment="1" applyProtection="1">
      <alignment horizontal="center"/>
    </xf>
    <xf numFmtId="1" fontId="6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0" xfId="1" applyFont="1" applyBorder="1"/>
    <xf numFmtId="0" fontId="6" fillId="0" borderId="14" xfId="1" applyFont="1" applyBorder="1"/>
    <xf numFmtId="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6" fillId="12" borderId="20" xfId="1" applyNumberFormat="1" applyFont="1" applyFill="1" applyBorder="1" applyAlignment="1" applyProtection="1"/>
    <xf numFmtId="165" fontId="6" fillId="12" borderId="21" xfId="1" applyNumberFormat="1" applyFont="1" applyFill="1" applyBorder="1" applyAlignment="1" applyProtection="1">
      <alignment horizontal="center"/>
    </xf>
    <xf numFmtId="165" fontId="14" fillId="5" borderId="22" xfId="1" applyNumberFormat="1" applyFont="1" applyFill="1" applyBorder="1" applyAlignment="1" applyProtection="1">
      <alignment horizontal="center"/>
    </xf>
    <xf numFmtId="0" fontId="15" fillId="4" borderId="6" xfId="1" applyNumberFormat="1" applyFont="1" applyFill="1" applyBorder="1" applyAlignment="1" applyProtection="1"/>
    <xf numFmtId="0" fontId="15" fillId="11" borderId="6" xfId="1" applyFont="1" applyFill="1" applyBorder="1"/>
    <xf numFmtId="0" fontId="6" fillId="11" borderId="7" xfId="1" applyFont="1" applyFill="1" applyBorder="1"/>
    <xf numFmtId="0" fontId="6" fillId="11" borderId="7" xfId="1" applyNumberFormat="1" applyFont="1" applyFill="1" applyBorder="1" applyAlignment="1" applyProtection="1"/>
    <xf numFmtId="0" fontId="6" fillId="11" borderId="8" xfId="1" applyNumberFormat="1" applyFont="1" applyFill="1" applyBorder="1" applyAlignment="1" applyProtection="1"/>
    <xf numFmtId="0" fontId="6" fillId="0" borderId="14" xfId="1" applyNumberFormat="1" applyFont="1" applyFill="1" applyBorder="1" applyAlignment="1" applyProtection="1"/>
    <xf numFmtId="2" fontId="6" fillId="0" borderId="0" xfId="1" applyNumberFormat="1" applyFont="1" applyFill="1" applyBorder="1" applyAlignment="1" applyProtection="1"/>
    <xf numFmtId="0" fontId="15" fillId="5" borderId="20" xfId="1" applyFont="1" applyFill="1" applyBorder="1" applyAlignment="1">
      <alignment horizontal="center"/>
    </xf>
    <xf numFmtId="0" fontId="6" fillId="12" borderId="21" xfId="1" applyFont="1" applyFill="1" applyBorder="1" applyAlignment="1">
      <alignment horizontal="center"/>
    </xf>
    <xf numFmtId="0" fontId="15" fillId="12" borderId="21" xfId="1" applyNumberFormat="1" applyFont="1" applyFill="1" applyBorder="1" applyAlignment="1" applyProtection="1"/>
    <xf numFmtId="0" fontId="6" fillId="0" borderId="21" xfId="1" applyNumberFormat="1" applyFont="1" applyFill="1" applyBorder="1" applyAlignment="1" applyProtection="1"/>
    <xf numFmtId="0" fontId="0" fillId="0" borderId="20" xfId="0" applyFont="1" applyBorder="1"/>
    <xf numFmtId="0" fontId="6" fillId="11" borderId="21" xfId="1" applyFont="1" applyFill="1" applyBorder="1" applyAlignment="1">
      <alignment horizontal="center"/>
    </xf>
    <xf numFmtId="0" fontId="15" fillId="11" borderId="21" xfId="1" applyNumberFormat="1" applyFont="1" applyFill="1" applyBorder="1" applyAlignment="1" applyProtection="1"/>
    <xf numFmtId="0" fontId="6" fillId="0" borderId="22" xfId="1" applyNumberFormat="1" applyFont="1" applyFill="1" applyBorder="1" applyAlignment="1" applyProtection="1"/>
    <xf numFmtId="2" fontId="0" fillId="0" borderId="0" xfId="0" applyNumberFormat="1" applyFont="1"/>
    <xf numFmtId="0" fontId="15" fillId="5" borderId="2" xfId="1" applyNumberFormat="1" applyFont="1" applyFill="1" applyBorder="1" applyAlignment="1" applyProtection="1"/>
    <xf numFmtId="0" fontId="6" fillId="5" borderId="2" xfId="1" applyNumberFormat="1" applyFont="1" applyFill="1" applyBorder="1" applyAlignment="1" applyProtection="1"/>
    <xf numFmtId="1" fontId="15" fillId="0" borderId="0" xfId="1" applyNumberFormat="1" applyFont="1" applyFill="1" applyBorder="1" applyAlignment="1" applyProtection="1">
      <alignment horizontal="center"/>
    </xf>
    <xf numFmtId="0" fontId="16" fillId="0" borderId="0" xfId="1" applyNumberFormat="1" applyFont="1" applyFill="1" applyBorder="1" applyAlignment="1" applyProtection="1"/>
    <xf numFmtId="1" fontId="15" fillId="0" borderId="1" xfId="1" applyNumberFormat="1" applyFont="1" applyFill="1" applyBorder="1" applyAlignment="1" applyProtection="1">
      <alignment horizontal="center"/>
    </xf>
    <xf numFmtId="0" fontId="16" fillId="0" borderId="1" xfId="1" applyNumberFormat="1" applyFont="1" applyFill="1" applyBorder="1" applyAlignment="1" applyProtection="1"/>
    <xf numFmtId="0" fontId="15" fillId="5" borderId="2" xfId="1" applyNumberFormat="1" applyFont="1" applyFill="1" applyBorder="1" applyAlignment="1" applyProtection="1">
      <alignment horizontal="center"/>
    </xf>
    <xf numFmtId="0" fontId="17" fillId="12" borderId="0" xfId="1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 applyProtection="1">
      <alignment horizontal="center"/>
    </xf>
    <xf numFmtId="0" fontId="18" fillId="12" borderId="9" xfId="1" applyNumberFormat="1" applyFont="1" applyFill="1" applyBorder="1" applyAlignment="1" applyProtection="1"/>
    <xf numFmtId="0" fontId="18" fillId="12" borderId="1" xfId="1" applyNumberFormat="1" applyFont="1" applyFill="1" applyBorder="1" applyAlignment="1" applyProtection="1">
      <alignment horizontal="center"/>
    </xf>
    <xf numFmtId="1" fontId="18" fillId="12" borderId="1" xfId="1" applyNumberFormat="1" applyFont="1" applyFill="1" applyBorder="1" applyAlignment="1" applyProtection="1">
      <alignment horizontal="center"/>
    </xf>
    <xf numFmtId="14" fontId="18" fillId="12" borderId="1" xfId="1" applyNumberFormat="1" applyFont="1" applyFill="1" applyBorder="1" applyAlignment="1" applyProtection="1">
      <alignment horizontal="center"/>
    </xf>
    <xf numFmtId="0" fontId="18" fillId="12" borderId="4" xfId="1" applyNumberFormat="1" applyFont="1" applyFill="1" applyBorder="1" applyAlignment="1" applyProtection="1">
      <alignment horizontal="center" vertical="center"/>
    </xf>
    <xf numFmtId="14" fontId="18" fillId="12" borderId="1" xfId="1" applyNumberFormat="1" applyFont="1" applyFill="1" applyBorder="1" applyAlignment="1" applyProtection="1">
      <alignment horizontal="left" vertical="center"/>
    </xf>
    <xf numFmtId="0" fontId="18" fillId="12" borderId="1" xfId="1" applyNumberFormat="1" applyFont="1" applyFill="1" applyBorder="1" applyAlignment="1" applyProtection="1">
      <alignment horizontal="center" vertical="center"/>
    </xf>
    <xf numFmtId="1" fontId="18" fillId="12" borderId="1" xfId="1" applyNumberFormat="1" applyFont="1" applyFill="1" applyBorder="1" applyAlignment="1" applyProtection="1">
      <alignment horizontal="center" vertical="center"/>
    </xf>
    <xf numFmtId="0" fontId="18" fillId="12" borderId="1" xfId="1" applyNumberFormat="1" applyFont="1" applyFill="1" applyBorder="1" applyAlignment="1" applyProtection="1">
      <alignment horizontal="left" vertical="center"/>
    </xf>
    <xf numFmtId="0" fontId="18" fillId="12" borderId="10" xfId="1" applyNumberFormat="1" applyFont="1" applyFill="1" applyBorder="1" applyAlignment="1" applyProtection="1">
      <alignment horizontal="center" vertical="center"/>
    </xf>
    <xf numFmtId="0" fontId="19" fillId="12" borderId="6" xfId="1" applyNumberFormat="1" applyFont="1" applyFill="1" applyBorder="1" applyAlignment="1" applyProtection="1"/>
    <xf numFmtId="0" fontId="6" fillId="12" borderId="7" xfId="1" applyFont="1" applyFill="1" applyBorder="1" applyAlignment="1">
      <alignment vertical="center"/>
    </xf>
    <xf numFmtId="0" fontId="13" fillId="12" borderId="7" xfId="1" applyNumberFormat="1" applyFont="1" applyFill="1" applyBorder="1" applyAlignment="1" applyProtection="1">
      <alignment vertical="center"/>
    </xf>
    <xf numFmtId="1" fontId="6" fillId="12" borderId="7" xfId="1" applyNumberFormat="1" applyFont="1" applyFill="1" applyBorder="1" applyAlignment="1" applyProtection="1">
      <alignment vertical="center"/>
    </xf>
    <xf numFmtId="0" fontId="6" fillId="12" borderId="7" xfId="1" applyNumberFormat="1" applyFont="1" applyFill="1" applyBorder="1" applyAlignment="1" applyProtection="1">
      <alignment vertical="center"/>
    </xf>
    <xf numFmtId="0" fontId="6" fillId="12" borderId="23" xfId="1" applyNumberFormat="1" applyFont="1" applyFill="1" applyBorder="1" applyAlignment="1" applyProtection="1">
      <alignment vertical="center"/>
    </xf>
    <xf numFmtId="0" fontId="18" fillId="12" borderId="24" xfId="1" applyNumberFormat="1" applyFont="1" applyFill="1" applyBorder="1" applyAlignment="1" applyProtection="1">
      <alignment horizontal="center" vertical="center"/>
    </xf>
    <xf numFmtId="0" fontId="6" fillId="12" borderId="24" xfId="1" applyNumberFormat="1" applyFont="1" applyFill="1" applyBorder="1" applyAlignment="1" applyProtection="1">
      <alignment vertical="center"/>
    </xf>
    <xf numFmtId="0" fontId="6" fillId="12" borderId="8" xfId="1" applyNumberFormat="1" applyFont="1" applyFill="1" applyBorder="1" applyAlignment="1" applyProtection="1">
      <alignment vertical="center"/>
    </xf>
    <xf numFmtId="14" fontId="6" fillId="12" borderId="7" xfId="1" applyNumberFormat="1" applyFont="1" applyFill="1" applyBorder="1" applyAlignment="1" applyProtection="1">
      <alignment horizontal="center"/>
    </xf>
    <xf numFmtId="0" fontId="6" fillId="12" borderId="7" xfId="1" applyNumberFormat="1" applyFont="1" applyFill="1" applyBorder="1" applyAlignment="1" applyProtection="1">
      <alignment horizontal="center"/>
    </xf>
    <xf numFmtId="0" fontId="13" fillId="12" borderId="7" xfId="1" applyNumberFormat="1" applyFont="1" applyFill="1" applyBorder="1" applyAlignment="1" applyProtection="1">
      <alignment horizontal="center"/>
    </xf>
    <xf numFmtId="1" fontId="6" fillId="12" borderId="7" xfId="1" applyNumberFormat="1" applyFont="1" applyFill="1" applyBorder="1" applyAlignment="1" applyProtection="1">
      <alignment horizontal="center"/>
    </xf>
    <xf numFmtId="0" fontId="6" fillId="12" borderId="24" xfId="1" applyNumberFormat="1" applyFont="1" applyFill="1" applyBorder="1" applyAlignment="1" applyProtection="1">
      <alignment horizontal="center" vertical="center"/>
    </xf>
    <xf numFmtId="0" fontId="6" fillId="12" borderId="8" xfId="1" applyNumberFormat="1" applyFont="1" applyFill="1" applyBorder="1" applyAlignment="1" applyProtection="1">
      <alignment horizontal="center" vertical="center"/>
    </xf>
    <xf numFmtId="1" fontId="6" fillId="12" borderId="21" xfId="1" applyNumberFormat="1" applyFont="1" applyFill="1" applyBorder="1" applyAlignment="1" applyProtection="1">
      <alignment horizontal="center"/>
    </xf>
    <xf numFmtId="1" fontId="14" fillId="5" borderId="22" xfId="1" applyNumberFormat="1" applyFont="1" applyFill="1" applyBorder="1" applyAlignment="1" applyProtection="1">
      <alignment horizontal="center"/>
    </xf>
    <xf numFmtId="0" fontId="14" fillId="11" borderId="13" xfId="1" applyFont="1" applyFill="1" applyBorder="1" applyAlignment="1">
      <alignment horizontal="center" vertical="center"/>
    </xf>
    <xf numFmtId="0" fontId="14" fillId="12" borderId="13" xfId="1" applyNumberFormat="1" applyFont="1" applyFill="1" applyBorder="1" applyAlignment="1" applyProtection="1">
      <alignment horizontal="center" vertical="center"/>
    </xf>
    <xf numFmtId="0" fontId="7" fillId="7" borderId="6" xfId="1" applyFont="1" applyFill="1" applyBorder="1" applyAlignment="1" applyProtection="1">
      <alignment horizontal="center" vertical="top"/>
    </xf>
    <xf numFmtId="0" fontId="7" fillId="7" borderId="7" xfId="1" applyFont="1" applyFill="1" applyBorder="1" applyAlignment="1" applyProtection="1">
      <alignment horizontal="center" vertical="top"/>
    </xf>
    <xf numFmtId="0" fontId="7" fillId="7" borderId="8" xfId="1" applyFont="1" applyFill="1" applyBorder="1" applyAlignment="1" applyProtection="1">
      <alignment horizontal="center" vertical="top"/>
    </xf>
    <xf numFmtId="1" fontId="8" fillId="4" borderId="6" xfId="1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colors>
    <mruColors>
      <color rgb="FFF2AFA2"/>
      <color rgb="FFFF6600"/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32</xdr:row>
      <xdr:rowOff>142875</xdr:rowOff>
    </xdr:from>
    <xdr:to>
      <xdr:col>13</xdr:col>
      <xdr:colOff>238125</xdr:colOff>
      <xdr:row>54</xdr:row>
      <xdr:rowOff>85725</xdr:rowOff>
    </xdr:to>
    <xdr:sp macro="" textlink="">
      <xdr:nvSpPr>
        <xdr:cNvPr id="2" name="TextBox 1"/>
        <xdr:cNvSpPr txBox="1"/>
      </xdr:nvSpPr>
      <xdr:spPr>
        <a:xfrm>
          <a:off x="104775" y="6372225"/>
          <a:ext cx="9877425" cy="41338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Nánari skýringar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bak við starfsheitin í töflunni.</a:t>
          </a:r>
          <a:endParaRPr lang="is-IS"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Kennarastarfsheiti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skýra sig sjálf hér eru skýringar á öðrum starfsheitum  í þessari flokkun:</a:t>
          </a:r>
          <a:endParaRPr lang="is-IS"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Sérfræðingar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Akademískir starfsmenn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vísindamenn, fræðimenn eða sérfræðingar</a:t>
          </a:r>
          <a:endParaRPr lang="is-IS">
            <a:effectLst/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Rannsóknarfólk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Rannsóknarfólk sem ekki hefur akademískt hæfi, starfsmenn á rannsóknarstofum, háskólanemar, nýdokorar og aðstoðarmenn við rannsóknir (oftast á sérstöku rannsóknarstyrkjum ).</a:t>
          </a:r>
          <a:endParaRPr lang="is-IS">
            <a:effectLst/>
          </a:endParaRPr>
        </a:p>
        <a:p>
          <a:pPr rt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Skrifstofufólk:</a:t>
          </a:r>
          <a:endParaRPr lang="is-IS">
            <a:effectLst/>
          </a:endParaRPr>
        </a:p>
        <a:p>
          <a:pPr rt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Stofnanir/einingar  utan sviða: </a:t>
          </a:r>
          <a:endParaRPr lang="is-IS">
            <a:effectLst/>
          </a:endParaRPr>
        </a:p>
        <a:p>
          <a:pPr rt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Reiknistofnun, Endurmenntun,  Bókasafn Stakkahlíð, Háskólaútgáfan</a:t>
          </a:r>
          <a:endParaRPr lang="is-IS">
            <a:effectLst/>
          </a:endParaRPr>
        </a:p>
        <a:p>
          <a:pPr rt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2.Skrifstofufólk Miðlægt: </a:t>
          </a:r>
          <a:b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Námsráðgjöf, Nemendaskrá, Alþjóðaskrifstofa, Kennslumiðstöð, kennslusvið, vísinda- og nýsköpunarsvið (viðbót rannsókarþ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jónustan),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starfsmannasvið, fjármálasvið, markaðs- og samskiptasvið, framkvæmda- og tæknisvið, rekstur fasteigna, rektorsskrifstofa, háskólasjóður, skjalasafn</a:t>
          </a:r>
          <a:endParaRPr lang="is-IS">
            <a:effectLst/>
          </a:endParaRPr>
        </a:p>
        <a:p>
          <a:pPr rt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Skrifstofufólk fræða: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Fjöldi starfsmanna 2013 með Raunvísindastofnun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Tæknifólk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362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1-3 Stjórnsýsla og fólk á sjálfsaflafé 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327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Rannsóknarfólk, mest af styrkjum og sjálfsaflafé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709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Akademískt starfsfólk (akademískir kennarar og sérfræðingar auk aðjúnkta)</a:t>
          </a:r>
          <a:r>
            <a:rPr lang="is-I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1460</a:t>
          </a:r>
          <a:r>
            <a:rPr lang="is-I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sviða og stofnana sem heyra undir fræðasvið:  </a:t>
          </a:r>
          <a:endParaRPr lang="is-IS">
            <a:effectLst/>
          </a:endParaRPr>
        </a:p>
        <a:p>
          <a:pPr rt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Heilbrigðisvísindasvið - læknadeild, hjúkrunarfræði, Rannsóknarstofa í hjúkrunarfræði, lyfjafræði, Rannsóknarstofa í lyfja og eiturefnafræði, lýðheilsuvísindi, sjúkraþjálfun, geisla- og lífeindafræði, líffærafræði, Lífeðlisfræðistofnun, matvæla- og næringarfræði, sálfræðideild, tannlæknadeild, </a:t>
          </a:r>
          <a:endParaRPr lang="is-IS">
            <a:effectLst/>
          </a:endParaRPr>
        </a:p>
        <a:p>
          <a:pPr rt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Félagsvísindasvið -viðskiptafræðideild,  hagfræðideild,  Viðskiptafræðistofnun, félagsráðgjafadeild, félags- og mannvísindadeild, Félagsvísindastofnun, Rannsóknarstofa í kvenna og kynjafræði,  lagadeild, Lagastofnun, stjórnmálafræðideild, Stofnun stjórnsýslufræða, Alþjóðamálastofnun, </a:t>
          </a:r>
          <a:endParaRPr lang="is-IS">
            <a:effectLst/>
          </a:endParaRPr>
        </a:p>
        <a:p>
          <a:pPr rt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Hugvísindasvið -Guðfræði- og trúarbragðafræðideild, íslensku- og menningardeild, deild erlendra tungumála bókmennta og málvísinda, sagnfræði- og heimspekideild, Málvísindastofnun, Stofnun Vigdísar Finnbogadóttur, Sagnfræðistofnun,</a:t>
          </a:r>
          <a:endParaRPr lang="is-IS">
            <a:effectLst/>
          </a:endParaRPr>
        </a:p>
        <a:p>
          <a:pPr rt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Menntavísindasvið, rannsóknarstofur Menntavísindasvið,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Símenntun  Stakkahlíð, </a:t>
          </a:r>
          <a:endParaRPr lang="is-IS">
            <a:effectLst/>
          </a:endParaRPr>
        </a:p>
        <a:p>
          <a:pPr rt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Verkfræði- og náttúruvísindasvið, Iðnaðarverkfræði- og vélaverkfræði- og tölvuverkfræði, jarðvísindadeild,líf- og umhverfisdeild, rafmagns- og tölvuverkfræðideild, raunvísindadeild, umhverfis- og byggingaverkfræðideild, Líffræðistofnun, Rannsóknarmiðstöð í jarðskjálftaverkfræði, Sjávarútvegsstofnun.</a:t>
          </a:r>
          <a:endParaRPr lang="is-IS">
            <a:effectLst/>
          </a:endParaRPr>
        </a:p>
        <a:p>
          <a:pPr rt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(margir í þessum hópi eru starfsmenn sem þiggja laun sín af sjálfsaflafé). </a:t>
          </a:r>
          <a:endParaRPr lang="is-IS">
            <a:effectLst/>
          </a:endParaRPr>
        </a:p>
        <a:p>
          <a:pPr rt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Tæknifólk :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Umsjónarmenn, iðnaðarmenn , tæknifólk, klíkikfólk og  ræstingarfólk.</a:t>
          </a:r>
          <a:endParaRPr lang="is-IS">
            <a:effectLst/>
          </a:endParaRPr>
        </a:p>
        <a:p>
          <a:endParaRPr lang="is-I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10" sqref="C10"/>
    </sheetView>
  </sheetViews>
  <sheetFormatPr defaultColWidth="9.1796875" defaultRowHeight="14.5" x14ac:dyDescent="0.35"/>
  <cols>
    <col min="1" max="1" width="34.453125" style="3" customWidth="1"/>
    <col min="2" max="13" width="7.7265625" style="3" customWidth="1"/>
    <col min="14" max="16384" width="9.1796875" style="3"/>
  </cols>
  <sheetData>
    <row r="1" spans="1:16" x14ac:dyDescent="0.35">
      <c r="A1" s="5"/>
      <c r="B1" s="178" t="s">
        <v>0</v>
      </c>
      <c r="C1" s="179"/>
      <c r="D1" s="180"/>
      <c r="E1" s="178" t="s">
        <v>1</v>
      </c>
      <c r="F1" s="179"/>
      <c r="G1" s="180"/>
      <c r="H1" s="178" t="s">
        <v>2</v>
      </c>
      <c r="I1" s="179"/>
      <c r="J1" s="180"/>
      <c r="K1" s="178" t="s">
        <v>3</v>
      </c>
      <c r="L1" s="179"/>
      <c r="M1" s="180"/>
      <c r="N1" s="181" t="s">
        <v>4</v>
      </c>
      <c r="O1" s="182"/>
      <c r="P1" s="183"/>
    </row>
    <row r="2" spans="1:16" ht="23.5" x14ac:dyDescent="0.35">
      <c r="A2" s="12">
        <v>2013</v>
      </c>
      <c r="B2" s="7" t="s">
        <v>6</v>
      </c>
      <c r="C2" s="6" t="s">
        <v>7</v>
      </c>
      <c r="D2" s="11" t="s">
        <v>8</v>
      </c>
      <c r="E2" s="7" t="s">
        <v>6</v>
      </c>
      <c r="F2" s="6" t="s">
        <v>7</v>
      </c>
      <c r="G2" s="11" t="s">
        <v>8</v>
      </c>
      <c r="H2" s="7" t="s">
        <v>6</v>
      </c>
      <c r="I2" s="6" t="s">
        <v>7</v>
      </c>
      <c r="J2" s="11" t="s">
        <v>8</v>
      </c>
      <c r="K2" s="7" t="s">
        <v>6</v>
      </c>
      <c r="L2" s="6" t="s">
        <v>7</v>
      </c>
      <c r="M2" s="11" t="s">
        <v>8</v>
      </c>
      <c r="N2" s="95" t="s">
        <v>6</v>
      </c>
      <c r="O2" s="96" t="s">
        <v>7</v>
      </c>
      <c r="P2" s="97" t="s">
        <v>8</v>
      </c>
    </row>
    <row r="3" spans="1:16" ht="15.5" x14ac:dyDescent="0.35">
      <c r="A3" s="75" t="s">
        <v>10</v>
      </c>
      <c r="B3" s="76">
        <f t="shared" ref="B3:M3" si="0">SUM(B4:B9)</f>
        <v>18</v>
      </c>
      <c r="C3" s="77">
        <f t="shared" si="0"/>
        <v>16</v>
      </c>
      <c r="D3" s="78">
        <f t="shared" si="0"/>
        <v>34</v>
      </c>
      <c r="E3" s="76">
        <f t="shared" si="0"/>
        <v>17</v>
      </c>
      <c r="F3" s="77">
        <f t="shared" si="0"/>
        <v>11</v>
      </c>
      <c r="G3" s="78">
        <f t="shared" si="0"/>
        <v>28</v>
      </c>
      <c r="H3" s="76">
        <f t="shared" si="0"/>
        <v>26</v>
      </c>
      <c r="I3" s="77">
        <f t="shared" si="0"/>
        <v>18</v>
      </c>
      <c r="J3" s="78">
        <f t="shared" si="0"/>
        <v>44</v>
      </c>
      <c r="K3" s="76">
        <f t="shared" si="0"/>
        <v>9</v>
      </c>
      <c r="L3" s="77">
        <f t="shared" si="0"/>
        <v>11</v>
      </c>
      <c r="M3" s="78">
        <f t="shared" si="0"/>
        <v>20</v>
      </c>
      <c r="N3" s="76">
        <f>SUM(B3+E3+H3+K3)</f>
        <v>70</v>
      </c>
      <c r="O3" s="77">
        <f>SUM(C3+F3+I3+L3)</f>
        <v>56</v>
      </c>
      <c r="P3" s="78">
        <f>SUM(P4:P9)</f>
        <v>126</v>
      </c>
    </row>
    <row r="4" spans="1:16" x14ac:dyDescent="0.35">
      <c r="A4" s="19" t="s">
        <v>11</v>
      </c>
      <c r="B4" s="20">
        <v>1</v>
      </c>
      <c r="C4" s="21">
        <v>4</v>
      </c>
      <c r="D4" s="22">
        <v>5</v>
      </c>
      <c r="E4" s="20">
        <v>0</v>
      </c>
      <c r="F4" s="21">
        <v>3</v>
      </c>
      <c r="G4" s="22">
        <v>3</v>
      </c>
      <c r="H4" s="20">
        <v>0</v>
      </c>
      <c r="I4" s="21">
        <v>2</v>
      </c>
      <c r="J4" s="22">
        <v>2</v>
      </c>
      <c r="K4" s="20">
        <v>1</v>
      </c>
      <c r="L4" s="21">
        <v>6</v>
      </c>
      <c r="M4" s="22">
        <v>7</v>
      </c>
      <c r="N4" s="23">
        <f>SUM(B4+E4+H4+K4)</f>
        <v>2</v>
      </c>
      <c r="O4" s="24">
        <f>SUM(C4+F4+I4+L4)</f>
        <v>15</v>
      </c>
      <c r="P4" s="25">
        <v>17</v>
      </c>
    </row>
    <row r="5" spans="1:16" x14ac:dyDescent="0.35">
      <c r="A5" s="26" t="s">
        <v>12</v>
      </c>
      <c r="B5" s="27">
        <v>1</v>
      </c>
      <c r="C5" s="28">
        <v>1</v>
      </c>
      <c r="D5" s="29">
        <v>2</v>
      </c>
      <c r="E5" s="27">
        <v>1</v>
      </c>
      <c r="F5" s="28">
        <v>0</v>
      </c>
      <c r="G5" s="29">
        <v>1</v>
      </c>
      <c r="H5" s="27">
        <v>6</v>
      </c>
      <c r="I5" s="28">
        <v>0</v>
      </c>
      <c r="J5" s="29">
        <v>6</v>
      </c>
      <c r="K5" s="27">
        <v>0</v>
      </c>
      <c r="L5" s="28">
        <v>0</v>
      </c>
      <c r="M5" s="29">
        <v>0</v>
      </c>
      <c r="N5" s="30">
        <f t="shared" ref="N5:N17" si="1">SUM(B5+E5+H5+K5)</f>
        <v>8</v>
      </c>
      <c r="O5" s="31">
        <f t="shared" ref="O5:O17" si="2">SUM(C5+F5+I5+L5)</f>
        <v>1</v>
      </c>
      <c r="P5" s="32">
        <v>9</v>
      </c>
    </row>
    <row r="6" spans="1:16" x14ac:dyDescent="0.35">
      <c r="A6" s="19" t="s">
        <v>13</v>
      </c>
      <c r="B6" s="20">
        <v>6</v>
      </c>
      <c r="C6" s="21">
        <v>2</v>
      </c>
      <c r="D6" s="22">
        <v>8</v>
      </c>
      <c r="E6" s="20">
        <v>6</v>
      </c>
      <c r="F6" s="21">
        <v>3</v>
      </c>
      <c r="G6" s="22">
        <v>9</v>
      </c>
      <c r="H6" s="20">
        <v>2</v>
      </c>
      <c r="I6" s="21">
        <v>5</v>
      </c>
      <c r="J6" s="22">
        <v>7</v>
      </c>
      <c r="K6" s="20">
        <v>0</v>
      </c>
      <c r="L6" s="21">
        <v>0</v>
      </c>
      <c r="M6" s="22">
        <v>0</v>
      </c>
      <c r="N6" s="23">
        <f t="shared" si="1"/>
        <v>14</v>
      </c>
      <c r="O6" s="24">
        <f t="shared" si="2"/>
        <v>10</v>
      </c>
      <c r="P6" s="25">
        <v>24</v>
      </c>
    </row>
    <row r="7" spans="1:16" x14ac:dyDescent="0.35">
      <c r="A7" s="26" t="s">
        <v>14</v>
      </c>
      <c r="B7" s="27">
        <v>8</v>
      </c>
      <c r="C7" s="28">
        <v>3</v>
      </c>
      <c r="D7" s="29">
        <v>11</v>
      </c>
      <c r="E7" s="27">
        <v>6</v>
      </c>
      <c r="F7" s="28">
        <v>2</v>
      </c>
      <c r="G7" s="29">
        <v>8</v>
      </c>
      <c r="H7" s="27">
        <v>5</v>
      </c>
      <c r="I7" s="28">
        <v>0</v>
      </c>
      <c r="J7" s="29">
        <v>5</v>
      </c>
      <c r="K7" s="27">
        <v>6</v>
      </c>
      <c r="L7" s="28">
        <v>0</v>
      </c>
      <c r="M7" s="29">
        <v>6</v>
      </c>
      <c r="N7" s="30">
        <f t="shared" si="1"/>
        <v>25</v>
      </c>
      <c r="O7" s="31">
        <f t="shared" si="2"/>
        <v>5</v>
      </c>
      <c r="P7" s="32">
        <v>30</v>
      </c>
    </row>
    <row r="8" spans="1:16" x14ac:dyDescent="0.35">
      <c r="A8" s="19" t="s">
        <v>15</v>
      </c>
      <c r="B8" s="20">
        <v>1</v>
      </c>
      <c r="C8" s="21">
        <v>4</v>
      </c>
      <c r="D8" s="22">
        <v>5</v>
      </c>
      <c r="E8" s="20">
        <v>0</v>
      </c>
      <c r="F8" s="21">
        <v>0</v>
      </c>
      <c r="G8" s="22">
        <v>0</v>
      </c>
      <c r="H8" s="20">
        <v>6</v>
      </c>
      <c r="I8" s="21">
        <v>1</v>
      </c>
      <c r="J8" s="22">
        <v>7</v>
      </c>
      <c r="K8" s="20">
        <v>1</v>
      </c>
      <c r="L8" s="21">
        <v>2</v>
      </c>
      <c r="M8" s="22">
        <v>3</v>
      </c>
      <c r="N8" s="23">
        <f t="shared" si="1"/>
        <v>8</v>
      </c>
      <c r="O8" s="24">
        <f t="shared" si="2"/>
        <v>7</v>
      </c>
      <c r="P8" s="25">
        <v>15</v>
      </c>
    </row>
    <row r="9" spans="1:16" x14ac:dyDescent="0.35">
      <c r="A9" s="26" t="s">
        <v>39</v>
      </c>
      <c r="B9" s="27">
        <v>1</v>
      </c>
      <c r="C9" s="28">
        <v>2</v>
      </c>
      <c r="D9" s="29">
        <v>3</v>
      </c>
      <c r="E9" s="27">
        <v>4</v>
      </c>
      <c r="F9" s="28">
        <v>3</v>
      </c>
      <c r="G9" s="29">
        <v>7</v>
      </c>
      <c r="H9" s="27">
        <v>7</v>
      </c>
      <c r="I9" s="28">
        <v>10</v>
      </c>
      <c r="J9" s="29">
        <v>17</v>
      </c>
      <c r="K9" s="27">
        <v>1</v>
      </c>
      <c r="L9" s="28">
        <v>3</v>
      </c>
      <c r="M9" s="29">
        <v>4</v>
      </c>
      <c r="N9" s="30">
        <f t="shared" si="1"/>
        <v>13</v>
      </c>
      <c r="O9" s="31">
        <f t="shared" si="2"/>
        <v>18</v>
      </c>
      <c r="P9" s="32">
        <v>31</v>
      </c>
    </row>
    <row r="10" spans="1:16" x14ac:dyDescent="0.35">
      <c r="A10" s="13"/>
      <c r="B10" s="8"/>
      <c r="C10" s="9"/>
      <c r="D10" s="10"/>
      <c r="E10" s="8"/>
      <c r="F10" s="9"/>
      <c r="G10" s="10"/>
      <c r="H10" s="8"/>
      <c r="I10" s="9"/>
      <c r="J10" s="10"/>
      <c r="K10" s="8"/>
      <c r="L10" s="9"/>
      <c r="M10" s="10"/>
      <c r="N10" s="8"/>
      <c r="O10" s="9"/>
      <c r="P10" s="10"/>
    </row>
    <row r="11" spans="1:16" ht="15.5" x14ac:dyDescent="0.35">
      <c r="A11" s="79" t="s">
        <v>5</v>
      </c>
      <c r="B11" s="80">
        <f t="shared" ref="B11:M11" si="3">SUM(B12:B17)</f>
        <v>20</v>
      </c>
      <c r="C11" s="81">
        <f t="shared" si="3"/>
        <v>20</v>
      </c>
      <c r="D11" s="82">
        <f t="shared" si="3"/>
        <v>40</v>
      </c>
      <c r="E11" s="80">
        <f t="shared" si="3"/>
        <v>36</v>
      </c>
      <c r="F11" s="81">
        <f t="shared" si="3"/>
        <v>21</v>
      </c>
      <c r="G11" s="82">
        <f t="shared" si="3"/>
        <v>57</v>
      </c>
      <c r="H11" s="80">
        <f t="shared" si="3"/>
        <v>57</v>
      </c>
      <c r="I11" s="81">
        <f t="shared" si="3"/>
        <v>20</v>
      </c>
      <c r="J11" s="82">
        <f t="shared" si="3"/>
        <v>77</v>
      </c>
      <c r="K11" s="80">
        <f t="shared" si="3"/>
        <v>3</v>
      </c>
      <c r="L11" s="81">
        <f t="shared" si="3"/>
        <v>13</v>
      </c>
      <c r="M11" s="82">
        <f t="shared" si="3"/>
        <v>16</v>
      </c>
      <c r="N11" s="80">
        <f>SUM(B11+E11+H11+K11)</f>
        <v>116</v>
      </c>
      <c r="O11" s="81">
        <f>SUM(C11+F11+I11+L11)</f>
        <v>74</v>
      </c>
      <c r="P11" s="82">
        <f>SUM(P12:P17)</f>
        <v>190</v>
      </c>
    </row>
    <row r="12" spans="1:16" x14ac:dyDescent="0.35">
      <c r="A12" s="34" t="s">
        <v>16</v>
      </c>
      <c r="B12" s="35">
        <v>0</v>
      </c>
      <c r="C12" s="36">
        <v>5</v>
      </c>
      <c r="D12" s="37">
        <v>5</v>
      </c>
      <c r="E12" s="35">
        <v>1</v>
      </c>
      <c r="F12" s="36">
        <v>7</v>
      </c>
      <c r="G12" s="37">
        <v>8</v>
      </c>
      <c r="H12" s="35">
        <v>2</v>
      </c>
      <c r="I12" s="36">
        <v>7</v>
      </c>
      <c r="J12" s="37">
        <v>9</v>
      </c>
      <c r="K12" s="35">
        <v>1</v>
      </c>
      <c r="L12" s="36">
        <v>5</v>
      </c>
      <c r="M12" s="37">
        <v>6</v>
      </c>
      <c r="N12" s="38">
        <f t="shared" si="1"/>
        <v>4</v>
      </c>
      <c r="O12" s="39">
        <f t="shared" si="2"/>
        <v>24</v>
      </c>
      <c r="P12" s="40">
        <v>28</v>
      </c>
    </row>
    <row r="13" spans="1:16" x14ac:dyDescent="0.35">
      <c r="A13" s="41" t="s">
        <v>17</v>
      </c>
      <c r="B13" s="42">
        <v>9</v>
      </c>
      <c r="C13" s="43">
        <v>10</v>
      </c>
      <c r="D13" s="44">
        <v>19</v>
      </c>
      <c r="E13" s="42">
        <v>25</v>
      </c>
      <c r="F13" s="43">
        <v>7</v>
      </c>
      <c r="G13" s="44">
        <v>32</v>
      </c>
      <c r="H13" s="42">
        <v>43</v>
      </c>
      <c r="I13" s="43">
        <v>7</v>
      </c>
      <c r="J13" s="44">
        <v>50</v>
      </c>
      <c r="K13" s="42">
        <v>2</v>
      </c>
      <c r="L13" s="43">
        <v>7</v>
      </c>
      <c r="M13" s="44">
        <v>9</v>
      </c>
      <c r="N13" s="45">
        <f t="shared" si="1"/>
        <v>79</v>
      </c>
      <c r="O13" s="46">
        <f t="shared" si="2"/>
        <v>31</v>
      </c>
      <c r="P13" s="47">
        <v>110</v>
      </c>
    </row>
    <row r="14" spans="1:16" x14ac:dyDescent="0.35">
      <c r="A14" s="34" t="s">
        <v>18</v>
      </c>
      <c r="B14" s="35">
        <v>2</v>
      </c>
      <c r="C14" s="36">
        <v>1</v>
      </c>
      <c r="D14" s="37">
        <v>3</v>
      </c>
      <c r="E14" s="35">
        <v>1</v>
      </c>
      <c r="F14" s="36">
        <v>2</v>
      </c>
      <c r="G14" s="37">
        <v>3</v>
      </c>
      <c r="H14" s="35">
        <v>3</v>
      </c>
      <c r="I14" s="36">
        <v>2</v>
      </c>
      <c r="J14" s="37">
        <v>5</v>
      </c>
      <c r="K14" s="35">
        <v>0</v>
      </c>
      <c r="L14" s="36">
        <v>0</v>
      </c>
      <c r="M14" s="37">
        <v>0</v>
      </c>
      <c r="N14" s="38">
        <f t="shared" si="1"/>
        <v>6</v>
      </c>
      <c r="O14" s="39">
        <f t="shared" si="2"/>
        <v>5</v>
      </c>
      <c r="P14" s="40">
        <v>11</v>
      </c>
    </row>
    <row r="15" spans="1:16" x14ac:dyDescent="0.35">
      <c r="A15" s="41" t="s">
        <v>19</v>
      </c>
      <c r="B15" s="42">
        <v>0</v>
      </c>
      <c r="C15" s="43">
        <v>1</v>
      </c>
      <c r="D15" s="44">
        <v>1</v>
      </c>
      <c r="E15" s="42">
        <v>2</v>
      </c>
      <c r="F15" s="43">
        <v>1</v>
      </c>
      <c r="G15" s="44">
        <v>3</v>
      </c>
      <c r="H15" s="42">
        <v>3</v>
      </c>
      <c r="I15" s="43">
        <v>3</v>
      </c>
      <c r="J15" s="44">
        <v>6</v>
      </c>
      <c r="K15" s="42">
        <v>0</v>
      </c>
      <c r="L15" s="43">
        <v>0</v>
      </c>
      <c r="M15" s="44">
        <v>0</v>
      </c>
      <c r="N15" s="45">
        <f t="shared" si="1"/>
        <v>5</v>
      </c>
      <c r="O15" s="46">
        <f t="shared" si="2"/>
        <v>5</v>
      </c>
      <c r="P15" s="47">
        <v>10</v>
      </c>
    </row>
    <row r="16" spans="1:16" x14ac:dyDescent="0.35">
      <c r="A16" s="34" t="s">
        <v>20</v>
      </c>
      <c r="B16" s="35">
        <v>1</v>
      </c>
      <c r="C16" s="36">
        <v>3</v>
      </c>
      <c r="D16" s="37">
        <v>4</v>
      </c>
      <c r="E16" s="35">
        <v>4</v>
      </c>
      <c r="F16" s="36">
        <v>3</v>
      </c>
      <c r="G16" s="37">
        <v>7</v>
      </c>
      <c r="H16" s="35">
        <v>3</v>
      </c>
      <c r="I16" s="36">
        <v>0</v>
      </c>
      <c r="J16" s="37">
        <v>3</v>
      </c>
      <c r="K16" s="35">
        <v>0</v>
      </c>
      <c r="L16" s="36">
        <v>0</v>
      </c>
      <c r="M16" s="37">
        <v>0</v>
      </c>
      <c r="N16" s="38">
        <f t="shared" si="1"/>
        <v>8</v>
      </c>
      <c r="O16" s="39">
        <f t="shared" si="2"/>
        <v>6</v>
      </c>
      <c r="P16" s="40">
        <v>14</v>
      </c>
    </row>
    <row r="17" spans="1:16" x14ac:dyDescent="0.35">
      <c r="A17" s="41" t="s">
        <v>21</v>
      </c>
      <c r="B17" s="42">
        <v>8</v>
      </c>
      <c r="C17" s="43">
        <v>0</v>
      </c>
      <c r="D17" s="44">
        <v>8</v>
      </c>
      <c r="E17" s="42">
        <v>3</v>
      </c>
      <c r="F17" s="43">
        <v>1</v>
      </c>
      <c r="G17" s="44">
        <v>4</v>
      </c>
      <c r="H17" s="42">
        <v>3</v>
      </c>
      <c r="I17" s="43">
        <v>1</v>
      </c>
      <c r="J17" s="44">
        <v>4</v>
      </c>
      <c r="K17" s="42">
        <v>0</v>
      </c>
      <c r="L17" s="43">
        <v>1</v>
      </c>
      <c r="M17" s="44">
        <v>1</v>
      </c>
      <c r="N17" s="45">
        <f t="shared" si="1"/>
        <v>14</v>
      </c>
      <c r="O17" s="46">
        <f t="shared" si="2"/>
        <v>3</v>
      </c>
      <c r="P17" s="47">
        <v>17</v>
      </c>
    </row>
    <row r="18" spans="1:16" x14ac:dyDescent="0.35">
      <c r="A18" s="13"/>
      <c r="B18" s="8"/>
      <c r="C18" s="9"/>
      <c r="D18" s="10"/>
      <c r="E18" s="8"/>
      <c r="F18" s="9"/>
      <c r="G18" s="10"/>
      <c r="H18" s="8"/>
      <c r="I18" s="9"/>
      <c r="J18" s="10"/>
      <c r="K18" s="8"/>
      <c r="L18" s="9"/>
      <c r="M18" s="10"/>
      <c r="N18" s="8"/>
      <c r="O18" s="9"/>
      <c r="P18" s="10"/>
    </row>
    <row r="19" spans="1:16" ht="15.5" x14ac:dyDescent="0.35">
      <c r="A19" s="83" t="s">
        <v>22</v>
      </c>
      <c r="B19" s="84">
        <f>SUM(B20:B23)</f>
        <v>8</v>
      </c>
      <c r="C19" s="85">
        <f t="shared" ref="C19:P19" si="4">SUM(C20:C23)</f>
        <v>14</v>
      </c>
      <c r="D19" s="86">
        <f t="shared" si="4"/>
        <v>22</v>
      </c>
      <c r="E19" s="84">
        <f t="shared" si="4"/>
        <v>7</v>
      </c>
      <c r="F19" s="85">
        <f t="shared" si="4"/>
        <v>8</v>
      </c>
      <c r="G19" s="86">
        <f t="shared" si="4"/>
        <v>15</v>
      </c>
      <c r="H19" s="84">
        <f t="shared" si="4"/>
        <v>35</v>
      </c>
      <c r="I19" s="85">
        <f t="shared" si="4"/>
        <v>14</v>
      </c>
      <c r="J19" s="86">
        <f t="shared" si="4"/>
        <v>49</v>
      </c>
      <c r="K19" s="84">
        <f t="shared" si="4"/>
        <v>10</v>
      </c>
      <c r="L19" s="85">
        <f t="shared" si="4"/>
        <v>13</v>
      </c>
      <c r="M19" s="86">
        <f t="shared" si="4"/>
        <v>23</v>
      </c>
      <c r="N19" s="84">
        <f>SUM(N20:N23)</f>
        <v>60</v>
      </c>
      <c r="O19" s="85">
        <f t="shared" si="4"/>
        <v>49</v>
      </c>
      <c r="P19" s="86">
        <f t="shared" si="4"/>
        <v>109</v>
      </c>
    </row>
    <row r="20" spans="1:16" x14ac:dyDescent="0.35">
      <c r="A20" s="34" t="s">
        <v>23</v>
      </c>
      <c r="B20" s="48">
        <v>2</v>
      </c>
      <c r="C20" s="49">
        <v>0</v>
      </c>
      <c r="D20" s="50">
        <v>2</v>
      </c>
      <c r="E20" s="48">
        <v>0</v>
      </c>
      <c r="F20" s="49">
        <v>1</v>
      </c>
      <c r="G20" s="50">
        <v>1</v>
      </c>
      <c r="H20" s="48">
        <v>4</v>
      </c>
      <c r="I20" s="49">
        <v>1</v>
      </c>
      <c r="J20" s="50">
        <v>5</v>
      </c>
      <c r="K20" s="48">
        <v>0</v>
      </c>
      <c r="L20" s="49">
        <v>0</v>
      </c>
      <c r="M20" s="50">
        <v>0</v>
      </c>
      <c r="N20" s="51">
        <f>SUM(B20+E20+H20+K20)</f>
        <v>6</v>
      </c>
      <c r="O20" s="52">
        <f>SUM(C20+F20+I20+L20)</f>
        <v>2</v>
      </c>
      <c r="P20" s="40">
        <v>8</v>
      </c>
    </row>
    <row r="21" spans="1:16" x14ac:dyDescent="0.35">
      <c r="A21" s="53" t="s">
        <v>24</v>
      </c>
      <c r="B21" s="54">
        <v>2</v>
      </c>
      <c r="C21" s="55">
        <v>5</v>
      </c>
      <c r="D21" s="56">
        <v>7</v>
      </c>
      <c r="E21" s="54">
        <v>3</v>
      </c>
      <c r="F21" s="55">
        <v>4</v>
      </c>
      <c r="G21" s="56">
        <v>7</v>
      </c>
      <c r="H21" s="54">
        <v>13</v>
      </c>
      <c r="I21" s="55">
        <v>5</v>
      </c>
      <c r="J21" s="56">
        <v>18</v>
      </c>
      <c r="K21" s="54">
        <v>5</v>
      </c>
      <c r="L21" s="55">
        <v>3</v>
      </c>
      <c r="M21" s="56">
        <v>8</v>
      </c>
      <c r="N21" s="57">
        <f t="shared" ref="N21:N23" si="5">SUM(B21+E21+H21+K21)</f>
        <v>23</v>
      </c>
      <c r="O21" s="58">
        <f t="shared" ref="O21:O23" si="6">SUM(C21+F21+I21+L21)</f>
        <v>17</v>
      </c>
      <c r="P21" s="59">
        <v>40</v>
      </c>
    </row>
    <row r="22" spans="1:16" ht="26.5" x14ac:dyDescent="0.35">
      <c r="A22" s="60" t="s">
        <v>25</v>
      </c>
      <c r="B22" s="35">
        <v>3</v>
      </c>
      <c r="C22" s="36">
        <v>8</v>
      </c>
      <c r="D22" s="37">
        <v>11</v>
      </c>
      <c r="E22" s="35">
        <v>4</v>
      </c>
      <c r="F22" s="36">
        <v>3</v>
      </c>
      <c r="G22" s="37">
        <v>7</v>
      </c>
      <c r="H22" s="35">
        <v>2</v>
      </c>
      <c r="I22" s="36">
        <v>5</v>
      </c>
      <c r="J22" s="37">
        <v>7</v>
      </c>
      <c r="K22" s="35">
        <v>4</v>
      </c>
      <c r="L22" s="36">
        <v>8</v>
      </c>
      <c r="M22" s="37">
        <v>12</v>
      </c>
      <c r="N22" s="38">
        <f t="shared" si="5"/>
        <v>13</v>
      </c>
      <c r="O22" s="39">
        <f t="shared" si="6"/>
        <v>24</v>
      </c>
      <c r="P22" s="40">
        <v>37</v>
      </c>
    </row>
    <row r="23" spans="1:16" x14ac:dyDescent="0.35">
      <c r="A23" s="53" t="s">
        <v>26</v>
      </c>
      <c r="B23" s="54">
        <v>1</v>
      </c>
      <c r="C23" s="55">
        <v>1</v>
      </c>
      <c r="D23" s="56">
        <v>2</v>
      </c>
      <c r="E23" s="54">
        <v>0</v>
      </c>
      <c r="F23" s="55">
        <v>0</v>
      </c>
      <c r="G23" s="56">
        <v>0</v>
      </c>
      <c r="H23" s="54">
        <v>16</v>
      </c>
      <c r="I23" s="55">
        <v>3</v>
      </c>
      <c r="J23" s="56">
        <v>19</v>
      </c>
      <c r="K23" s="54">
        <v>1</v>
      </c>
      <c r="L23" s="55">
        <v>2</v>
      </c>
      <c r="M23" s="56">
        <v>3</v>
      </c>
      <c r="N23" s="57">
        <f t="shared" si="5"/>
        <v>18</v>
      </c>
      <c r="O23" s="58">
        <f t="shared" si="6"/>
        <v>6</v>
      </c>
      <c r="P23" s="59">
        <v>24</v>
      </c>
    </row>
    <row r="24" spans="1:16" x14ac:dyDescent="0.35">
      <c r="A24" s="14"/>
      <c r="B24" s="8"/>
      <c r="C24" s="9"/>
      <c r="D24" s="10"/>
      <c r="E24" s="8"/>
      <c r="F24" s="9"/>
      <c r="G24" s="10"/>
      <c r="H24" s="8"/>
      <c r="I24" s="9"/>
      <c r="J24" s="10"/>
      <c r="K24" s="8"/>
      <c r="L24" s="9"/>
      <c r="M24" s="10"/>
      <c r="N24" s="8"/>
      <c r="O24" s="9"/>
      <c r="P24" s="10"/>
    </row>
    <row r="25" spans="1:16" ht="15.5" x14ac:dyDescent="0.35">
      <c r="A25" s="87" t="s">
        <v>27</v>
      </c>
      <c r="B25" s="88">
        <f>SUM(B26:B28)</f>
        <v>13</v>
      </c>
      <c r="C25" s="89">
        <f t="shared" ref="C25:P25" si="7">SUM(C26:C28)</f>
        <v>30</v>
      </c>
      <c r="D25" s="90">
        <f t="shared" si="7"/>
        <v>43</v>
      </c>
      <c r="E25" s="88">
        <f t="shared" si="7"/>
        <v>14</v>
      </c>
      <c r="F25" s="89">
        <f t="shared" si="7"/>
        <v>17</v>
      </c>
      <c r="G25" s="90">
        <f t="shared" si="7"/>
        <v>31</v>
      </c>
      <c r="H25" s="88">
        <f t="shared" si="7"/>
        <v>13</v>
      </c>
      <c r="I25" s="89">
        <f t="shared" si="7"/>
        <v>11</v>
      </c>
      <c r="J25" s="90">
        <f t="shared" si="7"/>
        <v>24</v>
      </c>
      <c r="K25" s="88">
        <f t="shared" si="7"/>
        <v>9</v>
      </c>
      <c r="L25" s="89">
        <f t="shared" si="7"/>
        <v>18</v>
      </c>
      <c r="M25" s="90">
        <f t="shared" si="7"/>
        <v>27</v>
      </c>
      <c r="N25" s="88">
        <f>SUM(N26:N28)</f>
        <v>49</v>
      </c>
      <c r="O25" s="89">
        <f t="shared" si="7"/>
        <v>76</v>
      </c>
      <c r="P25" s="90">
        <f t="shared" si="7"/>
        <v>125</v>
      </c>
    </row>
    <row r="26" spans="1:16" x14ac:dyDescent="0.35">
      <c r="A26" s="60" t="s">
        <v>28</v>
      </c>
      <c r="B26" s="35">
        <v>4</v>
      </c>
      <c r="C26" s="36">
        <v>3</v>
      </c>
      <c r="D26" s="37">
        <v>7</v>
      </c>
      <c r="E26" s="35">
        <v>0</v>
      </c>
      <c r="F26" s="36">
        <v>3</v>
      </c>
      <c r="G26" s="37">
        <v>3</v>
      </c>
      <c r="H26" s="35">
        <v>2</v>
      </c>
      <c r="I26" s="36">
        <v>0</v>
      </c>
      <c r="J26" s="37">
        <v>2</v>
      </c>
      <c r="K26" s="35">
        <v>6</v>
      </c>
      <c r="L26" s="36">
        <v>5</v>
      </c>
      <c r="M26" s="37">
        <v>11</v>
      </c>
      <c r="N26" s="51">
        <f>SUM(B26+E26+H26+K26)</f>
        <v>12</v>
      </c>
      <c r="O26" s="52">
        <f>SUM(C26+F26+I26+L26)</f>
        <v>11</v>
      </c>
      <c r="P26" s="40">
        <v>23</v>
      </c>
    </row>
    <row r="27" spans="1:16" x14ac:dyDescent="0.35">
      <c r="A27" s="61" t="s">
        <v>29</v>
      </c>
      <c r="B27" s="62">
        <v>8</v>
      </c>
      <c r="C27" s="63">
        <v>24</v>
      </c>
      <c r="D27" s="64">
        <v>32</v>
      </c>
      <c r="E27" s="62">
        <v>13</v>
      </c>
      <c r="F27" s="63">
        <v>12</v>
      </c>
      <c r="G27" s="64">
        <v>25</v>
      </c>
      <c r="H27" s="62">
        <v>7</v>
      </c>
      <c r="I27" s="63">
        <v>3</v>
      </c>
      <c r="J27" s="64">
        <v>10</v>
      </c>
      <c r="K27" s="62">
        <v>3</v>
      </c>
      <c r="L27" s="63">
        <v>12</v>
      </c>
      <c r="M27" s="64">
        <v>15</v>
      </c>
      <c r="N27" s="65">
        <f t="shared" ref="N27:N28" si="8">SUM(B27+E27+H27+K27)</f>
        <v>31</v>
      </c>
      <c r="O27" s="66">
        <f t="shared" ref="O27:O28" si="9">SUM(C27+F27+I27+L27)</f>
        <v>51</v>
      </c>
      <c r="P27" s="67">
        <v>82</v>
      </c>
    </row>
    <row r="28" spans="1:16" x14ac:dyDescent="0.35">
      <c r="A28" s="34" t="s">
        <v>30</v>
      </c>
      <c r="B28" s="35">
        <v>1</v>
      </c>
      <c r="C28" s="36">
        <v>3</v>
      </c>
      <c r="D28" s="37">
        <v>4</v>
      </c>
      <c r="E28" s="35">
        <v>1</v>
      </c>
      <c r="F28" s="36">
        <v>2</v>
      </c>
      <c r="G28" s="37">
        <v>3</v>
      </c>
      <c r="H28" s="35">
        <v>4</v>
      </c>
      <c r="I28" s="36">
        <v>8</v>
      </c>
      <c r="J28" s="37">
        <v>12</v>
      </c>
      <c r="K28" s="35">
        <v>0</v>
      </c>
      <c r="L28" s="36">
        <v>1</v>
      </c>
      <c r="M28" s="37">
        <v>1</v>
      </c>
      <c r="N28" s="51">
        <f t="shared" si="8"/>
        <v>6</v>
      </c>
      <c r="O28" s="52">
        <f t="shared" si="9"/>
        <v>14</v>
      </c>
      <c r="P28" s="40">
        <v>20</v>
      </c>
    </row>
    <row r="29" spans="1:16" x14ac:dyDescent="0.35">
      <c r="A29" s="14"/>
      <c r="B29" s="8"/>
      <c r="C29" s="9"/>
      <c r="D29" s="10"/>
      <c r="E29" s="8"/>
      <c r="F29" s="9"/>
      <c r="G29" s="10"/>
      <c r="H29" s="8"/>
      <c r="I29" s="9"/>
      <c r="J29" s="10"/>
      <c r="K29" s="8"/>
      <c r="L29" s="9"/>
      <c r="M29" s="10"/>
      <c r="N29" s="8"/>
      <c r="O29" s="9"/>
      <c r="P29" s="10"/>
    </row>
    <row r="30" spans="1:16" ht="15.5" x14ac:dyDescent="0.35">
      <c r="A30" s="91" t="s">
        <v>31</v>
      </c>
      <c r="B30" s="92">
        <f>SUM(B31:B36)</f>
        <v>8</v>
      </c>
      <c r="C30" s="93">
        <f t="shared" ref="C30:L30" si="10">SUM(C31:C36)</f>
        <v>5</v>
      </c>
      <c r="D30" s="94">
        <f t="shared" si="10"/>
        <v>13</v>
      </c>
      <c r="E30" s="92">
        <f t="shared" si="10"/>
        <v>15</v>
      </c>
      <c r="F30" s="93">
        <f t="shared" si="10"/>
        <v>11</v>
      </c>
      <c r="G30" s="94">
        <f t="shared" si="10"/>
        <v>26</v>
      </c>
      <c r="H30" s="92">
        <f t="shared" si="10"/>
        <v>61</v>
      </c>
      <c r="I30" s="93">
        <f t="shared" si="10"/>
        <v>10</v>
      </c>
      <c r="J30" s="94">
        <f t="shared" si="10"/>
        <v>71</v>
      </c>
      <c r="K30" s="92">
        <f t="shared" si="10"/>
        <v>1</v>
      </c>
      <c r="L30" s="93">
        <f t="shared" si="10"/>
        <v>2</v>
      </c>
      <c r="M30" s="94">
        <f>SUM(M31:M36)</f>
        <v>3</v>
      </c>
      <c r="N30" s="92">
        <f>SUM(N31:N36)</f>
        <v>85</v>
      </c>
      <c r="O30" s="93">
        <f t="shared" ref="O30" si="11">SUM(O31:O36)</f>
        <v>28</v>
      </c>
      <c r="P30" s="94">
        <f>SUM(P31:P36)</f>
        <v>113</v>
      </c>
    </row>
    <row r="31" spans="1:16" ht="26.5" x14ac:dyDescent="0.35">
      <c r="A31" s="60" t="s">
        <v>32</v>
      </c>
      <c r="B31" s="35">
        <v>4</v>
      </c>
      <c r="C31" s="36">
        <v>0</v>
      </c>
      <c r="D31" s="37">
        <v>4</v>
      </c>
      <c r="E31" s="35">
        <v>3</v>
      </c>
      <c r="F31" s="36">
        <v>2</v>
      </c>
      <c r="G31" s="37">
        <v>5</v>
      </c>
      <c r="H31" s="35">
        <v>9</v>
      </c>
      <c r="I31" s="36">
        <v>1</v>
      </c>
      <c r="J31" s="37">
        <v>10</v>
      </c>
      <c r="K31" s="35">
        <v>0</v>
      </c>
      <c r="L31" s="36">
        <v>0</v>
      </c>
      <c r="M31" s="37">
        <v>0</v>
      </c>
      <c r="N31" s="51">
        <f>SUM(B31+E31+H31+K31)</f>
        <v>16</v>
      </c>
      <c r="O31" s="52">
        <f>SUM(C31+F31+I31+L31)</f>
        <v>3</v>
      </c>
      <c r="P31" s="40">
        <v>19</v>
      </c>
    </row>
    <row r="32" spans="1:16" x14ac:dyDescent="0.35">
      <c r="A32" s="68" t="s">
        <v>33</v>
      </c>
      <c r="B32" s="69">
        <v>1</v>
      </c>
      <c r="C32" s="70">
        <v>0</v>
      </c>
      <c r="D32" s="71">
        <v>1</v>
      </c>
      <c r="E32" s="69">
        <v>0</v>
      </c>
      <c r="F32" s="70">
        <v>3</v>
      </c>
      <c r="G32" s="71">
        <v>3</v>
      </c>
      <c r="H32" s="69">
        <v>5</v>
      </c>
      <c r="I32" s="70">
        <v>2</v>
      </c>
      <c r="J32" s="71">
        <v>7</v>
      </c>
      <c r="K32" s="69">
        <v>0</v>
      </c>
      <c r="L32" s="70">
        <v>0</v>
      </c>
      <c r="M32" s="71">
        <v>0</v>
      </c>
      <c r="N32" s="72">
        <f t="shared" ref="N32:N36" si="12">SUM(B32+E32+H32+K32)</f>
        <v>6</v>
      </c>
      <c r="O32" s="73">
        <f t="shared" ref="O32:O36" si="13">SUM(C32+F32+I32+L32)</f>
        <v>5</v>
      </c>
      <c r="P32" s="74">
        <v>11</v>
      </c>
    </row>
    <row r="33" spans="1:16" x14ac:dyDescent="0.35">
      <c r="A33" s="60" t="s">
        <v>34</v>
      </c>
      <c r="B33" s="35">
        <v>1</v>
      </c>
      <c r="C33" s="36">
        <v>4</v>
      </c>
      <c r="D33" s="37">
        <v>5</v>
      </c>
      <c r="E33" s="35">
        <v>2</v>
      </c>
      <c r="F33" s="36">
        <v>4</v>
      </c>
      <c r="G33" s="37">
        <v>6</v>
      </c>
      <c r="H33" s="35">
        <v>10</v>
      </c>
      <c r="I33" s="36">
        <v>6</v>
      </c>
      <c r="J33" s="37">
        <v>16</v>
      </c>
      <c r="K33" s="35">
        <v>0</v>
      </c>
      <c r="L33" s="36">
        <v>2</v>
      </c>
      <c r="M33" s="37">
        <v>2</v>
      </c>
      <c r="N33" s="51">
        <f t="shared" si="12"/>
        <v>13</v>
      </c>
      <c r="O33" s="52">
        <f t="shared" si="13"/>
        <v>16</v>
      </c>
      <c r="P33" s="40">
        <v>29</v>
      </c>
    </row>
    <row r="34" spans="1:16" x14ac:dyDescent="0.35">
      <c r="A34" s="68" t="s">
        <v>35</v>
      </c>
      <c r="B34" s="69">
        <v>1</v>
      </c>
      <c r="C34" s="70">
        <v>0</v>
      </c>
      <c r="D34" s="71">
        <v>1</v>
      </c>
      <c r="E34" s="69">
        <v>2</v>
      </c>
      <c r="F34" s="70">
        <v>0</v>
      </c>
      <c r="G34" s="71">
        <v>2</v>
      </c>
      <c r="H34" s="69">
        <v>2</v>
      </c>
      <c r="I34" s="70">
        <v>1</v>
      </c>
      <c r="J34" s="71">
        <v>3</v>
      </c>
      <c r="K34" s="69">
        <v>0</v>
      </c>
      <c r="L34" s="70">
        <v>0</v>
      </c>
      <c r="M34" s="71">
        <v>0</v>
      </c>
      <c r="N34" s="72">
        <f t="shared" si="12"/>
        <v>5</v>
      </c>
      <c r="O34" s="73">
        <f t="shared" si="13"/>
        <v>1</v>
      </c>
      <c r="P34" s="74">
        <v>6</v>
      </c>
    </row>
    <row r="35" spans="1:16" x14ac:dyDescent="0.35">
      <c r="A35" s="60" t="s">
        <v>36</v>
      </c>
      <c r="B35" s="35">
        <v>1</v>
      </c>
      <c r="C35" s="36">
        <v>1</v>
      </c>
      <c r="D35" s="37">
        <v>2</v>
      </c>
      <c r="E35" s="35">
        <v>4</v>
      </c>
      <c r="F35" s="36">
        <v>1</v>
      </c>
      <c r="G35" s="37">
        <v>5</v>
      </c>
      <c r="H35" s="35">
        <v>29</v>
      </c>
      <c r="I35" s="36">
        <v>0</v>
      </c>
      <c r="J35" s="37">
        <v>29</v>
      </c>
      <c r="K35" s="35">
        <v>1</v>
      </c>
      <c r="L35" s="36">
        <v>0</v>
      </c>
      <c r="M35" s="37">
        <v>1</v>
      </c>
      <c r="N35" s="51">
        <f t="shared" si="12"/>
        <v>35</v>
      </c>
      <c r="O35" s="52">
        <f t="shared" si="13"/>
        <v>2</v>
      </c>
      <c r="P35" s="40">
        <v>37</v>
      </c>
    </row>
    <row r="36" spans="1:16" x14ac:dyDescent="0.35">
      <c r="A36" s="68" t="s">
        <v>37</v>
      </c>
      <c r="B36" s="69">
        <v>0</v>
      </c>
      <c r="C36" s="70">
        <v>0</v>
      </c>
      <c r="D36" s="71">
        <v>0</v>
      </c>
      <c r="E36" s="69">
        <v>4</v>
      </c>
      <c r="F36" s="70">
        <v>1</v>
      </c>
      <c r="G36" s="71">
        <v>5</v>
      </c>
      <c r="H36" s="69">
        <v>6</v>
      </c>
      <c r="I36" s="70">
        <v>0</v>
      </c>
      <c r="J36" s="71">
        <v>6</v>
      </c>
      <c r="K36" s="69">
        <v>0</v>
      </c>
      <c r="L36" s="70">
        <v>0</v>
      </c>
      <c r="M36" s="71">
        <v>0</v>
      </c>
      <c r="N36" s="72">
        <f t="shared" si="12"/>
        <v>10</v>
      </c>
      <c r="O36" s="73">
        <f t="shared" si="13"/>
        <v>1</v>
      </c>
      <c r="P36" s="74">
        <v>11</v>
      </c>
    </row>
    <row r="37" spans="1:16" x14ac:dyDescent="0.35">
      <c r="A37" s="4"/>
      <c r="B37" s="8"/>
      <c r="C37" s="9"/>
      <c r="D37" s="10"/>
      <c r="E37" s="8"/>
      <c r="F37" s="9"/>
      <c r="G37" s="10"/>
      <c r="H37" s="8"/>
      <c r="I37" s="9"/>
      <c r="J37" s="10"/>
      <c r="K37" s="8"/>
      <c r="L37" s="9"/>
      <c r="M37" s="10"/>
      <c r="N37" s="8"/>
      <c r="O37" s="9"/>
      <c r="P37" s="10"/>
    </row>
    <row r="38" spans="1:16" ht="19" thickBot="1" x14ac:dyDescent="0.5">
      <c r="A38" s="15" t="s">
        <v>38</v>
      </c>
      <c r="B38" s="16">
        <v>67</v>
      </c>
      <c r="C38" s="17">
        <v>85</v>
      </c>
      <c r="D38" s="18">
        <v>152</v>
      </c>
      <c r="E38" s="16">
        <v>89</v>
      </c>
      <c r="F38" s="17">
        <v>68</v>
      </c>
      <c r="G38" s="18">
        <v>157</v>
      </c>
      <c r="H38" s="16">
        <v>192</v>
      </c>
      <c r="I38" s="17">
        <v>73</v>
      </c>
      <c r="J38" s="18">
        <v>265</v>
      </c>
      <c r="K38" s="16">
        <v>32</v>
      </c>
      <c r="L38" s="17">
        <v>57</v>
      </c>
      <c r="M38" s="18">
        <v>89</v>
      </c>
      <c r="N38" s="16">
        <f>SUM(N30+N25+N19+N11+N3)</f>
        <v>380</v>
      </c>
      <c r="O38" s="17">
        <f>SUM(O30+O25+O19+O11+O3)</f>
        <v>283</v>
      </c>
      <c r="P38" s="18">
        <v>663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A26" sqref="A26"/>
    </sheetView>
  </sheetViews>
  <sheetFormatPr defaultRowHeight="14.5" x14ac:dyDescent="0.35"/>
  <cols>
    <col min="1" max="1" width="39" customWidth="1"/>
  </cols>
  <sheetData>
    <row r="2" spans="1:4" ht="15.5" x14ac:dyDescent="0.35">
      <c r="A2" s="98" t="s">
        <v>55</v>
      </c>
    </row>
    <row r="3" spans="1:4" x14ac:dyDescent="0.35">
      <c r="B3" s="106" t="s">
        <v>6</v>
      </c>
      <c r="C3" s="106" t="s">
        <v>7</v>
      </c>
      <c r="D3" s="106" t="s">
        <v>8</v>
      </c>
    </row>
    <row r="4" spans="1:4" ht="15.5" x14ac:dyDescent="0.35">
      <c r="A4" s="33" t="s">
        <v>10</v>
      </c>
      <c r="B4" s="101">
        <v>2</v>
      </c>
      <c r="C4" s="101">
        <v>0</v>
      </c>
      <c r="D4" s="101">
        <v>2</v>
      </c>
    </row>
    <row r="5" spans="1:4" x14ac:dyDescent="0.35">
      <c r="A5" s="99" t="s">
        <v>41</v>
      </c>
      <c r="B5" s="102">
        <v>2</v>
      </c>
      <c r="C5" s="103"/>
      <c r="D5" s="102">
        <v>2</v>
      </c>
    </row>
    <row r="6" spans="1:4" ht="15.5" x14ac:dyDescent="0.35">
      <c r="A6" s="33" t="s">
        <v>5</v>
      </c>
      <c r="B6" s="101">
        <v>3</v>
      </c>
      <c r="C6" s="101">
        <v>1</v>
      </c>
      <c r="D6" s="101">
        <v>4</v>
      </c>
    </row>
    <row r="7" spans="1:4" x14ac:dyDescent="0.35">
      <c r="A7" s="99" t="s">
        <v>42</v>
      </c>
      <c r="B7" s="102">
        <v>1</v>
      </c>
      <c r="C7" s="102"/>
      <c r="D7" s="102">
        <v>1</v>
      </c>
    </row>
    <row r="8" spans="1:4" x14ac:dyDescent="0.35">
      <c r="A8" s="99" t="s">
        <v>43</v>
      </c>
      <c r="B8" s="102">
        <v>1</v>
      </c>
      <c r="C8" s="102"/>
      <c r="D8" s="102">
        <v>1</v>
      </c>
    </row>
    <row r="9" spans="1:4" x14ac:dyDescent="0.35">
      <c r="A9" s="99" t="s">
        <v>44</v>
      </c>
      <c r="B9" s="102">
        <v>1</v>
      </c>
      <c r="C9" s="102"/>
      <c r="D9" s="102">
        <v>1</v>
      </c>
    </row>
    <row r="10" spans="1:4" x14ac:dyDescent="0.35">
      <c r="A10" s="99" t="s">
        <v>45</v>
      </c>
      <c r="B10" s="102"/>
      <c r="C10" s="102">
        <v>1</v>
      </c>
      <c r="D10" s="102">
        <v>1</v>
      </c>
    </row>
    <row r="11" spans="1:4" ht="15.5" x14ac:dyDescent="0.35">
      <c r="A11" s="33" t="s">
        <v>22</v>
      </c>
      <c r="B11" s="101">
        <v>1</v>
      </c>
      <c r="C11" s="101">
        <v>1</v>
      </c>
      <c r="D11" s="101">
        <v>2</v>
      </c>
    </row>
    <row r="12" spans="1:4" x14ac:dyDescent="0.35">
      <c r="A12" s="99" t="s">
        <v>46</v>
      </c>
      <c r="B12" s="102">
        <v>1</v>
      </c>
      <c r="C12" s="102"/>
      <c r="D12" s="102">
        <v>1</v>
      </c>
    </row>
    <row r="13" spans="1:4" x14ac:dyDescent="0.35">
      <c r="A13" s="99" t="s">
        <v>47</v>
      </c>
      <c r="B13" s="102"/>
      <c r="C13" s="102">
        <v>1</v>
      </c>
      <c r="D13" s="102">
        <v>1</v>
      </c>
    </row>
    <row r="14" spans="1:4" ht="15.5" x14ac:dyDescent="0.35">
      <c r="A14" s="33" t="s">
        <v>31</v>
      </c>
      <c r="B14" s="101">
        <v>18</v>
      </c>
      <c r="C14" s="101">
        <v>11</v>
      </c>
      <c r="D14" s="101">
        <v>29</v>
      </c>
    </row>
    <row r="15" spans="1:4" x14ac:dyDescent="0.35">
      <c r="A15" s="99" t="s">
        <v>48</v>
      </c>
      <c r="B15" s="102">
        <v>3</v>
      </c>
      <c r="C15" s="102"/>
      <c r="D15" s="102">
        <v>3</v>
      </c>
    </row>
    <row r="16" spans="1:4" x14ac:dyDescent="0.35">
      <c r="A16" s="99" t="s">
        <v>49</v>
      </c>
      <c r="B16" s="102"/>
      <c r="C16" s="102">
        <v>1</v>
      </c>
      <c r="D16" s="102">
        <v>1</v>
      </c>
    </row>
    <row r="17" spans="1:4" x14ac:dyDescent="0.35">
      <c r="A17" s="99" t="s">
        <v>50</v>
      </c>
      <c r="B17" s="102"/>
      <c r="C17" s="102">
        <v>1</v>
      </c>
      <c r="D17" s="102">
        <v>1</v>
      </c>
    </row>
    <row r="18" spans="1:4" x14ac:dyDescent="0.35">
      <c r="A18" s="99" t="s">
        <v>51</v>
      </c>
      <c r="B18" s="102">
        <v>15</v>
      </c>
      <c r="C18" s="102">
        <v>9</v>
      </c>
      <c r="D18" s="102">
        <v>24</v>
      </c>
    </row>
    <row r="19" spans="1:4" ht="15.5" x14ac:dyDescent="0.35">
      <c r="A19" s="105" t="s">
        <v>53</v>
      </c>
      <c r="B19" s="101">
        <v>5</v>
      </c>
      <c r="C19" s="101">
        <v>4</v>
      </c>
      <c r="D19" s="101">
        <v>9</v>
      </c>
    </row>
    <row r="20" spans="1:4" x14ac:dyDescent="0.35">
      <c r="A20" s="2" t="s">
        <v>52</v>
      </c>
      <c r="B20" s="104">
        <v>1</v>
      </c>
      <c r="C20" s="104"/>
      <c r="D20" s="104">
        <v>1</v>
      </c>
    </row>
    <row r="21" spans="1:4" x14ac:dyDescent="0.35">
      <c r="A21" s="2" t="s">
        <v>40</v>
      </c>
      <c r="B21" s="104">
        <v>4</v>
      </c>
      <c r="C21" s="104">
        <v>4</v>
      </c>
      <c r="D21" s="104">
        <v>8</v>
      </c>
    </row>
    <row r="23" spans="1:4" ht="18.5" x14ac:dyDescent="0.45">
      <c r="A23" s="1" t="s">
        <v>54</v>
      </c>
      <c r="B23" s="1">
        <v>30</v>
      </c>
      <c r="C23" s="1">
        <v>17</v>
      </c>
      <c r="D23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A31" sqref="A31"/>
    </sheetView>
  </sheetViews>
  <sheetFormatPr defaultColWidth="9.1796875" defaultRowHeight="14.5" x14ac:dyDescent="0.35"/>
  <cols>
    <col min="1" max="1" width="13.1796875" style="100" customWidth="1"/>
    <col min="2" max="2" width="11.7265625" style="100" customWidth="1"/>
    <col min="3" max="6" width="9.1796875" style="100"/>
    <col min="7" max="7" width="14" style="100" customWidth="1"/>
    <col min="8" max="8" width="12.1796875" style="100" customWidth="1"/>
    <col min="9" max="9" width="12" style="100" customWidth="1"/>
    <col min="10" max="10" width="18.26953125" style="100" customWidth="1"/>
    <col min="11" max="11" width="9.26953125" style="100" customWidth="1"/>
    <col min="12" max="12" width="11.26953125" style="100" customWidth="1"/>
    <col min="13" max="16384" width="9.1796875" style="100"/>
  </cols>
  <sheetData>
    <row r="1" spans="1:12" ht="15" thickBot="1" x14ac:dyDescent="0.4"/>
    <row r="2" spans="1:12" ht="21.5" thickBot="1" x14ac:dyDescent="0.55000000000000004">
      <c r="A2" s="109"/>
      <c r="B2" s="107"/>
      <c r="C2" s="107"/>
      <c r="D2" s="108" t="s">
        <v>82</v>
      </c>
      <c r="E2" s="107"/>
      <c r="F2" s="107"/>
      <c r="G2" s="107"/>
      <c r="H2" s="107"/>
      <c r="I2" s="107"/>
      <c r="J2" s="107"/>
      <c r="K2" s="107"/>
      <c r="L2" s="110"/>
    </row>
    <row r="3" spans="1:12" ht="15.5" x14ac:dyDescent="0.35">
      <c r="A3" s="159" t="s">
        <v>56</v>
      </c>
      <c r="B3" s="168"/>
      <c r="C3" s="169"/>
      <c r="D3" s="170" t="s">
        <v>57</v>
      </c>
      <c r="E3" s="169"/>
      <c r="F3" s="171"/>
      <c r="G3" s="169"/>
      <c r="H3" s="165" t="s">
        <v>58</v>
      </c>
      <c r="I3" s="165" t="s">
        <v>59</v>
      </c>
      <c r="J3" s="165" t="s">
        <v>60</v>
      </c>
      <c r="K3" s="172"/>
      <c r="L3" s="173"/>
    </row>
    <row r="4" spans="1:12" x14ac:dyDescent="0.35">
      <c r="A4" s="111"/>
      <c r="B4" s="152" t="s">
        <v>2</v>
      </c>
      <c r="C4" s="150" t="s">
        <v>61</v>
      </c>
      <c r="D4" s="151" t="s">
        <v>0</v>
      </c>
      <c r="E4" s="150" t="s">
        <v>62</v>
      </c>
      <c r="F4" s="150" t="s">
        <v>63</v>
      </c>
      <c r="G4" s="150" t="s">
        <v>64</v>
      </c>
      <c r="H4" s="153" t="s">
        <v>65</v>
      </c>
      <c r="I4" s="153" t="s">
        <v>66</v>
      </c>
      <c r="J4" s="153" t="s">
        <v>66</v>
      </c>
      <c r="K4" s="153" t="s">
        <v>67</v>
      </c>
      <c r="L4" s="158" t="s">
        <v>83</v>
      </c>
    </row>
    <row r="5" spans="1:12" x14ac:dyDescent="0.35">
      <c r="A5" s="112" t="s">
        <v>78</v>
      </c>
      <c r="B5" s="113">
        <v>192</v>
      </c>
      <c r="C5" s="113">
        <v>89</v>
      </c>
      <c r="D5" s="113">
        <v>67</v>
      </c>
      <c r="E5" s="113">
        <v>32</v>
      </c>
      <c r="F5" s="113">
        <v>30</v>
      </c>
      <c r="G5" s="113">
        <v>121</v>
      </c>
      <c r="H5" s="113">
        <v>38</v>
      </c>
      <c r="I5" s="113">
        <v>34</v>
      </c>
      <c r="J5" s="113">
        <v>34</v>
      </c>
      <c r="K5" s="113">
        <v>45</v>
      </c>
      <c r="L5" s="114">
        <v>682</v>
      </c>
    </row>
    <row r="6" spans="1:12" x14ac:dyDescent="0.35">
      <c r="A6" s="112" t="s">
        <v>68</v>
      </c>
      <c r="B6" s="113">
        <v>73</v>
      </c>
      <c r="C6" s="113">
        <v>68</v>
      </c>
      <c r="D6" s="113">
        <v>85</v>
      </c>
      <c r="E6" s="113">
        <v>57</v>
      </c>
      <c r="F6" s="113">
        <v>16</v>
      </c>
      <c r="G6" s="113">
        <v>206</v>
      </c>
      <c r="H6" s="113">
        <v>138</v>
      </c>
      <c r="I6" s="113">
        <v>93</v>
      </c>
      <c r="J6" s="113">
        <v>25</v>
      </c>
      <c r="K6" s="113">
        <v>17</v>
      </c>
      <c r="L6" s="114">
        <v>778</v>
      </c>
    </row>
    <row r="7" spans="1:12" ht="16" thickBot="1" x14ac:dyDescent="0.4">
      <c r="A7" s="121" t="s">
        <v>9</v>
      </c>
      <c r="B7" s="174">
        <v>265</v>
      </c>
      <c r="C7" s="174">
        <v>157</v>
      </c>
      <c r="D7" s="174">
        <v>152</v>
      </c>
      <c r="E7" s="174">
        <v>89</v>
      </c>
      <c r="F7" s="174">
        <v>46</v>
      </c>
      <c r="G7" s="174">
        <v>327</v>
      </c>
      <c r="H7" s="174">
        <v>176</v>
      </c>
      <c r="I7" s="174">
        <v>127</v>
      </c>
      <c r="J7" s="174">
        <v>59</v>
      </c>
      <c r="K7" s="174">
        <v>62</v>
      </c>
      <c r="L7" s="175">
        <v>1460</v>
      </c>
    </row>
    <row r="8" spans="1:12" x14ac:dyDescent="0.35">
      <c r="A8" s="112"/>
      <c r="B8" s="115"/>
      <c r="C8" s="116"/>
      <c r="D8" s="116"/>
      <c r="E8" s="116"/>
      <c r="F8" s="117"/>
      <c r="G8" s="117"/>
      <c r="H8" s="117"/>
      <c r="I8" s="117"/>
      <c r="J8" s="117"/>
      <c r="K8" s="117"/>
      <c r="L8" s="118"/>
    </row>
    <row r="9" spans="1:12" ht="15" thickBot="1" x14ac:dyDescent="0.4">
      <c r="A9" s="112"/>
      <c r="B9" s="116"/>
      <c r="C9" s="116"/>
      <c r="D9" s="116"/>
      <c r="E9" s="116"/>
      <c r="F9" s="117"/>
      <c r="G9" s="117"/>
      <c r="H9" s="117"/>
      <c r="I9" s="117"/>
      <c r="J9" s="117"/>
      <c r="K9" s="117"/>
      <c r="L9" s="118"/>
    </row>
    <row r="10" spans="1:12" ht="15.5" x14ac:dyDescent="0.35">
      <c r="A10" s="159" t="s">
        <v>69</v>
      </c>
      <c r="B10" s="160"/>
      <c r="C10" s="161" t="s">
        <v>57</v>
      </c>
      <c r="D10" s="162"/>
      <c r="E10" s="163"/>
      <c r="F10" s="163"/>
      <c r="G10" s="164"/>
      <c r="H10" s="165" t="s">
        <v>70</v>
      </c>
      <c r="I10" s="165" t="s">
        <v>71</v>
      </c>
      <c r="J10" s="165" t="s">
        <v>53</v>
      </c>
      <c r="K10" s="166"/>
      <c r="L10" s="167"/>
    </row>
    <row r="11" spans="1:12" x14ac:dyDescent="0.35">
      <c r="A11" s="149"/>
      <c r="B11" s="154" t="s">
        <v>2</v>
      </c>
      <c r="C11" s="155" t="s">
        <v>61</v>
      </c>
      <c r="D11" s="156" t="s">
        <v>0</v>
      </c>
      <c r="E11" s="157" t="s">
        <v>62</v>
      </c>
      <c r="F11" s="157" t="s">
        <v>63</v>
      </c>
      <c r="G11" s="157" t="s">
        <v>64</v>
      </c>
      <c r="H11" s="153" t="s">
        <v>65</v>
      </c>
      <c r="I11" s="153" t="s">
        <v>66</v>
      </c>
      <c r="J11" s="153" t="s">
        <v>66</v>
      </c>
      <c r="K11" s="153" t="s">
        <v>67</v>
      </c>
      <c r="L11" s="158" t="s">
        <v>83</v>
      </c>
    </row>
    <row r="12" spans="1:12" x14ac:dyDescent="0.35">
      <c r="A12" s="112" t="s">
        <v>78</v>
      </c>
      <c r="B12" s="113">
        <v>159.5</v>
      </c>
      <c r="C12" s="113">
        <v>69.7</v>
      </c>
      <c r="D12" s="113">
        <v>50.9</v>
      </c>
      <c r="E12" s="113">
        <v>16.8</v>
      </c>
      <c r="F12" s="119">
        <v>29</v>
      </c>
      <c r="G12" s="113">
        <v>99.039999999999992</v>
      </c>
      <c r="H12" s="119">
        <v>31.8</v>
      </c>
      <c r="I12" s="113">
        <v>29.4</v>
      </c>
      <c r="J12" s="113">
        <v>33.200000000000003</v>
      </c>
      <c r="K12" s="119">
        <v>41.2</v>
      </c>
      <c r="L12" s="114">
        <v>560.54</v>
      </c>
    </row>
    <row r="13" spans="1:12" x14ac:dyDescent="0.35">
      <c r="A13" s="112" t="s">
        <v>68</v>
      </c>
      <c r="B13" s="113">
        <v>66.8</v>
      </c>
      <c r="C13" s="113">
        <v>60.4</v>
      </c>
      <c r="D13" s="113">
        <v>75.7</v>
      </c>
      <c r="E13" s="113">
        <v>39.5</v>
      </c>
      <c r="F13" s="120">
        <v>14.75</v>
      </c>
      <c r="G13" s="119">
        <v>166.5</v>
      </c>
      <c r="H13" s="119">
        <v>121.2</v>
      </c>
      <c r="I13" s="113">
        <v>86.8</v>
      </c>
      <c r="J13" s="113">
        <v>23.3</v>
      </c>
      <c r="K13" s="113">
        <v>13.38</v>
      </c>
      <c r="L13" s="114">
        <v>668.32999999999993</v>
      </c>
    </row>
    <row r="14" spans="1:12" ht="16" thickBot="1" x14ac:dyDescent="0.4">
      <c r="A14" s="121" t="s">
        <v>9</v>
      </c>
      <c r="B14" s="122">
        <v>226.3</v>
      </c>
      <c r="C14" s="122">
        <v>130.1</v>
      </c>
      <c r="D14" s="122">
        <v>126.6</v>
      </c>
      <c r="E14" s="122">
        <v>56.3</v>
      </c>
      <c r="F14" s="122">
        <v>43.75</v>
      </c>
      <c r="G14" s="122">
        <v>265.53999999999996</v>
      </c>
      <c r="H14" s="122">
        <v>153</v>
      </c>
      <c r="I14" s="122">
        <v>116.19999999999999</v>
      </c>
      <c r="J14" s="122">
        <v>56.5</v>
      </c>
      <c r="K14" s="122">
        <v>54.580000000000005</v>
      </c>
      <c r="L14" s="123">
        <v>1228.8699999999999</v>
      </c>
    </row>
    <row r="16" spans="1:12" ht="15" thickBot="1" x14ac:dyDescent="0.4"/>
    <row r="17" spans="1:14" x14ac:dyDescent="0.35">
      <c r="A17" s="124" t="s">
        <v>51</v>
      </c>
      <c r="B17" s="107"/>
      <c r="C17" s="107"/>
      <c r="D17" s="107"/>
      <c r="E17" s="107"/>
      <c r="F17" s="107"/>
      <c r="G17" s="107"/>
      <c r="H17" s="125" t="s">
        <v>75</v>
      </c>
      <c r="I17" s="126"/>
      <c r="J17" s="126"/>
      <c r="K17" s="126"/>
      <c r="L17" s="126"/>
      <c r="M17" s="127"/>
      <c r="N17" s="128"/>
    </row>
    <row r="18" spans="1:14" ht="15.5" x14ac:dyDescent="0.35">
      <c r="A18" s="176" t="s">
        <v>72</v>
      </c>
      <c r="B18" s="147" t="s">
        <v>63</v>
      </c>
      <c r="C18" s="147" t="s">
        <v>64</v>
      </c>
      <c r="D18" s="147" t="s">
        <v>73</v>
      </c>
      <c r="E18" s="147" t="s">
        <v>66</v>
      </c>
      <c r="F18" s="147" t="s">
        <v>4</v>
      </c>
      <c r="G18" s="148"/>
      <c r="H18" s="177" t="s">
        <v>76</v>
      </c>
      <c r="I18" s="147" t="s">
        <v>63</v>
      </c>
      <c r="J18" s="147" t="s">
        <v>64</v>
      </c>
      <c r="K18" s="147" t="s">
        <v>73</v>
      </c>
      <c r="L18" s="147" t="s">
        <v>66</v>
      </c>
      <c r="M18" s="147" t="s">
        <v>4</v>
      </c>
      <c r="N18" s="129"/>
    </row>
    <row r="19" spans="1:14" x14ac:dyDescent="0.35">
      <c r="A19" s="112" t="s">
        <v>78</v>
      </c>
      <c r="B19" s="113">
        <v>16</v>
      </c>
      <c r="C19" s="113">
        <v>36</v>
      </c>
      <c r="D19" s="113">
        <v>2</v>
      </c>
      <c r="E19" s="113">
        <v>2</v>
      </c>
      <c r="F19" s="116">
        <v>56</v>
      </c>
      <c r="G19" s="115" t="s">
        <v>57</v>
      </c>
      <c r="H19" s="112" t="s">
        <v>78</v>
      </c>
      <c r="I19" s="119">
        <v>15.5</v>
      </c>
      <c r="J19" s="113">
        <v>30.94</v>
      </c>
      <c r="K19" s="119">
        <v>1.5</v>
      </c>
      <c r="L19" s="119">
        <v>2</v>
      </c>
      <c r="M19" s="130">
        <v>49.94</v>
      </c>
      <c r="N19" s="129"/>
    </row>
    <row r="20" spans="1:14" x14ac:dyDescent="0.35">
      <c r="A20" s="112" t="s">
        <v>68</v>
      </c>
      <c r="B20" s="113">
        <v>8</v>
      </c>
      <c r="C20" s="113">
        <v>37</v>
      </c>
      <c r="D20" s="113">
        <v>2</v>
      </c>
      <c r="E20" s="113">
        <v>5</v>
      </c>
      <c r="F20" s="116">
        <v>52</v>
      </c>
      <c r="G20" s="115" t="s">
        <v>57</v>
      </c>
      <c r="H20" s="112" t="s">
        <v>68</v>
      </c>
      <c r="I20" s="113">
        <v>7.75</v>
      </c>
      <c r="J20" s="119">
        <v>32.9</v>
      </c>
      <c r="K20" s="113">
        <v>0.88</v>
      </c>
      <c r="L20" s="119">
        <v>5</v>
      </c>
      <c r="M20" s="130">
        <v>46.53</v>
      </c>
      <c r="N20" s="129"/>
    </row>
    <row r="21" spans="1:14" ht="15" thickBot="1" x14ac:dyDescent="0.4">
      <c r="A21" s="131"/>
      <c r="B21" s="132">
        <v>24</v>
      </c>
      <c r="C21" s="132">
        <v>73</v>
      </c>
      <c r="D21" s="132">
        <v>4</v>
      </c>
      <c r="E21" s="132">
        <v>7</v>
      </c>
      <c r="F21" s="133">
        <v>108</v>
      </c>
      <c r="G21" s="134" t="s">
        <v>74</v>
      </c>
      <c r="H21" s="135"/>
      <c r="I21" s="136">
        <v>23.25</v>
      </c>
      <c r="J21" s="136">
        <v>63.84</v>
      </c>
      <c r="K21" s="136">
        <v>2.38</v>
      </c>
      <c r="L21" s="136">
        <v>7</v>
      </c>
      <c r="M21" s="137">
        <v>96.47</v>
      </c>
      <c r="N21" s="138" t="s">
        <v>77</v>
      </c>
    </row>
    <row r="22" spans="1:14" x14ac:dyDescent="0.35">
      <c r="A22" s="116"/>
      <c r="B22" s="115" t="s">
        <v>57</v>
      </c>
      <c r="C22" s="116"/>
      <c r="D22" s="116"/>
      <c r="E22" s="116"/>
      <c r="F22" s="116"/>
      <c r="G22" s="115" t="s">
        <v>57</v>
      </c>
      <c r="H22" s="116"/>
    </row>
    <row r="23" spans="1:14" x14ac:dyDescent="0.35">
      <c r="A23" s="116"/>
      <c r="B23" s="116"/>
      <c r="C23" s="116"/>
      <c r="D23" s="116"/>
      <c r="E23" s="116"/>
      <c r="F23" s="116"/>
      <c r="G23" s="116"/>
      <c r="H23" s="116"/>
      <c r="M23" s="139"/>
    </row>
    <row r="24" spans="1:14" x14ac:dyDescent="0.35">
      <c r="A24" s="116"/>
      <c r="B24" s="5"/>
      <c r="C24" s="5"/>
      <c r="D24" s="5"/>
      <c r="E24" s="5"/>
      <c r="F24" s="5"/>
      <c r="G24" s="5"/>
      <c r="H24" s="116"/>
    </row>
    <row r="25" spans="1:14" x14ac:dyDescent="0.35">
      <c r="A25" s="140" t="s">
        <v>84</v>
      </c>
      <c r="B25" s="141"/>
      <c r="C25" s="141"/>
      <c r="D25" s="141"/>
      <c r="E25" s="141"/>
      <c r="F25" s="141"/>
      <c r="G25" s="116"/>
      <c r="H25" s="116"/>
    </row>
    <row r="26" spans="1:14" x14ac:dyDescent="0.35">
      <c r="A26" s="142">
        <v>62</v>
      </c>
      <c r="B26" s="143" t="s">
        <v>73</v>
      </c>
      <c r="C26" s="143"/>
      <c r="D26" s="143"/>
      <c r="E26" s="143"/>
      <c r="F26" s="143"/>
      <c r="G26" s="116"/>
      <c r="H26" s="116"/>
    </row>
    <row r="27" spans="1:14" x14ac:dyDescent="0.35">
      <c r="A27" s="142">
        <v>362</v>
      </c>
      <c r="B27" s="143" t="s">
        <v>79</v>
      </c>
      <c r="C27" s="143"/>
      <c r="D27" s="143"/>
      <c r="E27" s="143"/>
      <c r="F27" s="143"/>
      <c r="G27" s="116"/>
      <c r="H27" s="116"/>
    </row>
    <row r="28" spans="1:14" x14ac:dyDescent="0.35">
      <c r="A28" s="142">
        <v>327</v>
      </c>
      <c r="B28" s="143" t="s">
        <v>80</v>
      </c>
      <c r="C28" s="143"/>
      <c r="D28" s="143"/>
      <c r="E28" s="143"/>
      <c r="F28" s="143"/>
      <c r="G28" s="116"/>
      <c r="H28" s="116"/>
    </row>
    <row r="29" spans="1:14" x14ac:dyDescent="0.35">
      <c r="A29" s="144">
        <v>709</v>
      </c>
      <c r="B29" s="145" t="s">
        <v>81</v>
      </c>
      <c r="C29" s="145"/>
      <c r="D29" s="145"/>
      <c r="E29" s="145"/>
      <c r="F29" s="145"/>
      <c r="G29" s="116"/>
      <c r="H29" s="116"/>
    </row>
    <row r="30" spans="1:14" x14ac:dyDescent="0.35">
      <c r="A30" s="146">
        <v>1460</v>
      </c>
      <c r="B30" s="116" t="s">
        <v>57</v>
      </c>
      <c r="C30" s="116"/>
      <c r="D30" s="116"/>
      <c r="E30" s="116"/>
      <c r="F30" s="116"/>
      <c r="G30" s="1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Kennarar</vt:lpstr>
      <vt:lpstr>Sérfræðingar</vt:lpstr>
      <vt:lpstr>Allir starfsmenn</vt:lpstr>
    </vt:vector>
  </TitlesOfParts>
  <Company>Háskóli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sverrirg</dc:creator>
  <cp:lastModifiedBy>Windows User</cp:lastModifiedBy>
  <dcterms:created xsi:type="dcterms:W3CDTF">2014-03-03T11:56:54Z</dcterms:created>
  <dcterms:modified xsi:type="dcterms:W3CDTF">2018-10-03T12:18:01Z</dcterms:modified>
</cp:coreProperties>
</file>