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verrir\Staðtölur HÍ\2019\"/>
    </mc:Choice>
  </mc:AlternateContent>
  <xr:revisionPtr revIDLastSave="0" documentId="8_{F37A316A-2F4B-47F6-8E7E-CA115E0168D9}" xr6:coauthVersionLast="41" xr6:coauthVersionMax="41" xr10:uidLastSave="{00000000-0000-0000-0000-000000000000}"/>
  <bookViews>
    <workbookView xWindow="19080" yWindow="30" windowWidth="19440" windowHeight="15000" xr2:uid="{E7B13E39-D48E-4C43-8E84-254CECB594DE}"/>
  </bookViews>
  <sheets>
    <sheet name="Yfirlit" sheetId="1" r:id="rId1"/>
    <sheet name="Kennar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2" l="1"/>
  <c r="N34" i="2"/>
  <c r="M34" i="2"/>
  <c r="L34" i="2"/>
  <c r="L29" i="2"/>
  <c r="N28" i="2"/>
  <c r="M28" i="2"/>
  <c r="L28" i="2"/>
  <c r="L26" i="2"/>
  <c r="L23" i="2"/>
  <c r="M22" i="2"/>
  <c r="N22" i="2"/>
  <c r="L22" i="2"/>
  <c r="M20" i="2"/>
  <c r="N20" i="2"/>
  <c r="L20" i="2"/>
  <c r="L16" i="2"/>
  <c r="M16" i="2"/>
  <c r="N16" i="2"/>
  <c r="L17" i="2"/>
  <c r="M17" i="2"/>
  <c r="N17" i="2"/>
  <c r="L18" i="2"/>
  <c r="M18" i="2"/>
  <c r="N18" i="2"/>
  <c r="L19" i="2"/>
  <c r="M19" i="2"/>
  <c r="N19" i="2"/>
  <c r="M15" i="2"/>
  <c r="N15" i="2"/>
  <c r="L15" i="2"/>
  <c r="L12" i="2"/>
  <c r="L8" i="2"/>
  <c r="M8" i="2"/>
  <c r="N8" i="2"/>
  <c r="L9" i="2"/>
  <c r="M9" i="2"/>
  <c r="N9" i="2"/>
  <c r="L10" i="2"/>
  <c r="M10" i="2"/>
  <c r="N10" i="2"/>
  <c r="L11" i="2"/>
  <c r="M11" i="2"/>
  <c r="N11" i="2"/>
  <c r="L7" i="2"/>
  <c r="N14" i="2"/>
  <c r="M14" i="2"/>
  <c r="L14" i="2"/>
  <c r="L6" i="2"/>
  <c r="N43" i="2"/>
  <c r="M43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M35" i="2"/>
  <c r="N35" i="2"/>
  <c r="L35" i="2"/>
  <c r="D34" i="2"/>
  <c r="E34" i="2"/>
  <c r="F34" i="2"/>
  <c r="G34" i="2"/>
  <c r="H34" i="2"/>
  <c r="I34" i="2"/>
  <c r="J34" i="2"/>
  <c r="K34" i="2"/>
  <c r="C34" i="2"/>
  <c r="L30" i="2"/>
  <c r="M30" i="2"/>
  <c r="N30" i="2"/>
  <c r="L31" i="2"/>
  <c r="M31" i="2"/>
  <c r="N31" i="2"/>
  <c r="L32" i="2"/>
  <c r="M32" i="2"/>
  <c r="N32" i="2"/>
  <c r="M29" i="2"/>
  <c r="N29" i="2"/>
  <c r="D28" i="2"/>
  <c r="E28" i="2"/>
  <c r="F28" i="2"/>
  <c r="G28" i="2"/>
  <c r="H28" i="2"/>
  <c r="I28" i="2"/>
  <c r="J28" i="2"/>
  <c r="K28" i="2"/>
  <c r="C28" i="2"/>
  <c r="L24" i="2"/>
  <c r="M24" i="2"/>
  <c r="N24" i="2"/>
  <c r="L25" i="2"/>
  <c r="M25" i="2"/>
  <c r="N25" i="2"/>
  <c r="M26" i="2"/>
  <c r="N26" i="2"/>
  <c r="M23" i="2"/>
  <c r="N23" i="2"/>
  <c r="D22" i="2"/>
  <c r="E22" i="2"/>
  <c r="F22" i="2"/>
  <c r="G22" i="2"/>
  <c r="H22" i="2"/>
  <c r="I22" i="2"/>
  <c r="J22" i="2"/>
  <c r="K22" i="2"/>
  <c r="C22" i="2"/>
  <c r="M6" i="2"/>
  <c r="N6" i="2"/>
  <c r="M12" i="2"/>
  <c r="N12" i="2"/>
  <c r="M7" i="2"/>
  <c r="N7" i="2"/>
</calcChain>
</file>

<file path=xl/sharedStrings.xml><?xml version="1.0" encoding="utf-8"?>
<sst xmlns="http://schemas.openxmlformats.org/spreadsheetml/2006/main" count="124" uniqueCount="66">
  <si>
    <t>Fjöldi einstaklinga 2018</t>
  </si>
  <si>
    <t xml:space="preserve"> </t>
  </si>
  <si>
    <t>3. Fræðasvið</t>
  </si>
  <si>
    <t>2. Miðlægt</t>
  </si>
  <si>
    <t>1. Stofnanir utan sviða</t>
  </si>
  <si>
    <t>Prófessorar</t>
  </si>
  <si>
    <t xml:space="preserve">Dósentar </t>
  </si>
  <si>
    <t>Lektorar</t>
  </si>
  <si>
    <t>Aðjúnktar</t>
  </si>
  <si>
    <t>Sérfræðingar</t>
  </si>
  <si>
    <t>Rannsóknarfólk</t>
  </si>
  <si>
    <t xml:space="preserve">Skrifstofufólk  </t>
  </si>
  <si>
    <t>Skrifstofufólk</t>
  </si>
  <si>
    <t xml:space="preserve">Tæknifólk </t>
  </si>
  <si>
    <t>Alls í HÍ 2018</t>
  </si>
  <si>
    <t xml:space="preserve">Konur </t>
  </si>
  <si>
    <t xml:space="preserve">Karlar </t>
  </si>
  <si>
    <t>Starfsígildi 2018</t>
  </si>
  <si>
    <t>Háskóli Íslands (með Raunvísindastofnun)</t>
  </si>
  <si>
    <t>Alls</t>
  </si>
  <si>
    <t>Tæknifólk</t>
  </si>
  <si>
    <t>Rannsóknarfólk, mest af styrkjum og sjálfsaflafé</t>
  </si>
  <si>
    <t>Akademískir kennarar</t>
  </si>
  <si>
    <t>Annað starfsfólk</t>
  </si>
  <si>
    <t xml:space="preserve">Stjórnsýsla og fólk á sjálfsaflafé </t>
  </si>
  <si>
    <t>Samantekt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</si>
  <si>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</si>
  <si>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</si>
  <si>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</si>
  <si>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</si>
  <si>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</si>
  <si>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</si>
  <si>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Dósentar</t>
  </si>
  <si>
    <t>Karlar</t>
  </si>
  <si>
    <t>Konur</t>
  </si>
  <si>
    <t>Samtals</t>
  </si>
  <si>
    <t>Heilbrigðisvísindasvið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</si>
  <si>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</si>
  <si>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</si>
  <si>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</si>
  <si>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</si>
  <si>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</si>
  <si>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</si>
  <si>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>Hugvísindasvið</t>
  </si>
  <si>
    <t>Guðfræði- og trúarbragðadeild</t>
  </si>
  <si>
    <t>Íslensku- og menningardeild</t>
  </si>
  <si>
    <t>Mála- og menningardeild</t>
  </si>
  <si>
    <t>Sagnfræði og heimspekideild</t>
  </si>
  <si>
    <t>Menntavísindasvið</t>
  </si>
  <si>
    <t>Deild faggreinakennslu</t>
  </si>
  <si>
    <t>Deild heilsueflingar, íþróðtta og tómstunda</t>
  </si>
  <si>
    <t>Deild kennslu- og menntunarfræði</t>
  </si>
  <si>
    <t>Deild menntunar og margbreytileika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</si>
  <si>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</si>
  <si>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</si>
  <si>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</si>
  <si>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</si>
  <si>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</si>
  <si>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</si>
  <si>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</si>
  <si>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Alls:</t>
  </si>
  <si>
    <t>Starfsmenn Háskóla Íslands 2018 - Kennarar</t>
  </si>
  <si>
    <t>Félagsfræði-, mannfræði- og þjóðfræðideild</t>
  </si>
  <si>
    <t>Starfsmenn sem sinna hlutastarfi í tveimur deildum teljast tvöfalt í þessari töflu.</t>
  </si>
  <si>
    <t>Raunvísindastofnun - fjöldi starfsmanna</t>
  </si>
  <si>
    <t>Raunvísindastofnun - starfsígildi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</si>
</sst>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Arial"/>
      <family val="2"/>
    </font>
    <font>
      <b/>
      <i/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18"/>
      <color rgb="FFFFFFFF"/>
      <name val="Tahoma"/>
      <family val="2"/>
    </font>
    <font>
      <b/>
      <i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FFFFFF"/>
      <name val="Tahoma"/>
      <family val="2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000000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4" borderId="6" xfId="0" applyFill="1" applyBorder="1"/>
    <xf numFmtId="0" fontId="0" fillId="0" borderId="6" xfId="0" applyBorder="1"/>
    <xf numFmtId="0" fontId="1" fillId="0" borderId="6" xfId="0" applyFont="1" applyBorder="1"/>
    <xf numFmtId="0" fontId="0" fillId="4" borderId="7" xfId="0" applyFill="1" applyBorder="1"/>
    <xf numFmtId="0" fontId="0" fillId="0" borderId="7" xfId="0" applyBorder="1"/>
    <xf numFmtId="0" fontId="1" fillId="0" borderId="7" xfId="0" applyFont="1" applyBorder="1"/>
    <xf numFmtId="0" fontId="0" fillId="4" borderId="8" xfId="0" applyFill="1" applyBorder="1"/>
    <xf numFmtId="0" fontId="1" fillId="0" borderId="8" xfId="0" applyFont="1" applyBorder="1"/>
    <xf numFmtId="0" fontId="5" fillId="0" borderId="0" xfId="0" applyFont="1"/>
    <xf numFmtId="0" fontId="6" fillId="0" borderId="0" xfId="0" applyFont="1"/>
    <xf numFmtId="0" fontId="4" fillId="0" borderId="12" xfId="0" applyFont="1" applyBorder="1"/>
    <xf numFmtId="0" fontId="0" fillId="0" borderId="11" xfId="0" applyBorder="1"/>
    <xf numFmtId="0" fontId="0" fillId="0" borderId="13" xfId="0" applyBorder="1"/>
    <xf numFmtId="0" fontId="4" fillId="0" borderId="6" xfId="0" applyFont="1" applyBorder="1"/>
    <xf numFmtId="0" fontId="6" fillId="0" borderId="6" xfId="0" applyFont="1" applyBorder="1"/>
    <xf numFmtId="0" fontId="4" fillId="0" borderId="19" xfId="0" applyFont="1" applyBorder="1"/>
    <xf numFmtId="0" fontId="0" fillId="0" borderId="20" xfId="0" applyBorder="1"/>
    <xf numFmtId="0" fontId="0" fillId="0" borderId="22" xfId="0" applyBorder="1"/>
    <xf numFmtId="0" fontId="4" fillId="0" borderId="21" xfId="0" applyFont="1" applyBorder="1" applyAlignment="1">
      <alignment horizontal="left" indent="1"/>
    </xf>
    <xf numFmtId="0" fontId="4" fillId="0" borderId="22" xfId="0" applyFont="1" applyBorder="1"/>
    <xf numFmtId="0" fontId="4" fillId="0" borderId="23" xfId="0" applyFont="1" applyBorder="1"/>
    <xf numFmtId="0" fontId="6" fillId="0" borderId="24" xfId="0" applyFont="1" applyBorder="1"/>
    <xf numFmtId="0" fontId="0" fillId="0" borderId="25" xfId="0" applyBorder="1"/>
    <xf numFmtId="0" fontId="6" fillId="0" borderId="18" xfId="0" applyFont="1" applyBorder="1"/>
    <xf numFmtId="0" fontId="6" fillId="0" borderId="21" xfId="0" applyFont="1" applyBorder="1"/>
    <xf numFmtId="0" fontId="7" fillId="0" borderId="0" xfId="0" applyFont="1"/>
    <xf numFmtId="0" fontId="8" fillId="0" borderId="0" xfId="0" applyFont="1"/>
    <xf numFmtId="0" fontId="0" fillId="4" borderId="21" xfId="0" applyFill="1" applyBorder="1"/>
    <xf numFmtId="0" fontId="0" fillId="4" borderId="22" xfId="0" applyFill="1" applyBorder="1"/>
    <xf numFmtId="0" fontId="0" fillId="0" borderId="21" xfId="0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4" borderId="9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21" xfId="0" applyFill="1" applyBorder="1"/>
    <xf numFmtId="0" fontId="0" fillId="2" borderId="22" xfId="0" applyFill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6" fillId="0" borderId="2" xfId="0" applyFont="1" applyBorder="1"/>
    <xf numFmtId="0" fontId="8" fillId="0" borderId="10" xfId="0" applyFont="1" applyBorder="1"/>
    <xf numFmtId="0" fontId="0" fillId="0" borderId="16" xfId="0" applyBorder="1"/>
    <xf numFmtId="0" fontId="0" fillId="0" borderId="12" xfId="0" applyBorder="1"/>
    <xf numFmtId="0" fontId="6" fillId="0" borderId="22" xfId="0" applyFont="1" applyBorder="1"/>
    <xf numFmtId="0" fontId="1" fillId="0" borderId="29" xfId="0" applyFont="1" applyBorder="1"/>
    <xf numFmtId="0" fontId="9" fillId="0" borderId="0" xfId="0" applyFont="1"/>
    <xf numFmtId="0" fontId="10" fillId="5" borderId="3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 vertical="top"/>
    </xf>
    <xf numFmtId="0" fontId="11" fillId="5" borderId="4" xfId="0" applyFont="1" applyFill="1" applyBorder="1" applyAlignment="1">
      <alignment horizontal="center" vertical="top" wrapText="1"/>
    </xf>
    <xf numFmtId="0" fontId="12" fillId="5" borderId="4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4" fillId="5" borderId="10" xfId="0" applyFont="1" applyFill="1" applyBorder="1" applyAlignment="1">
      <alignment horizontal="center" vertical="top"/>
    </xf>
    <xf numFmtId="0" fontId="14" fillId="5" borderId="16" xfId="0" applyFont="1" applyFill="1" applyBorder="1" applyAlignment="1">
      <alignment horizontal="center" vertical="top"/>
    </xf>
    <xf numFmtId="0" fontId="14" fillId="5" borderId="11" xfId="0" applyFont="1" applyFill="1" applyBorder="1" applyAlignment="1">
      <alignment horizontal="center" vertical="top"/>
    </xf>
    <xf numFmtId="0" fontId="11" fillId="5" borderId="14" xfId="0" applyFont="1" applyFill="1" applyBorder="1" applyAlignment="1">
      <alignment horizontal="center" vertical="top" wrapText="1"/>
    </xf>
    <xf numFmtId="0" fontId="11" fillId="5" borderId="17" xfId="0" applyFont="1" applyFill="1" applyBorder="1" applyAlignment="1">
      <alignment horizontal="center" vertical="top" wrapText="1"/>
    </xf>
    <xf numFmtId="1" fontId="11" fillId="5" borderId="15" xfId="0" applyNumberFormat="1" applyFont="1" applyFill="1" applyBorder="1" applyAlignment="1">
      <alignment horizontal="center" vertical="top" wrapText="1"/>
    </xf>
    <xf numFmtId="0" fontId="0" fillId="0" borderId="30" xfId="0" applyBorder="1"/>
    <xf numFmtId="0" fontId="1" fillId="4" borderId="0" xfId="0" applyFont="1" applyFill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6" fillId="4" borderId="0" xfId="0" applyFont="1" applyFill="1"/>
    <xf numFmtId="0" fontId="15" fillId="5" borderId="1" xfId="0" applyFont="1" applyFill="1" applyBorder="1" applyAlignment="1">
      <alignment wrapText="1"/>
    </xf>
    <xf numFmtId="0" fontId="16" fillId="5" borderId="4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5" borderId="16" xfId="0" applyFont="1" applyFill="1" applyBorder="1" applyAlignment="1">
      <alignment horizontal="center" vertical="top"/>
    </xf>
    <xf numFmtId="0" fontId="11" fillId="5" borderId="11" xfId="0" applyFont="1" applyFill="1" applyBorder="1" applyAlignment="1">
      <alignment horizontal="center" vertical="top"/>
    </xf>
    <xf numFmtId="0" fontId="11" fillId="5" borderId="32" xfId="0" applyFont="1" applyFill="1" applyBorder="1" applyAlignment="1">
      <alignment horizontal="center" vertical="top" wrapText="1"/>
    </xf>
    <xf numFmtId="1" fontId="11" fillId="5" borderId="33" xfId="0" applyNumberFormat="1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4" fillId="0" borderId="0" xfId="0" applyFont="1" applyAlignment="1">
      <alignment wrapText="1"/>
    </xf>
    <xf numFmtId="0" fontId="1" fillId="4" borderId="35" xfId="0" applyFont="1" applyFill="1" applyBorder="1"/>
    <xf numFmtId="0" fontId="1" fillId="2" borderId="34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2" borderId="31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3" xfId="0" applyFill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7" fillId="2" borderId="36" xfId="0" applyFont="1" applyFill="1" applyBorder="1"/>
    <xf numFmtId="0" fontId="7" fillId="2" borderId="37" xfId="0" applyFont="1" applyFill="1" applyBorder="1"/>
    <xf numFmtId="0" fontId="7" fillId="2" borderId="38" xfId="0" applyFont="1" applyFill="1" applyBorder="1"/>
    <xf numFmtId="0" fontId="6" fillId="0" borderId="22" xfId="0" applyFont="1" applyBorder="1" applyAlignment="1">
      <alignment horizontal="right"/>
    </xf>
    <xf numFmtId="0" fontId="1" fillId="4" borderId="22" xfId="0" applyFont="1" applyFill="1" applyBorder="1"/>
    <xf numFmtId="0" fontId="1" fillId="2" borderId="22" xfId="0" applyFont="1" applyFill="1" applyBorder="1"/>
    <xf numFmtId="0" fontId="17" fillId="3" borderId="0" xfId="0" applyFont="1" applyFill="1"/>
    <xf numFmtId="0" fontId="0" fillId="3" borderId="0" xfId="0" applyFill="1"/>
    <xf numFmtId="0" fontId="6" fillId="0" borderId="7" xfId="0" applyFont="1" applyBorder="1"/>
    <xf numFmtId="0" fontId="0" fillId="2" borderId="9" xfId="0" applyFill="1" applyBorder="1"/>
    <xf numFmtId="0" fontId="1" fillId="0" borderId="9" xfId="0" applyFont="1" applyBorder="1"/>
    <xf numFmtId="0" fontId="6" fillId="0" borderId="8" xfId="0" applyFont="1" applyBorder="1"/>
    <xf numFmtId="0" fontId="1" fillId="0" borderId="30" xfId="0" applyFont="1" applyBorder="1"/>
    <xf numFmtId="0" fontId="6" fillId="0" borderId="39" xfId="0" applyFont="1" applyBorder="1"/>
    <xf numFmtId="0" fontId="0" fillId="4" borderId="39" xfId="0" applyFill="1" applyBorder="1"/>
    <xf numFmtId="0" fontId="0" fillId="2" borderId="39" xfId="0" applyFill="1" applyBorder="1"/>
    <xf numFmtId="0" fontId="1" fillId="0" borderId="40" xfId="0" applyFont="1" applyBorder="1"/>
    <xf numFmtId="0" fontId="7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DE85-00FD-4D55-B0C6-7A068A390EAD}">
  <dimension ref="A1:L36"/>
  <sheetViews>
    <sheetView tabSelected="1" workbookViewId="0">
      <selection activeCell="E6" sqref="E6"/>
    </sheetView>
  </sheetViews>
  <sheetFormatPr defaultRowHeight="14.5" x14ac:dyDescent="0.35"/>
  <cols>
    <col min="1" max="1" width="32.7265625" customWidth="1"/>
    <col min="2" max="2" width="11.26953125" customWidth="1"/>
    <col min="3" max="3" width="12.453125" customWidth="1"/>
    <col min="4" max="4" width="8.36328125" customWidth="1"/>
    <col min="5" max="5" width="10.81640625" customWidth="1"/>
    <col min="6" max="6" width="10.36328125" customWidth="1"/>
    <col min="7" max="7" width="13.36328125" customWidth="1"/>
    <col min="9" max="9" width="10.90625" customWidth="1"/>
    <col min="10" max="10" width="10.54296875" customWidth="1"/>
    <col min="11" max="11" width="18.453125" customWidth="1"/>
    <col min="12" max="12" width="10.26953125" customWidth="1"/>
  </cols>
  <sheetData>
    <row r="1" spans="1:12" s="1" customFormat="1" ht="24" thickBot="1" x14ac:dyDescent="0.6">
      <c r="A1" s="2"/>
      <c r="B1" s="2"/>
      <c r="C1" s="2"/>
      <c r="D1" s="2" t="s">
        <v>18</v>
      </c>
      <c r="E1" s="2"/>
      <c r="F1" s="2"/>
      <c r="G1" s="2"/>
      <c r="H1" s="2"/>
      <c r="I1" s="2"/>
      <c r="J1" s="2"/>
      <c r="K1" s="2"/>
      <c r="L1" s="2"/>
    </row>
    <row r="2" spans="1:12" ht="18.5" x14ac:dyDescent="0.45">
      <c r="A2" s="32" t="s">
        <v>0</v>
      </c>
      <c r="D2" t="s">
        <v>1</v>
      </c>
      <c r="I2" s="45" t="s">
        <v>2</v>
      </c>
      <c r="J2" s="46" t="s">
        <v>3</v>
      </c>
      <c r="K2" s="47" t="s">
        <v>4</v>
      </c>
    </row>
    <row r="3" spans="1:12" x14ac:dyDescent="0.35">
      <c r="B3" s="20" t="s">
        <v>5</v>
      </c>
      <c r="C3" s="20" t="s">
        <v>6</v>
      </c>
      <c r="D3" s="20" t="s">
        <v>7</v>
      </c>
      <c r="E3" s="20" t="s">
        <v>8</v>
      </c>
      <c r="F3" s="20" t="s">
        <v>9</v>
      </c>
      <c r="G3" s="20" t="s">
        <v>10</v>
      </c>
      <c r="H3" s="103" t="s">
        <v>13</v>
      </c>
      <c r="I3" s="30" t="s">
        <v>11</v>
      </c>
      <c r="J3" s="20" t="s">
        <v>12</v>
      </c>
      <c r="K3" s="52" t="s">
        <v>12</v>
      </c>
      <c r="L3" s="106" t="s">
        <v>14</v>
      </c>
    </row>
    <row r="4" spans="1:12" x14ac:dyDescent="0.35">
      <c r="A4" s="9" t="s">
        <v>15</v>
      </c>
      <c r="B4" s="6">
        <v>107</v>
      </c>
      <c r="C4" s="6">
        <v>85</v>
      </c>
      <c r="D4" s="6">
        <v>76</v>
      </c>
      <c r="E4" s="12">
        <v>72</v>
      </c>
      <c r="F4" s="6">
        <v>14</v>
      </c>
      <c r="G4" s="9">
        <v>280</v>
      </c>
      <c r="H4" s="39">
        <v>11</v>
      </c>
      <c r="I4" s="33">
        <v>148</v>
      </c>
      <c r="J4" s="6">
        <v>97</v>
      </c>
      <c r="K4" s="34">
        <v>17</v>
      </c>
      <c r="L4" s="12">
        <v>907</v>
      </c>
    </row>
    <row r="5" spans="1:12" x14ac:dyDescent="0.35">
      <c r="A5" s="40" t="s">
        <v>16</v>
      </c>
      <c r="B5" s="41">
        <v>212</v>
      </c>
      <c r="C5" s="41">
        <v>70</v>
      </c>
      <c r="D5" s="41">
        <v>56</v>
      </c>
      <c r="E5" s="42">
        <v>43</v>
      </c>
      <c r="F5" s="41">
        <v>39</v>
      </c>
      <c r="G5" s="40">
        <v>190</v>
      </c>
      <c r="H5" s="104">
        <v>42</v>
      </c>
      <c r="I5" s="43">
        <v>37</v>
      </c>
      <c r="J5" s="41">
        <v>79</v>
      </c>
      <c r="K5" s="44">
        <v>3</v>
      </c>
      <c r="L5" s="42">
        <v>771</v>
      </c>
    </row>
    <row r="6" spans="1:12" ht="15" thickBot="1" x14ac:dyDescent="0.4">
      <c r="A6" s="11" t="s">
        <v>19</v>
      </c>
      <c r="B6" s="8">
        <v>319</v>
      </c>
      <c r="C6" s="8">
        <v>155</v>
      </c>
      <c r="D6" s="8">
        <v>132</v>
      </c>
      <c r="E6" s="13">
        <v>115</v>
      </c>
      <c r="F6" s="8">
        <v>53</v>
      </c>
      <c r="G6" s="11">
        <v>470</v>
      </c>
      <c r="H6" s="105">
        <v>53</v>
      </c>
      <c r="I6" s="36">
        <v>185</v>
      </c>
      <c r="J6" s="37">
        <v>176</v>
      </c>
      <c r="K6" s="38">
        <v>20</v>
      </c>
      <c r="L6" s="13">
        <v>1678</v>
      </c>
    </row>
    <row r="7" spans="1:12" ht="15.5" x14ac:dyDescent="0.35">
      <c r="L7" s="14"/>
    </row>
    <row r="8" spans="1:12" ht="15" thickBot="1" x14ac:dyDescent="0.4">
      <c r="A8" s="5" t="s">
        <v>25</v>
      </c>
    </row>
    <row r="9" spans="1:12" x14ac:dyDescent="0.35">
      <c r="A9" s="29" t="s">
        <v>22</v>
      </c>
      <c r="B9" s="21">
        <v>606</v>
      </c>
      <c r="C9" s="22"/>
    </row>
    <row r="10" spans="1:12" x14ac:dyDescent="0.35">
      <c r="A10" s="30" t="s">
        <v>9</v>
      </c>
      <c r="B10" s="19">
        <v>53</v>
      </c>
      <c r="C10" s="23"/>
    </row>
    <row r="11" spans="1:12" x14ac:dyDescent="0.35">
      <c r="A11" s="30" t="s">
        <v>8</v>
      </c>
      <c r="B11" s="19">
        <v>115</v>
      </c>
      <c r="C11" s="23"/>
    </row>
    <row r="12" spans="1:12" x14ac:dyDescent="0.35">
      <c r="A12" s="30" t="s">
        <v>23</v>
      </c>
      <c r="B12" s="19">
        <v>904</v>
      </c>
      <c r="C12" s="23"/>
    </row>
    <row r="13" spans="1:12" x14ac:dyDescent="0.35">
      <c r="A13" s="24" t="s">
        <v>21</v>
      </c>
      <c r="B13" s="7"/>
      <c r="C13" s="25">
        <v>470</v>
      </c>
    </row>
    <row r="14" spans="1:12" x14ac:dyDescent="0.35">
      <c r="A14" s="24" t="s">
        <v>20</v>
      </c>
      <c r="B14" s="7"/>
      <c r="C14" s="25">
        <v>53</v>
      </c>
      <c r="I14" t="s">
        <v>1</v>
      </c>
    </row>
    <row r="15" spans="1:12" x14ac:dyDescent="0.35">
      <c r="A15" s="24" t="s">
        <v>24</v>
      </c>
      <c r="B15" s="7"/>
      <c r="C15" s="25">
        <v>381</v>
      </c>
    </row>
    <row r="16" spans="1:12" ht="15" thickBot="1" x14ac:dyDescent="0.4">
      <c r="A16" s="26"/>
      <c r="B16" s="27">
        <v>1678</v>
      </c>
      <c r="C16" s="28"/>
    </row>
    <row r="17" spans="1:12" ht="15" thickBot="1" x14ac:dyDescent="0.4">
      <c r="A17" s="16"/>
      <c r="B17" s="15"/>
    </row>
    <row r="18" spans="1:12" ht="18.5" x14ac:dyDescent="0.45">
      <c r="A18" s="49" t="s">
        <v>17</v>
      </c>
      <c r="B18" s="50"/>
      <c r="C18" s="50" t="s">
        <v>1</v>
      </c>
      <c r="D18" s="50"/>
      <c r="E18" s="50"/>
      <c r="F18" s="50"/>
      <c r="G18" s="50"/>
      <c r="H18" s="50"/>
      <c r="I18" s="45" t="s">
        <v>2</v>
      </c>
      <c r="J18" s="46" t="s">
        <v>3</v>
      </c>
      <c r="K18" s="47" t="s">
        <v>4</v>
      </c>
      <c r="L18" s="17"/>
    </row>
    <row r="19" spans="1:12" x14ac:dyDescent="0.35">
      <c r="A19" s="51"/>
      <c r="B19" s="48" t="s">
        <v>5</v>
      </c>
      <c r="C19" s="48" t="s">
        <v>6</v>
      </c>
      <c r="D19" s="48" t="s">
        <v>7</v>
      </c>
      <c r="E19" s="48" t="s">
        <v>8</v>
      </c>
      <c r="F19" s="20" t="s">
        <v>9</v>
      </c>
      <c r="G19" s="20" t="s">
        <v>10</v>
      </c>
      <c r="H19" s="103" t="s">
        <v>13</v>
      </c>
      <c r="I19" s="30" t="s">
        <v>11</v>
      </c>
      <c r="J19" s="20" t="s">
        <v>12</v>
      </c>
      <c r="K19" s="52" t="s">
        <v>12</v>
      </c>
      <c r="L19" s="108" t="s">
        <v>14</v>
      </c>
    </row>
    <row r="20" spans="1:12" x14ac:dyDescent="0.35">
      <c r="A20" s="33" t="s">
        <v>15</v>
      </c>
      <c r="B20" s="6">
        <v>95.2</v>
      </c>
      <c r="C20" s="6">
        <v>77</v>
      </c>
      <c r="D20" s="6">
        <v>63.5</v>
      </c>
      <c r="E20" s="6">
        <v>46.2</v>
      </c>
      <c r="F20" s="6">
        <v>12.5</v>
      </c>
      <c r="G20" s="6">
        <v>230.09</v>
      </c>
      <c r="H20" s="9">
        <v>10.3</v>
      </c>
      <c r="I20" s="33">
        <v>128.80000000000001</v>
      </c>
      <c r="J20" s="6">
        <v>88</v>
      </c>
      <c r="K20" s="34">
        <v>16.5</v>
      </c>
      <c r="L20" s="109">
        <v>768.08999999999992</v>
      </c>
    </row>
    <row r="21" spans="1:12" x14ac:dyDescent="0.35">
      <c r="A21" s="43" t="s">
        <v>16</v>
      </c>
      <c r="B21" s="41">
        <v>177.5</v>
      </c>
      <c r="C21" s="41">
        <v>56.4</v>
      </c>
      <c r="D21" s="41">
        <v>40.1</v>
      </c>
      <c r="E21" s="41">
        <v>23</v>
      </c>
      <c r="F21" s="41">
        <v>35.129999999999995</v>
      </c>
      <c r="G21" s="41">
        <v>155.63</v>
      </c>
      <c r="H21" s="40">
        <v>39.700000000000003</v>
      </c>
      <c r="I21" s="43">
        <v>33.5</v>
      </c>
      <c r="J21" s="41">
        <v>76.099999999999994</v>
      </c>
      <c r="K21" s="44">
        <v>3</v>
      </c>
      <c r="L21" s="110">
        <v>640.06000000000006</v>
      </c>
    </row>
    <row r="22" spans="1:12" ht="15" thickBot="1" x14ac:dyDescent="0.4">
      <c r="A22" s="53" t="s">
        <v>19</v>
      </c>
      <c r="B22" s="37">
        <v>272.7</v>
      </c>
      <c r="C22" s="37">
        <v>133.4</v>
      </c>
      <c r="D22" s="37">
        <v>103.6</v>
      </c>
      <c r="E22" s="37">
        <v>69.2</v>
      </c>
      <c r="F22" s="37">
        <v>47.629999999999995</v>
      </c>
      <c r="G22" s="37">
        <v>385.72</v>
      </c>
      <c r="H22" s="107">
        <v>50</v>
      </c>
      <c r="I22" s="36">
        <v>162.30000000000001</v>
      </c>
      <c r="J22" s="37">
        <v>164.1</v>
      </c>
      <c r="K22" s="38">
        <v>19.5</v>
      </c>
      <c r="L22" s="111">
        <v>1408.15</v>
      </c>
    </row>
    <row r="23" spans="1:12" ht="15" thickBot="1" x14ac:dyDescent="0.4"/>
    <row r="24" spans="1:12" ht="18.5" x14ac:dyDescent="0.45">
      <c r="A24" s="49" t="s">
        <v>64</v>
      </c>
      <c r="B24" s="50"/>
      <c r="C24" s="50"/>
      <c r="D24" s="50"/>
      <c r="E24" s="50"/>
      <c r="F24" s="17"/>
    </row>
    <row r="25" spans="1:12" x14ac:dyDescent="0.35">
      <c r="A25" s="35"/>
      <c r="B25" s="20" t="s">
        <v>9</v>
      </c>
      <c r="C25" s="20" t="s">
        <v>10</v>
      </c>
      <c r="D25" s="20" t="s">
        <v>20</v>
      </c>
      <c r="E25" s="20" t="s">
        <v>12</v>
      </c>
      <c r="F25" s="98" t="s">
        <v>19</v>
      </c>
    </row>
    <row r="26" spans="1:12" x14ac:dyDescent="0.35">
      <c r="A26" s="33" t="s">
        <v>15</v>
      </c>
      <c r="B26" s="6">
        <v>4</v>
      </c>
      <c r="C26" s="6">
        <v>40</v>
      </c>
      <c r="D26" s="6">
        <v>2</v>
      </c>
      <c r="E26" s="6">
        <v>5</v>
      </c>
      <c r="F26" s="99">
        <v>51</v>
      </c>
      <c r="G26" t="s">
        <v>1</v>
      </c>
    </row>
    <row r="27" spans="1:12" x14ac:dyDescent="0.35">
      <c r="A27" s="43" t="s">
        <v>16</v>
      </c>
      <c r="B27" s="41">
        <v>24</v>
      </c>
      <c r="C27" s="41">
        <v>58</v>
      </c>
      <c r="D27" s="41">
        <v>3</v>
      </c>
      <c r="E27" s="41">
        <v>1</v>
      </c>
      <c r="F27" s="100">
        <v>86</v>
      </c>
      <c r="G27" t="s">
        <v>1</v>
      </c>
    </row>
    <row r="28" spans="1:12" ht="15" thickBot="1" x14ac:dyDescent="0.4">
      <c r="A28" s="53" t="s">
        <v>19</v>
      </c>
      <c r="B28" s="37">
        <v>28</v>
      </c>
      <c r="C28" s="37">
        <v>98</v>
      </c>
      <c r="D28" s="37">
        <v>5</v>
      </c>
      <c r="E28" s="37">
        <v>6</v>
      </c>
      <c r="F28" s="38">
        <v>137</v>
      </c>
    </row>
    <row r="29" spans="1:12" x14ac:dyDescent="0.35">
      <c r="B29" t="s">
        <v>1</v>
      </c>
      <c r="G29" t="s">
        <v>1</v>
      </c>
    </row>
    <row r="31" spans="1:12" ht="15" thickBot="1" x14ac:dyDescent="0.4"/>
    <row r="32" spans="1:12" ht="18.5" x14ac:dyDescent="0.45">
      <c r="A32" s="49" t="s">
        <v>65</v>
      </c>
      <c r="B32" s="50"/>
      <c r="C32" s="50"/>
      <c r="D32" s="50"/>
      <c r="E32" s="50"/>
      <c r="F32" s="17"/>
    </row>
    <row r="33" spans="1:6" x14ac:dyDescent="0.35">
      <c r="A33" s="51"/>
      <c r="B33" s="20" t="s">
        <v>9</v>
      </c>
      <c r="C33" s="20" t="s">
        <v>10</v>
      </c>
      <c r="D33" s="20" t="s">
        <v>20</v>
      </c>
      <c r="E33" s="20" t="s">
        <v>12</v>
      </c>
      <c r="F33" s="18"/>
    </row>
    <row r="34" spans="1:6" x14ac:dyDescent="0.35">
      <c r="A34" s="33" t="s">
        <v>15</v>
      </c>
      <c r="B34" s="6">
        <v>4</v>
      </c>
      <c r="C34" s="6">
        <v>35.69</v>
      </c>
      <c r="D34" s="6">
        <v>2</v>
      </c>
      <c r="E34" s="6">
        <v>5</v>
      </c>
      <c r="F34" s="34">
        <v>46.69</v>
      </c>
    </row>
    <row r="35" spans="1:6" x14ac:dyDescent="0.35">
      <c r="A35" s="43" t="s">
        <v>16</v>
      </c>
      <c r="B35" s="41">
        <v>22.63</v>
      </c>
      <c r="C35" s="41">
        <v>50.43</v>
      </c>
      <c r="D35" s="41">
        <v>3</v>
      </c>
      <c r="E35" s="41">
        <v>1</v>
      </c>
      <c r="F35" s="44">
        <v>77.06</v>
      </c>
    </row>
    <row r="36" spans="1:6" ht="15" thickBot="1" x14ac:dyDescent="0.4">
      <c r="A36" s="36" t="s">
        <v>19</v>
      </c>
      <c r="B36" s="37">
        <v>26.63</v>
      </c>
      <c r="C36" s="37">
        <v>86.12</v>
      </c>
      <c r="D36" s="37">
        <v>5</v>
      </c>
      <c r="E36" s="37">
        <v>6</v>
      </c>
      <c r="F36" s="38">
        <v>123.75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EE82-1327-4CD2-B595-DDC036313BCC}">
  <dimension ref="A1:R46"/>
  <sheetViews>
    <sheetView workbookViewId="0">
      <selection activeCell="N45" sqref="N45"/>
    </sheetView>
  </sheetViews>
  <sheetFormatPr defaultRowHeight="14.5" x14ac:dyDescent="0.35"/>
  <cols>
    <col min="1" max="1" width="1" customWidth="1"/>
    <col min="2" max="2" width="35.26953125" style="4" customWidth="1"/>
    <col min="15" max="15" width="3.36328125" customWidth="1"/>
    <col min="16" max="16" width="6.90625" customWidth="1"/>
    <col min="17" max="17" width="6" customWidth="1"/>
    <col min="18" max="18" width="6.90625" customWidth="1"/>
  </cols>
  <sheetData>
    <row r="1" spans="1:18" ht="33.5" x14ac:dyDescent="0.75">
      <c r="B1" s="101" t="s">
        <v>61</v>
      </c>
      <c r="C1" s="102"/>
      <c r="D1" s="102"/>
      <c r="E1" s="102"/>
      <c r="F1" s="102"/>
      <c r="G1" s="102"/>
      <c r="H1" s="102"/>
    </row>
    <row r="2" spans="1:18" ht="15" thickBot="1" x14ac:dyDescent="0.4"/>
    <row r="3" spans="1:18" x14ac:dyDescent="0.35">
      <c r="A3" s="55"/>
      <c r="B3" s="74"/>
      <c r="C3" s="62" t="s">
        <v>7</v>
      </c>
      <c r="D3" s="63"/>
      <c r="E3" s="64"/>
      <c r="F3" s="62" t="s">
        <v>32</v>
      </c>
      <c r="G3" s="63"/>
      <c r="H3" s="64"/>
      <c r="I3" s="62" t="s">
        <v>5</v>
      </c>
      <c r="J3" s="63"/>
      <c r="K3" s="64"/>
      <c r="L3" s="62" t="s">
        <v>35</v>
      </c>
      <c r="M3" s="63"/>
      <c r="N3" s="64"/>
      <c r="O3" s="56"/>
      <c r="P3" s="76" t="s">
        <v>8</v>
      </c>
      <c r="Q3" s="77"/>
      <c r="R3" s="78"/>
    </row>
    <row r="4" spans="1:18" ht="22.5" thickBot="1" x14ac:dyDescent="0.4">
      <c r="A4" s="57"/>
      <c r="B4" s="75" t="s">
        <v>1</v>
      </c>
      <c r="C4" s="65" t="s">
        <v>33</v>
      </c>
      <c r="D4" s="66" t="s">
        <v>34</v>
      </c>
      <c r="E4" s="67" t="s">
        <v>35</v>
      </c>
      <c r="F4" s="65" t="s">
        <v>33</v>
      </c>
      <c r="G4" s="66" t="s">
        <v>34</v>
      </c>
      <c r="H4" s="67" t="s">
        <v>35</v>
      </c>
      <c r="I4" s="65" t="s">
        <v>33</v>
      </c>
      <c r="J4" s="66" t="s">
        <v>34</v>
      </c>
      <c r="K4" s="67" t="s">
        <v>35</v>
      </c>
      <c r="L4" s="65" t="s">
        <v>33</v>
      </c>
      <c r="M4" s="66" t="s">
        <v>34</v>
      </c>
      <c r="N4" s="67" t="s">
        <v>35</v>
      </c>
      <c r="O4" s="59"/>
      <c r="P4" s="79" t="s">
        <v>33</v>
      </c>
      <c r="Q4" s="58" t="s">
        <v>34</v>
      </c>
      <c r="R4" s="80" t="s">
        <v>35</v>
      </c>
    </row>
    <row r="5" spans="1:18" ht="15" thickBot="1" x14ac:dyDescent="0.4">
      <c r="C5" s="51"/>
      <c r="E5" s="18"/>
      <c r="F5" s="51"/>
      <c r="H5" s="18"/>
      <c r="I5" s="51"/>
      <c r="K5" s="18"/>
      <c r="L5" s="51"/>
      <c r="N5" s="18"/>
      <c r="P5" s="51"/>
      <c r="R5" s="18"/>
    </row>
    <row r="6" spans="1:18" x14ac:dyDescent="0.35">
      <c r="A6" s="69" t="s">
        <v>26</v>
      </c>
      <c r="B6" s="73"/>
      <c r="C6" s="70">
        <v>17</v>
      </c>
      <c r="D6" s="71">
        <v>11</v>
      </c>
      <c r="E6" s="84">
        <v>28</v>
      </c>
      <c r="F6" s="70">
        <v>21</v>
      </c>
      <c r="G6" s="71">
        <v>19</v>
      </c>
      <c r="H6" s="72">
        <v>40</v>
      </c>
      <c r="I6" s="70">
        <v>29</v>
      </c>
      <c r="J6" s="71">
        <v>23</v>
      </c>
      <c r="K6" s="72">
        <v>52</v>
      </c>
      <c r="L6" s="85">
        <f>SUM(C6+F6+I6)</f>
        <v>67</v>
      </c>
      <c r="M6" s="86">
        <f t="shared" ref="M6" si="0">SUM(D6+G6+J6)</f>
        <v>53</v>
      </c>
      <c r="N6" s="87">
        <f t="shared" ref="N6" si="1">SUM(E6+H6+K6)</f>
        <v>120</v>
      </c>
      <c r="P6" s="81">
        <v>5</v>
      </c>
      <c r="Q6" s="5">
        <v>12</v>
      </c>
      <c r="R6" s="82">
        <v>17</v>
      </c>
    </row>
    <row r="7" spans="1:18" x14ac:dyDescent="0.35">
      <c r="B7" s="4" t="s">
        <v>27</v>
      </c>
      <c r="C7" s="35">
        <v>0</v>
      </c>
      <c r="D7" s="7">
        <v>6</v>
      </c>
      <c r="E7" s="10">
        <v>6</v>
      </c>
      <c r="F7" s="35">
        <v>1</v>
      </c>
      <c r="G7" s="7">
        <v>2</v>
      </c>
      <c r="H7" s="23">
        <v>3</v>
      </c>
      <c r="I7" s="35">
        <v>0</v>
      </c>
      <c r="J7" s="7">
        <v>2</v>
      </c>
      <c r="K7" s="23">
        <v>2</v>
      </c>
      <c r="L7" s="42">
        <f>SUM(C7+F7+I7)</f>
        <v>1</v>
      </c>
      <c r="M7" s="41">
        <f t="shared" ref="M7:N7" si="2">SUM(D7+G7+J7)</f>
        <v>10</v>
      </c>
      <c r="N7" s="44">
        <f t="shared" si="2"/>
        <v>11</v>
      </c>
      <c r="P7" s="51">
        <v>0</v>
      </c>
      <c r="Q7">
        <v>2</v>
      </c>
      <c r="R7" s="18">
        <v>2</v>
      </c>
    </row>
    <row r="8" spans="1:18" x14ac:dyDescent="0.35">
      <c r="B8" s="4" t="s">
        <v>28</v>
      </c>
      <c r="C8" s="35">
        <v>1</v>
      </c>
      <c r="D8" s="7">
        <v>0</v>
      </c>
      <c r="E8" s="10">
        <v>1</v>
      </c>
      <c r="F8" s="35">
        <v>2</v>
      </c>
      <c r="G8" s="7">
        <v>0</v>
      </c>
      <c r="H8" s="23">
        <v>2</v>
      </c>
      <c r="I8" s="35">
        <v>6</v>
      </c>
      <c r="J8" s="7">
        <v>1</v>
      </c>
      <c r="K8" s="23">
        <v>7</v>
      </c>
      <c r="L8" s="42">
        <f t="shared" ref="L8:L11" si="3">SUM(C8+F8+I8)</f>
        <v>9</v>
      </c>
      <c r="M8" s="41">
        <f t="shared" ref="M8:M11" si="4">SUM(D8+G8+J8)</f>
        <v>1</v>
      </c>
      <c r="N8" s="44">
        <f t="shared" ref="N8:N11" si="5">SUM(E8+H8+K8)</f>
        <v>10</v>
      </c>
      <c r="P8" s="51">
        <v>0</v>
      </c>
      <c r="Q8">
        <v>0</v>
      </c>
      <c r="R8" s="18">
        <v>0</v>
      </c>
    </row>
    <row r="9" spans="1:18" x14ac:dyDescent="0.35">
      <c r="B9" s="4" t="s">
        <v>29</v>
      </c>
      <c r="C9" s="35">
        <v>3</v>
      </c>
      <c r="D9" s="7">
        <v>0</v>
      </c>
      <c r="E9" s="10">
        <v>3</v>
      </c>
      <c r="F9" s="35">
        <v>6</v>
      </c>
      <c r="G9" s="7">
        <v>2</v>
      </c>
      <c r="H9" s="23">
        <v>8</v>
      </c>
      <c r="I9" s="35">
        <v>3</v>
      </c>
      <c r="J9" s="7">
        <v>6</v>
      </c>
      <c r="K9" s="23">
        <v>9</v>
      </c>
      <c r="L9" s="42">
        <f t="shared" si="3"/>
        <v>12</v>
      </c>
      <c r="M9" s="41">
        <f t="shared" si="4"/>
        <v>8</v>
      </c>
      <c r="N9" s="44">
        <f t="shared" si="5"/>
        <v>20</v>
      </c>
      <c r="P9" s="51">
        <v>1</v>
      </c>
      <c r="Q9">
        <v>1</v>
      </c>
      <c r="R9" s="18">
        <v>2</v>
      </c>
    </row>
    <row r="10" spans="1:18" x14ac:dyDescent="0.35">
      <c r="B10" s="4" t="s">
        <v>30</v>
      </c>
      <c r="C10" s="35">
        <v>11</v>
      </c>
      <c r="D10" s="7">
        <v>3</v>
      </c>
      <c r="E10" s="10">
        <v>14</v>
      </c>
      <c r="F10" s="35">
        <v>7</v>
      </c>
      <c r="G10" s="7">
        <v>6</v>
      </c>
      <c r="H10" s="23">
        <v>13</v>
      </c>
      <c r="I10" s="35">
        <v>4</v>
      </c>
      <c r="J10" s="7">
        <v>0</v>
      </c>
      <c r="K10" s="23">
        <v>4</v>
      </c>
      <c r="L10" s="42">
        <f t="shared" si="3"/>
        <v>22</v>
      </c>
      <c r="M10" s="41">
        <f t="shared" si="4"/>
        <v>9</v>
      </c>
      <c r="N10" s="44">
        <f t="shared" si="5"/>
        <v>31</v>
      </c>
      <c r="P10" s="51">
        <v>2</v>
      </c>
      <c r="Q10">
        <v>4</v>
      </c>
      <c r="R10" s="18">
        <v>6</v>
      </c>
    </row>
    <row r="11" spans="1:18" x14ac:dyDescent="0.35">
      <c r="B11" s="4" t="s">
        <v>31</v>
      </c>
      <c r="C11" s="35">
        <v>0</v>
      </c>
      <c r="D11" s="7">
        <v>0</v>
      </c>
      <c r="E11" s="10">
        <v>0</v>
      </c>
      <c r="F11" s="35">
        <v>0</v>
      </c>
      <c r="G11" s="7">
        <v>7</v>
      </c>
      <c r="H11" s="23">
        <v>7</v>
      </c>
      <c r="I11" s="35">
        <v>6</v>
      </c>
      <c r="J11" s="7">
        <v>1</v>
      </c>
      <c r="K11" s="23">
        <v>7</v>
      </c>
      <c r="L11" s="42">
        <f t="shared" si="3"/>
        <v>6</v>
      </c>
      <c r="M11" s="41">
        <f t="shared" si="4"/>
        <v>8</v>
      </c>
      <c r="N11" s="44">
        <f t="shared" si="5"/>
        <v>14</v>
      </c>
      <c r="P11" s="51">
        <v>1</v>
      </c>
      <c r="Q11">
        <v>1</v>
      </c>
      <c r="R11" s="18">
        <v>2</v>
      </c>
    </row>
    <row r="12" spans="1:18" ht="15" thickBot="1" x14ac:dyDescent="0.4">
      <c r="B12" s="4" t="s">
        <v>62</v>
      </c>
      <c r="C12" s="60">
        <v>2</v>
      </c>
      <c r="D12" s="61">
        <v>2</v>
      </c>
      <c r="E12" s="68">
        <v>4</v>
      </c>
      <c r="F12" s="60">
        <v>5</v>
      </c>
      <c r="G12" s="61">
        <v>2</v>
      </c>
      <c r="H12" s="28">
        <v>7</v>
      </c>
      <c r="I12" s="60">
        <v>10</v>
      </c>
      <c r="J12" s="61">
        <v>13</v>
      </c>
      <c r="K12" s="28">
        <v>23</v>
      </c>
      <c r="L12" s="88">
        <f>SUM(C12+F12+I12)</f>
        <v>17</v>
      </c>
      <c r="M12" s="89">
        <f t="shared" ref="M8:M12" si="6">SUM(D12+G12+J12)</f>
        <v>17</v>
      </c>
      <c r="N12" s="90">
        <f t="shared" ref="N8:N12" si="7">SUM(E12+H12+K12)</f>
        <v>34</v>
      </c>
      <c r="P12" s="51">
        <v>1</v>
      </c>
      <c r="Q12">
        <v>4</v>
      </c>
      <c r="R12" s="18">
        <v>5</v>
      </c>
    </row>
    <row r="13" spans="1:18" ht="15" thickBot="1" x14ac:dyDescent="0.4">
      <c r="C13" s="51"/>
      <c r="E13" s="18"/>
      <c r="F13" s="51"/>
      <c r="H13" s="18"/>
      <c r="I13" s="51"/>
      <c r="K13" s="18"/>
      <c r="L13" s="51"/>
      <c r="N13" s="18"/>
      <c r="P13" s="51"/>
      <c r="R13" s="18"/>
    </row>
    <row r="14" spans="1:18" x14ac:dyDescent="0.35">
      <c r="A14" s="69" t="s">
        <v>36</v>
      </c>
      <c r="B14" s="73"/>
      <c r="C14" s="70">
        <v>22</v>
      </c>
      <c r="D14" s="71">
        <v>26</v>
      </c>
      <c r="E14" s="72">
        <v>48</v>
      </c>
      <c r="F14" s="70">
        <v>21</v>
      </c>
      <c r="G14" s="71">
        <v>25</v>
      </c>
      <c r="H14" s="72">
        <v>46</v>
      </c>
      <c r="I14" s="70">
        <v>66</v>
      </c>
      <c r="J14" s="71">
        <v>32</v>
      </c>
      <c r="K14" s="72">
        <v>98</v>
      </c>
      <c r="L14" s="85">
        <f>SUM(C14+F14+I14)</f>
        <v>109</v>
      </c>
      <c r="M14" s="86">
        <f t="shared" ref="M14:M15" si="8">SUM(D14+G14+J14)</f>
        <v>83</v>
      </c>
      <c r="N14" s="87">
        <f t="shared" ref="N14:N15" si="9">SUM(E14+H14+K14)</f>
        <v>192</v>
      </c>
      <c r="P14" s="81">
        <v>10</v>
      </c>
      <c r="Q14" s="5">
        <v>17</v>
      </c>
      <c r="R14" s="82">
        <v>27</v>
      </c>
    </row>
    <row r="15" spans="1:18" x14ac:dyDescent="0.35">
      <c r="B15" s="4" t="s">
        <v>37</v>
      </c>
      <c r="C15" s="35">
        <v>0</v>
      </c>
      <c r="D15" s="7">
        <v>6</v>
      </c>
      <c r="E15" s="23">
        <v>6</v>
      </c>
      <c r="F15" s="35">
        <v>1</v>
      </c>
      <c r="G15" s="7">
        <v>7</v>
      </c>
      <c r="H15" s="23">
        <v>8</v>
      </c>
      <c r="I15" s="35">
        <v>2</v>
      </c>
      <c r="J15" s="7">
        <v>12</v>
      </c>
      <c r="K15" s="23">
        <v>14</v>
      </c>
      <c r="L15" s="42">
        <f>SUM(C15+F15+I15)</f>
        <v>3</v>
      </c>
      <c r="M15" s="42">
        <f t="shared" si="8"/>
        <v>25</v>
      </c>
      <c r="N15" s="42">
        <f t="shared" si="9"/>
        <v>28</v>
      </c>
      <c r="P15" s="51">
        <v>1</v>
      </c>
      <c r="Q15">
        <v>4</v>
      </c>
      <c r="R15" s="18">
        <v>5</v>
      </c>
    </row>
    <row r="16" spans="1:18" x14ac:dyDescent="0.35">
      <c r="B16" s="4" t="s">
        <v>38</v>
      </c>
      <c r="C16" s="35">
        <v>10</v>
      </c>
      <c r="D16" s="7">
        <v>14</v>
      </c>
      <c r="E16" s="23">
        <v>24</v>
      </c>
      <c r="F16" s="35">
        <v>16</v>
      </c>
      <c r="G16" s="7">
        <v>11</v>
      </c>
      <c r="H16" s="23">
        <v>27</v>
      </c>
      <c r="I16" s="35">
        <v>45</v>
      </c>
      <c r="J16" s="7">
        <v>10</v>
      </c>
      <c r="K16" s="23">
        <v>55</v>
      </c>
      <c r="L16" s="42">
        <f t="shared" ref="L16:L19" si="10">SUM(C16+F16+I16)</f>
        <v>71</v>
      </c>
      <c r="M16" s="42">
        <f t="shared" ref="M16:M20" si="11">SUM(D16+G16+J16)</f>
        <v>35</v>
      </c>
      <c r="N16" s="42">
        <f t="shared" ref="N16:N20" si="12">SUM(E16+H16+K16)</f>
        <v>106</v>
      </c>
      <c r="P16" s="51">
        <v>7</v>
      </c>
      <c r="Q16">
        <v>10</v>
      </c>
      <c r="R16" s="18">
        <v>17</v>
      </c>
    </row>
    <row r="17" spans="1:18" x14ac:dyDescent="0.35">
      <c r="B17" s="4" t="s">
        <v>39</v>
      </c>
      <c r="C17" s="35">
        <v>2</v>
      </c>
      <c r="D17" s="7">
        <v>2</v>
      </c>
      <c r="E17" s="23">
        <v>4</v>
      </c>
      <c r="F17" s="35">
        <v>1</v>
      </c>
      <c r="G17" s="7">
        <v>1</v>
      </c>
      <c r="H17" s="23">
        <v>2</v>
      </c>
      <c r="I17" s="35">
        <v>4</v>
      </c>
      <c r="J17" s="7">
        <v>4</v>
      </c>
      <c r="K17" s="23">
        <v>8</v>
      </c>
      <c r="L17" s="42">
        <f t="shared" si="10"/>
        <v>7</v>
      </c>
      <c r="M17" s="42">
        <f t="shared" si="11"/>
        <v>7</v>
      </c>
      <c r="N17" s="42">
        <f t="shared" si="12"/>
        <v>14</v>
      </c>
      <c r="P17" s="51">
        <v>0</v>
      </c>
      <c r="Q17">
        <v>2</v>
      </c>
      <c r="R17" s="18">
        <v>2</v>
      </c>
    </row>
    <row r="18" spans="1:18" x14ac:dyDescent="0.35">
      <c r="B18" s="4" t="s">
        <v>40</v>
      </c>
      <c r="C18" s="35">
        <v>1</v>
      </c>
      <c r="D18" s="7">
        <v>0</v>
      </c>
      <c r="E18" s="23">
        <v>1</v>
      </c>
      <c r="F18" s="35">
        <v>1</v>
      </c>
      <c r="G18" s="7">
        <v>1</v>
      </c>
      <c r="H18" s="23">
        <v>2</v>
      </c>
      <c r="I18" s="35">
        <v>6</v>
      </c>
      <c r="J18" s="7">
        <v>3</v>
      </c>
      <c r="K18" s="23">
        <v>9</v>
      </c>
      <c r="L18" s="42">
        <f t="shared" si="10"/>
        <v>8</v>
      </c>
      <c r="M18" s="42">
        <f t="shared" si="11"/>
        <v>4</v>
      </c>
      <c r="N18" s="42">
        <f t="shared" si="12"/>
        <v>12</v>
      </c>
      <c r="P18" s="51">
        <v>0</v>
      </c>
      <c r="Q18">
        <v>0</v>
      </c>
      <c r="R18" s="18">
        <v>0</v>
      </c>
    </row>
    <row r="19" spans="1:18" x14ac:dyDescent="0.35">
      <c r="B19" s="4" t="s">
        <v>41</v>
      </c>
      <c r="C19" s="35">
        <v>1</v>
      </c>
      <c r="D19" s="7">
        <v>0</v>
      </c>
      <c r="E19" s="23">
        <v>1</v>
      </c>
      <c r="F19" s="35">
        <v>2</v>
      </c>
      <c r="G19" s="7">
        <v>4</v>
      </c>
      <c r="H19" s="23">
        <v>6</v>
      </c>
      <c r="I19" s="35">
        <v>7</v>
      </c>
      <c r="J19" s="7">
        <v>2</v>
      </c>
      <c r="K19" s="23">
        <v>9</v>
      </c>
      <c r="L19" s="42">
        <f t="shared" si="10"/>
        <v>10</v>
      </c>
      <c r="M19" s="42">
        <f t="shared" si="11"/>
        <v>6</v>
      </c>
      <c r="N19" s="42">
        <f t="shared" si="12"/>
        <v>16</v>
      </c>
      <c r="P19" s="51">
        <v>1</v>
      </c>
      <c r="Q19">
        <v>1</v>
      </c>
      <c r="R19" s="18">
        <v>2</v>
      </c>
    </row>
    <row r="20" spans="1:18" ht="15" thickBot="1" x14ac:dyDescent="0.4">
      <c r="B20" s="4" t="s">
        <v>42</v>
      </c>
      <c r="C20" s="60">
        <v>8</v>
      </c>
      <c r="D20" s="61">
        <v>4</v>
      </c>
      <c r="E20" s="28">
        <v>12</v>
      </c>
      <c r="F20" s="60">
        <v>0</v>
      </c>
      <c r="G20" s="61">
        <v>1</v>
      </c>
      <c r="H20" s="28">
        <v>1</v>
      </c>
      <c r="I20" s="60">
        <v>2</v>
      </c>
      <c r="J20" s="61">
        <v>1</v>
      </c>
      <c r="K20" s="28">
        <v>3</v>
      </c>
      <c r="L20" s="91">
        <f>SUM(C20+F20+I20)</f>
        <v>10</v>
      </c>
      <c r="M20" s="91">
        <f t="shared" si="11"/>
        <v>6</v>
      </c>
      <c r="N20" s="91">
        <f t="shared" si="12"/>
        <v>16</v>
      </c>
      <c r="P20" s="51">
        <v>1</v>
      </c>
      <c r="Q20">
        <v>0</v>
      </c>
      <c r="R20" s="18">
        <v>1</v>
      </c>
    </row>
    <row r="21" spans="1:18" ht="15" thickBot="1" x14ac:dyDescent="0.4">
      <c r="C21" s="51"/>
      <c r="E21" s="18"/>
      <c r="F21" s="51"/>
      <c r="H21" s="18"/>
      <c r="I21" s="51"/>
      <c r="K21" s="18"/>
      <c r="L21" s="51"/>
      <c r="N21" s="18"/>
      <c r="P21" s="51"/>
      <c r="R21" s="18"/>
    </row>
    <row r="22" spans="1:18" x14ac:dyDescent="0.35">
      <c r="A22" s="69" t="s">
        <v>43</v>
      </c>
      <c r="B22" s="73"/>
      <c r="C22" s="70">
        <f>SUM(C23:C26)</f>
        <v>9</v>
      </c>
      <c r="D22" s="71">
        <f t="shared" ref="D22:N22" si="13">SUM(D23:D26)</f>
        <v>7</v>
      </c>
      <c r="E22" s="72">
        <f t="shared" si="13"/>
        <v>16</v>
      </c>
      <c r="F22" s="70">
        <f t="shared" si="13"/>
        <v>5</v>
      </c>
      <c r="G22" s="71">
        <f t="shared" si="13"/>
        <v>10</v>
      </c>
      <c r="H22" s="72">
        <f t="shared" si="13"/>
        <v>15</v>
      </c>
      <c r="I22" s="70">
        <f t="shared" si="13"/>
        <v>30</v>
      </c>
      <c r="J22" s="71">
        <f t="shared" si="13"/>
        <v>18</v>
      </c>
      <c r="K22" s="72">
        <f t="shared" si="13"/>
        <v>48</v>
      </c>
      <c r="L22" s="85">
        <f>SUM(C22+F22+I22)</f>
        <v>44</v>
      </c>
      <c r="M22" s="85">
        <f t="shared" ref="M22:N22" si="14">SUM(D22+G22+J22)</f>
        <v>35</v>
      </c>
      <c r="N22" s="85">
        <f t="shared" si="14"/>
        <v>79</v>
      </c>
      <c r="P22" s="81">
        <v>9</v>
      </c>
      <c r="Q22" s="5">
        <v>15</v>
      </c>
      <c r="R22" s="82">
        <v>24</v>
      </c>
    </row>
    <row r="23" spans="1:18" x14ac:dyDescent="0.35">
      <c r="B23" s="4" t="s">
        <v>44</v>
      </c>
      <c r="C23" s="35">
        <v>1</v>
      </c>
      <c r="D23" s="7">
        <v>0</v>
      </c>
      <c r="E23" s="23">
        <v>1</v>
      </c>
      <c r="F23" s="35">
        <v>0</v>
      </c>
      <c r="G23" s="7">
        <v>0</v>
      </c>
      <c r="H23" s="23">
        <v>0</v>
      </c>
      <c r="I23" s="35">
        <v>4</v>
      </c>
      <c r="J23" s="7">
        <v>2</v>
      </c>
      <c r="K23" s="23">
        <v>6</v>
      </c>
      <c r="L23" s="43">
        <f>SUM(C23+F23+I23)</f>
        <v>5</v>
      </c>
      <c r="M23" s="41">
        <f t="shared" ref="M23:N23" si="15">SUM(D23+G23+J23)</f>
        <v>2</v>
      </c>
      <c r="N23" s="44">
        <f t="shared" si="15"/>
        <v>7</v>
      </c>
      <c r="P23" s="51">
        <v>0</v>
      </c>
      <c r="Q23">
        <v>0</v>
      </c>
      <c r="R23" s="18">
        <v>0</v>
      </c>
    </row>
    <row r="24" spans="1:18" x14ac:dyDescent="0.35">
      <c r="B24" s="4" t="s">
        <v>45</v>
      </c>
      <c r="C24" s="35">
        <v>3</v>
      </c>
      <c r="D24" s="7">
        <v>4</v>
      </c>
      <c r="E24" s="23">
        <v>7</v>
      </c>
      <c r="F24" s="35">
        <v>2</v>
      </c>
      <c r="G24" s="7">
        <v>5</v>
      </c>
      <c r="H24" s="23">
        <v>7</v>
      </c>
      <c r="I24" s="35">
        <v>11</v>
      </c>
      <c r="J24" s="7">
        <v>7</v>
      </c>
      <c r="K24" s="23">
        <v>18</v>
      </c>
      <c r="L24" s="43">
        <f t="shared" ref="L24:L26" si="16">SUM(C24+F24+I24)</f>
        <v>16</v>
      </c>
      <c r="M24" s="41">
        <f t="shared" ref="M24:M26" si="17">SUM(D24+G24+J24)</f>
        <v>16</v>
      </c>
      <c r="N24" s="44">
        <f t="shared" ref="N24:N26" si="18">SUM(E24+H24+K24)</f>
        <v>32</v>
      </c>
      <c r="P24" s="51">
        <v>2</v>
      </c>
      <c r="Q24">
        <v>7</v>
      </c>
      <c r="R24" s="18">
        <v>9</v>
      </c>
    </row>
    <row r="25" spans="1:18" x14ac:dyDescent="0.35">
      <c r="B25" s="4" t="s">
        <v>46</v>
      </c>
      <c r="C25" s="35">
        <v>4</v>
      </c>
      <c r="D25" s="7">
        <v>2</v>
      </c>
      <c r="E25" s="23">
        <v>6</v>
      </c>
      <c r="F25" s="35">
        <v>1</v>
      </c>
      <c r="G25" s="7">
        <v>3</v>
      </c>
      <c r="H25" s="23">
        <v>4</v>
      </c>
      <c r="I25" s="35">
        <v>4</v>
      </c>
      <c r="J25" s="7">
        <v>7</v>
      </c>
      <c r="K25" s="23">
        <v>11</v>
      </c>
      <c r="L25" s="43">
        <f t="shared" si="16"/>
        <v>9</v>
      </c>
      <c r="M25" s="41">
        <f t="shared" si="17"/>
        <v>12</v>
      </c>
      <c r="N25" s="44">
        <f t="shared" si="18"/>
        <v>21</v>
      </c>
      <c r="P25" s="51">
        <v>5</v>
      </c>
      <c r="Q25">
        <v>7</v>
      </c>
      <c r="R25" s="18">
        <v>12</v>
      </c>
    </row>
    <row r="26" spans="1:18" ht="15" thickBot="1" x14ac:dyDescent="0.4">
      <c r="B26" s="4" t="s">
        <v>47</v>
      </c>
      <c r="C26" s="60">
        <v>1</v>
      </c>
      <c r="D26" s="61">
        <v>1</v>
      </c>
      <c r="E26" s="28">
        <v>2</v>
      </c>
      <c r="F26" s="60">
        <v>2</v>
      </c>
      <c r="G26" s="61">
        <v>2</v>
      </c>
      <c r="H26" s="28">
        <v>4</v>
      </c>
      <c r="I26" s="60">
        <v>11</v>
      </c>
      <c r="J26" s="61">
        <v>2</v>
      </c>
      <c r="K26" s="28">
        <v>13</v>
      </c>
      <c r="L26" s="91">
        <f>SUM(C26+F26+I26)</f>
        <v>14</v>
      </c>
      <c r="M26" s="89">
        <f t="shared" si="17"/>
        <v>5</v>
      </c>
      <c r="N26" s="90">
        <f t="shared" si="18"/>
        <v>19</v>
      </c>
      <c r="P26" s="51">
        <v>2</v>
      </c>
      <c r="Q26">
        <v>1</v>
      </c>
      <c r="R26" s="18">
        <v>3</v>
      </c>
    </row>
    <row r="27" spans="1:18" ht="15" thickBot="1" x14ac:dyDescent="0.4">
      <c r="C27" s="51"/>
      <c r="E27" s="18"/>
      <c r="F27" s="51"/>
      <c r="H27" s="18"/>
      <c r="I27" s="51"/>
      <c r="K27" s="18"/>
      <c r="L27" s="51"/>
      <c r="N27" s="18"/>
      <c r="P27" s="51"/>
      <c r="R27" s="18"/>
    </row>
    <row r="28" spans="1:18" x14ac:dyDescent="0.35">
      <c r="A28" s="69" t="s">
        <v>48</v>
      </c>
      <c r="B28" s="73"/>
      <c r="C28" s="70">
        <f>SUM(C29:C32)</f>
        <v>6</v>
      </c>
      <c r="D28" s="71">
        <f t="shared" ref="D28:N28" si="19">SUM(D29:D32)</f>
        <v>25</v>
      </c>
      <c r="E28" s="72">
        <f t="shared" si="19"/>
        <v>31</v>
      </c>
      <c r="F28" s="70">
        <f t="shared" si="19"/>
        <v>10</v>
      </c>
      <c r="G28" s="71">
        <f t="shared" si="19"/>
        <v>22</v>
      </c>
      <c r="H28" s="72">
        <f t="shared" si="19"/>
        <v>32</v>
      </c>
      <c r="I28" s="70">
        <f t="shared" si="19"/>
        <v>15</v>
      </c>
      <c r="J28" s="71">
        <f t="shared" si="19"/>
        <v>15</v>
      </c>
      <c r="K28" s="72">
        <f t="shared" si="19"/>
        <v>30</v>
      </c>
      <c r="L28" s="85">
        <f>SUM(C28+F28+I28)</f>
        <v>31</v>
      </c>
      <c r="M28" s="85">
        <f t="shared" ref="M28" si="20">SUM(D28+G28+J28)</f>
        <v>62</v>
      </c>
      <c r="N28" s="85">
        <f t="shared" ref="N28" si="21">SUM(E28+H28+K28)</f>
        <v>93</v>
      </c>
      <c r="P28" s="81">
        <v>15</v>
      </c>
      <c r="Q28" s="5">
        <v>30</v>
      </c>
      <c r="R28" s="82">
        <v>45</v>
      </c>
    </row>
    <row r="29" spans="1:18" x14ac:dyDescent="0.35">
      <c r="B29" s="4" t="s">
        <v>49</v>
      </c>
      <c r="C29" s="35">
        <v>4</v>
      </c>
      <c r="D29" s="7">
        <v>9</v>
      </c>
      <c r="E29" s="23">
        <v>13</v>
      </c>
      <c r="F29" s="35">
        <v>5</v>
      </c>
      <c r="G29" s="7">
        <v>6</v>
      </c>
      <c r="H29" s="23">
        <v>11</v>
      </c>
      <c r="I29" s="35">
        <v>7</v>
      </c>
      <c r="J29" s="7">
        <v>2</v>
      </c>
      <c r="K29" s="23">
        <v>9</v>
      </c>
      <c r="L29" s="43">
        <f>SUM(C29+F29+I29)</f>
        <v>16</v>
      </c>
      <c r="M29" s="41">
        <f t="shared" ref="M29:N29" si="22">SUM(D29+G29+J29)</f>
        <v>17</v>
      </c>
      <c r="N29" s="44">
        <f t="shared" si="22"/>
        <v>33</v>
      </c>
      <c r="P29" s="51">
        <v>2</v>
      </c>
      <c r="Q29">
        <v>7</v>
      </c>
      <c r="R29" s="18">
        <v>9</v>
      </c>
    </row>
    <row r="30" spans="1:18" x14ac:dyDescent="0.35">
      <c r="B30" s="4" t="s">
        <v>50</v>
      </c>
      <c r="C30" s="35">
        <v>0</v>
      </c>
      <c r="D30" s="7">
        <v>2</v>
      </c>
      <c r="E30" s="23">
        <v>2</v>
      </c>
      <c r="F30" s="35">
        <v>2</v>
      </c>
      <c r="G30" s="7">
        <v>4</v>
      </c>
      <c r="H30" s="23">
        <v>6</v>
      </c>
      <c r="I30" s="35">
        <v>3</v>
      </c>
      <c r="J30" s="7">
        <v>2</v>
      </c>
      <c r="K30" s="23">
        <v>5</v>
      </c>
      <c r="L30" s="43">
        <f t="shared" ref="L30:L32" si="23">SUM(C30+F30+I30)</f>
        <v>5</v>
      </c>
      <c r="M30" s="41">
        <f t="shared" ref="M30:M32" si="24">SUM(D30+G30+J30)</f>
        <v>8</v>
      </c>
      <c r="N30" s="44">
        <f t="shared" ref="N30:N32" si="25">SUM(E30+H30+K30)</f>
        <v>13</v>
      </c>
      <c r="P30" s="51">
        <v>10</v>
      </c>
      <c r="Q30">
        <v>7</v>
      </c>
      <c r="R30" s="18">
        <v>17</v>
      </c>
    </row>
    <row r="31" spans="1:18" x14ac:dyDescent="0.35">
      <c r="B31" s="4" t="s">
        <v>51</v>
      </c>
      <c r="C31" s="35">
        <v>1</v>
      </c>
      <c r="D31" s="7">
        <v>8</v>
      </c>
      <c r="E31" s="23">
        <v>9</v>
      </c>
      <c r="F31" s="35">
        <v>1</v>
      </c>
      <c r="G31" s="7">
        <v>8</v>
      </c>
      <c r="H31" s="23">
        <v>9</v>
      </c>
      <c r="I31" s="35">
        <v>2</v>
      </c>
      <c r="J31" s="7">
        <v>4</v>
      </c>
      <c r="K31" s="23">
        <v>6</v>
      </c>
      <c r="L31" s="43">
        <f t="shared" si="23"/>
        <v>4</v>
      </c>
      <c r="M31" s="41">
        <f t="shared" si="24"/>
        <v>20</v>
      </c>
      <c r="N31" s="44">
        <f t="shared" si="25"/>
        <v>24</v>
      </c>
      <c r="P31" s="51">
        <v>0</v>
      </c>
      <c r="Q31">
        <v>3</v>
      </c>
      <c r="R31" s="18">
        <v>3</v>
      </c>
    </row>
    <row r="32" spans="1:18" ht="15" thickBot="1" x14ac:dyDescent="0.4">
      <c r="B32" s="4" t="s">
        <v>52</v>
      </c>
      <c r="C32" s="60">
        <v>1</v>
      </c>
      <c r="D32" s="61">
        <v>6</v>
      </c>
      <c r="E32" s="28">
        <v>7</v>
      </c>
      <c r="F32" s="60">
        <v>2</v>
      </c>
      <c r="G32" s="61">
        <v>4</v>
      </c>
      <c r="H32" s="28">
        <v>6</v>
      </c>
      <c r="I32" s="60">
        <v>3</v>
      </c>
      <c r="J32" s="61">
        <v>7</v>
      </c>
      <c r="K32" s="28">
        <v>10</v>
      </c>
      <c r="L32" s="91">
        <f t="shared" si="23"/>
        <v>6</v>
      </c>
      <c r="M32" s="89">
        <f t="shared" si="24"/>
        <v>17</v>
      </c>
      <c r="N32" s="90">
        <f t="shared" si="25"/>
        <v>23</v>
      </c>
      <c r="P32" s="51">
        <v>3</v>
      </c>
      <c r="Q32">
        <v>13</v>
      </c>
      <c r="R32" s="18">
        <v>16</v>
      </c>
    </row>
    <row r="33" spans="1:18" ht="15" thickBot="1" x14ac:dyDescent="0.4">
      <c r="C33" s="51"/>
      <c r="E33" s="18"/>
      <c r="F33" s="51"/>
      <c r="H33" s="18"/>
      <c r="I33" s="51"/>
      <c r="K33" s="18"/>
      <c r="L33" s="51"/>
      <c r="N33" s="18"/>
      <c r="P33" s="51"/>
      <c r="R33" s="18"/>
    </row>
    <row r="34" spans="1:18" x14ac:dyDescent="0.35">
      <c r="A34" s="69" t="s">
        <v>53</v>
      </c>
      <c r="B34" s="73"/>
      <c r="C34" s="70">
        <f>SUM(C35:C40)</f>
        <v>4</v>
      </c>
      <c r="D34" s="71">
        <f t="shared" ref="D34:N34" si="26">SUM(D35:D40)</f>
        <v>6</v>
      </c>
      <c r="E34" s="72">
        <f t="shared" si="26"/>
        <v>10</v>
      </c>
      <c r="F34" s="70">
        <f t="shared" si="26"/>
        <v>15</v>
      </c>
      <c r="G34" s="71">
        <f t="shared" si="26"/>
        <v>10</v>
      </c>
      <c r="H34" s="72">
        <f t="shared" si="26"/>
        <v>25</v>
      </c>
      <c r="I34" s="70">
        <f t="shared" si="26"/>
        <v>73</v>
      </c>
      <c r="J34" s="71">
        <f t="shared" si="26"/>
        <v>19</v>
      </c>
      <c r="K34" s="72">
        <f t="shared" si="26"/>
        <v>92</v>
      </c>
      <c r="L34" s="85">
        <f>SUM(C34+F34+I34)</f>
        <v>92</v>
      </c>
      <c r="M34" s="85">
        <f t="shared" ref="M34" si="27">SUM(D34+G34+J34)</f>
        <v>35</v>
      </c>
      <c r="N34" s="85">
        <f t="shared" ref="N34" si="28">SUM(E34+H34+K34)</f>
        <v>127</v>
      </c>
      <c r="P34" s="81">
        <v>8</v>
      </c>
      <c r="Q34" s="5">
        <v>6</v>
      </c>
      <c r="R34" s="82">
        <v>14</v>
      </c>
    </row>
    <row r="35" spans="1:18" ht="26.5" x14ac:dyDescent="0.35">
      <c r="B35" s="83" t="s">
        <v>54</v>
      </c>
      <c r="C35" s="35">
        <v>1</v>
      </c>
      <c r="D35" s="7">
        <v>2</v>
      </c>
      <c r="E35" s="23">
        <v>3</v>
      </c>
      <c r="F35" s="35">
        <v>3</v>
      </c>
      <c r="G35" s="7">
        <v>0</v>
      </c>
      <c r="H35" s="23">
        <v>3</v>
      </c>
      <c r="I35" s="35">
        <v>18</v>
      </c>
      <c r="J35" s="7">
        <v>3</v>
      </c>
      <c r="K35" s="23">
        <v>21</v>
      </c>
      <c r="L35" s="43">
        <f>SUM(C35+F35+I35)</f>
        <v>22</v>
      </c>
      <c r="M35" s="41">
        <f t="shared" ref="M35:N35" si="29">SUM(D35+G35+J35)</f>
        <v>5</v>
      </c>
      <c r="N35" s="44">
        <f t="shared" si="29"/>
        <v>27</v>
      </c>
      <c r="P35" s="51">
        <v>2</v>
      </c>
      <c r="Q35">
        <v>0</v>
      </c>
      <c r="R35" s="18">
        <v>2</v>
      </c>
    </row>
    <row r="36" spans="1:18" x14ac:dyDescent="0.35">
      <c r="B36" s="4" t="s">
        <v>55</v>
      </c>
      <c r="C36" s="35">
        <v>0</v>
      </c>
      <c r="D36" s="7">
        <v>1</v>
      </c>
      <c r="E36" s="23">
        <v>1</v>
      </c>
      <c r="F36" s="35">
        <v>1</v>
      </c>
      <c r="G36" s="7">
        <v>3</v>
      </c>
      <c r="H36" s="23">
        <v>4</v>
      </c>
      <c r="I36" s="35">
        <v>5</v>
      </c>
      <c r="J36" s="7">
        <v>3</v>
      </c>
      <c r="K36" s="23">
        <v>8</v>
      </c>
      <c r="L36" s="43">
        <f t="shared" ref="L36:L40" si="30">SUM(C36+F36+I36)</f>
        <v>6</v>
      </c>
      <c r="M36" s="41">
        <f t="shared" ref="M36:M40" si="31">SUM(D36+G36+J36)</f>
        <v>7</v>
      </c>
      <c r="N36" s="44">
        <f t="shared" ref="N36:N40" si="32">SUM(E36+H36+K36)</f>
        <v>13</v>
      </c>
      <c r="P36" s="51">
        <v>1</v>
      </c>
      <c r="Q36">
        <v>1</v>
      </c>
      <c r="R36" s="18">
        <v>2</v>
      </c>
    </row>
    <row r="37" spans="1:18" x14ac:dyDescent="0.35">
      <c r="B37" s="4" t="s">
        <v>56</v>
      </c>
      <c r="C37" s="35">
        <v>0</v>
      </c>
      <c r="D37" s="7">
        <v>2</v>
      </c>
      <c r="E37" s="23">
        <v>2</v>
      </c>
      <c r="F37" s="35">
        <v>2</v>
      </c>
      <c r="G37" s="7">
        <v>4</v>
      </c>
      <c r="H37" s="23">
        <v>6</v>
      </c>
      <c r="I37" s="35">
        <v>15</v>
      </c>
      <c r="J37" s="7">
        <v>10</v>
      </c>
      <c r="K37" s="23">
        <v>25</v>
      </c>
      <c r="L37" s="43">
        <f t="shared" si="30"/>
        <v>17</v>
      </c>
      <c r="M37" s="41">
        <f t="shared" si="31"/>
        <v>16</v>
      </c>
      <c r="N37" s="44">
        <f t="shared" si="32"/>
        <v>33</v>
      </c>
      <c r="P37" s="51">
        <v>3</v>
      </c>
      <c r="Q37">
        <v>4</v>
      </c>
      <c r="R37" s="18">
        <v>7</v>
      </c>
    </row>
    <row r="38" spans="1:18" x14ac:dyDescent="0.35">
      <c r="B38" s="4" t="s">
        <v>57</v>
      </c>
      <c r="C38" s="35">
        <v>1</v>
      </c>
      <c r="D38" s="7">
        <v>0</v>
      </c>
      <c r="E38" s="23">
        <v>1</v>
      </c>
      <c r="F38" s="35">
        <v>3</v>
      </c>
      <c r="G38" s="7">
        <v>1</v>
      </c>
      <c r="H38" s="23">
        <v>4</v>
      </c>
      <c r="I38" s="35">
        <v>3</v>
      </c>
      <c r="J38" s="7">
        <v>1</v>
      </c>
      <c r="K38" s="23">
        <v>4</v>
      </c>
      <c r="L38" s="43">
        <f t="shared" si="30"/>
        <v>7</v>
      </c>
      <c r="M38" s="41">
        <f t="shared" si="31"/>
        <v>2</v>
      </c>
      <c r="N38" s="44">
        <f t="shared" si="32"/>
        <v>9</v>
      </c>
      <c r="P38" s="51">
        <v>0</v>
      </c>
      <c r="Q38">
        <v>0</v>
      </c>
      <c r="R38" s="18">
        <v>0</v>
      </c>
    </row>
    <row r="39" spans="1:18" x14ac:dyDescent="0.35">
      <c r="B39" s="4" t="s">
        <v>58</v>
      </c>
      <c r="C39" s="35">
        <v>2</v>
      </c>
      <c r="D39" s="7">
        <v>0</v>
      </c>
      <c r="E39" s="23">
        <v>2</v>
      </c>
      <c r="F39" s="35">
        <v>3</v>
      </c>
      <c r="G39" s="7">
        <v>2</v>
      </c>
      <c r="H39" s="23">
        <v>5</v>
      </c>
      <c r="I39" s="35">
        <v>27</v>
      </c>
      <c r="J39" s="7">
        <v>1</v>
      </c>
      <c r="K39" s="23">
        <v>28</v>
      </c>
      <c r="L39" s="43">
        <f t="shared" si="30"/>
        <v>32</v>
      </c>
      <c r="M39" s="41">
        <f t="shared" si="31"/>
        <v>3</v>
      </c>
      <c r="N39" s="44">
        <f t="shared" si="32"/>
        <v>35</v>
      </c>
      <c r="P39" s="51">
        <v>1</v>
      </c>
      <c r="Q39">
        <v>1</v>
      </c>
      <c r="R39" s="18">
        <v>2</v>
      </c>
    </row>
    <row r="40" spans="1:18" ht="15" thickBot="1" x14ac:dyDescent="0.4">
      <c r="B40" s="4" t="s">
        <v>59</v>
      </c>
      <c r="C40" s="60">
        <v>0</v>
      </c>
      <c r="D40" s="61">
        <v>1</v>
      </c>
      <c r="E40" s="28">
        <v>1</v>
      </c>
      <c r="F40" s="60">
        <v>3</v>
      </c>
      <c r="G40" s="61">
        <v>0</v>
      </c>
      <c r="H40" s="28">
        <v>3</v>
      </c>
      <c r="I40" s="60">
        <v>5</v>
      </c>
      <c r="J40" s="61">
        <v>1</v>
      </c>
      <c r="K40" s="28">
        <v>6</v>
      </c>
      <c r="L40" s="91">
        <f t="shared" si="30"/>
        <v>8</v>
      </c>
      <c r="M40" s="89">
        <f t="shared" si="31"/>
        <v>2</v>
      </c>
      <c r="N40" s="90">
        <f t="shared" si="32"/>
        <v>10</v>
      </c>
      <c r="P40" s="51">
        <v>1</v>
      </c>
      <c r="Q40">
        <v>0</v>
      </c>
      <c r="R40" s="18">
        <v>1</v>
      </c>
    </row>
    <row r="41" spans="1:18" x14ac:dyDescent="0.35">
      <c r="C41" s="51"/>
      <c r="E41" s="18"/>
      <c r="F41" s="51"/>
      <c r="H41" s="18"/>
      <c r="I41" s="51"/>
      <c r="K41" s="18"/>
      <c r="L41" s="51"/>
      <c r="N41" s="18"/>
      <c r="P41" s="51"/>
      <c r="R41" s="18"/>
    </row>
    <row r="42" spans="1:18" ht="15" thickBot="1" x14ac:dyDescent="0.4">
      <c r="C42" s="51"/>
      <c r="E42" s="18"/>
      <c r="F42" s="51"/>
      <c r="H42" s="18"/>
      <c r="I42" s="51"/>
      <c r="K42" s="18"/>
      <c r="L42" s="51"/>
      <c r="N42" s="18"/>
      <c r="P42" s="51"/>
      <c r="R42" s="18"/>
    </row>
    <row r="43" spans="1:18" ht="19" thickBot="1" x14ac:dyDescent="0.5">
      <c r="A43" s="54"/>
      <c r="B43" s="31" t="s">
        <v>60</v>
      </c>
      <c r="C43" s="92">
        <v>58</v>
      </c>
      <c r="D43" s="93">
        <v>75</v>
      </c>
      <c r="E43" s="94">
        <v>133</v>
      </c>
      <c r="F43" s="92">
        <v>72</v>
      </c>
      <c r="G43" s="93">
        <v>86</v>
      </c>
      <c r="H43" s="94">
        <v>158</v>
      </c>
      <c r="I43" s="92">
        <v>213</v>
      </c>
      <c r="J43" s="93">
        <v>107</v>
      </c>
      <c r="K43" s="94">
        <v>320</v>
      </c>
      <c r="L43" s="95">
        <f>SUM(L6+L14+L22+L28+L34)</f>
        <v>343</v>
      </c>
      <c r="M43" s="96">
        <f t="shared" ref="M43" si="33">SUM(M6+M14+M22+M28+M34)</f>
        <v>268</v>
      </c>
      <c r="N43" s="97">
        <f>SUM(N6+N14+N22+N28+N34)</f>
        <v>611</v>
      </c>
      <c r="O43" s="54"/>
      <c r="P43" s="112">
        <v>47</v>
      </c>
      <c r="Q43" s="113">
        <v>80</v>
      </c>
      <c r="R43" s="114">
        <v>127</v>
      </c>
    </row>
    <row r="46" spans="1:18" x14ac:dyDescent="0.35">
      <c r="B46" s="3" t="s">
        <v>63</v>
      </c>
    </row>
  </sheetData>
  <mergeCells count="5">
    <mergeCell ref="C3:E3"/>
    <mergeCell ref="F3:H3"/>
    <mergeCell ref="I3:K3"/>
    <mergeCell ref="P3:R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Yfirlit</vt:lpstr>
      <vt:lpstr>Kennarar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 2</dc:creator>
  <cp:lastModifiedBy>Sverrir 2</cp:lastModifiedBy>
  <dcterms:created xsi:type="dcterms:W3CDTF">2019-03-19T15:22:00Z</dcterms:created>
  <dcterms:modified xsi:type="dcterms:W3CDTF">2019-03-20T11:45:46Z</dcterms:modified>
</cp:coreProperties>
</file>