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verrir\Staðtölur HÍ\2013\"/>
    </mc:Choice>
  </mc:AlternateContent>
  <bookViews>
    <workbookView xWindow="0" yWindow="0" windowWidth="17590" windowHeight="4430"/>
  </bookViews>
  <sheets>
    <sheet name="Fjöldi starfsm og ársv" sheetId="3" r:id="rId1"/>
    <sheet name="Kennarar" sheetId="1" r:id="rId2"/>
  </sheets>
  <calcPr calcId="162913"/>
</workbook>
</file>

<file path=xl/calcChain.xml><?xml version="1.0" encoding="utf-8"?>
<calcChain xmlns="http://schemas.openxmlformats.org/spreadsheetml/2006/main">
  <c r="O22" i="3" l="1"/>
  <c r="O21" i="3"/>
  <c r="O20" i="3"/>
  <c r="G20" i="3"/>
  <c r="O35" i="3"/>
  <c r="O36" i="3"/>
  <c r="O34" i="3"/>
  <c r="K29" i="3" l="1"/>
  <c r="L29" i="3"/>
  <c r="M29" i="3"/>
  <c r="N29" i="3"/>
  <c r="J29" i="3"/>
  <c r="G22" i="3"/>
  <c r="G21" i="3"/>
  <c r="G35" i="3" l="1"/>
  <c r="G34" i="3"/>
  <c r="G33" i="3"/>
  <c r="O39" i="1" l="1"/>
  <c r="N39" i="1"/>
  <c r="P37" i="1"/>
  <c r="E37" i="1"/>
  <c r="F37" i="1"/>
  <c r="G37" i="1"/>
  <c r="H37" i="1"/>
  <c r="I37" i="1"/>
  <c r="J37" i="1"/>
  <c r="K37" i="1"/>
  <c r="L37" i="1"/>
  <c r="M37" i="1"/>
  <c r="C37" i="1"/>
  <c r="D37" i="1"/>
  <c r="B37" i="1"/>
  <c r="N32" i="1"/>
  <c r="O32" i="1"/>
  <c r="N33" i="1"/>
  <c r="O33" i="1"/>
  <c r="N34" i="1"/>
  <c r="O34" i="1"/>
  <c r="N35" i="1"/>
  <c r="O35" i="1"/>
  <c r="N36" i="1"/>
  <c r="O36" i="1"/>
  <c r="O31" i="1"/>
  <c r="N31" i="1"/>
  <c r="O28" i="1"/>
  <c r="N28" i="1"/>
  <c r="N25" i="1"/>
  <c r="N23" i="1"/>
  <c r="O23" i="1"/>
  <c r="N24" i="1"/>
  <c r="O24" i="1"/>
  <c r="O25" i="1"/>
  <c r="O22" i="1"/>
  <c r="N22" i="1"/>
  <c r="C26" i="1"/>
  <c r="D26" i="1"/>
  <c r="E26" i="1"/>
  <c r="F26" i="1"/>
  <c r="G26" i="1"/>
  <c r="H26" i="1"/>
  <c r="I26" i="1"/>
  <c r="J26" i="1"/>
  <c r="K26" i="1"/>
  <c r="L26" i="1"/>
  <c r="M26" i="1"/>
  <c r="B26" i="1"/>
  <c r="C19" i="1"/>
  <c r="D19" i="1"/>
  <c r="E19" i="1"/>
  <c r="F19" i="1"/>
  <c r="G19" i="1"/>
  <c r="H19" i="1"/>
  <c r="I19" i="1"/>
  <c r="J19" i="1"/>
  <c r="K19" i="1"/>
  <c r="L19" i="1"/>
  <c r="M19" i="1"/>
  <c r="B19" i="1"/>
  <c r="N14" i="1"/>
  <c r="O14" i="1"/>
  <c r="N15" i="1"/>
  <c r="O15" i="1"/>
  <c r="N16" i="1"/>
  <c r="O16" i="1"/>
  <c r="N17" i="1"/>
  <c r="O17" i="1"/>
  <c r="N18" i="1"/>
  <c r="O18" i="1"/>
  <c r="O13" i="1"/>
  <c r="N13" i="1"/>
  <c r="N5" i="1"/>
  <c r="O5" i="1"/>
  <c r="N6" i="1"/>
  <c r="O6" i="1"/>
  <c r="N7" i="1"/>
  <c r="O7" i="1"/>
  <c r="N8" i="1"/>
  <c r="O8" i="1"/>
  <c r="N9" i="1"/>
  <c r="O9" i="1"/>
  <c r="O4" i="1"/>
  <c r="N4" i="1"/>
  <c r="M10" i="1"/>
  <c r="L10" i="1"/>
  <c r="K10" i="1"/>
  <c r="J10" i="1"/>
  <c r="I10" i="1"/>
  <c r="H10" i="1"/>
  <c r="G10" i="1"/>
  <c r="F10" i="1"/>
  <c r="E10" i="1"/>
  <c r="C10" i="1"/>
  <c r="D10" i="1"/>
  <c r="B10" i="1"/>
  <c r="N37" i="1" l="1"/>
  <c r="O37" i="1"/>
  <c r="N26" i="1"/>
  <c r="O10" i="1"/>
  <c r="O26" i="1"/>
  <c r="N19" i="1"/>
  <c r="N10" i="1"/>
  <c r="P10" i="1" s="1"/>
  <c r="O19" i="1"/>
  <c r="P26" i="1" l="1"/>
  <c r="P19" i="1"/>
</calcChain>
</file>

<file path=xl/sharedStrings.xml><?xml version="1.0" encoding="utf-8"?>
<sst xmlns="http://schemas.openxmlformats.org/spreadsheetml/2006/main" count="155" uniqueCount="66">
  <si>
    <t>Lektorar</t>
  </si>
  <si>
    <t>Dósentar</t>
  </si>
  <si>
    <t>Prófessorar</t>
  </si>
  <si>
    <t>Aðjunktar</t>
  </si>
  <si>
    <t>Karlar</t>
  </si>
  <si>
    <t>Konur</t>
  </si>
  <si>
    <t>Samtals</t>
  </si>
  <si>
    <t>Hjúkrunarfræðideild</t>
  </si>
  <si>
    <t>Læknadeild</t>
  </si>
  <si>
    <t>Lyfjafræðideild</t>
  </si>
  <si>
    <t>Matvæla- og næaringarfræðideild</t>
  </si>
  <si>
    <t>Sálfræðideild</t>
  </si>
  <si>
    <t>Tannlæknadeild</t>
  </si>
  <si>
    <t>Guðfræði- og trúarbragðadeild</t>
  </si>
  <si>
    <t>Íslensku- og menningardeild</t>
  </si>
  <si>
    <t>Deild erlendra tungumála, bókmennta og málvísinda</t>
  </si>
  <si>
    <t>Sagnfræði og heimspekideild</t>
  </si>
  <si>
    <t>Menntavísindasvið</t>
  </si>
  <si>
    <t>Heilbrigðisvísindasvið</t>
  </si>
  <si>
    <t>Hugvísindasvið</t>
  </si>
  <si>
    <t>Verkfræði- og náttúruvísindasvið</t>
  </si>
  <si>
    <t xml:space="preserve">Iðnaðarverkfræði- og vélaverkfræði- og tölvunarfræðideild </t>
  </si>
  <si>
    <t>Jarðvísindadeild</t>
  </si>
  <si>
    <t>Líf- og umhverfisvísindadeild</t>
  </si>
  <si>
    <t>Rafmagns- og tölvunarverkfræðideild</t>
  </si>
  <si>
    <t>Raunvísindadeild</t>
  </si>
  <si>
    <t>Umhverfis- og byggingarverkfræðideild</t>
  </si>
  <si>
    <t>Félagsvísindasvið</t>
  </si>
  <si>
    <t>Félagsráðgjafadeild</t>
  </si>
  <si>
    <t>Hagfræðideild</t>
  </si>
  <si>
    <t>Lagadeild</t>
  </si>
  <si>
    <t>Viðskiptafræðideild</t>
  </si>
  <si>
    <t>Stjórnmálafræðideild</t>
  </si>
  <si>
    <t>Félags- og mannvíisindadeild</t>
  </si>
  <si>
    <t>Alls:</t>
  </si>
  <si>
    <t>Samtals:</t>
  </si>
  <si>
    <t>3. Fræðasvið</t>
  </si>
  <si>
    <t>1. Stofnanir utan sviða</t>
  </si>
  <si>
    <t xml:space="preserve">Dósentar </t>
  </si>
  <si>
    <t>Aðjúnktar</t>
  </si>
  <si>
    <t>Sérfræðingar</t>
  </si>
  <si>
    <t xml:space="preserve">Skrifstofufólk  </t>
  </si>
  <si>
    <t>Skrifstofufólk</t>
  </si>
  <si>
    <t xml:space="preserve">Tæknifólk </t>
  </si>
  <si>
    <t xml:space="preserve">Konur </t>
  </si>
  <si>
    <t>Tæknifólk</t>
  </si>
  <si>
    <t xml:space="preserve">Karlar </t>
  </si>
  <si>
    <t>Fjöldi starfsmanna Háskóla Íslands 2012 (ásamt Raunvísindastofnun)</t>
  </si>
  <si>
    <t>Alls fjöldi akademsískra starfsmanna</t>
  </si>
  <si>
    <t>Alls</t>
  </si>
  <si>
    <t>2. Miðlæg stjórnsýsla</t>
  </si>
  <si>
    <t>AKADEMÍSKIR STARFSMENN - FJÖLDI EINSTAKLINGA</t>
  </si>
  <si>
    <t>AÐRIR STARFSMENN - FJÖLDI EINSTAKLINGA</t>
  </si>
  <si>
    <t>Alls í HÍ 2012</t>
  </si>
  <si>
    <t>AKADEMÍSKIR STARFSMENN - FJÖLDI ÁRSVERKA</t>
  </si>
  <si>
    <t>AÐRIR STARFSMENN - FJÖLDI ÁRSVERKA</t>
  </si>
  <si>
    <t>Fræðimenn</t>
  </si>
  <si>
    <t>Vísindamenn</t>
  </si>
  <si>
    <t>Rannsóknafólk</t>
  </si>
  <si>
    <t>Akademískir</t>
  </si>
  <si>
    <t>Þar  af Raunvísindastofnun</t>
  </si>
  <si>
    <t>Alls fjöldi ársverka</t>
  </si>
  <si>
    <t>FJÖLDI STARFSMANNA Í HÁSKÓLA ÍSLANDS</t>
  </si>
  <si>
    <t>FJÖLDI ÁRSVERKA STARFSMANNA HÁSKÓLA ÍSLANDS</t>
  </si>
  <si>
    <t>SUNDURLIÐUN Í HELSTU STARFSHEITI - FJÖLDI EINSAKLINGA</t>
  </si>
  <si>
    <t>SUNDURLIÐUN Í HELSTU STARFSHEITI - FJÖLDI ÁRSVERKA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</si>
</sst>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color theme="0"/>
      <name val="Calibri"/>
      <family val="2"/>
    </font>
    <font>
      <b/>
      <i/>
      <sz val="8"/>
      <color indexed="9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i/>
      <sz val="8"/>
      <name val="Calibri"/>
      <family val="2"/>
    </font>
    <font>
      <sz val="11"/>
      <name val="Calibri"/>
      <family val="2"/>
    </font>
    <font>
      <b/>
      <sz val="14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276">
    <xf numFmtId="0" fontId="0" fillId="0" borderId="0" xfId="0"/>
    <xf numFmtId="0" fontId="5" fillId="0" borderId="8" xfId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>
      <alignment horizontal="center"/>
    </xf>
    <xf numFmtId="0" fontId="7" fillId="0" borderId="0" xfId="0" applyFont="1"/>
    <xf numFmtId="0" fontId="7" fillId="0" borderId="0" xfId="0" applyFont="1" applyFill="1"/>
    <xf numFmtId="0" fontId="5" fillId="0" borderId="11" xfId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/>
    <xf numFmtId="0" fontId="6" fillId="0" borderId="0" xfId="1" applyFont="1" applyFill="1" applyBorder="1" applyAlignment="1" applyProtection="1"/>
    <xf numFmtId="0" fontId="5" fillId="0" borderId="8" xfId="1" applyFont="1" applyFill="1" applyBorder="1" applyAlignment="1" applyProtection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7" borderId="18" xfId="1" applyFont="1" applyFill="1" applyBorder="1" applyAlignment="1" applyProtection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wrapText="1"/>
    </xf>
    <xf numFmtId="0" fontId="7" fillId="0" borderId="0" xfId="0" applyFont="1" applyFill="1" applyBorder="1"/>
    <xf numFmtId="0" fontId="8" fillId="7" borderId="10" xfId="1" applyFont="1" applyFill="1" applyBorder="1" applyAlignment="1" applyProtection="1">
      <alignment horizontal="center" vertical="center"/>
    </xf>
    <xf numFmtId="0" fontId="5" fillId="0" borderId="28" xfId="1" applyFont="1" applyFill="1" applyBorder="1" applyAlignment="1" applyProtection="1">
      <alignment wrapText="1"/>
    </xf>
    <xf numFmtId="0" fontId="5" fillId="0" borderId="28" xfId="1" applyNumberFormat="1" applyFont="1" applyFill="1" applyBorder="1" applyAlignment="1" applyProtection="1"/>
    <xf numFmtId="0" fontId="5" fillId="0" borderId="4" xfId="1" applyFont="1" applyFill="1" applyBorder="1" applyAlignment="1" applyProtection="1">
      <alignment horizontal="center"/>
    </xf>
    <xf numFmtId="0" fontId="5" fillId="0" borderId="6" xfId="1" applyFont="1" applyFill="1" applyBorder="1" applyAlignment="1" applyProtection="1">
      <alignment horizontal="center"/>
    </xf>
    <xf numFmtId="0" fontId="5" fillId="0" borderId="17" xfId="1" applyFont="1" applyFill="1" applyBorder="1" applyAlignment="1" applyProtection="1">
      <alignment horizontal="center"/>
    </xf>
    <xf numFmtId="0" fontId="6" fillId="0" borderId="18" xfId="1" applyFont="1" applyFill="1" applyBorder="1" applyAlignment="1" applyProtection="1">
      <alignment horizontal="center"/>
    </xf>
    <xf numFmtId="0" fontId="5" fillId="0" borderId="30" xfId="1" applyFont="1" applyFill="1" applyBorder="1" applyAlignment="1" applyProtection="1">
      <alignment horizontal="center"/>
    </xf>
    <xf numFmtId="0" fontId="6" fillId="0" borderId="31" xfId="1" applyFont="1" applyFill="1" applyBorder="1" applyAlignment="1" applyProtection="1">
      <alignment horizontal="center"/>
    </xf>
    <xf numFmtId="0" fontId="5" fillId="0" borderId="7" xfId="1" applyFont="1" applyFill="1" applyBorder="1" applyAlignment="1" applyProtection="1">
      <alignment wrapText="1"/>
    </xf>
    <xf numFmtId="0" fontId="5" fillId="0" borderId="4" xfId="1" applyFont="1" applyFill="1" applyBorder="1" applyAlignment="1" applyProtection="1">
      <alignment horizontal="center" vertical="center"/>
    </xf>
    <xf numFmtId="0" fontId="8" fillId="0" borderId="37" xfId="1" applyFont="1" applyFill="1" applyBorder="1" applyAlignment="1" applyProtection="1">
      <alignment horizontal="center"/>
    </xf>
    <xf numFmtId="0" fontId="5" fillId="0" borderId="17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6" fillId="0" borderId="37" xfId="1" applyFont="1" applyFill="1" applyBorder="1" applyAlignment="1" applyProtection="1"/>
    <xf numFmtId="0" fontId="5" fillId="0" borderId="21" xfId="1" applyFont="1" applyFill="1" applyBorder="1" applyAlignment="1" applyProtection="1"/>
    <xf numFmtId="0" fontId="5" fillId="0" borderId="37" xfId="1" applyFont="1" applyFill="1" applyBorder="1" applyAlignment="1" applyProtection="1"/>
    <xf numFmtId="0" fontId="12" fillId="4" borderId="25" xfId="1" applyFont="1" applyFill="1" applyBorder="1" applyAlignment="1" applyProtection="1">
      <alignment horizontal="center" vertical="center" wrapText="1"/>
    </xf>
    <xf numFmtId="0" fontId="12" fillId="4" borderId="39" xfId="1" applyFont="1" applyFill="1" applyBorder="1" applyAlignment="1" applyProtection="1">
      <alignment horizontal="center" vertical="center" wrapText="1"/>
    </xf>
    <xf numFmtId="0" fontId="12" fillId="4" borderId="36" xfId="1" applyFont="1" applyFill="1" applyBorder="1" applyAlignment="1" applyProtection="1">
      <alignment horizontal="center" vertical="center" wrapText="1"/>
    </xf>
    <xf numFmtId="0" fontId="12" fillId="4" borderId="40" xfId="1" applyFont="1" applyFill="1" applyBorder="1" applyAlignment="1" applyProtection="1">
      <alignment horizontal="center" vertical="center" wrapText="1"/>
    </xf>
    <xf numFmtId="0" fontId="12" fillId="4" borderId="41" xfId="0" applyFont="1" applyFill="1" applyBorder="1" applyAlignment="1">
      <alignment horizontal="center" vertical="center"/>
    </xf>
    <xf numFmtId="0" fontId="12" fillId="4" borderId="27" xfId="1" applyFont="1" applyFill="1" applyBorder="1" applyAlignment="1" applyProtection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7" fillId="0" borderId="21" xfId="0" applyFont="1" applyFill="1" applyBorder="1"/>
    <xf numFmtId="0" fontId="6" fillId="0" borderId="37" xfId="1" applyFont="1" applyFill="1" applyBorder="1" applyAlignment="1" applyProtection="1">
      <alignment horizontal="center"/>
    </xf>
    <xf numFmtId="0" fontId="5" fillId="0" borderId="42" xfId="1" applyFont="1" applyFill="1" applyBorder="1" applyAlignment="1" applyProtection="1"/>
    <xf numFmtId="0" fontId="12" fillId="4" borderId="25" xfId="0" applyFont="1" applyFill="1" applyBorder="1" applyAlignment="1">
      <alignment horizontal="center" vertical="center"/>
    </xf>
    <xf numFmtId="0" fontId="6" fillId="4" borderId="12" xfId="1" applyFont="1" applyFill="1" applyBorder="1" applyAlignment="1" applyProtection="1">
      <alignment wrapText="1"/>
    </xf>
    <xf numFmtId="0" fontId="3" fillId="4" borderId="46" xfId="1" applyNumberFormat="1" applyFont="1" applyFill="1" applyBorder="1" applyAlignment="1" applyProtection="1">
      <alignment horizontal="center" vertical="top"/>
    </xf>
    <xf numFmtId="0" fontId="4" fillId="4" borderId="46" xfId="1" applyFont="1" applyFill="1" applyBorder="1" applyAlignment="1" applyProtection="1">
      <alignment horizontal="center" vertical="center" wrapText="1"/>
    </xf>
    <xf numFmtId="0" fontId="4" fillId="4" borderId="47" xfId="1" applyFont="1" applyFill="1" applyBorder="1" applyAlignment="1" applyProtection="1">
      <alignment horizontal="center" vertical="center" wrapText="1"/>
    </xf>
    <xf numFmtId="1" fontId="4" fillId="4" borderId="48" xfId="1" applyNumberFormat="1" applyFont="1" applyFill="1" applyBorder="1" applyAlignment="1" applyProtection="1">
      <alignment horizontal="center" vertical="center" wrapText="1"/>
    </xf>
    <xf numFmtId="0" fontId="8" fillId="0" borderId="16" xfId="1" applyFont="1" applyFill="1" applyBorder="1" applyAlignment="1" applyProtection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23" xfId="1" applyFont="1" applyFill="1" applyBorder="1" applyAlignment="1" applyProtection="1">
      <alignment horizontal="center" vertical="center"/>
    </xf>
    <xf numFmtId="0" fontId="8" fillId="0" borderId="12" xfId="1" applyNumberFormat="1" applyFont="1" applyFill="1" applyBorder="1" applyAlignment="1" applyProtection="1"/>
    <xf numFmtId="0" fontId="4" fillId="4" borderId="48" xfId="1" applyFont="1" applyFill="1" applyBorder="1" applyAlignment="1" applyProtection="1">
      <alignment horizontal="center" vertical="center"/>
    </xf>
    <xf numFmtId="0" fontId="8" fillId="0" borderId="21" xfId="1" applyNumberFormat="1" applyFont="1" applyFill="1" applyBorder="1" applyAlignment="1" applyProtection="1"/>
    <xf numFmtId="0" fontId="14" fillId="0" borderId="0" xfId="0" applyFont="1" applyAlignment="1">
      <alignment horizontal="left"/>
    </xf>
    <xf numFmtId="0" fontId="21" fillId="0" borderId="0" xfId="1" applyNumberFormat="1" applyFont="1" applyFill="1" applyBorder="1" applyAlignment="1" applyProtection="1"/>
    <xf numFmtId="0" fontId="14" fillId="0" borderId="0" xfId="0" applyFont="1"/>
    <xf numFmtId="0" fontId="20" fillId="0" borderId="0" xfId="1" applyNumberFormat="1" applyFont="1" applyFill="1" applyBorder="1" applyAlignment="1" applyProtection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/>
    <xf numFmtId="14" fontId="21" fillId="5" borderId="8" xfId="4" applyNumberFormat="1" applyFont="1" applyFill="1" applyBorder="1" applyAlignment="1" applyProtection="1">
      <alignment horizontal="center" vertical="center" wrapText="1"/>
    </xf>
    <xf numFmtId="0" fontId="21" fillId="5" borderId="8" xfId="4" applyNumberFormat="1" applyFont="1" applyFill="1" applyBorder="1" applyAlignment="1" applyProtection="1">
      <alignment horizontal="center" vertical="center" wrapText="1"/>
    </xf>
    <xf numFmtId="0" fontId="21" fillId="5" borderId="8" xfId="4" applyNumberFormat="1" applyFont="1" applyFill="1" applyBorder="1" applyAlignment="1" applyProtection="1">
      <alignment vertical="center" wrapText="1"/>
    </xf>
    <xf numFmtId="0" fontId="23" fillId="5" borderId="9" xfId="4" applyNumberFormat="1" applyFont="1" applyFill="1" applyBorder="1" applyAlignment="1" applyProtection="1">
      <alignment horizontal="center" vertical="center"/>
    </xf>
    <xf numFmtId="0" fontId="21" fillId="5" borderId="1" xfId="4" applyNumberFormat="1" applyFont="1" applyFill="1" applyBorder="1" applyAlignment="1" applyProtection="1">
      <alignment horizontal="left" vertical="center"/>
    </xf>
    <xf numFmtId="0" fontId="21" fillId="5" borderId="8" xfId="4" applyNumberFormat="1" applyFont="1" applyFill="1" applyBorder="1" applyAlignment="1" applyProtection="1">
      <alignment horizontal="left" vertical="center"/>
    </xf>
    <xf numFmtId="0" fontId="21" fillId="9" borderId="0" xfId="4" applyNumberFormat="1" applyFont="1" applyFill="1" applyBorder="1" applyAlignment="1" applyProtection="1">
      <alignment horizontal="center"/>
    </xf>
    <xf numFmtId="0" fontId="21" fillId="5" borderId="9" xfId="4" applyNumberFormat="1" applyFont="1" applyFill="1" applyBorder="1" applyAlignment="1" applyProtection="1">
      <alignment vertical="center"/>
    </xf>
    <xf numFmtId="0" fontId="21" fillId="5" borderId="9" xfId="4" applyNumberFormat="1" applyFont="1" applyFill="1" applyBorder="1" applyAlignment="1" applyProtection="1">
      <alignment horizontal="center" vertical="center"/>
    </xf>
    <xf numFmtId="0" fontId="21" fillId="5" borderId="8" xfId="4" applyNumberFormat="1" applyFont="1" applyFill="1" applyBorder="1" applyAlignment="1" applyProtection="1">
      <alignment horizontal="center" vertical="center"/>
    </xf>
    <xf numFmtId="164" fontId="21" fillId="9" borderId="0" xfId="4" applyNumberFormat="1" applyFont="1" applyFill="1" applyBorder="1" applyAlignment="1" applyProtection="1">
      <alignment horizontal="center"/>
    </xf>
    <xf numFmtId="0" fontId="14" fillId="0" borderId="21" xfId="0" applyFont="1" applyBorder="1"/>
    <xf numFmtId="0" fontId="14" fillId="0" borderId="0" xfId="0" applyFont="1" applyBorder="1"/>
    <xf numFmtId="0" fontId="21" fillId="5" borderId="45" xfId="4" applyNumberFormat="1" applyFont="1" applyFill="1" applyBorder="1" applyAlignment="1" applyProtection="1">
      <alignment horizontal="center" vertical="center"/>
    </xf>
    <xf numFmtId="0" fontId="21" fillId="9" borderId="21" xfId="4" applyNumberFormat="1" applyFont="1" applyFill="1" applyBorder="1" applyAlignment="1" applyProtection="1"/>
    <xf numFmtId="1" fontId="24" fillId="9" borderId="18" xfId="4" applyNumberFormat="1" applyFont="1" applyFill="1" applyBorder="1" applyAlignment="1" applyProtection="1">
      <alignment horizontal="center"/>
    </xf>
    <xf numFmtId="1" fontId="24" fillId="6" borderId="18" xfId="4" applyNumberFormat="1" applyFont="1" applyFill="1" applyBorder="1" applyAlignment="1" applyProtection="1">
      <alignment horizontal="center"/>
    </xf>
    <xf numFmtId="1" fontId="17" fillId="3" borderId="20" xfId="4" applyNumberFormat="1" applyFont="1" applyFill="1" applyBorder="1" applyAlignment="1" applyProtection="1">
      <alignment horizontal="center"/>
    </xf>
    <xf numFmtId="0" fontId="21" fillId="5" borderId="18" xfId="4" applyNumberFormat="1" applyFont="1" applyFill="1" applyBorder="1" applyAlignment="1" applyProtection="1">
      <alignment horizontal="center" vertical="center"/>
    </xf>
    <xf numFmtId="0" fontId="24" fillId="3" borderId="14" xfId="4" applyNumberFormat="1" applyFont="1" applyFill="1" applyBorder="1" applyAlignment="1" applyProtection="1"/>
    <xf numFmtId="164" fontId="24" fillId="3" borderId="35" xfId="4" applyNumberFormat="1" applyFont="1" applyFill="1" applyBorder="1" applyAlignment="1" applyProtection="1">
      <alignment horizontal="center"/>
    </xf>
    <xf numFmtId="164" fontId="25" fillId="3" borderId="20" xfId="4" applyNumberFormat="1" applyFont="1" applyFill="1" applyBorder="1" applyAlignment="1" applyProtection="1">
      <alignment horizontal="center"/>
    </xf>
    <xf numFmtId="0" fontId="21" fillId="5" borderId="45" xfId="4" applyNumberFormat="1" applyFont="1" applyFill="1" applyBorder="1" applyAlignment="1" applyProtection="1"/>
    <xf numFmtId="0" fontId="16" fillId="9" borderId="18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1" fontId="24" fillId="3" borderId="35" xfId="4" applyNumberFormat="1" applyFont="1" applyFill="1" applyBorder="1" applyAlignment="1" applyProtection="1">
      <alignment horizontal="center"/>
    </xf>
    <xf numFmtId="0" fontId="24" fillId="0" borderId="0" xfId="4" applyNumberFormat="1" applyFont="1" applyFill="1" applyBorder="1" applyAlignment="1" applyProtection="1"/>
    <xf numFmtId="0" fontId="21" fillId="9" borderId="0" xfId="4" applyFont="1" applyFill="1" applyBorder="1" applyAlignment="1">
      <alignment horizontal="center"/>
    </xf>
    <xf numFmtId="0" fontId="21" fillId="6" borderId="1" xfId="4" applyFont="1" applyFill="1" applyBorder="1" applyAlignment="1">
      <alignment horizontal="center"/>
    </xf>
    <xf numFmtId="14" fontId="21" fillId="5" borderId="11" xfId="4" applyNumberFormat="1" applyFont="1" applyFill="1" applyBorder="1" applyAlignment="1" applyProtection="1">
      <alignment horizontal="center" vertical="center" wrapText="1"/>
    </xf>
    <xf numFmtId="0" fontId="21" fillId="5" borderId="11" xfId="4" applyNumberFormat="1" applyFont="1" applyFill="1" applyBorder="1" applyAlignment="1" applyProtection="1">
      <alignment horizontal="center" vertical="center" wrapText="1"/>
    </xf>
    <xf numFmtId="1" fontId="16" fillId="3" borderId="20" xfId="0" applyNumberFormat="1" applyFont="1" applyFill="1" applyBorder="1" applyAlignment="1">
      <alignment horizontal="center"/>
    </xf>
    <xf numFmtId="0" fontId="21" fillId="5" borderId="37" xfId="4" applyNumberFormat="1" applyFont="1" applyFill="1" applyBorder="1" applyAlignment="1" applyProtection="1"/>
    <xf numFmtId="1" fontId="14" fillId="0" borderId="0" xfId="0" applyNumberFormat="1" applyFont="1"/>
    <xf numFmtId="164" fontId="14" fillId="0" borderId="0" xfId="0" applyNumberFormat="1" applyFont="1"/>
    <xf numFmtId="164" fontId="24" fillId="0" borderId="35" xfId="4" applyNumberFormat="1" applyFont="1" applyFill="1" applyBorder="1" applyAlignment="1" applyProtection="1">
      <alignment horizontal="center"/>
    </xf>
    <xf numFmtId="0" fontId="21" fillId="9" borderId="21" xfId="4" applyFont="1" applyFill="1" applyBorder="1"/>
    <xf numFmtId="0" fontId="21" fillId="6" borderId="45" xfId="4" applyFont="1" applyFill="1" applyBorder="1"/>
    <xf numFmtId="0" fontId="24" fillId="3" borderId="14" xfId="4" applyFont="1" applyFill="1" applyBorder="1"/>
    <xf numFmtId="0" fontId="14" fillId="0" borderId="35" xfId="0" applyFont="1" applyBorder="1"/>
    <xf numFmtId="0" fontId="24" fillId="3" borderId="35" xfId="4" applyFont="1" applyFill="1" applyBorder="1" applyAlignment="1">
      <alignment horizontal="center"/>
    </xf>
    <xf numFmtId="0" fontId="21" fillId="3" borderId="18" xfId="4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4" fillId="5" borderId="0" xfId="0" applyFont="1" applyFill="1" applyBorder="1"/>
    <xf numFmtId="0" fontId="14" fillId="5" borderId="37" xfId="0" applyFont="1" applyFill="1" applyBorder="1"/>
    <xf numFmtId="0" fontId="21" fillId="5" borderId="18" xfId="4" applyFont="1" applyFill="1" applyBorder="1" applyAlignment="1">
      <alignment horizontal="center" vertical="center"/>
    </xf>
    <xf numFmtId="0" fontId="21" fillId="5" borderId="8" xfId="4" applyFont="1" applyFill="1" applyBorder="1"/>
    <xf numFmtId="0" fontId="21" fillId="5" borderId="22" xfId="4" applyNumberFormat="1" applyFont="1" applyFill="1" applyBorder="1" applyAlignment="1" applyProtection="1">
      <alignment horizontal="center" vertical="center" wrapText="1"/>
    </xf>
    <xf numFmtId="0" fontId="23" fillId="5" borderId="22" xfId="4" applyNumberFormat="1" applyFont="1" applyFill="1" applyBorder="1" applyAlignment="1" applyProtection="1">
      <alignment horizontal="center" vertical="center"/>
    </xf>
    <xf numFmtId="0" fontId="21" fillId="5" borderId="23" xfId="4" applyNumberFormat="1" applyFont="1" applyFill="1" applyBorder="1" applyAlignment="1" applyProtection="1">
      <alignment horizontal="center" vertical="center"/>
    </xf>
    <xf numFmtId="0" fontId="21" fillId="9" borderId="37" xfId="4" applyNumberFormat="1" applyFont="1" applyFill="1" applyBorder="1" applyAlignment="1" applyProtection="1">
      <alignment horizontal="center"/>
    </xf>
    <xf numFmtId="1" fontId="24" fillId="3" borderId="10" xfId="4" applyNumberFormat="1" applyFont="1" applyFill="1" applyBorder="1" applyAlignment="1" applyProtection="1">
      <alignment horizontal="center"/>
    </xf>
    <xf numFmtId="0" fontId="18" fillId="0" borderId="0" xfId="0" applyFont="1" applyFill="1" applyBorder="1"/>
    <xf numFmtId="164" fontId="25" fillId="0" borderId="0" xfId="4" applyNumberFormat="1" applyFont="1" applyFill="1" applyBorder="1" applyAlignment="1" applyProtection="1">
      <alignment horizontal="center"/>
    </xf>
    <xf numFmtId="164" fontId="24" fillId="0" borderId="0" xfId="4" applyNumberFormat="1" applyFont="1" applyFill="1" applyBorder="1" applyAlignment="1" applyProtection="1">
      <alignment horizontal="center"/>
    </xf>
    <xf numFmtId="0" fontId="25" fillId="3" borderId="14" xfId="4" applyNumberFormat="1" applyFont="1" applyFill="1" applyBorder="1" applyAlignment="1" applyProtection="1"/>
    <xf numFmtId="0" fontId="24" fillId="0" borderId="21" xfId="4" applyNumberFormat="1" applyFont="1" applyFill="1" applyBorder="1" applyAlignment="1" applyProtection="1"/>
    <xf numFmtId="0" fontId="24" fillId="14" borderId="18" xfId="4" applyNumberFormat="1" applyFont="1" applyFill="1" applyBorder="1" applyAlignment="1" applyProtection="1">
      <alignment horizontal="left" vertical="center"/>
    </xf>
    <xf numFmtId="0" fontId="21" fillId="5" borderId="22" xfId="4" applyNumberFormat="1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5" borderId="37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/>
    </xf>
    <xf numFmtId="0" fontId="24" fillId="3" borderId="35" xfId="4" applyNumberFormat="1" applyFont="1" applyFill="1" applyBorder="1" applyAlignment="1" applyProtection="1">
      <alignment horizontal="center"/>
    </xf>
    <xf numFmtId="0" fontId="14" fillId="5" borderId="12" xfId="0" applyFont="1" applyFill="1" applyBorder="1"/>
    <xf numFmtId="0" fontId="14" fillId="5" borderId="21" xfId="0" applyFont="1" applyFill="1" applyBorder="1"/>
    <xf numFmtId="0" fontId="21" fillId="5" borderId="21" xfId="4" applyNumberFormat="1" applyFont="1" applyFill="1" applyBorder="1" applyAlignment="1" applyProtection="1">
      <alignment horizontal="center" vertical="center"/>
    </xf>
    <xf numFmtId="0" fontId="21" fillId="9" borderId="5" xfId="4" applyNumberFormat="1" applyFont="1" applyFill="1" applyBorder="1" applyAlignment="1" applyProtection="1">
      <alignment horizontal="center"/>
    </xf>
    <xf numFmtId="164" fontId="21" fillId="9" borderId="5" xfId="4" applyNumberFormat="1" applyFont="1" applyFill="1" applyBorder="1" applyAlignment="1" applyProtection="1">
      <alignment horizontal="center"/>
    </xf>
    <xf numFmtId="0" fontId="21" fillId="9" borderId="51" xfId="4" applyNumberFormat="1" applyFont="1" applyFill="1" applyBorder="1" applyAlignment="1" applyProtection="1"/>
    <xf numFmtId="0" fontId="21" fillId="9" borderId="50" xfId="4" applyNumberFormat="1" applyFont="1" applyFill="1" applyBorder="1" applyAlignment="1" applyProtection="1">
      <alignment horizontal="center"/>
    </xf>
    <xf numFmtId="164" fontId="24" fillId="3" borderId="10" xfId="4" applyNumberFormat="1" applyFont="1" applyFill="1" applyBorder="1" applyAlignment="1" applyProtection="1">
      <alignment horizontal="center"/>
    </xf>
    <xf numFmtId="0" fontId="21" fillId="6" borderId="45" xfId="4" applyNumberFormat="1" applyFont="1" applyFill="1" applyBorder="1" applyAlignment="1" applyProtection="1"/>
    <xf numFmtId="0" fontId="21" fillId="6" borderId="1" xfId="4" applyNumberFormat="1" applyFont="1" applyFill="1" applyBorder="1" applyAlignment="1" applyProtection="1">
      <alignment horizontal="center"/>
    </xf>
    <xf numFmtId="0" fontId="21" fillId="6" borderId="52" xfId="4" applyNumberFormat="1" applyFont="1" applyFill="1" applyBorder="1" applyAlignment="1" applyProtection="1">
      <alignment horizontal="center"/>
    </xf>
    <xf numFmtId="0" fontId="24" fillId="14" borderId="18" xfId="4" applyNumberFormat="1" applyFont="1" applyFill="1" applyBorder="1" applyAlignment="1" applyProtection="1">
      <alignment horizontal="center" vertical="center"/>
    </xf>
    <xf numFmtId="0" fontId="20" fillId="15" borderId="0" xfId="1" applyNumberFormat="1" applyFont="1" applyFill="1" applyBorder="1" applyAlignment="1" applyProtection="1">
      <alignment horizontal="center"/>
    </xf>
    <xf numFmtId="0" fontId="14" fillId="15" borderId="0" xfId="0" applyFont="1" applyFill="1" applyAlignment="1">
      <alignment horizontal="left"/>
    </xf>
    <xf numFmtId="0" fontId="21" fillId="15" borderId="0" xfId="1" applyNumberFormat="1" applyFont="1" applyFill="1" applyBorder="1" applyAlignment="1" applyProtection="1"/>
    <xf numFmtId="0" fontId="14" fillId="15" borderId="0" xfId="0" applyFont="1" applyFill="1"/>
    <xf numFmtId="0" fontId="24" fillId="15" borderId="0" xfId="4" applyNumberFormat="1" applyFont="1" applyFill="1" applyBorder="1" applyAlignment="1" applyProtection="1"/>
    <xf numFmtId="164" fontId="24" fillId="15" borderId="0" xfId="4" applyNumberFormat="1" applyFont="1" applyFill="1" applyBorder="1" applyAlignment="1" applyProtection="1">
      <alignment horizontal="center"/>
    </xf>
    <xf numFmtId="0" fontId="18" fillId="15" borderId="0" xfId="0" applyFont="1" applyFill="1" applyBorder="1"/>
    <xf numFmtId="0" fontId="8" fillId="12" borderId="25" xfId="1" applyNumberFormat="1" applyFont="1" applyFill="1" applyBorder="1" applyAlignment="1" applyProtection="1"/>
    <xf numFmtId="0" fontId="5" fillId="12" borderId="41" xfId="1" applyFont="1" applyFill="1" applyBorder="1" applyAlignment="1" applyProtection="1"/>
    <xf numFmtId="0" fontId="6" fillId="12" borderId="40" xfId="1" applyFont="1" applyFill="1" applyBorder="1" applyAlignment="1" applyProtection="1"/>
    <xf numFmtId="0" fontId="5" fillId="12" borderId="16" xfId="1" applyFont="1" applyFill="1" applyBorder="1" applyAlignment="1" applyProtection="1"/>
    <xf numFmtId="0" fontId="6" fillId="12" borderId="16" xfId="1" applyFont="1" applyFill="1" applyBorder="1" applyAlignment="1" applyProtection="1"/>
    <xf numFmtId="0" fontId="5" fillId="12" borderId="16" xfId="1" applyFont="1" applyFill="1" applyBorder="1" applyAlignment="1" applyProtection="1">
      <alignment horizontal="center"/>
    </xf>
    <xf numFmtId="0" fontId="7" fillId="12" borderId="16" xfId="0" applyFont="1" applyFill="1" applyBorder="1"/>
    <xf numFmtId="0" fontId="6" fillId="12" borderId="13" xfId="1" applyFont="1" applyFill="1" applyBorder="1" applyAlignment="1" applyProtection="1">
      <alignment horizontal="center"/>
    </xf>
    <xf numFmtId="0" fontId="8" fillId="12" borderId="15" xfId="0" applyFont="1" applyFill="1" applyBorder="1" applyAlignment="1">
      <alignment horizontal="center"/>
    </xf>
    <xf numFmtId="0" fontId="8" fillId="12" borderId="22" xfId="0" applyFont="1" applyFill="1" applyBorder="1" applyAlignment="1">
      <alignment horizontal="center"/>
    </xf>
    <xf numFmtId="0" fontId="8" fillId="12" borderId="23" xfId="1" applyFont="1" applyFill="1" applyBorder="1" applyAlignment="1" applyProtection="1">
      <alignment horizontal="center"/>
    </xf>
    <xf numFmtId="0" fontId="8" fillId="12" borderId="17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2" borderId="18" xfId="1" applyFont="1" applyFill="1" applyBorder="1" applyAlignment="1" applyProtection="1">
      <alignment horizontal="center"/>
    </xf>
    <xf numFmtId="0" fontId="8" fillId="12" borderId="32" xfId="1" applyFont="1" applyFill="1" applyBorder="1" applyAlignment="1" applyProtection="1">
      <alignment horizontal="center"/>
    </xf>
    <xf numFmtId="0" fontId="8" fillId="12" borderId="19" xfId="1" applyFont="1" applyFill="1" applyBorder="1" applyAlignment="1" applyProtection="1">
      <alignment horizontal="center"/>
    </xf>
    <xf numFmtId="0" fontId="8" fillId="12" borderId="20" xfId="1" applyFont="1" applyFill="1" applyBorder="1" applyAlignment="1" applyProtection="1">
      <alignment horizontal="center"/>
    </xf>
    <xf numFmtId="0" fontId="27" fillId="16" borderId="25" xfId="1" applyNumberFormat="1" applyFont="1" applyFill="1" applyBorder="1" applyAlignment="1" applyProtection="1"/>
    <xf numFmtId="0" fontId="27" fillId="16" borderId="39" xfId="1" applyFont="1" applyFill="1" applyBorder="1" applyAlignment="1" applyProtection="1">
      <alignment horizontal="center" vertical="center"/>
    </xf>
    <xf numFmtId="0" fontId="27" fillId="16" borderId="26" xfId="1" applyFont="1" applyFill="1" applyBorder="1" applyAlignment="1" applyProtection="1">
      <alignment horizontal="center" vertical="center"/>
    </xf>
    <xf numFmtId="0" fontId="27" fillId="16" borderId="27" xfId="1" applyFont="1" applyFill="1" applyBorder="1" applyAlignment="1" applyProtection="1">
      <alignment horizontal="center" vertical="center"/>
    </xf>
    <xf numFmtId="0" fontId="27" fillId="16" borderId="36" xfId="1" applyFont="1" applyFill="1" applyBorder="1" applyAlignment="1" applyProtection="1">
      <alignment horizontal="center" vertical="center"/>
    </xf>
    <xf numFmtId="0" fontId="27" fillId="16" borderId="39" xfId="0" applyFont="1" applyFill="1" applyBorder="1" applyAlignment="1">
      <alignment horizontal="center" vertical="center"/>
    </xf>
    <xf numFmtId="0" fontId="27" fillId="16" borderId="26" xfId="0" applyFont="1" applyFill="1" applyBorder="1" applyAlignment="1">
      <alignment horizontal="center" vertical="center"/>
    </xf>
    <xf numFmtId="0" fontId="8" fillId="10" borderId="2" xfId="1" applyNumberFormat="1" applyFont="1" applyFill="1" applyBorder="1" applyAlignment="1" applyProtection="1"/>
    <xf numFmtId="0" fontId="6" fillId="10" borderId="16" xfId="1" applyFont="1" applyFill="1" applyBorder="1" applyAlignment="1" applyProtection="1"/>
    <xf numFmtId="0" fontId="8" fillId="10" borderId="16" xfId="0" applyFont="1" applyFill="1" applyBorder="1" applyAlignment="1">
      <alignment horizontal="center" vertical="center"/>
    </xf>
    <xf numFmtId="0" fontId="8" fillId="10" borderId="13" xfId="1" applyFont="1" applyFill="1" applyBorder="1" applyAlignment="1" applyProtection="1">
      <alignment horizontal="center"/>
    </xf>
    <xf numFmtId="0" fontId="8" fillId="10" borderId="15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8" fillId="10" borderId="23" xfId="1" applyFont="1" applyFill="1" applyBorder="1" applyAlignment="1" applyProtection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18" xfId="1" applyFont="1" applyFill="1" applyBorder="1" applyAlignment="1" applyProtection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20" xfId="1" applyFont="1" applyFill="1" applyBorder="1" applyAlignment="1" applyProtection="1">
      <alignment horizontal="center" vertical="center"/>
    </xf>
    <xf numFmtId="0" fontId="5" fillId="0" borderId="33" xfId="1" applyFont="1" applyFill="1" applyBorder="1" applyAlignment="1" applyProtection="1">
      <alignment wrapText="1"/>
    </xf>
    <xf numFmtId="0" fontId="5" fillId="0" borderId="15" xfId="1" applyFont="1" applyFill="1" applyBorder="1" applyAlignment="1" applyProtection="1">
      <alignment horizontal="center" vertical="center"/>
    </xf>
    <xf numFmtId="0" fontId="5" fillId="0" borderId="22" xfId="1" applyFont="1" applyFill="1" applyBorder="1" applyAlignment="1" applyProtection="1">
      <alignment horizontal="center" vertical="center"/>
    </xf>
    <xf numFmtId="0" fontId="6" fillId="0" borderId="23" xfId="1" applyFont="1" applyFill="1" applyBorder="1" applyAlignment="1" applyProtection="1">
      <alignment horizontal="center" vertical="center"/>
    </xf>
    <xf numFmtId="0" fontId="5" fillId="0" borderId="34" xfId="1" applyFont="1" applyFill="1" applyBorder="1" applyAlignment="1" applyProtection="1">
      <alignment horizontal="center" vertical="center"/>
    </xf>
    <xf numFmtId="0" fontId="5" fillId="0" borderId="45" xfId="1" applyFont="1" applyFill="1" applyBorder="1" applyAlignment="1" applyProtection="1">
      <alignment wrapText="1"/>
    </xf>
    <xf numFmtId="0" fontId="5" fillId="0" borderId="43" xfId="1" applyFont="1" applyFill="1" applyBorder="1" applyAlignment="1" applyProtection="1">
      <alignment horizontal="center"/>
    </xf>
    <xf numFmtId="0" fontId="5" fillId="0" borderId="9" xfId="1" applyFont="1" applyFill="1" applyBorder="1" applyAlignment="1" applyProtection="1">
      <alignment horizontal="center"/>
    </xf>
    <xf numFmtId="0" fontId="6" fillId="0" borderId="44" xfId="1" applyFont="1" applyFill="1" applyBorder="1" applyAlignment="1" applyProtection="1">
      <alignment horizontal="center"/>
    </xf>
    <xf numFmtId="0" fontId="5" fillId="0" borderId="15" xfId="1" applyFont="1" applyFill="1" applyBorder="1" applyAlignment="1" applyProtection="1">
      <alignment horizontal="center"/>
    </xf>
    <xf numFmtId="0" fontId="5" fillId="0" borderId="22" xfId="1" applyFont="1" applyFill="1" applyBorder="1" applyAlignment="1" applyProtection="1">
      <alignment horizontal="center"/>
    </xf>
    <xf numFmtId="0" fontId="6" fillId="0" borderId="23" xfId="1" applyFont="1" applyFill="1" applyBorder="1" applyAlignment="1" applyProtection="1">
      <alignment horizontal="center"/>
    </xf>
    <xf numFmtId="0" fontId="5" fillId="0" borderId="34" xfId="1" applyFont="1" applyFill="1" applyBorder="1" applyAlignment="1" applyProtection="1">
      <alignment horizontal="center"/>
    </xf>
    <xf numFmtId="0" fontId="8" fillId="12" borderId="14" xfId="1" applyNumberFormat="1" applyFont="1" applyFill="1" applyBorder="1" applyAlignment="1" applyProtection="1"/>
    <xf numFmtId="0" fontId="8" fillId="12" borderId="29" xfId="1" applyFont="1" applyFill="1" applyBorder="1" applyAlignment="1" applyProtection="1">
      <alignment horizontal="center"/>
    </xf>
    <xf numFmtId="0" fontId="8" fillId="2" borderId="14" xfId="1" applyNumberFormat="1" applyFont="1" applyFill="1" applyBorder="1" applyAlignment="1" applyProtection="1"/>
    <xf numFmtId="0" fontId="8" fillId="2" borderId="32" xfId="0" applyFont="1" applyFill="1" applyBorder="1" applyAlignment="1">
      <alignment horizontal="center" vertical="center"/>
    </xf>
    <xf numFmtId="0" fontId="8" fillId="10" borderId="14" xfId="1" applyNumberFormat="1" applyFont="1" applyFill="1" applyBorder="1" applyAlignment="1" applyProtection="1"/>
    <xf numFmtId="0" fontId="8" fillId="10" borderId="32" xfId="1" applyFont="1" applyFill="1" applyBorder="1" applyAlignment="1" applyProtection="1">
      <alignment horizontal="center" vertical="center"/>
    </xf>
    <xf numFmtId="0" fontId="8" fillId="10" borderId="19" xfId="1" applyFont="1" applyFill="1" applyBorder="1" applyAlignment="1" applyProtection="1">
      <alignment horizontal="center" vertical="center"/>
    </xf>
    <xf numFmtId="0" fontId="8" fillId="10" borderId="29" xfId="1" applyFont="1" applyFill="1" applyBorder="1" applyAlignment="1" applyProtection="1">
      <alignment horizontal="center" vertical="center"/>
    </xf>
    <xf numFmtId="0" fontId="8" fillId="13" borderId="12" xfId="1" applyNumberFormat="1" applyFont="1" applyFill="1" applyBorder="1" applyAlignment="1" applyProtection="1"/>
    <xf numFmtId="0" fontId="5" fillId="13" borderId="16" xfId="1" applyFont="1" applyFill="1" applyBorder="1" applyAlignment="1" applyProtection="1">
      <alignment horizontal="center" vertical="center"/>
    </xf>
    <xf numFmtId="0" fontId="6" fillId="13" borderId="16" xfId="1" applyFont="1" applyFill="1" applyBorder="1" applyAlignment="1" applyProtection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8" fillId="7" borderId="14" xfId="1" applyNumberFormat="1" applyFont="1" applyFill="1" applyBorder="1" applyAlignment="1" applyProtection="1"/>
    <xf numFmtId="0" fontId="8" fillId="7" borderId="14" xfId="1" applyFont="1" applyFill="1" applyBorder="1" applyAlignment="1" applyProtection="1">
      <alignment horizontal="center" vertical="center"/>
    </xf>
    <xf numFmtId="0" fontId="8" fillId="7" borderId="24" xfId="1" applyFont="1" applyFill="1" applyBorder="1" applyAlignment="1" applyProtection="1">
      <alignment horizontal="center" vertical="center"/>
    </xf>
    <xf numFmtId="0" fontId="8" fillId="7" borderId="38" xfId="1" applyFont="1" applyFill="1" applyBorder="1" applyAlignment="1" applyProtection="1">
      <alignment horizontal="center" vertical="center"/>
    </xf>
    <xf numFmtId="0" fontId="8" fillId="7" borderId="35" xfId="1" applyFont="1" applyFill="1" applyBorder="1" applyAlignment="1" applyProtection="1">
      <alignment horizontal="center" vertical="center"/>
    </xf>
    <xf numFmtId="0" fontId="8" fillId="2" borderId="12" xfId="1" applyNumberFormat="1" applyFont="1" applyFill="1" applyBorder="1" applyAlignment="1" applyProtection="1"/>
    <xf numFmtId="0" fontId="10" fillId="2" borderId="12" xfId="1" applyFont="1" applyFill="1" applyBorder="1" applyAlignment="1" applyProtection="1">
      <alignment horizontal="center" vertical="top" wrapText="1"/>
    </xf>
    <xf numFmtId="0" fontId="10" fillId="2" borderId="16" xfId="1" applyFont="1" applyFill="1" applyBorder="1" applyAlignment="1" applyProtection="1">
      <alignment horizontal="center" vertical="top" wrapText="1"/>
    </xf>
    <xf numFmtId="1" fontId="10" fillId="2" borderId="16" xfId="1" applyNumberFormat="1" applyFont="1" applyFill="1" applyBorder="1" applyAlignment="1" applyProtection="1">
      <alignment horizontal="center" vertical="top" wrapText="1"/>
    </xf>
    <xf numFmtId="0" fontId="11" fillId="2" borderId="16" xfId="0" applyFont="1" applyFill="1" applyBorder="1"/>
    <xf numFmtId="0" fontId="6" fillId="2" borderId="13" xfId="1" applyFont="1" applyFill="1" applyBorder="1" applyAlignment="1" applyProtection="1">
      <alignment horizontal="center"/>
    </xf>
    <xf numFmtId="0" fontId="8" fillId="2" borderId="15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1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1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2" xfId="1" applyFont="1" applyFill="1" applyBorder="1" applyAlignment="1" applyProtection="1">
      <alignment horizontal="center"/>
    </xf>
    <xf numFmtId="0" fontId="8" fillId="2" borderId="19" xfId="1" applyFont="1" applyFill="1" applyBorder="1" applyAlignment="1" applyProtection="1">
      <alignment horizontal="center"/>
    </xf>
    <xf numFmtId="0" fontId="8" fillId="2" borderId="20" xfId="1" applyFont="1" applyFill="1" applyBorder="1" applyAlignment="1" applyProtection="1">
      <alignment horizontal="center"/>
    </xf>
    <xf numFmtId="0" fontId="8" fillId="2" borderId="29" xfId="1" applyFont="1" applyFill="1" applyBorder="1" applyAlignment="1" applyProtection="1">
      <alignment horizontal="center"/>
    </xf>
    <xf numFmtId="0" fontId="5" fillId="0" borderId="18" xfId="1" applyFont="1" applyFill="1" applyBorder="1" applyAlignment="1" applyProtection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9" fillId="9" borderId="37" xfId="0" applyFont="1" applyFill="1" applyBorder="1" applyAlignment="1">
      <alignment horizontal="center" vertical="center"/>
    </xf>
    <xf numFmtId="0" fontId="21" fillId="6" borderId="49" xfId="4" applyNumberFormat="1" applyFont="1" applyFill="1" applyBorder="1" applyAlignment="1" applyProtection="1">
      <alignment horizontal="center"/>
    </xf>
    <xf numFmtId="0" fontId="19" fillId="6" borderId="52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0" fontId="18" fillId="6" borderId="52" xfId="0" applyFont="1" applyFill="1" applyBorder="1" applyAlignment="1">
      <alignment horizontal="center" vertical="center"/>
    </xf>
    <xf numFmtId="0" fontId="14" fillId="4" borderId="13" xfId="0" applyFont="1" applyFill="1" applyBorder="1"/>
    <xf numFmtId="0" fontId="14" fillId="9" borderId="0" xfId="0" applyFont="1" applyFill="1" applyBorder="1"/>
    <xf numFmtId="0" fontId="21" fillId="8" borderId="1" xfId="4" applyFont="1" applyFill="1" applyBorder="1" applyAlignment="1">
      <alignment horizontal="center"/>
    </xf>
    <xf numFmtId="0" fontId="14" fillId="8" borderId="1" xfId="0" applyFont="1" applyFill="1" applyBorder="1"/>
    <xf numFmtId="0" fontId="14" fillId="3" borderId="35" xfId="0" applyFont="1" applyFill="1" applyBorder="1"/>
    <xf numFmtId="0" fontId="14" fillId="6" borderId="1" xfId="0" applyFont="1" applyFill="1" applyBorder="1"/>
    <xf numFmtId="0" fontId="21" fillId="5" borderId="3" xfId="4" applyNumberFormat="1" applyFont="1" applyFill="1" applyBorder="1" applyAlignment="1" applyProtection="1"/>
    <xf numFmtId="0" fontId="23" fillId="5" borderId="9" xfId="4" applyNumberFormat="1" applyFont="1" applyFill="1" applyBorder="1" applyAlignment="1" applyProtection="1">
      <alignment horizontal="center" wrapText="1"/>
    </xf>
    <xf numFmtId="0" fontId="21" fillId="5" borderId="0" xfId="4" applyNumberFormat="1" applyFont="1" applyFill="1" applyBorder="1" applyAlignment="1" applyProtection="1"/>
    <xf numFmtId="14" fontId="21" fillId="5" borderId="9" xfId="4" applyNumberFormat="1" applyFont="1" applyFill="1" applyBorder="1" applyAlignment="1" applyProtection="1">
      <alignment horizontal="center" vertical="center" wrapText="1"/>
    </xf>
    <xf numFmtId="0" fontId="21" fillId="5" borderId="9" xfId="4" applyNumberFormat="1" applyFont="1" applyFill="1" applyBorder="1" applyAlignment="1" applyProtection="1">
      <alignment horizontal="center" vertical="center" wrapText="1"/>
    </xf>
    <xf numFmtId="1" fontId="21" fillId="5" borderId="9" xfId="4" applyNumberFormat="1" applyFont="1" applyFill="1" applyBorder="1" applyAlignment="1" applyProtection="1">
      <alignment horizontal="center" vertical="center" wrapText="1"/>
    </xf>
    <xf numFmtId="0" fontId="21" fillId="5" borderId="44" xfId="4" applyNumberFormat="1" applyFont="1" applyFill="1" applyBorder="1" applyAlignment="1" applyProtection="1">
      <alignment horizontal="center" vertical="center" wrapText="1"/>
    </xf>
    <xf numFmtId="0" fontId="26" fillId="5" borderId="21" xfId="4" applyFont="1" applyFill="1" applyBorder="1"/>
    <xf numFmtId="0" fontId="19" fillId="5" borderId="9" xfId="0" applyFont="1" applyFill="1" applyBorder="1"/>
    <xf numFmtId="0" fontId="14" fillId="4" borderId="41" xfId="0" applyFont="1" applyFill="1" applyBorder="1"/>
    <xf numFmtId="0" fontId="14" fillId="4" borderId="40" xfId="0" applyFont="1" applyFill="1" applyBorder="1"/>
    <xf numFmtId="0" fontId="21" fillId="5" borderId="44" xfId="4" applyNumberFormat="1" applyFont="1" applyFill="1" applyBorder="1" applyAlignment="1" applyProtection="1">
      <alignment horizontal="center" vertical="center"/>
    </xf>
    <xf numFmtId="1" fontId="21" fillId="0" borderId="0" xfId="1" applyNumberFormat="1" applyFont="1" applyFill="1" applyBorder="1" applyAlignment="1" applyProtection="1"/>
    <xf numFmtId="0" fontId="20" fillId="11" borderId="0" xfId="1" applyNumberFormat="1" applyFont="1" applyFill="1" applyBorder="1" applyAlignment="1" applyProtection="1">
      <alignment horizontal="center"/>
    </xf>
    <xf numFmtId="0" fontId="22" fillId="4" borderId="25" xfId="4" applyNumberFormat="1" applyFont="1" applyFill="1" applyBorder="1" applyAlignment="1" applyProtection="1">
      <alignment horizontal="center" vertical="center"/>
    </xf>
    <xf numFmtId="0" fontId="22" fillId="4" borderId="41" xfId="4" applyNumberFormat="1" applyFont="1" applyFill="1" applyBorder="1" applyAlignment="1" applyProtection="1">
      <alignment horizontal="center" vertical="center"/>
    </xf>
    <xf numFmtId="0" fontId="22" fillId="4" borderId="40" xfId="4" applyNumberFormat="1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2" fillId="4" borderId="12" xfId="4" applyNumberFormat="1" applyFont="1" applyFill="1" applyBorder="1" applyAlignment="1" applyProtection="1">
      <alignment horizontal="center" vertical="center"/>
    </xf>
    <xf numFmtId="0" fontId="22" fillId="4" borderId="16" xfId="4" applyNumberFormat="1" applyFont="1" applyFill="1" applyBorder="1" applyAlignment="1" applyProtection="1">
      <alignment horizontal="center" vertical="center"/>
    </xf>
    <xf numFmtId="0" fontId="22" fillId="4" borderId="13" xfId="4" applyNumberFormat="1" applyFont="1" applyFill="1" applyBorder="1" applyAlignment="1" applyProtection="1">
      <alignment horizontal="center" vertical="center"/>
    </xf>
    <xf numFmtId="0" fontId="4" fillId="4" borderId="12" xfId="1" applyFont="1" applyFill="1" applyBorder="1" applyAlignment="1" applyProtection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4" fillId="4" borderId="12" xfId="1" applyFont="1" applyFill="1" applyBorder="1" applyAlignment="1" applyProtection="1">
      <alignment horizontal="center" vertical="center"/>
    </xf>
    <xf numFmtId="0" fontId="4" fillId="4" borderId="16" xfId="1" applyFont="1" applyFill="1" applyBorder="1" applyAlignment="1" applyProtection="1">
      <alignment horizontal="center" vertical="center"/>
    </xf>
    <xf numFmtId="0" fontId="4" fillId="4" borderId="13" xfId="1" applyFont="1" applyFill="1" applyBorder="1" applyAlignment="1" applyProtection="1">
      <alignment horizontal="center" vertical="center"/>
    </xf>
  </cellXfs>
  <cellStyles count="5">
    <cellStyle name="Comma 2" xfId="2"/>
    <cellStyle name="Normal" xfId="0" builtinId="0"/>
    <cellStyle name="Normal 2" xfId="1"/>
    <cellStyle name="Normal 3" xfId="4"/>
    <cellStyle name="Percent 2" xfId="3"/>
  </cellStyles>
  <dxfs count="0"/>
  <tableStyles count="0" defaultTableStyle="TableStyleMedium2" defaultPivotStyle="PivotStyleLight16"/>
  <colors>
    <mruColors>
      <color rgb="FFF2F808"/>
      <color rgb="FFF0E5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37</xdr:row>
      <xdr:rowOff>28575</xdr:rowOff>
    </xdr:from>
    <xdr:to>
      <xdr:col>11</xdr:col>
      <xdr:colOff>752475</xdr:colOff>
      <xdr:row>70</xdr:row>
      <xdr:rowOff>133351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1638300" y="8658225"/>
          <a:ext cx="6477000" cy="6419851"/>
        </a:xfrm>
        <a:prstGeom prst="rect">
          <a:avLst/>
        </a:prstGeom>
        <a:gradFill>
          <a:gsLst>
            <a:gs pos="0">
              <a:srgbClr val="8488C4"/>
            </a:gs>
            <a:gs pos="5000">
              <a:srgbClr val="D4DEFF"/>
            </a:gs>
            <a:gs pos="85000">
              <a:srgbClr val="D4DEFF"/>
            </a:gs>
            <a:gs pos="100000">
              <a:srgbClr val="96AB94"/>
            </a:gs>
          </a:gsLst>
          <a:lin ang="5400000" scaled="0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ctr" rtl="0">
            <a:defRPr sz="1000"/>
          </a:pPr>
          <a:r>
            <a:rPr lang="is-IS" sz="1100" b="1" i="0" u="none" strike="noStrike" baseline="0">
              <a:solidFill>
                <a:srgbClr val="000000"/>
              </a:solidFill>
              <a:latin typeface="Calibri"/>
            </a:rPr>
            <a:t>Nánari skýringar bak við starfsheitin í töflunni.</a:t>
          </a:r>
        </a:p>
        <a:p>
          <a:pPr algn="l" rtl="0">
            <a:defRPr sz="1000"/>
          </a:pPr>
          <a:endParaRPr lang="is-IS" sz="11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is-IS" sz="1100" b="1" i="0" u="none" strike="noStrike" baseline="0">
              <a:solidFill>
                <a:srgbClr val="000000"/>
              </a:solidFill>
              <a:latin typeface="Calibri"/>
            </a:rPr>
            <a:t>Kennarastarfsheiti skýra sig sjálf, hér eru skýringar á öðrum starfsheitum  í þessari flokkun:</a:t>
          </a:r>
        </a:p>
        <a:p>
          <a:pPr algn="l" rtl="0">
            <a:defRPr sz="1000"/>
          </a:pPr>
          <a:endParaRPr lang="is-I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is-IS" sz="1100" b="1" i="0" u="none" strike="noStrike" baseline="0">
              <a:solidFill>
                <a:srgbClr val="000000"/>
              </a:solidFill>
              <a:latin typeface="Calibri"/>
            </a:rPr>
            <a:t>Sérfræðingar </a:t>
          </a:r>
          <a:r>
            <a:rPr lang="is-IS" sz="1100" b="0" i="0" u="none" strike="noStrike" baseline="0">
              <a:solidFill>
                <a:srgbClr val="000000"/>
              </a:solidFill>
              <a:latin typeface="Calibri"/>
            </a:rPr>
            <a:t>: Akademískir starfsmenn; vísindamenn, fræðimenn eða sérfræðingar.</a:t>
          </a:r>
        </a:p>
        <a:p>
          <a:pPr algn="l" rtl="0">
            <a:defRPr sz="1000"/>
          </a:pPr>
          <a:endParaRPr lang="is-I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is-IS" sz="1100" b="1" i="0" u="none" strike="noStrike" baseline="0">
              <a:solidFill>
                <a:srgbClr val="000000"/>
              </a:solidFill>
              <a:latin typeface="Calibri"/>
            </a:rPr>
            <a:t>Rannsóknarfólk</a:t>
          </a:r>
          <a:r>
            <a:rPr lang="is-IS" sz="1100" b="0" i="0" u="none" strike="noStrike" baseline="0">
              <a:solidFill>
                <a:srgbClr val="000000"/>
              </a:solidFill>
              <a:latin typeface="Calibri"/>
            </a:rPr>
            <a:t>: Rannsóknarfólk sem ekki hefur akademískt hæfi, starfsmenn á rannsóknarstofum, háskólanemar, nýdoktorar og aðstoðarmenn við rannsóknir (oftast á  rannsóknarstyrkjum).</a:t>
          </a:r>
        </a:p>
        <a:p>
          <a:pPr algn="l" rtl="0">
            <a:defRPr sz="1000"/>
          </a:pPr>
          <a:endParaRPr lang="is-I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is-IS" sz="1100" b="1" i="0" u="none" strike="noStrike" baseline="0">
              <a:solidFill>
                <a:srgbClr val="000000"/>
              </a:solidFill>
              <a:latin typeface="Calibri"/>
            </a:rPr>
            <a:t>Skrifstofufólk:</a:t>
          </a:r>
        </a:p>
        <a:p>
          <a:pPr algn="l" rtl="0">
            <a:defRPr sz="1000"/>
          </a:pPr>
          <a:r>
            <a:rPr lang="is-IS" sz="1100" b="1" i="0" u="none" strike="noStrike" baseline="0">
              <a:solidFill>
                <a:srgbClr val="000000"/>
              </a:solidFill>
              <a:latin typeface="Calibri"/>
            </a:rPr>
            <a:t>1. Skrifstofufólk á stofnunum og einingum utan fræðasviða: </a:t>
          </a:r>
        </a:p>
        <a:p>
          <a:pPr algn="l" rtl="0">
            <a:defRPr sz="1000"/>
          </a:pPr>
          <a:r>
            <a:rPr lang="is-IS" sz="1100" b="0" i="0" u="none" strike="noStrike" baseline="0">
              <a:solidFill>
                <a:srgbClr val="000000"/>
              </a:solidFill>
              <a:latin typeface="Calibri"/>
            </a:rPr>
            <a:t>Reiknistofnun, Endurmenntun, Rannsóknasetur Háskóla Íslands, Bókasafn Stakkahlíð, Rannsóknarþjónustan, Háskólaútgáfan.</a:t>
          </a:r>
        </a:p>
        <a:p>
          <a:pPr algn="l" rtl="0">
            <a:defRPr sz="1000"/>
          </a:pPr>
          <a:r>
            <a:rPr lang="is-IS" sz="1100" b="1" i="0" u="none" strike="noStrike" baseline="0">
              <a:solidFill>
                <a:srgbClr val="000000"/>
              </a:solidFill>
              <a:latin typeface="Calibri"/>
            </a:rPr>
            <a:t>2. Skrifstofufólk  í miðlægri stjórnsýslu:</a:t>
          </a:r>
        </a:p>
        <a:p>
          <a:pPr algn="l" rtl="0">
            <a:defRPr sz="1000"/>
          </a:pPr>
          <a:r>
            <a:rPr lang="is-IS" sz="1100" b="0" i="0" u="none" strike="noStrike" baseline="0">
              <a:solidFill>
                <a:srgbClr val="000000"/>
              </a:solidFill>
              <a:latin typeface="Calibri"/>
            </a:rPr>
            <a:t>Námsráðgjöf, Nemendaskrá,  Alþjóðaskrifstofa, Kennslumiðstöð, kennslusvið, vísindasvið, starfsmannasvið, fjármálasvið, markaðs- og samskiptasvið, framkvæmda- og tæknisvið, rekstur fasteigna, rektorsskrifstofa, háskólasjóður, skjalasafn.</a:t>
          </a:r>
        </a:p>
        <a:p>
          <a:pPr algn="l" rtl="0">
            <a:defRPr sz="1000"/>
          </a:pPr>
          <a:r>
            <a:rPr lang="is-IS" sz="1100" b="1" i="0" u="none" strike="noStrike" baseline="0">
              <a:solidFill>
                <a:srgbClr val="000000"/>
              </a:solidFill>
              <a:latin typeface="Calibri"/>
            </a:rPr>
            <a:t>3. Skrifstofufólk fræðasviða og stofnana sem heyra undir fræðasvið:  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is-IS" sz="1100" b="0" i="1" baseline="0">
              <a:effectLst/>
              <a:latin typeface="+mn-lt"/>
              <a:ea typeface="+mn-ea"/>
              <a:cs typeface="+mn-cs"/>
            </a:rPr>
            <a:t>Félagsvísindasvið</a:t>
          </a:r>
          <a:r>
            <a:rPr lang="is-IS" sz="1100" b="0" i="0" baseline="0">
              <a:effectLst/>
              <a:latin typeface="+mn-lt"/>
              <a:ea typeface="+mn-ea"/>
              <a:cs typeface="+mn-cs"/>
            </a:rPr>
            <a:t>: Viðskiptafræðideild,  hagfræðideild,  Viðskiptafræðistofnun, félagsráðgjafadeild, félags- og mannvísindadeild, Félagsvísindastofnun, Rannsóknarstofa í kvenna og kynjafræði,  lagadeild, Lagastofnun, stjórnmálafræðideild, Stofnun stjórnsýslufræða og Alþjóðamálastofnun.</a:t>
          </a:r>
          <a:endParaRPr lang="is-IS" sz="1100">
            <a:effectLst/>
          </a:endParaRPr>
        </a:p>
        <a:p>
          <a:pPr algn="l" rtl="0">
            <a:defRPr sz="1000"/>
          </a:pPr>
          <a:r>
            <a:rPr lang="is-IS" sz="1100" b="0" i="1" u="none" strike="noStrike" baseline="0">
              <a:solidFill>
                <a:srgbClr val="000000"/>
              </a:solidFill>
              <a:latin typeface="Calibri"/>
            </a:rPr>
            <a:t>Heilbrigðisvísindasvið</a:t>
          </a:r>
          <a:r>
            <a:rPr lang="is-IS" sz="1100" b="0" i="0" u="none" strike="noStrike" baseline="0">
              <a:solidFill>
                <a:srgbClr val="000000"/>
              </a:solidFill>
              <a:latin typeface="Calibri"/>
            </a:rPr>
            <a:t> : Læknadeild, hjúkrunarfræðideild, Rannsóknarstofa í hjúkrunarfræði, lyfjafræðideild, Rannsóknarstofa í lyfja og eiturefnafræði, lýðheilsuvísindi, sjúkraþjálfun, geisla- og lífeindafræði, líffærafræði, Lífeðlisfræðistofnun, matvæla- og næringarfræði, sálfræðideild og tannlæknadeild.</a:t>
          </a:r>
        </a:p>
        <a:p>
          <a:pPr algn="l" rtl="0">
            <a:defRPr sz="1000"/>
          </a:pPr>
          <a:r>
            <a:rPr lang="is-IS" sz="1100" b="0" i="1" u="none" strike="noStrike" baseline="0">
              <a:solidFill>
                <a:srgbClr val="000000"/>
              </a:solidFill>
              <a:latin typeface="Calibri"/>
            </a:rPr>
            <a:t>Hugvísindasvið</a:t>
          </a:r>
          <a:r>
            <a:rPr lang="is-IS" sz="1100" b="0" i="0" u="none" strike="noStrike" baseline="0">
              <a:solidFill>
                <a:srgbClr val="000000"/>
              </a:solidFill>
              <a:latin typeface="Calibri"/>
            </a:rPr>
            <a:t>: Guðfræði- og trúarbragðafræðideild, íslensku- og menningardeild, deild erlendra tungumála bókmennta og málvísinda, sagnfræði- og heimspekideild, Málvísindastofnun, Stofnun Vigdísar Finnbogadóttur og Sagnfræðistofnun.</a:t>
          </a:r>
        </a:p>
        <a:p>
          <a:pPr algn="l" rtl="0">
            <a:defRPr sz="1000"/>
          </a:pPr>
          <a:r>
            <a:rPr lang="is-IS" sz="1100" b="0" i="1" u="none" strike="noStrike" baseline="0">
              <a:solidFill>
                <a:srgbClr val="000000"/>
              </a:solidFill>
              <a:latin typeface="Calibri"/>
            </a:rPr>
            <a:t>Menntavísindasvið: </a:t>
          </a:r>
          <a:r>
            <a:rPr lang="is-IS" sz="1100" b="0" i="0" u="none" strike="noStrike" baseline="0">
              <a:solidFill>
                <a:srgbClr val="000000"/>
              </a:solidFill>
              <a:latin typeface="Calibri"/>
            </a:rPr>
            <a:t>rannsóknarstofur Menntavísindasvið og Símenntun  Stakkahlíð.</a:t>
          </a:r>
        </a:p>
        <a:p>
          <a:pPr algn="l" rtl="0">
            <a:defRPr sz="1000"/>
          </a:pPr>
          <a:r>
            <a:rPr lang="is-IS" sz="1100" b="0" i="1" u="none" strike="noStrike" baseline="0">
              <a:solidFill>
                <a:srgbClr val="000000"/>
              </a:solidFill>
              <a:latin typeface="Calibri"/>
            </a:rPr>
            <a:t>Verkfræði- og náttúruvísindasvið: </a:t>
          </a:r>
          <a:r>
            <a:rPr lang="is-IS" sz="1100" b="0" i="0" u="none" strike="noStrike" baseline="0">
              <a:solidFill>
                <a:srgbClr val="000000"/>
              </a:solidFill>
              <a:latin typeface="Calibri"/>
            </a:rPr>
            <a:t>iðnaðarverkfræði- og vélaverkfræði- og tölvuverkfræði, jarðvísindadeild, líf- og umhverfisdeild, rafmagns- og tölvuverkfræðideild, raunvísindadeild, umhverfis- og byggingaverkfræðideild, Líffræðistofnun, Rannsóknarmiðstöð í jarðskjálftaverkfræði og Sjávarútvegsstofnun. </a:t>
          </a:r>
        </a:p>
        <a:p>
          <a:pPr algn="l" rtl="0">
            <a:defRPr sz="1000"/>
          </a:pPr>
          <a:endParaRPr lang="is-I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is-IS" sz="1100" b="1" i="1" u="none" strike="noStrike" baseline="0">
              <a:solidFill>
                <a:srgbClr val="000000"/>
              </a:solidFill>
              <a:latin typeface="Calibri"/>
            </a:rPr>
            <a:t>Margir í þessum hópi eru starfsmenn sem þiggja laun sín af sjálfsaflafé.</a:t>
          </a:r>
        </a:p>
        <a:p>
          <a:pPr algn="l" rtl="0">
            <a:defRPr sz="1000"/>
          </a:pPr>
          <a:endParaRPr lang="is-I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is-IS" sz="1100" b="1" i="0" u="none" strike="noStrike" baseline="0">
              <a:solidFill>
                <a:srgbClr val="000000"/>
              </a:solidFill>
              <a:latin typeface="Calibri"/>
            </a:rPr>
            <a:t>Tæknifólk:  </a:t>
          </a:r>
          <a:r>
            <a:rPr lang="is-IS" sz="1100" b="0" i="0" u="none" strike="noStrike" baseline="0">
              <a:solidFill>
                <a:srgbClr val="000000"/>
              </a:solidFill>
              <a:latin typeface="Calibri"/>
            </a:rPr>
            <a:t>umsjónarmenn, tæknifólk, iðnaðarmenn, ræstitæknar, baðverðir, starfsmenn lóðar, klíník á tannlæknadeild</a:t>
          </a:r>
        </a:p>
        <a:p>
          <a:pPr algn="l" rtl="0">
            <a:defRPr sz="1000"/>
          </a:pPr>
          <a:endParaRPr lang="is-I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40"/>
  <sheetViews>
    <sheetView tabSelected="1" workbookViewId="0">
      <selection activeCell="E5" sqref="E5"/>
    </sheetView>
  </sheetViews>
  <sheetFormatPr defaultColWidth="9.1796875" defaultRowHeight="14.5" x14ac:dyDescent="0.35"/>
  <cols>
    <col min="1" max="1" width="5.81640625" style="60" customWidth="1"/>
    <col min="2" max="2" width="10.7265625" style="60" customWidth="1"/>
    <col min="3" max="3" width="12.1796875" style="60" customWidth="1"/>
    <col min="4" max="4" width="12.453125" style="60" customWidth="1"/>
    <col min="5" max="5" width="11.54296875" style="60" customWidth="1"/>
    <col min="6" max="6" width="11.7265625" style="60" customWidth="1"/>
    <col min="7" max="7" width="12" style="60" customWidth="1"/>
    <col min="8" max="8" width="3.54296875" style="60" customWidth="1"/>
    <col min="9" max="9" width="6.1796875" style="60" customWidth="1"/>
    <col min="10" max="10" width="13.1796875" style="60" customWidth="1"/>
    <col min="11" max="11" width="11.1796875" style="60" customWidth="1"/>
    <col min="12" max="12" width="13.453125" style="60" customWidth="1"/>
    <col min="13" max="13" width="12.81640625" style="60" customWidth="1"/>
    <col min="14" max="14" width="9.1796875" style="60"/>
    <col min="15" max="15" width="10.7265625" style="63" customWidth="1"/>
    <col min="16" max="16" width="8.81640625" style="60" customWidth="1"/>
    <col min="17" max="16384" width="9.1796875" style="60"/>
  </cols>
  <sheetData>
    <row r="1" spans="1:19" ht="25.5" customHeight="1" x14ac:dyDescent="0.5">
      <c r="A1" s="261" t="s">
        <v>47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58"/>
      <c r="N1" s="59"/>
      <c r="O1" s="260"/>
      <c r="P1" s="59"/>
      <c r="Q1" s="59"/>
      <c r="R1" s="59"/>
      <c r="S1" s="59"/>
    </row>
    <row r="2" spans="1:19" s="63" customFormat="1" ht="17.25" customHeight="1" thickBot="1" x14ac:dyDescent="0.5500000000000000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59"/>
      <c r="O2" s="59"/>
      <c r="P2" s="59"/>
      <c r="Q2" s="59"/>
      <c r="R2" s="59"/>
      <c r="S2" s="59"/>
    </row>
    <row r="3" spans="1:19" ht="15.5" x14ac:dyDescent="0.35">
      <c r="A3" s="267" t="s">
        <v>62</v>
      </c>
      <c r="B3" s="268"/>
      <c r="C3" s="268"/>
      <c r="D3" s="268"/>
      <c r="E3" s="268"/>
      <c r="F3" s="268"/>
      <c r="G3" s="269"/>
      <c r="I3" s="267" t="s">
        <v>63</v>
      </c>
      <c r="J3" s="268"/>
      <c r="K3" s="268"/>
      <c r="L3" s="268"/>
      <c r="M3" s="268"/>
      <c r="N3" s="268"/>
      <c r="O3" s="269"/>
      <c r="P3" s="119"/>
      <c r="Q3" s="99"/>
    </row>
    <row r="4" spans="1:19" ht="15.5" x14ac:dyDescent="0.35">
      <c r="A4" s="75"/>
      <c r="B4" s="76"/>
      <c r="C4" s="76"/>
      <c r="D4" s="76"/>
      <c r="E4" s="76"/>
      <c r="F4" s="76"/>
      <c r="G4" s="123" t="s">
        <v>53</v>
      </c>
      <c r="I4" s="122"/>
      <c r="J4" s="120"/>
      <c r="K4" s="120"/>
      <c r="L4" s="120"/>
      <c r="M4" s="120"/>
      <c r="N4" s="120"/>
      <c r="O4" s="141" t="s">
        <v>53</v>
      </c>
      <c r="P4" s="119"/>
      <c r="Q4" s="99"/>
    </row>
    <row r="5" spans="1:19" ht="15.5" x14ac:dyDescent="0.35">
      <c r="A5" s="78" t="s">
        <v>44</v>
      </c>
      <c r="B5" s="76"/>
      <c r="C5" s="76"/>
      <c r="D5" s="76"/>
      <c r="E5" s="76"/>
      <c r="F5" s="76"/>
      <c r="G5" s="79">
        <v>717</v>
      </c>
      <c r="I5" s="78" t="s">
        <v>44</v>
      </c>
      <c r="J5" s="120"/>
      <c r="K5" s="120"/>
      <c r="L5" s="120"/>
      <c r="M5" s="120"/>
      <c r="N5" s="120"/>
      <c r="O5" s="79">
        <v>627.07000000000005</v>
      </c>
      <c r="P5" s="119"/>
      <c r="Q5" s="99"/>
    </row>
    <row r="6" spans="1:19" ht="15.5" x14ac:dyDescent="0.35">
      <c r="A6" s="138" t="s">
        <v>46</v>
      </c>
      <c r="B6" s="76"/>
      <c r="C6" s="76"/>
      <c r="D6" s="76"/>
      <c r="E6" s="76"/>
      <c r="F6" s="76"/>
      <c r="G6" s="80">
        <v>651</v>
      </c>
      <c r="I6" s="138" t="s">
        <v>46</v>
      </c>
      <c r="J6" s="120"/>
      <c r="K6" s="120"/>
      <c r="L6" s="120"/>
      <c r="M6" s="120"/>
      <c r="N6" s="120"/>
      <c r="O6" s="80">
        <v>549.03</v>
      </c>
      <c r="P6" s="119"/>
      <c r="Q6" s="99"/>
    </row>
    <row r="7" spans="1:19" ht="16" thickBot="1" x14ac:dyDescent="0.4">
      <c r="A7" s="121" t="s">
        <v>49</v>
      </c>
      <c r="B7" s="104"/>
      <c r="C7" s="104"/>
      <c r="D7" s="104"/>
      <c r="E7" s="104"/>
      <c r="F7" s="104"/>
      <c r="G7" s="81">
        <v>1368</v>
      </c>
      <c r="I7" s="121" t="s">
        <v>49</v>
      </c>
      <c r="J7" s="100"/>
      <c r="K7" s="100"/>
      <c r="L7" s="100"/>
      <c r="M7" s="100"/>
      <c r="N7" s="100"/>
      <c r="O7" s="85">
        <v>1176.0999999999999</v>
      </c>
      <c r="P7" s="119"/>
      <c r="Q7" s="99"/>
    </row>
    <row r="8" spans="1:19" s="63" customFormat="1" ht="17.25" customHeight="1" thickBot="1" x14ac:dyDescent="0.55000000000000004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3"/>
      <c r="N8" s="144"/>
      <c r="O8" s="144"/>
      <c r="P8" s="59"/>
      <c r="Q8" s="59"/>
      <c r="R8" s="59"/>
      <c r="S8" s="59"/>
    </row>
    <row r="9" spans="1:19" ht="16" thickBot="1" x14ac:dyDescent="0.4">
      <c r="A9" s="267" t="s">
        <v>64</v>
      </c>
      <c r="B9" s="268"/>
      <c r="C9" s="268"/>
      <c r="D9" s="268"/>
      <c r="E9" s="268"/>
      <c r="F9" s="268"/>
      <c r="G9" s="269"/>
      <c r="I9" s="262" t="s">
        <v>65</v>
      </c>
      <c r="J9" s="263"/>
      <c r="K9" s="263"/>
      <c r="L9" s="263"/>
      <c r="M9" s="263"/>
      <c r="N9" s="263"/>
      <c r="O9" s="264"/>
    </row>
    <row r="10" spans="1:19" x14ac:dyDescent="0.35">
      <c r="A10" s="130"/>
      <c r="B10" s="124" t="s">
        <v>0</v>
      </c>
      <c r="C10" s="113" t="s">
        <v>40</v>
      </c>
      <c r="D10" s="113" t="s">
        <v>58</v>
      </c>
      <c r="E10" s="114" t="s">
        <v>41</v>
      </c>
      <c r="F10" s="115" t="s">
        <v>43</v>
      </c>
      <c r="I10" s="131"/>
      <c r="J10" s="72" t="s">
        <v>0</v>
      </c>
      <c r="K10" s="252" t="s">
        <v>40</v>
      </c>
      <c r="L10" s="252" t="s">
        <v>58</v>
      </c>
      <c r="M10" s="67" t="s">
        <v>41</v>
      </c>
      <c r="N10" s="259" t="s">
        <v>43</v>
      </c>
    </row>
    <row r="11" spans="1:19" x14ac:dyDescent="0.35">
      <c r="A11" s="131"/>
      <c r="B11" s="73" t="s">
        <v>1</v>
      </c>
      <c r="C11" s="65" t="s">
        <v>56</v>
      </c>
      <c r="D11" s="125"/>
      <c r="E11" s="125"/>
      <c r="F11" s="126"/>
      <c r="I11" s="131"/>
      <c r="J11" s="73" t="s">
        <v>1</v>
      </c>
      <c r="K11" s="65" t="s">
        <v>56</v>
      </c>
      <c r="L11" s="109"/>
      <c r="M11" s="109"/>
      <c r="N11" s="110"/>
    </row>
    <row r="12" spans="1:19" x14ac:dyDescent="0.35">
      <c r="A12" s="77"/>
      <c r="B12" s="64" t="s">
        <v>2</v>
      </c>
      <c r="C12" s="65" t="s">
        <v>57</v>
      </c>
      <c r="D12" s="127"/>
      <c r="E12" s="127"/>
      <c r="F12" s="128"/>
      <c r="I12" s="132"/>
      <c r="J12" s="94" t="s">
        <v>2</v>
      </c>
      <c r="K12" s="95" t="s">
        <v>57</v>
      </c>
      <c r="L12" s="109"/>
      <c r="M12" s="109"/>
      <c r="N12" s="110"/>
    </row>
    <row r="13" spans="1:19" x14ac:dyDescent="0.35">
      <c r="A13" s="78" t="s">
        <v>44</v>
      </c>
      <c r="B13" s="70">
        <v>221</v>
      </c>
      <c r="C13" s="70">
        <v>15</v>
      </c>
      <c r="D13" s="70">
        <v>170</v>
      </c>
      <c r="E13" s="70">
        <v>249</v>
      </c>
      <c r="F13" s="116">
        <v>14</v>
      </c>
      <c r="I13" s="135" t="s">
        <v>44</v>
      </c>
      <c r="J13" s="133">
        <v>199.2</v>
      </c>
      <c r="K13" s="134">
        <v>14.5</v>
      </c>
      <c r="L13" s="133">
        <v>136.27000000000001</v>
      </c>
      <c r="M13" s="133">
        <v>228.7</v>
      </c>
      <c r="N13" s="136">
        <v>12.6</v>
      </c>
    </row>
    <row r="14" spans="1:19" x14ac:dyDescent="0.35">
      <c r="A14" s="138" t="s">
        <v>46</v>
      </c>
      <c r="B14" s="139">
        <v>346</v>
      </c>
      <c r="C14" s="139">
        <v>26</v>
      </c>
      <c r="D14" s="139">
        <v>107</v>
      </c>
      <c r="E14" s="139">
        <v>97</v>
      </c>
      <c r="F14" s="140">
        <v>46</v>
      </c>
      <c r="I14" s="138" t="s">
        <v>46</v>
      </c>
      <c r="J14" s="139">
        <v>276.98</v>
      </c>
      <c r="K14" s="139">
        <v>25</v>
      </c>
      <c r="L14" s="139">
        <v>93.49</v>
      </c>
      <c r="M14" s="139">
        <v>89.32</v>
      </c>
      <c r="N14" s="140">
        <v>44.1</v>
      </c>
    </row>
    <row r="15" spans="1:19" ht="15" thickBot="1" x14ac:dyDescent="0.4">
      <c r="A15" s="83" t="s">
        <v>49</v>
      </c>
      <c r="B15" s="129">
        <v>567</v>
      </c>
      <c r="C15" s="90">
        <v>41</v>
      </c>
      <c r="D15" s="90">
        <v>277</v>
      </c>
      <c r="E15" s="129">
        <v>346</v>
      </c>
      <c r="F15" s="117">
        <v>60</v>
      </c>
      <c r="I15" s="83" t="s">
        <v>49</v>
      </c>
      <c r="J15" s="129">
        <v>476.17999999999995</v>
      </c>
      <c r="K15" s="84">
        <v>39.5</v>
      </c>
      <c r="L15" s="84">
        <v>229.76</v>
      </c>
      <c r="M15" s="84">
        <v>318.02</v>
      </c>
      <c r="N15" s="137">
        <v>56.7</v>
      </c>
    </row>
    <row r="16" spans="1:19" s="63" customFormat="1" ht="18.75" customHeight="1" thickBot="1" x14ac:dyDescent="0.55000000000000004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3"/>
      <c r="N16" s="144"/>
      <c r="O16" s="144"/>
      <c r="P16" s="59"/>
      <c r="Q16" s="59"/>
      <c r="R16" s="59"/>
      <c r="S16" s="59"/>
    </row>
    <row r="17" spans="1:19" ht="15" thickBot="1" x14ac:dyDescent="0.4">
      <c r="A17" s="265" t="s">
        <v>60</v>
      </c>
      <c r="B17" s="266"/>
      <c r="C17" s="266"/>
      <c r="D17" s="257"/>
      <c r="E17" s="257"/>
      <c r="F17" s="257"/>
      <c r="G17" s="258"/>
      <c r="I17" s="265" t="s">
        <v>60</v>
      </c>
      <c r="J17" s="266"/>
      <c r="K17" s="266"/>
      <c r="L17" s="257"/>
      <c r="M17" s="257"/>
      <c r="N17" s="258"/>
      <c r="O17" s="242"/>
    </row>
    <row r="18" spans="1:19" x14ac:dyDescent="0.35">
      <c r="A18" s="255"/>
      <c r="B18" s="109"/>
      <c r="C18" s="256" t="s">
        <v>59</v>
      </c>
      <c r="D18" s="109"/>
      <c r="E18" s="109"/>
      <c r="F18" s="109"/>
      <c r="G18" s="110"/>
      <c r="I18" s="255"/>
      <c r="J18" s="109"/>
      <c r="K18" s="256" t="s">
        <v>59</v>
      </c>
      <c r="L18" s="109"/>
      <c r="M18" s="109"/>
      <c r="N18" s="109"/>
      <c r="O18" s="110"/>
    </row>
    <row r="19" spans="1:19" x14ac:dyDescent="0.35">
      <c r="A19" s="131"/>
      <c r="B19" s="109"/>
      <c r="C19" s="112" t="s">
        <v>40</v>
      </c>
      <c r="D19" s="112" t="s">
        <v>58</v>
      </c>
      <c r="E19" s="112" t="s">
        <v>42</v>
      </c>
      <c r="F19" s="112" t="s">
        <v>45</v>
      </c>
      <c r="G19" s="106" t="s">
        <v>6</v>
      </c>
      <c r="I19" s="131"/>
      <c r="J19" s="109"/>
      <c r="K19" s="112" t="s">
        <v>40</v>
      </c>
      <c r="L19" s="112" t="s">
        <v>58</v>
      </c>
      <c r="M19" s="112" t="s">
        <v>42</v>
      </c>
      <c r="N19" s="112" t="s">
        <v>45</v>
      </c>
      <c r="O19" s="111" t="s">
        <v>6</v>
      </c>
    </row>
    <row r="20" spans="1:19" x14ac:dyDescent="0.35">
      <c r="A20" s="101" t="s">
        <v>5</v>
      </c>
      <c r="B20" s="243"/>
      <c r="C20" s="92">
        <v>8</v>
      </c>
      <c r="D20" s="92">
        <v>26</v>
      </c>
      <c r="E20" s="92">
        <v>6</v>
      </c>
      <c r="F20" s="92">
        <v>0</v>
      </c>
      <c r="G20" s="107">
        <f>SUM(C20:F20)</f>
        <v>40</v>
      </c>
      <c r="I20" s="101" t="s">
        <v>5</v>
      </c>
      <c r="J20" s="243"/>
      <c r="K20" s="92">
        <v>8</v>
      </c>
      <c r="L20" s="92">
        <v>22.57</v>
      </c>
      <c r="M20" s="92">
        <v>6</v>
      </c>
      <c r="N20" s="92">
        <v>0</v>
      </c>
      <c r="O20" s="107">
        <f>SUM(K20:N20)</f>
        <v>36.57</v>
      </c>
    </row>
    <row r="21" spans="1:19" x14ac:dyDescent="0.35">
      <c r="A21" s="102" t="s">
        <v>4</v>
      </c>
      <c r="B21" s="245"/>
      <c r="C21" s="244">
        <v>15</v>
      </c>
      <c r="D21" s="93">
        <v>35</v>
      </c>
      <c r="E21" s="93">
        <v>2</v>
      </c>
      <c r="F21" s="93">
        <v>6</v>
      </c>
      <c r="G21" s="107">
        <f>SUM(C21:F21)</f>
        <v>58</v>
      </c>
      <c r="I21" s="102" t="s">
        <v>4</v>
      </c>
      <c r="J21" s="247"/>
      <c r="K21" s="93">
        <v>14</v>
      </c>
      <c r="L21" s="93">
        <v>32.19</v>
      </c>
      <c r="M21" s="93">
        <v>2</v>
      </c>
      <c r="N21" s="93">
        <v>5.5</v>
      </c>
      <c r="O21" s="107">
        <f>SUM(K21:N21)</f>
        <v>53.69</v>
      </c>
    </row>
    <row r="22" spans="1:19" ht="15" thickBot="1" x14ac:dyDescent="0.4">
      <c r="A22" s="103" t="s">
        <v>49</v>
      </c>
      <c r="B22" s="246"/>
      <c r="C22" s="105">
        <v>23</v>
      </c>
      <c r="D22" s="105">
        <v>61</v>
      </c>
      <c r="E22" s="105">
        <v>8</v>
      </c>
      <c r="F22" s="105">
        <v>6</v>
      </c>
      <c r="G22" s="108">
        <f>SUM(C22:F22)</f>
        <v>98</v>
      </c>
      <c r="I22" s="103" t="s">
        <v>49</v>
      </c>
      <c r="J22" s="246"/>
      <c r="K22" s="105">
        <v>22</v>
      </c>
      <c r="L22" s="105">
        <v>54.76</v>
      </c>
      <c r="M22" s="105">
        <v>8</v>
      </c>
      <c r="N22" s="105">
        <v>5.5</v>
      </c>
      <c r="O22" s="108">
        <f>SUM(K22:N22)</f>
        <v>90.259999999999991</v>
      </c>
    </row>
    <row r="23" spans="1:19" s="63" customFormat="1" ht="18.75" customHeight="1" thickBot="1" x14ac:dyDescent="0.55000000000000004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3"/>
      <c r="N23" s="144"/>
      <c r="O23" s="144"/>
      <c r="P23" s="59"/>
      <c r="Q23" s="59"/>
      <c r="R23" s="59"/>
      <c r="S23" s="59"/>
    </row>
    <row r="24" spans="1:19" ht="16" thickBot="1" x14ac:dyDescent="0.4">
      <c r="A24" s="262" t="s">
        <v>51</v>
      </c>
      <c r="B24" s="263"/>
      <c r="C24" s="263"/>
      <c r="D24" s="263"/>
      <c r="E24" s="263"/>
      <c r="F24" s="263"/>
      <c r="G24" s="264"/>
      <c r="I24" s="262" t="s">
        <v>52</v>
      </c>
      <c r="J24" s="263"/>
      <c r="K24" s="263"/>
      <c r="L24" s="263"/>
      <c r="M24" s="263"/>
      <c r="N24" s="263"/>
      <c r="O24" s="264"/>
    </row>
    <row r="25" spans="1:19" ht="39" x14ac:dyDescent="0.35">
      <c r="A25" s="77"/>
      <c r="B25" s="251" t="s">
        <v>2</v>
      </c>
      <c r="C25" s="252" t="s">
        <v>38</v>
      </c>
      <c r="D25" s="253" t="s">
        <v>0</v>
      </c>
      <c r="E25" s="252" t="s">
        <v>39</v>
      </c>
      <c r="F25" s="252" t="s">
        <v>40</v>
      </c>
      <c r="G25" s="254" t="s">
        <v>48</v>
      </c>
      <c r="I25" s="131"/>
      <c r="J25" s="109"/>
      <c r="K25" s="249" t="s">
        <v>36</v>
      </c>
      <c r="L25" s="249" t="s">
        <v>50</v>
      </c>
      <c r="M25" s="249" t="s">
        <v>37</v>
      </c>
      <c r="N25" s="250"/>
      <c r="O25" s="97"/>
    </row>
    <row r="26" spans="1:19" x14ac:dyDescent="0.35">
      <c r="A26" s="78" t="s">
        <v>44</v>
      </c>
      <c r="B26" s="70">
        <v>70</v>
      </c>
      <c r="C26" s="70">
        <v>66</v>
      </c>
      <c r="D26" s="70">
        <v>85</v>
      </c>
      <c r="E26" s="70">
        <v>48</v>
      </c>
      <c r="F26" s="70">
        <v>15</v>
      </c>
      <c r="G26" s="87">
        <v>284</v>
      </c>
      <c r="I26" s="77"/>
      <c r="J26" s="66" t="s">
        <v>58</v>
      </c>
      <c r="K26" s="67" t="s">
        <v>41</v>
      </c>
      <c r="L26" s="67" t="s">
        <v>42</v>
      </c>
      <c r="M26" s="67" t="s">
        <v>42</v>
      </c>
      <c r="N26" s="69" t="s">
        <v>43</v>
      </c>
      <c r="O26" s="82" t="s">
        <v>49</v>
      </c>
    </row>
    <row r="27" spans="1:19" x14ac:dyDescent="0.35">
      <c r="A27" s="138" t="s">
        <v>46</v>
      </c>
      <c r="B27" s="139">
        <v>191</v>
      </c>
      <c r="C27" s="139">
        <v>90</v>
      </c>
      <c r="D27" s="139">
        <v>65</v>
      </c>
      <c r="E27" s="139">
        <v>29</v>
      </c>
      <c r="F27" s="238">
        <v>26</v>
      </c>
      <c r="G27" s="88">
        <v>401</v>
      </c>
      <c r="I27" s="78" t="s">
        <v>44</v>
      </c>
      <c r="J27" s="70">
        <v>170</v>
      </c>
      <c r="K27" s="70">
        <v>133</v>
      </c>
      <c r="L27" s="70">
        <v>82</v>
      </c>
      <c r="M27" s="70">
        <v>34</v>
      </c>
      <c r="N27" s="70">
        <v>14</v>
      </c>
      <c r="O27" s="237">
        <v>433</v>
      </c>
      <c r="Q27" s="98"/>
    </row>
    <row r="28" spans="1:19" ht="15" thickBot="1" x14ac:dyDescent="0.4">
      <c r="A28" s="83" t="s">
        <v>49</v>
      </c>
      <c r="B28" s="90">
        <v>261</v>
      </c>
      <c r="C28" s="90">
        <v>156</v>
      </c>
      <c r="D28" s="90">
        <v>150</v>
      </c>
      <c r="E28" s="90">
        <v>77</v>
      </c>
      <c r="F28" s="90">
        <v>41</v>
      </c>
      <c r="G28" s="96">
        <v>685</v>
      </c>
      <c r="I28" s="138" t="s">
        <v>46</v>
      </c>
      <c r="J28" s="139">
        <v>107</v>
      </c>
      <c r="K28" s="139">
        <v>25</v>
      </c>
      <c r="L28" s="139">
        <v>37</v>
      </c>
      <c r="M28" s="139">
        <v>35</v>
      </c>
      <c r="N28" s="139">
        <v>46</v>
      </c>
      <c r="O28" s="239">
        <v>250</v>
      </c>
      <c r="Q28" s="98"/>
    </row>
    <row r="29" spans="1:19" ht="15" thickBot="1" x14ac:dyDescent="0.4">
      <c r="I29" s="83" t="s">
        <v>49</v>
      </c>
      <c r="J29" s="90">
        <f>SUM(J27:J28)</f>
        <v>277</v>
      </c>
      <c r="K29" s="90">
        <f t="shared" ref="K29:N29" si="0">SUM(K27:K28)</f>
        <v>158</v>
      </c>
      <c r="L29" s="90">
        <f t="shared" si="0"/>
        <v>119</v>
      </c>
      <c r="M29" s="90">
        <f t="shared" si="0"/>
        <v>69</v>
      </c>
      <c r="N29" s="90">
        <f t="shared" si="0"/>
        <v>60</v>
      </c>
      <c r="O29" s="236">
        <v>683</v>
      </c>
      <c r="Q29" s="98"/>
    </row>
    <row r="30" spans="1:19" ht="15" thickBot="1" x14ac:dyDescent="0.4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</row>
    <row r="31" spans="1:19" ht="16" thickBot="1" x14ac:dyDescent="0.4">
      <c r="A31" s="262" t="s">
        <v>54</v>
      </c>
      <c r="B31" s="263"/>
      <c r="C31" s="263"/>
      <c r="D31" s="263"/>
      <c r="E31" s="263"/>
      <c r="F31" s="263"/>
      <c r="G31" s="264"/>
      <c r="I31" s="262" t="s">
        <v>55</v>
      </c>
      <c r="J31" s="263"/>
      <c r="K31" s="263"/>
      <c r="L31" s="263"/>
      <c r="M31" s="263"/>
      <c r="N31" s="263"/>
      <c r="O31" s="264"/>
    </row>
    <row r="32" spans="1:19" ht="26" x14ac:dyDescent="0.35">
      <c r="A32" s="86"/>
      <c r="B32" s="251" t="s">
        <v>2</v>
      </c>
      <c r="C32" s="252" t="s">
        <v>38</v>
      </c>
      <c r="D32" s="253" t="s">
        <v>0</v>
      </c>
      <c r="E32" s="252" t="s">
        <v>39</v>
      </c>
      <c r="F32" s="252" t="s">
        <v>40</v>
      </c>
      <c r="G32" s="254" t="s">
        <v>61</v>
      </c>
      <c r="I32" s="131"/>
      <c r="J32" s="248"/>
      <c r="K32" s="249" t="s">
        <v>36</v>
      </c>
      <c r="L32" s="249" t="s">
        <v>50</v>
      </c>
      <c r="M32" s="249" t="s">
        <v>37</v>
      </c>
      <c r="N32" s="250"/>
      <c r="O32" s="97"/>
    </row>
    <row r="33" spans="1:17" x14ac:dyDescent="0.35">
      <c r="A33" s="78" t="s">
        <v>44</v>
      </c>
      <c r="B33" s="70">
        <v>64.5</v>
      </c>
      <c r="C33" s="70">
        <v>57.7</v>
      </c>
      <c r="D33" s="74">
        <v>77</v>
      </c>
      <c r="E33" s="70">
        <v>35.799999999999997</v>
      </c>
      <c r="F33" s="74">
        <v>14.5</v>
      </c>
      <c r="G33" s="87">
        <f>SUM(B33:F33)</f>
        <v>249.5</v>
      </c>
      <c r="I33" s="131"/>
      <c r="J33" s="68" t="s">
        <v>58</v>
      </c>
      <c r="K33" s="72" t="s">
        <v>41</v>
      </c>
      <c r="L33" s="71" t="s">
        <v>42</v>
      </c>
      <c r="M33" s="72" t="s">
        <v>42</v>
      </c>
      <c r="N33" s="73" t="s">
        <v>43</v>
      </c>
      <c r="O33" s="82" t="s">
        <v>49</v>
      </c>
    </row>
    <row r="34" spans="1:17" x14ac:dyDescent="0.35">
      <c r="A34" s="138" t="s">
        <v>46</v>
      </c>
      <c r="B34" s="139">
        <v>159.4</v>
      </c>
      <c r="C34" s="139">
        <v>66.3</v>
      </c>
      <c r="D34" s="139">
        <v>51.28</v>
      </c>
      <c r="E34" s="139">
        <v>20.14</v>
      </c>
      <c r="F34" s="238">
        <v>25</v>
      </c>
      <c r="G34" s="88">
        <f t="shared" ref="G34:G35" si="1">SUM(B34:F34)</f>
        <v>322.12</v>
      </c>
      <c r="I34" s="78" t="s">
        <v>44</v>
      </c>
      <c r="J34" s="70">
        <v>136.27000000000001</v>
      </c>
      <c r="K34" s="70">
        <v>116.1</v>
      </c>
      <c r="L34" s="70">
        <v>78.900000000000006</v>
      </c>
      <c r="M34" s="70">
        <v>33.700000000000003</v>
      </c>
      <c r="N34" s="70">
        <v>12.6</v>
      </c>
      <c r="O34" s="240">
        <f>SUM(J34:N34)</f>
        <v>377.57</v>
      </c>
      <c r="Q34" s="99"/>
    </row>
    <row r="35" spans="1:17" ht="15" thickBot="1" x14ac:dyDescent="0.4">
      <c r="A35" s="83" t="s">
        <v>49</v>
      </c>
      <c r="B35" s="84">
        <v>223.9</v>
      </c>
      <c r="C35" s="84">
        <v>124</v>
      </c>
      <c r="D35" s="84">
        <v>128.28</v>
      </c>
      <c r="E35" s="84">
        <v>55.94</v>
      </c>
      <c r="F35" s="84">
        <v>39.5</v>
      </c>
      <c r="G35" s="89">
        <f t="shared" si="1"/>
        <v>571.61999999999989</v>
      </c>
      <c r="I35" s="138" t="s">
        <v>46</v>
      </c>
      <c r="J35" s="139">
        <v>93.49</v>
      </c>
      <c r="K35" s="139">
        <v>22.12</v>
      </c>
      <c r="L35" s="139">
        <v>32.9</v>
      </c>
      <c r="M35" s="139">
        <v>34.299999999999997</v>
      </c>
      <c r="N35" s="139">
        <v>44.1</v>
      </c>
      <c r="O35" s="241">
        <f t="shared" ref="O35:O36" si="2">SUM(J35:N35)</f>
        <v>226.91</v>
      </c>
      <c r="Q35" s="99"/>
    </row>
    <row r="36" spans="1:17" ht="15" thickBot="1" x14ac:dyDescent="0.4">
      <c r="I36" s="83" t="s">
        <v>49</v>
      </c>
      <c r="J36" s="84">
        <v>229.76</v>
      </c>
      <c r="K36" s="84">
        <v>138.22</v>
      </c>
      <c r="L36" s="84">
        <v>111.8</v>
      </c>
      <c r="M36" s="84">
        <v>68</v>
      </c>
      <c r="N36" s="84">
        <v>56.7</v>
      </c>
      <c r="O36" s="236">
        <f t="shared" si="2"/>
        <v>604.48</v>
      </c>
      <c r="Q36" s="99"/>
    </row>
    <row r="37" spans="1:17" ht="15.5" x14ac:dyDescent="0.35">
      <c r="A37" s="145"/>
      <c r="B37" s="145"/>
      <c r="C37" s="145"/>
      <c r="D37" s="145"/>
      <c r="E37" s="145"/>
      <c r="F37" s="145"/>
      <c r="G37" s="145"/>
      <c r="H37" s="145"/>
      <c r="I37" s="146"/>
      <c r="J37" s="147"/>
      <c r="K37" s="147"/>
      <c r="L37" s="147"/>
      <c r="M37" s="147"/>
      <c r="N37" s="147"/>
      <c r="O37" s="148"/>
      <c r="P37" s="119"/>
      <c r="Q37" s="99"/>
    </row>
    <row r="38" spans="1:17" ht="15.5" x14ac:dyDescent="0.35">
      <c r="I38" s="91"/>
      <c r="J38" s="120"/>
      <c r="K38" s="120"/>
      <c r="L38" s="120"/>
      <c r="M38" s="120"/>
      <c r="N38" s="120"/>
      <c r="O38" s="118"/>
      <c r="P38" s="119"/>
      <c r="Q38" s="99"/>
    </row>
    <row r="39" spans="1:17" ht="15.5" x14ac:dyDescent="0.35">
      <c r="I39" s="91"/>
      <c r="J39" s="120"/>
      <c r="K39" s="120"/>
      <c r="L39" s="120"/>
      <c r="M39" s="120"/>
      <c r="N39" s="120"/>
      <c r="O39" s="118"/>
      <c r="P39" s="119"/>
      <c r="Q39" s="99"/>
    </row>
    <row r="40" spans="1:17" ht="15.5" x14ac:dyDescent="0.35">
      <c r="I40" s="91"/>
      <c r="J40" s="120"/>
      <c r="K40" s="120"/>
      <c r="L40" s="120"/>
      <c r="M40" s="120"/>
      <c r="N40" s="120"/>
      <c r="O40" s="118"/>
      <c r="P40" s="119"/>
      <c r="Q40" s="99"/>
    </row>
  </sheetData>
  <mergeCells count="11">
    <mergeCell ref="A1:L1"/>
    <mergeCell ref="I24:O24"/>
    <mergeCell ref="I31:O31"/>
    <mergeCell ref="A24:G24"/>
    <mergeCell ref="A31:G31"/>
    <mergeCell ref="A17:C17"/>
    <mergeCell ref="I17:K17"/>
    <mergeCell ref="A3:G3"/>
    <mergeCell ref="I3:O3"/>
    <mergeCell ref="A9:G9"/>
    <mergeCell ref="I9: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topLeftCell="A19" workbookViewId="0">
      <selection activeCell="D28" sqref="D28"/>
    </sheetView>
  </sheetViews>
  <sheetFormatPr defaultColWidth="9.1796875" defaultRowHeight="14.5" x14ac:dyDescent="0.35"/>
  <cols>
    <col min="1" max="1" width="21" style="3" customWidth="1"/>
    <col min="2" max="13" width="7.453125" style="3" customWidth="1"/>
    <col min="14" max="16384" width="9.1796875" style="3"/>
  </cols>
  <sheetData>
    <row r="1" spans="1:16" x14ac:dyDescent="0.35">
      <c r="A1" s="44"/>
      <c r="B1" s="273" t="s">
        <v>0</v>
      </c>
      <c r="C1" s="274"/>
      <c r="D1" s="275"/>
      <c r="E1" s="273" t="s">
        <v>1</v>
      </c>
      <c r="F1" s="274"/>
      <c r="G1" s="275"/>
      <c r="H1" s="274" t="s">
        <v>2</v>
      </c>
      <c r="I1" s="274"/>
      <c r="J1" s="275"/>
      <c r="K1" s="273" t="s">
        <v>3</v>
      </c>
      <c r="L1" s="274"/>
      <c r="M1" s="275"/>
      <c r="N1" s="270" t="s">
        <v>6</v>
      </c>
      <c r="O1" s="271"/>
      <c r="P1" s="272"/>
    </row>
    <row r="2" spans="1:16" ht="24" thickBot="1" x14ac:dyDescent="0.4">
      <c r="A2" s="45">
        <v>2012</v>
      </c>
      <c r="B2" s="46" t="s">
        <v>4</v>
      </c>
      <c r="C2" s="47" t="s">
        <v>5</v>
      </c>
      <c r="D2" s="48" t="s">
        <v>6</v>
      </c>
      <c r="E2" s="46" t="s">
        <v>4</v>
      </c>
      <c r="F2" s="47" t="s">
        <v>5</v>
      </c>
      <c r="G2" s="48" t="s">
        <v>6</v>
      </c>
      <c r="H2" s="47" t="s">
        <v>4</v>
      </c>
      <c r="I2" s="47" t="s">
        <v>5</v>
      </c>
      <c r="J2" s="48" t="s">
        <v>6</v>
      </c>
      <c r="K2" s="46" t="s">
        <v>4</v>
      </c>
      <c r="L2" s="47" t="s">
        <v>5</v>
      </c>
      <c r="M2" s="48" t="s">
        <v>6</v>
      </c>
      <c r="N2" s="46" t="s">
        <v>4</v>
      </c>
      <c r="O2" s="47" t="s">
        <v>5</v>
      </c>
      <c r="P2" s="56" t="s">
        <v>6</v>
      </c>
    </row>
    <row r="3" spans="1:16" s="4" customFormat="1" ht="16" thickBot="1" x14ac:dyDescent="0.4">
      <c r="A3" s="217" t="s">
        <v>27</v>
      </c>
      <c r="B3" s="218"/>
      <c r="C3" s="219"/>
      <c r="D3" s="220"/>
      <c r="E3" s="219"/>
      <c r="F3" s="219"/>
      <c r="G3" s="220"/>
      <c r="H3" s="219"/>
      <c r="I3" s="219"/>
      <c r="J3" s="220"/>
      <c r="K3" s="219"/>
      <c r="L3" s="219"/>
      <c r="M3" s="220"/>
      <c r="N3" s="221"/>
      <c r="O3" s="221"/>
      <c r="P3" s="222"/>
    </row>
    <row r="4" spans="1:16" ht="15.5" x14ac:dyDescent="0.35">
      <c r="A4" s="186" t="s">
        <v>28</v>
      </c>
      <c r="B4" s="195">
        <v>1</v>
      </c>
      <c r="C4" s="196">
        <v>3</v>
      </c>
      <c r="D4" s="197">
        <v>4</v>
      </c>
      <c r="E4" s="195">
        <v>0</v>
      </c>
      <c r="F4" s="196">
        <v>3</v>
      </c>
      <c r="G4" s="197">
        <v>3</v>
      </c>
      <c r="H4" s="198">
        <v>0</v>
      </c>
      <c r="I4" s="196">
        <v>2</v>
      </c>
      <c r="J4" s="197">
        <v>2</v>
      </c>
      <c r="K4" s="195">
        <v>1</v>
      </c>
      <c r="L4" s="196">
        <v>2</v>
      </c>
      <c r="M4" s="197">
        <v>3</v>
      </c>
      <c r="N4" s="223">
        <f>SUM(B4+E4+H4+K4)</f>
        <v>2</v>
      </c>
      <c r="O4" s="224">
        <f>SUM(C4+F4+I4+L4)</f>
        <v>10</v>
      </c>
      <c r="P4" s="225">
        <v>12</v>
      </c>
    </row>
    <row r="5" spans="1:16" ht="15.5" x14ac:dyDescent="0.35">
      <c r="A5" s="16" t="s">
        <v>29</v>
      </c>
      <c r="B5" s="20">
        <v>1</v>
      </c>
      <c r="C5" s="1">
        <v>1</v>
      </c>
      <c r="D5" s="21">
        <v>2</v>
      </c>
      <c r="E5" s="20">
        <v>2</v>
      </c>
      <c r="F5" s="1">
        <v>0</v>
      </c>
      <c r="G5" s="21">
        <v>2</v>
      </c>
      <c r="H5" s="18">
        <v>6</v>
      </c>
      <c r="I5" s="1">
        <v>0</v>
      </c>
      <c r="J5" s="21">
        <v>6</v>
      </c>
      <c r="K5" s="20">
        <v>0</v>
      </c>
      <c r="L5" s="1">
        <v>0</v>
      </c>
      <c r="M5" s="21">
        <v>0</v>
      </c>
      <c r="N5" s="226">
        <f t="shared" ref="N5:N9" si="0">SUM(B5+E5+H5+K5)</f>
        <v>9</v>
      </c>
      <c r="O5" s="227">
        <f t="shared" ref="O5:O9" si="1">SUM(C5+F5+I5+L5)</f>
        <v>1</v>
      </c>
      <c r="P5" s="228">
        <v>10</v>
      </c>
    </row>
    <row r="6" spans="1:16" ht="15.5" x14ac:dyDescent="0.35">
      <c r="A6" s="16" t="s">
        <v>30</v>
      </c>
      <c r="B6" s="20">
        <v>6</v>
      </c>
      <c r="C6" s="1">
        <v>2</v>
      </c>
      <c r="D6" s="21">
        <v>8</v>
      </c>
      <c r="E6" s="20">
        <v>6</v>
      </c>
      <c r="F6" s="1">
        <v>3</v>
      </c>
      <c r="G6" s="21">
        <v>9</v>
      </c>
      <c r="H6" s="18">
        <v>2</v>
      </c>
      <c r="I6" s="1">
        <v>5</v>
      </c>
      <c r="J6" s="21">
        <v>7</v>
      </c>
      <c r="K6" s="20">
        <v>0</v>
      </c>
      <c r="L6" s="1">
        <v>0</v>
      </c>
      <c r="M6" s="21">
        <v>0</v>
      </c>
      <c r="N6" s="226">
        <f t="shared" si="0"/>
        <v>14</v>
      </c>
      <c r="O6" s="227">
        <f t="shared" si="1"/>
        <v>10</v>
      </c>
      <c r="P6" s="228">
        <v>24</v>
      </c>
    </row>
    <row r="7" spans="1:16" ht="15.5" x14ac:dyDescent="0.35">
      <c r="A7" s="16" t="s">
        <v>31</v>
      </c>
      <c r="B7" s="20">
        <v>7</v>
      </c>
      <c r="C7" s="1">
        <v>2</v>
      </c>
      <c r="D7" s="21">
        <v>9</v>
      </c>
      <c r="E7" s="20">
        <v>5</v>
      </c>
      <c r="F7" s="1">
        <v>2</v>
      </c>
      <c r="G7" s="21">
        <v>7</v>
      </c>
      <c r="H7" s="18">
        <v>5</v>
      </c>
      <c r="I7" s="1">
        <v>0</v>
      </c>
      <c r="J7" s="21">
        <v>5</v>
      </c>
      <c r="K7" s="20">
        <v>6</v>
      </c>
      <c r="L7" s="1">
        <v>2</v>
      </c>
      <c r="M7" s="21">
        <v>8</v>
      </c>
      <c r="N7" s="226">
        <f t="shared" si="0"/>
        <v>23</v>
      </c>
      <c r="O7" s="227">
        <f t="shared" si="1"/>
        <v>6</v>
      </c>
      <c r="P7" s="228">
        <v>29</v>
      </c>
    </row>
    <row r="8" spans="1:16" ht="15.5" x14ac:dyDescent="0.35">
      <c r="A8" s="16" t="s">
        <v>32</v>
      </c>
      <c r="B8" s="20">
        <v>1</v>
      </c>
      <c r="C8" s="1">
        <v>3</v>
      </c>
      <c r="D8" s="21">
        <v>4</v>
      </c>
      <c r="E8" s="20">
        <v>0</v>
      </c>
      <c r="F8" s="1">
        <v>0</v>
      </c>
      <c r="G8" s="21">
        <v>0</v>
      </c>
      <c r="H8" s="18">
        <v>5</v>
      </c>
      <c r="I8" s="1">
        <v>1</v>
      </c>
      <c r="J8" s="21">
        <v>6</v>
      </c>
      <c r="K8" s="20">
        <v>0</v>
      </c>
      <c r="L8" s="1">
        <v>3</v>
      </c>
      <c r="M8" s="21">
        <v>3</v>
      </c>
      <c r="N8" s="226">
        <f t="shared" si="0"/>
        <v>6</v>
      </c>
      <c r="O8" s="227">
        <f t="shared" si="1"/>
        <v>7</v>
      </c>
      <c r="P8" s="228">
        <v>13</v>
      </c>
    </row>
    <row r="9" spans="1:16" ht="15.5" x14ac:dyDescent="0.35">
      <c r="A9" s="17" t="s">
        <v>33</v>
      </c>
      <c r="B9" s="22">
        <v>2</v>
      </c>
      <c r="C9" s="5">
        <v>2</v>
      </c>
      <c r="D9" s="23">
        <v>4</v>
      </c>
      <c r="E9" s="22">
        <v>3</v>
      </c>
      <c r="F9" s="5">
        <v>3</v>
      </c>
      <c r="G9" s="23">
        <v>6</v>
      </c>
      <c r="H9" s="19">
        <v>7</v>
      </c>
      <c r="I9" s="5">
        <v>9</v>
      </c>
      <c r="J9" s="23">
        <v>16</v>
      </c>
      <c r="K9" s="22">
        <v>0</v>
      </c>
      <c r="L9" s="5">
        <v>2</v>
      </c>
      <c r="M9" s="23">
        <v>2</v>
      </c>
      <c r="N9" s="226">
        <f t="shared" si="0"/>
        <v>12</v>
      </c>
      <c r="O9" s="227">
        <f t="shared" si="1"/>
        <v>16</v>
      </c>
      <c r="P9" s="228">
        <v>28</v>
      </c>
    </row>
    <row r="10" spans="1:16" ht="16" thickBot="1" x14ac:dyDescent="0.4">
      <c r="A10" s="201" t="s">
        <v>35</v>
      </c>
      <c r="B10" s="231">
        <f>SUM(B4:B9)</f>
        <v>18</v>
      </c>
      <c r="C10" s="232">
        <f t="shared" ref="C10:D10" si="2">SUM(C4:C9)</f>
        <v>13</v>
      </c>
      <c r="D10" s="233">
        <f t="shared" si="2"/>
        <v>31</v>
      </c>
      <c r="E10" s="231">
        <f>SUM(E4:E9)</f>
        <v>16</v>
      </c>
      <c r="F10" s="232">
        <f t="shared" ref="F10" si="3">SUM(F4:F9)</f>
        <v>11</v>
      </c>
      <c r="G10" s="233">
        <f t="shared" ref="G10" si="4">SUM(G4:G9)</f>
        <v>27</v>
      </c>
      <c r="H10" s="234">
        <f>SUM(H4:H9)</f>
        <v>25</v>
      </c>
      <c r="I10" s="232">
        <f t="shared" ref="I10" si="5">SUM(I4:I9)</f>
        <v>17</v>
      </c>
      <c r="J10" s="233">
        <f t="shared" ref="J10" si="6">SUM(J4:J9)</f>
        <v>42</v>
      </c>
      <c r="K10" s="231">
        <f>SUM(K4:K9)</f>
        <v>7</v>
      </c>
      <c r="L10" s="232">
        <f t="shared" ref="L10" si="7">SUM(L4:L9)</f>
        <v>9</v>
      </c>
      <c r="M10" s="233">
        <f t="shared" ref="M10" si="8">SUM(M4:M9)</f>
        <v>16</v>
      </c>
      <c r="N10" s="202">
        <f>SUM(B10+E10+H10+K10)</f>
        <v>66</v>
      </c>
      <c r="O10" s="229">
        <f>SUM(C10+F10+I10+L10)</f>
        <v>50</v>
      </c>
      <c r="P10" s="230">
        <f>SUM(N10:O10)</f>
        <v>116</v>
      </c>
    </row>
    <row r="11" spans="1:16" ht="16" thickBot="1" x14ac:dyDescent="0.4">
      <c r="A11" s="55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50"/>
      <c r="P11" s="51"/>
    </row>
    <row r="12" spans="1:16" ht="16" thickBot="1" x14ac:dyDescent="0.4">
      <c r="A12" s="207" t="s">
        <v>18</v>
      </c>
      <c r="B12" s="208"/>
      <c r="C12" s="208"/>
      <c r="D12" s="209"/>
      <c r="E12" s="208"/>
      <c r="F12" s="208"/>
      <c r="G12" s="209"/>
      <c r="H12" s="208"/>
      <c r="I12" s="208"/>
      <c r="J12" s="209"/>
      <c r="K12" s="208"/>
      <c r="L12" s="208"/>
      <c r="M12" s="209"/>
      <c r="N12" s="209"/>
      <c r="O12" s="210"/>
      <c r="P12" s="211"/>
    </row>
    <row r="13" spans="1:16" ht="15.5" x14ac:dyDescent="0.35">
      <c r="A13" s="186" t="s">
        <v>7</v>
      </c>
      <c r="B13" s="187">
        <v>0</v>
      </c>
      <c r="C13" s="188">
        <v>6</v>
      </c>
      <c r="D13" s="189">
        <v>6</v>
      </c>
      <c r="E13" s="187">
        <v>1</v>
      </c>
      <c r="F13" s="188">
        <v>7</v>
      </c>
      <c r="G13" s="189">
        <v>8</v>
      </c>
      <c r="H13" s="190">
        <v>2</v>
      </c>
      <c r="I13" s="188">
        <v>6</v>
      </c>
      <c r="J13" s="189">
        <v>8</v>
      </c>
      <c r="K13" s="187">
        <v>1</v>
      </c>
      <c r="L13" s="188">
        <v>2</v>
      </c>
      <c r="M13" s="189">
        <v>3</v>
      </c>
      <c r="N13" s="52">
        <f>SUM(B13+E13+H13+K13)</f>
        <v>4</v>
      </c>
      <c r="O13" s="53">
        <f>SUM(C13+F13+I13+L13)</f>
        <v>21</v>
      </c>
      <c r="P13" s="54">
        <v>25</v>
      </c>
    </row>
    <row r="14" spans="1:16" ht="15.5" x14ac:dyDescent="0.35">
      <c r="A14" s="16" t="s">
        <v>8</v>
      </c>
      <c r="B14" s="27">
        <v>10</v>
      </c>
      <c r="C14" s="8">
        <v>13</v>
      </c>
      <c r="D14" s="28">
        <v>23</v>
      </c>
      <c r="E14" s="27">
        <v>25</v>
      </c>
      <c r="F14" s="8">
        <v>8</v>
      </c>
      <c r="G14" s="28">
        <v>33</v>
      </c>
      <c r="H14" s="25">
        <v>42</v>
      </c>
      <c r="I14" s="8">
        <v>6</v>
      </c>
      <c r="J14" s="235">
        <v>48</v>
      </c>
      <c r="K14" s="27">
        <v>2</v>
      </c>
      <c r="L14" s="8">
        <v>5</v>
      </c>
      <c r="M14" s="28">
        <v>7</v>
      </c>
      <c r="N14" s="38">
        <f t="shared" ref="N14:N18" si="9">SUM(B14+E14+H14+K14)</f>
        <v>79</v>
      </c>
      <c r="O14" s="9">
        <f t="shared" ref="O14:O18" si="10">SUM(C14+F14+I14+L14)</f>
        <v>32</v>
      </c>
      <c r="P14" s="11">
        <v>111</v>
      </c>
    </row>
    <row r="15" spans="1:16" ht="15.5" x14ac:dyDescent="0.35">
      <c r="A15" s="16" t="s">
        <v>9</v>
      </c>
      <c r="B15" s="27">
        <v>1</v>
      </c>
      <c r="C15" s="8">
        <v>1</v>
      </c>
      <c r="D15" s="28">
        <v>2</v>
      </c>
      <c r="E15" s="27">
        <v>1</v>
      </c>
      <c r="F15" s="8">
        <v>2</v>
      </c>
      <c r="G15" s="28">
        <v>3</v>
      </c>
      <c r="H15" s="25">
        <v>3</v>
      </c>
      <c r="I15" s="8">
        <v>3</v>
      </c>
      <c r="J15" s="28">
        <v>6</v>
      </c>
      <c r="K15" s="27">
        <v>0</v>
      </c>
      <c r="L15" s="8">
        <v>0</v>
      </c>
      <c r="M15" s="28">
        <v>0</v>
      </c>
      <c r="N15" s="38">
        <f t="shared" si="9"/>
        <v>5</v>
      </c>
      <c r="O15" s="9">
        <f t="shared" si="10"/>
        <v>6</v>
      </c>
      <c r="P15" s="11">
        <v>11</v>
      </c>
    </row>
    <row r="16" spans="1:16" ht="15.5" x14ac:dyDescent="0.35">
      <c r="A16" s="16" t="s">
        <v>10</v>
      </c>
      <c r="B16" s="27">
        <v>0</v>
      </c>
      <c r="C16" s="8">
        <v>1</v>
      </c>
      <c r="D16" s="28">
        <v>1</v>
      </c>
      <c r="E16" s="27">
        <v>3</v>
      </c>
      <c r="F16" s="8">
        <v>0</v>
      </c>
      <c r="G16" s="28">
        <v>3</v>
      </c>
      <c r="H16" s="25">
        <v>2</v>
      </c>
      <c r="I16" s="8">
        <v>3</v>
      </c>
      <c r="J16" s="28">
        <v>5</v>
      </c>
      <c r="K16" s="27">
        <v>0</v>
      </c>
      <c r="L16" s="8">
        <v>0</v>
      </c>
      <c r="M16" s="28">
        <v>0</v>
      </c>
      <c r="N16" s="38">
        <f t="shared" si="9"/>
        <v>5</v>
      </c>
      <c r="O16" s="9">
        <f t="shared" si="10"/>
        <v>4</v>
      </c>
      <c r="P16" s="11">
        <v>9</v>
      </c>
    </row>
    <row r="17" spans="1:16" ht="15.5" x14ac:dyDescent="0.35">
      <c r="A17" s="16" t="s">
        <v>11</v>
      </c>
      <c r="B17" s="27">
        <v>1</v>
      </c>
      <c r="C17" s="8">
        <v>3</v>
      </c>
      <c r="D17" s="28">
        <v>4</v>
      </c>
      <c r="E17" s="27">
        <v>4</v>
      </c>
      <c r="F17" s="8">
        <v>2</v>
      </c>
      <c r="G17" s="28">
        <v>6</v>
      </c>
      <c r="H17" s="25">
        <v>3</v>
      </c>
      <c r="I17" s="8">
        <v>0</v>
      </c>
      <c r="J17" s="28">
        <v>3</v>
      </c>
      <c r="K17" s="27">
        <v>0</v>
      </c>
      <c r="L17" s="8">
        <v>0</v>
      </c>
      <c r="M17" s="28">
        <v>0</v>
      </c>
      <c r="N17" s="38">
        <f t="shared" si="9"/>
        <v>8</v>
      </c>
      <c r="O17" s="9">
        <f t="shared" si="10"/>
        <v>5</v>
      </c>
      <c r="P17" s="11">
        <v>13</v>
      </c>
    </row>
    <row r="18" spans="1:16" ht="15.5" x14ac:dyDescent="0.35">
      <c r="A18" s="16" t="s">
        <v>12</v>
      </c>
      <c r="B18" s="27">
        <v>9</v>
      </c>
      <c r="C18" s="8">
        <v>0</v>
      </c>
      <c r="D18" s="28">
        <v>9</v>
      </c>
      <c r="E18" s="27">
        <v>3</v>
      </c>
      <c r="F18" s="8">
        <v>1</v>
      </c>
      <c r="G18" s="28">
        <v>4</v>
      </c>
      <c r="H18" s="25">
        <v>3</v>
      </c>
      <c r="I18" s="8">
        <v>1</v>
      </c>
      <c r="J18" s="28">
        <v>4</v>
      </c>
      <c r="K18" s="27">
        <v>0</v>
      </c>
      <c r="L18" s="8">
        <v>1</v>
      </c>
      <c r="M18" s="28">
        <v>1</v>
      </c>
      <c r="N18" s="38">
        <f t="shared" si="9"/>
        <v>15</v>
      </c>
      <c r="O18" s="9">
        <f t="shared" si="10"/>
        <v>3</v>
      </c>
      <c r="P18" s="11">
        <v>18</v>
      </c>
    </row>
    <row r="19" spans="1:16" ht="16" thickBot="1" x14ac:dyDescent="0.4">
      <c r="A19" s="212" t="s">
        <v>35</v>
      </c>
      <c r="B19" s="213">
        <f>SUM(B13:B18)</f>
        <v>21</v>
      </c>
      <c r="C19" s="214">
        <f t="shared" ref="C19:M19" si="11">SUM(C13:C18)</f>
        <v>24</v>
      </c>
      <c r="D19" s="215">
        <f t="shared" si="11"/>
        <v>45</v>
      </c>
      <c r="E19" s="213">
        <f t="shared" si="11"/>
        <v>37</v>
      </c>
      <c r="F19" s="214">
        <f t="shared" si="11"/>
        <v>20</v>
      </c>
      <c r="G19" s="215">
        <f t="shared" si="11"/>
        <v>57</v>
      </c>
      <c r="H19" s="216">
        <f t="shared" si="11"/>
        <v>55</v>
      </c>
      <c r="I19" s="214">
        <f t="shared" si="11"/>
        <v>19</v>
      </c>
      <c r="J19" s="215">
        <f t="shared" si="11"/>
        <v>74</v>
      </c>
      <c r="K19" s="213">
        <f t="shared" si="11"/>
        <v>3</v>
      </c>
      <c r="L19" s="214">
        <f t="shared" si="11"/>
        <v>8</v>
      </c>
      <c r="M19" s="215">
        <f t="shared" si="11"/>
        <v>11</v>
      </c>
      <c r="N19" s="39">
        <f>SUM(B19+E19+H19+K19)</f>
        <v>116</v>
      </c>
      <c r="O19" s="12">
        <f>SUM(C19+F19+I19+L19)</f>
        <v>71</v>
      </c>
      <c r="P19" s="15">
        <f>SUM(N19:O19)</f>
        <v>187</v>
      </c>
    </row>
    <row r="20" spans="1:16" s="4" customFormat="1" ht="16" thickBot="1" x14ac:dyDescent="0.4">
      <c r="A20" s="5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0"/>
      <c r="O20" s="10"/>
      <c r="P20" s="26"/>
    </row>
    <row r="21" spans="1:16" s="4" customFormat="1" ht="16" thickBot="1" x14ac:dyDescent="0.4">
      <c r="A21" s="173" t="s">
        <v>19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5"/>
      <c r="O21" s="175"/>
      <c r="P21" s="176"/>
    </row>
    <row r="22" spans="1:16" s="4" customFormat="1" ht="15.5" x14ac:dyDescent="0.35">
      <c r="A22" s="186" t="s">
        <v>13</v>
      </c>
      <c r="B22" s="187">
        <v>1</v>
      </c>
      <c r="C22" s="188">
        <v>0</v>
      </c>
      <c r="D22" s="189">
        <v>1</v>
      </c>
      <c r="E22" s="187">
        <v>0</v>
      </c>
      <c r="F22" s="188">
        <v>1</v>
      </c>
      <c r="G22" s="189">
        <v>1</v>
      </c>
      <c r="H22" s="190">
        <v>4</v>
      </c>
      <c r="I22" s="188">
        <v>1</v>
      </c>
      <c r="J22" s="189">
        <v>5</v>
      </c>
      <c r="K22" s="187">
        <v>0</v>
      </c>
      <c r="L22" s="188">
        <v>0</v>
      </c>
      <c r="M22" s="189">
        <v>0</v>
      </c>
      <c r="N22" s="177">
        <f>SUM(B22+E22+H22+K22)</f>
        <v>5</v>
      </c>
      <c r="O22" s="178">
        <f>SUM(C22+F22+I22+L22)</f>
        <v>2</v>
      </c>
      <c r="P22" s="179">
        <v>7</v>
      </c>
    </row>
    <row r="23" spans="1:16" s="4" customFormat="1" ht="15.5" x14ac:dyDescent="0.35">
      <c r="A23" s="16" t="s">
        <v>14</v>
      </c>
      <c r="B23" s="27">
        <v>1</v>
      </c>
      <c r="C23" s="8">
        <v>5</v>
      </c>
      <c r="D23" s="28">
        <v>6</v>
      </c>
      <c r="E23" s="27">
        <v>3</v>
      </c>
      <c r="F23" s="8">
        <v>3</v>
      </c>
      <c r="G23" s="28">
        <v>6</v>
      </c>
      <c r="H23" s="25">
        <v>13</v>
      </c>
      <c r="I23" s="8">
        <v>5</v>
      </c>
      <c r="J23" s="28">
        <v>18</v>
      </c>
      <c r="K23" s="27">
        <v>4</v>
      </c>
      <c r="L23" s="8">
        <v>5</v>
      </c>
      <c r="M23" s="28">
        <v>9</v>
      </c>
      <c r="N23" s="180">
        <f t="shared" ref="N23:N24" si="12">SUM(B23+E23+H23+K23)</f>
        <v>21</v>
      </c>
      <c r="O23" s="181">
        <f t="shared" ref="O23:O25" si="13">SUM(C23+F23+I23+L23)</f>
        <v>18</v>
      </c>
      <c r="P23" s="182">
        <v>39</v>
      </c>
    </row>
    <row r="24" spans="1:16" s="4" customFormat="1" ht="22" x14ac:dyDescent="0.35">
      <c r="A24" s="16" t="s">
        <v>15</v>
      </c>
      <c r="B24" s="27">
        <v>3</v>
      </c>
      <c r="C24" s="8">
        <v>8</v>
      </c>
      <c r="D24" s="28">
        <v>11</v>
      </c>
      <c r="E24" s="27">
        <v>3</v>
      </c>
      <c r="F24" s="8">
        <v>2</v>
      </c>
      <c r="G24" s="28">
        <v>5</v>
      </c>
      <c r="H24" s="25">
        <v>2</v>
      </c>
      <c r="I24" s="8">
        <v>5</v>
      </c>
      <c r="J24" s="28">
        <v>7</v>
      </c>
      <c r="K24" s="27">
        <v>4</v>
      </c>
      <c r="L24" s="8">
        <v>7</v>
      </c>
      <c r="M24" s="28">
        <v>11</v>
      </c>
      <c r="N24" s="180">
        <f t="shared" si="12"/>
        <v>12</v>
      </c>
      <c r="O24" s="181">
        <f t="shared" si="13"/>
        <v>22</v>
      </c>
      <c r="P24" s="182">
        <v>34</v>
      </c>
    </row>
    <row r="25" spans="1:16" s="4" customFormat="1" ht="15.5" x14ac:dyDescent="0.35">
      <c r="A25" s="16" t="s">
        <v>16</v>
      </c>
      <c r="B25" s="27">
        <v>0</v>
      </c>
      <c r="C25" s="8">
        <v>1</v>
      </c>
      <c r="D25" s="28">
        <v>1</v>
      </c>
      <c r="E25" s="27">
        <v>0</v>
      </c>
      <c r="F25" s="8">
        <v>0</v>
      </c>
      <c r="G25" s="28">
        <v>0</v>
      </c>
      <c r="H25" s="25">
        <v>18</v>
      </c>
      <c r="I25" s="8">
        <v>3</v>
      </c>
      <c r="J25" s="28">
        <v>21</v>
      </c>
      <c r="K25" s="27">
        <v>2</v>
      </c>
      <c r="L25" s="8">
        <v>1</v>
      </c>
      <c r="M25" s="28">
        <v>3</v>
      </c>
      <c r="N25" s="180">
        <f>SUM(B25+E25+H25+K25)</f>
        <v>20</v>
      </c>
      <c r="O25" s="181">
        <f t="shared" si="13"/>
        <v>5</v>
      </c>
      <c r="P25" s="182">
        <v>25</v>
      </c>
    </row>
    <row r="26" spans="1:16" s="4" customFormat="1" ht="16" thickBot="1" x14ac:dyDescent="0.4">
      <c r="A26" s="203" t="s">
        <v>35</v>
      </c>
      <c r="B26" s="204">
        <f>SUM(B22:B25)</f>
        <v>5</v>
      </c>
      <c r="C26" s="205">
        <f t="shared" ref="C26:M26" si="14">SUM(C22:C25)</f>
        <v>14</v>
      </c>
      <c r="D26" s="185">
        <f t="shared" si="14"/>
        <v>19</v>
      </c>
      <c r="E26" s="204">
        <f t="shared" si="14"/>
        <v>6</v>
      </c>
      <c r="F26" s="205">
        <f t="shared" si="14"/>
        <v>6</v>
      </c>
      <c r="G26" s="185">
        <f t="shared" si="14"/>
        <v>12</v>
      </c>
      <c r="H26" s="206">
        <f t="shared" si="14"/>
        <v>37</v>
      </c>
      <c r="I26" s="205">
        <f t="shared" si="14"/>
        <v>14</v>
      </c>
      <c r="J26" s="185">
        <f t="shared" si="14"/>
        <v>51</v>
      </c>
      <c r="K26" s="204">
        <f t="shared" si="14"/>
        <v>10</v>
      </c>
      <c r="L26" s="205">
        <f t="shared" si="14"/>
        <v>13</v>
      </c>
      <c r="M26" s="185">
        <f t="shared" si="14"/>
        <v>23</v>
      </c>
      <c r="N26" s="183">
        <f>SUM(B26+E26+H26+K26)</f>
        <v>58</v>
      </c>
      <c r="O26" s="184">
        <f>SUM(C26+F26+I26+L26)</f>
        <v>47</v>
      </c>
      <c r="P26" s="185">
        <f>SUM(N26:O26)</f>
        <v>105</v>
      </c>
    </row>
    <row r="27" spans="1:16" ht="15" thickBot="1" x14ac:dyDescent="0.4">
      <c r="A27" s="13"/>
      <c r="B27" s="30"/>
      <c r="C27" s="6"/>
      <c r="D27" s="29"/>
      <c r="E27" s="30"/>
      <c r="F27" s="6"/>
      <c r="G27" s="29"/>
      <c r="H27" s="6"/>
      <c r="I27" s="2"/>
      <c r="J27" s="29"/>
      <c r="K27" s="30"/>
      <c r="L27" s="6"/>
      <c r="M27" s="29"/>
      <c r="N27" s="40"/>
      <c r="O27" s="14"/>
      <c r="P27" s="41"/>
    </row>
    <row r="28" spans="1:16" ht="16" thickBot="1" x14ac:dyDescent="0.4">
      <c r="A28" s="166" t="s">
        <v>17</v>
      </c>
      <c r="B28" s="167">
        <v>15</v>
      </c>
      <c r="C28" s="168">
        <v>32</v>
      </c>
      <c r="D28" s="169">
        <v>47</v>
      </c>
      <c r="E28" s="167">
        <v>14</v>
      </c>
      <c r="F28" s="168">
        <v>18</v>
      </c>
      <c r="G28" s="169">
        <v>32</v>
      </c>
      <c r="H28" s="170">
        <v>13</v>
      </c>
      <c r="I28" s="168">
        <v>10</v>
      </c>
      <c r="J28" s="169">
        <v>23</v>
      </c>
      <c r="K28" s="167">
        <v>7</v>
      </c>
      <c r="L28" s="168">
        <v>18</v>
      </c>
      <c r="M28" s="169">
        <v>25</v>
      </c>
      <c r="N28" s="171">
        <f>SUM(B28+E28+H28+K28)</f>
        <v>49</v>
      </c>
      <c r="O28" s="172">
        <f>SUM(C28+F28+I28+L28)</f>
        <v>78</v>
      </c>
      <c r="P28" s="169">
        <v>127</v>
      </c>
    </row>
    <row r="29" spans="1:16" ht="15" thickBot="1" x14ac:dyDescent="0.4">
      <c r="A29" s="24"/>
      <c r="B29" s="30"/>
      <c r="C29" s="6"/>
      <c r="D29" s="29"/>
      <c r="E29" s="30"/>
      <c r="F29" s="6"/>
      <c r="G29" s="29"/>
      <c r="H29" s="6"/>
      <c r="I29" s="2"/>
      <c r="J29" s="29"/>
      <c r="K29" s="30"/>
      <c r="L29" s="6"/>
      <c r="M29" s="29"/>
      <c r="N29" s="40"/>
      <c r="O29" s="14"/>
      <c r="P29" s="41"/>
    </row>
    <row r="30" spans="1:16" ht="16" thickBot="1" x14ac:dyDescent="0.4">
      <c r="A30" s="149" t="s">
        <v>20</v>
      </c>
      <c r="B30" s="150"/>
      <c r="C30" s="150"/>
      <c r="D30" s="151"/>
      <c r="E30" s="152"/>
      <c r="F30" s="152"/>
      <c r="G30" s="153"/>
      <c r="H30" s="152"/>
      <c r="I30" s="154"/>
      <c r="J30" s="153"/>
      <c r="K30" s="152"/>
      <c r="L30" s="152"/>
      <c r="M30" s="153"/>
      <c r="N30" s="155"/>
      <c r="O30" s="155"/>
      <c r="P30" s="156"/>
    </row>
    <row r="31" spans="1:16" ht="32.5" x14ac:dyDescent="0.35">
      <c r="A31" s="191" t="s">
        <v>21</v>
      </c>
      <c r="B31" s="192">
        <v>4</v>
      </c>
      <c r="C31" s="193">
        <v>0</v>
      </c>
      <c r="D31" s="194">
        <v>4</v>
      </c>
      <c r="E31" s="195">
        <v>3</v>
      </c>
      <c r="F31" s="196">
        <v>1</v>
      </c>
      <c r="G31" s="197">
        <v>4</v>
      </c>
      <c r="H31" s="198">
        <v>10</v>
      </c>
      <c r="I31" s="196">
        <v>2</v>
      </c>
      <c r="J31" s="197">
        <v>12</v>
      </c>
      <c r="K31" s="195">
        <v>0</v>
      </c>
      <c r="L31" s="196">
        <v>0</v>
      </c>
      <c r="M31" s="197">
        <v>0</v>
      </c>
      <c r="N31" s="157">
        <f>SUM(B31+E31+H31+K31)</f>
        <v>17</v>
      </c>
      <c r="O31" s="158">
        <f>SUM(C31+F31+I31+L31)</f>
        <v>3</v>
      </c>
      <c r="P31" s="159">
        <v>20</v>
      </c>
    </row>
    <row r="32" spans="1:16" ht="15.5" x14ac:dyDescent="0.35">
      <c r="A32" s="16" t="s">
        <v>22</v>
      </c>
      <c r="B32" s="20">
        <v>0</v>
      </c>
      <c r="C32" s="1">
        <v>0</v>
      </c>
      <c r="D32" s="21">
        <v>0</v>
      </c>
      <c r="E32" s="20">
        <v>0</v>
      </c>
      <c r="F32" s="1">
        <v>3</v>
      </c>
      <c r="G32" s="21">
        <v>3</v>
      </c>
      <c r="H32" s="18">
        <v>6</v>
      </c>
      <c r="I32" s="1">
        <v>2</v>
      </c>
      <c r="J32" s="21">
        <v>8</v>
      </c>
      <c r="K32" s="20">
        <v>1</v>
      </c>
      <c r="L32" s="1">
        <v>0</v>
      </c>
      <c r="M32" s="21">
        <v>1</v>
      </c>
      <c r="N32" s="160">
        <f t="shared" ref="N32:N36" si="15">SUM(B32+E32+H32+K32)</f>
        <v>7</v>
      </c>
      <c r="O32" s="161">
        <f t="shared" ref="O32:O36" si="16">SUM(C32+F32+I32+L32)</f>
        <v>5</v>
      </c>
      <c r="P32" s="162">
        <v>12</v>
      </c>
    </row>
    <row r="33" spans="1:16" ht="15.5" x14ac:dyDescent="0.35">
      <c r="A33" s="16" t="s">
        <v>23</v>
      </c>
      <c r="B33" s="20">
        <v>1</v>
      </c>
      <c r="C33" s="1">
        <v>2</v>
      </c>
      <c r="D33" s="21">
        <v>3</v>
      </c>
      <c r="E33" s="20">
        <v>4</v>
      </c>
      <c r="F33" s="1">
        <v>5</v>
      </c>
      <c r="G33" s="21">
        <v>9</v>
      </c>
      <c r="H33" s="18">
        <v>8</v>
      </c>
      <c r="I33" s="1">
        <v>5</v>
      </c>
      <c r="J33" s="21">
        <v>13</v>
      </c>
      <c r="K33" s="20">
        <v>0</v>
      </c>
      <c r="L33" s="1">
        <v>0</v>
      </c>
      <c r="M33" s="21">
        <v>0</v>
      </c>
      <c r="N33" s="160">
        <f t="shared" si="15"/>
        <v>13</v>
      </c>
      <c r="O33" s="161">
        <f t="shared" si="16"/>
        <v>12</v>
      </c>
      <c r="P33" s="162">
        <v>25</v>
      </c>
    </row>
    <row r="34" spans="1:16" ht="22" x14ac:dyDescent="0.35">
      <c r="A34" s="16" t="s">
        <v>24</v>
      </c>
      <c r="B34" s="20">
        <v>1</v>
      </c>
      <c r="C34" s="1">
        <v>0</v>
      </c>
      <c r="D34" s="21">
        <v>1</v>
      </c>
      <c r="E34" s="20">
        <v>2</v>
      </c>
      <c r="F34" s="1">
        <v>0</v>
      </c>
      <c r="G34" s="21">
        <v>2</v>
      </c>
      <c r="H34" s="18">
        <v>3</v>
      </c>
      <c r="I34" s="1">
        <v>1</v>
      </c>
      <c r="J34" s="21">
        <v>4</v>
      </c>
      <c r="K34" s="20">
        <v>0</v>
      </c>
      <c r="L34" s="1">
        <v>0</v>
      </c>
      <c r="M34" s="21">
        <v>0</v>
      </c>
      <c r="N34" s="160">
        <f t="shared" si="15"/>
        <v>6</v>
      </c>
      <c r="O34" s="161">
        <f t="shared" si="16"/>
        <v>1</v>
      </c>
      <c r="P34" s="162">
        <v>7</v>
      </c>
    </row>
    <row r="35" spans="1:16" ht="15.5" x14ac:dyDescent="0.35">
      <c r="A35" s="16" t="s">
        <v>25</v>
      </c>
      <c r="B35" s="20">
        <v>0</v>
      </c>
      <c r="C35" s="1">
        <v>0</v>
      </c>
      <c r="D35" s="21">
        <v>0</v>
      </c>
      <c r="E35" s="20">
        <v>4</v>
      </c>
      <c r="F35" s="1">
        <v>1</v>
      </c>
      <c r="G35" s="21">
        <v>5</v>
      </c>
      <c r="H35" s="18">
        <v>28</v>
      </c>
      <c r="I35" s="1">
        <v>0</v>
      </c>
      <c r="J35" s="21">
        <v>28</v>
      </c>
      <c r="K35" s="20">
        <v>1</v>
      </c>
      <c r="L35" s="1">
        <v>0</v>
      </c>
      <c r="M35" s="21">
        <v>1</v>
      </c>
      <c r="N35" s="160">
        <f t="shared" si="15"/>
        <v>33</v>
      </c>
      <c r="O35" s="161">
        <f t="shared" si="16"/>
        <v>1</v>
      </c>
      <c r="P35" s="162">
        <v>34</v>
      </c>
    </row>
    <row r="36" spans="1:16" ht="22" x14ac:dyDescent="0.35">
      <c r="A36" s="16" t="s">
        <v>26</v>
      </c>
      <c r="B36" s="20">
        <v>0</v>
      </c>
      <c r="C36" s="1">
        <v>0</v>
      </c>
      <c r="D36" s="21">
        <v>0</v>
      </c>
      <c r="E36" s="20">
        <v>4</v>
      </c>
      <c r="F36" s="1">
        <v>1</v>
      </c>
      <c r="G36" s="21">
        <v>5</v>
      </c>
      <c r="H36" s="18">
        <v>6</v>
      </c>
      <c r="I36" s="1">
        <v>0</v>
      </c>
      <c r="J36" s="21">
        <v>6</v>
      </c>
      <c r="K36" s="20">
        <v>0</v>
      </c>
      <c r="L36" s="1">
        <v>0</v>
      </c>
      <c r="M36" s="21">
        <v>0</v>
      </c>
      <c r="N36" s="160">
        <f t="shared" si="15"/>
        <v>10</v>
      </c>
      <c r="O36" s="161">
        <f t="shared" si="16"/>
        <v>1</v>
      </c>
      <c r="P36" s="162">
        <v>11</v>
      </c>
    </row>
    <row r="37" spans="1:16" ht="16" thickBot="1" x14ac:dyDescent="0.4">
      <c r="A37" s="199" t="s">
        <v>35</v>
      </c>
      <c r="B37" s="163">
        <f>SUM(B31:B36)</f>
        <v>6</v>
      </c>
      <c r="C37" s="164">
        <f t="shared" ref="C37:E37" si="17">SUM(C31:C36)</f>
        <v>2</v>
      </c>
      <c r="D37" s="165">
        <f t="shared" si="17"/>
        <v>8</v>
      </c>
      <c r="E37" s="163">
        <f t="shared" si="17"/>
        <v>17</v>
      </c>
      <c r="F37" s="164">
        <f t="shared" ref="F37" si="18">SUM(F31:F36)</f>
        <v>11</v>
      </c>
      <c r="G37" s="165">
        <f t="shared" ref="G37:H37" si="19">SUM(G31:G36)</f>
        <v>28</v>
      </c>
      <c r="H37" s="200">
        <f t="shared" si="19"/>
        <v>61</v>
      </c>
      <c r="I37" s="164">
        <f t="shared" ref="I37" si="20">SUM(I31:I36)</f>
        <v>10</v>
      </c>
      <c r="J37" s="165">
        <f t="shared" ref="J37:K37" si="21">SUM(J31:J36)</f>
        <v>71</v>
      </c>
      <c r="K37" s="163">
        <f t="shared" si="21"/>
        <v>2</v>
      </c>
      <c r="L37" s="164">
        <f t="shared" ref="L37" si="22">SUM(L31:L36)</f>
        <v>0</v>
      </c>
      <c r="M37" s="165">
        <f t="shared" ref="M37:P37" si="23">SUM(M31:M36)</f>
        <v>2</v>
      </c>
      <c r="N37" s="163">
        <f t="shared" si="23"/>
        <v>86</v>
      </c>
      <c r="O37" s="164">
        <f t="shared" ref="O37" si="24">SUM(O31:O36)</f>
        <v>23</v>
      </c>
      <c r="P37" s="165">
        <f t="shared" si="23"/>
        <v>109</v>
      </c>
    </row>
    <row r="38" spans="1:16" s="4" customFormat="1" ht="15" thickBot="1" x14ac:dyDescent="0.4">
      <c r="A38" s="24"/>
      <c r="B38" s="30"/>
      <c r="C38" s="6"/>
      <c r="D38" s="31"/>
      <c r="E38" s="30"/>
      <c r="F38" s="6"/>
      <c r="G38" s="31"/>
      <c r="H38" s="6"/>
      <c r="I38" s="6"/>
      <c r="J38" s="31"/>
      <c r="K38" s="30"/>
      <c r="L38" s="6"/>
      <c r="M38" s="31"/>
      <c r="N38" s="30"/>
      <c r="O38" s="6"/>
      <c r="P38" s="42"/>
    </row>
    <row r="39" spans="1:16" ht="19" thickBot="1" x14ac:dyDescent="0.4">
      <c r="A39" s="32" t="s">
        <v>34</v>
      </c>
      <c r="B39" s="33">
        <v>65</v>
      </c>
      <c r="C39" s="34">
        <v>85</v>
      </c>
      <c r="D39" s="35">
        <v>150</v>
      </c>
      <c r="E39" s="33">
        <v>90</v>
      </c>
      <c r="F39" s="34">
        <v>66</v>
      </c>
      <c r="G39" s="35">
        <v>156</v>
      </c>
      <c r="H39" s="34">
        <v>191</v>
      </c>
      <c r="I39" s="34">
        <v>70</v>
      </c>
      <c r="J39" s="35">
        <v>261</v>
      </c>
      <c r="K39" s="33">
        <v>29</v>
      </c>
      <c r="L39" s="34">
        <v>48</v>
      </c>
      <c r="M39" s="35">
        <v>77</v>
      </c>
      <c r="N39" s="43">
        <f>SUM(B39+E39+H39+K39)</f>
        <v>375</v>
      </c>
      <c r="O39" s="36">
        <f>SUM(C39+F39+I39+L39)</f>
        <v>269</v>
      </c>
      <c r="P39" s="37">
        <v>644</v>
      </c>
    </row>
  </sheetData>
  <mergeCells count="5">
    <mergeCell ref="N1:P1"/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Fjöldi starfsm og ársv</vt:lpstr>
      <vt:lpstr>Kennarar</vt:lpstr>
    </vt:vector>
  </TitlesOfParts>
  <Company>Háskóli Íslands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Fjöldi starfsmanna í Háskóla Íslands 2012</dc:title>
  <dc:creator>sverrirg</dc:creator>
  <cp:lastModifiedBy>Windows User</cp:lastModifiedBy>
  <dcterms:created xsi:type="dcterms:W3CDTF">2013-04-12T15:43:40Z</dcterms:created>
  <dcterms:modified xsi:type="dcterms:W3CDTF">2018-10-03T12:16:57Z</dcterms:modified>
</cp:coreProperties>
</file>