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4.xml" ContentType="application/vnd.openxmlformats-officedocument.spreadsheetml.table+xml"/>
  <Override PartName="/xl/pivotTables/pivotTable6.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defaultThemeVersion="166925"/>
  <mc:AlternateContent xmlns:mc="http://schemas.openxmlformats.org/markup-compatibility/2006">
    <mc:Choice Requires="x15">
      <x15ac:absPath xmlns:x15ac="http://schemas.microsoft.com/office/spreadsheetml/2010/11/ac" url="C:\Users\vieirra\Desktop\"/>
    </mc:Choice>
  </mc:AlternateContent>
  <xr:revisionPtr revIDLastSave="0" documentId="8_{7E9D128B-98E7-4A63-AF6F-BB273166CB04}" xr6:coauthVersionLast="47" xr6:coauthVersionMax="47" xr10:uidLastSave="{00000000-0000-0000-0000-000000000000}"/>
  <bookViews>
    <workbookView xWindow="28680" yWindow="-120" windowWidth="29040" windowHeight="15840" tabRatio="842" xr2:uid="{00F64285-E494-44DD-811C-1FE57233C3E4}"/>
  </bookViews>
  <sheets>
    <sheet name="DC List" sheetId="1" r:id="rId1"/>
    <sheet name="Enhancement demand" sheetId="6" r:id="rId2"/>
    <sheet name="DC Calendar" sheetId="11" r:id="rId3"/>
    <sheet name="Enhancement calendar" sheetId="16" r:id="rId4"/>
    <sheet name="PV - Enhancements by status" sheetId="12" r:id="rId5"/>
    <sheet name="PV - DC Status &amp; Timing" sheetId="4" r:id="rId6"/>
    <sheet name="PV - DC stewards" sheetId="5" r:id="rId7"/>
    <sheet name="Mandates" sheetId="2" r:id="rId8"/>
    <sheet name="KPIs" sheetId="13" r:id="rId9"/>
    <sheet name="values" sheetId="3" r:id="rId10"/>
    <sheet name="PV - Enhancements on DC" sheetId="9" r:id="rId11"/>
  </sheets>
  <definedNames>
    <definedName name="_xlcn.WorksheetConnection_Datacollectionscatalogue.xlsxEnhancements" hidden="1">Enhancements[]</definedName>
    <definedName name="_xlcn.WorksheetConnection_Datacollectionscatalogue.xlsxTable1" hidden="1">DataCollections[]</definedName>
  </definedNames>
  <calcPr calcId="191028"/>
  <pivotCaches>
    <pivotCache cacheId="0" r:id="rId12"/>
    <pivotCache cacheId="1" r:id="rId13"/>
    <pivotCache cacheId="2" r:id="rId14"/>
    <pivotCache cacheId="3" r:id="rId1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collections catalogue.xlsx!Table1"/>
          <x15:modelTable id="Enhancements" name="Enhancements" connection="WorksheetConnection_Data collections catalogue.xlsx!Enhancements"/>
        </x15:modelTables>
        <x15:modelRelationships>
          <x15:modelRelationship fromTable="Enhancements" fromColumn="Domain/business DC​" toTable="Table1" toColumn="Domain/business DC​"/>
        </x15:modelRelationships>
        <x15:extLst>
          <ext xmlns:x16="http://schemas.microsoft.com/office/spreadsheetml/2014/11/main" uri="{9835A34E-60A6-4A7C-AAB8-D5F71C897F49}">
            <x16:modelTimeGroupings>
              <x16:modelTimeGrouping tableName="Enhancements" columnName="Please provide a preferred date of completion for this request" columnId="Please provide a preferred date of completion for this request">
                <x16:calculatedTimeColumn columnName="Please provide a preferred date of completion for this request (Year)" columnId="Please provide a preferred date of completion for this request (Year)" contentType="years" isSelected="1"/>
                <x16:calculatedTimeColumn columnName="Please provide a preferred date of completion for this request (Quarter)" columnId="Please provide a preferred date of completion for this request (Quarter)" contentType="quarters" isSelected="1"/>
                <x16:calculatedTimeColumn columnName="Please provide a preferred date of completion for this request (Month Index)" columnId="Please provide a preferred date of completion for this request (Month Index)" contentType="monthsindex" isSelected="1"/>
                <x16:calculatedTimeColumn columnName="Please provide a preferred date of completion for this request (Month)" columnId="Please provide a preferred date of completion for this request (Month)" contentType="months" isSelected="1"/>
              </x16:modelTimeGrouping>
              <x16:modelTimeGrouping tableName="Table1" columnName="Opening date" columnId="Opening date">
                <x16:calculatedTimeColumn columnName="Opening date (Year)" columnId="Opening date (Year)" contentType="years" isSelected="1"/>
                <x16:calculatedTimeColumn columnName="Opening date (Quarter)" columnId="Opening date (Quarter)" contentType="quarters" isSelected="1"/>
                <x16:calculatedTimeColumn columnName="Opening date (Month Index)" columnId="Opening date (Month Index)" contentType="monthsindex" isSelected="1"/>
                <x16:calculatedTimeColumn columnName="Opening date (Month)" columnId="Opening date (Month)" contentType="months" isSelected="1"/>
              </x16:modelTimeGrouping>
              <x16:modelTimeGrouping tableName="Enhancements" columnName="Planned start" columnId="Planned start">
                <x16:calculatedTimeColumn columnName="Planned start (Month Index)" columnId="Planned start (Month Index)" contentType="monthsindex" isSelected="1"/>
                <x16:calculatedTimeColumn columnName="Planned start (Month)" columnId="Planned start (Month)" contentType="months" isSelected="1"/>
              </x16:modelTimeGrouping>
              <x16:modelTimeGrouping tableName="Enhancements" columnName="Planned delivery" columnId="Planned delivery">
                <x16:calculatedTimeColumn columnName="Planned delivery (Month Index)" columnId="Planned delivery (Month Index)" contentType="monthsindex" isSelected="1"/>
                <x16:calculatedTimeColumn columnName="Planned delivery (Month)" columnId="Planned delivery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79" i="6" l="1"/>
  <c r="AA81" i="6" l="1"/>
  <c r="V87" i="6"/>
  <c r="AC24" i="6"/>
  <c r="V67" i="6" l="1"/>
  <c r="V68" i="6"/>
  <c r="V69" i="6"/>
  <c r="V70" i="6"/>
  <c r="V71" i="6"/>
  <c r="V72" i="6"/>
  <c r="V73" i="6"/>
  <c r="V74" i="6"/>
  <c r="V75" i="6"/>
  <c r="V76" i="6"/>
  <c r="V77" i="6"/>
  <c r="V78" i="6"/>
  <c r="V79" i="6"/>
  <c r="V80" i="6"/>
  <c r="V81" i="6"/>
  <c r="V82" i="6"/>
  <c r="V83" i="6"/>
  <c r="V84" i="6"/>
  <c r="V85" i="6"/>
  <c r="V86" i="6"/>
  <c r="V4" i="6"/>
  <c r="V5" i="6"/>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3" i="6"/>
  <c r="AA83" i="6"/>
  <c r="AA80" i="6"/>
  <c r="AA84" i="6"/>
  <c r="AC78" i="6"/>
  <c r="AC86" i="6"/>
  <c r="AA72" i="6"/>
  <c r="E15" i="13"/>
  <c r="E14"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tc={750B58F0-46CA-4D0D-BCF9-1F2A45BA26FD}</author>
    <author>tc={127B8A72-70D1-4A8C-A75F-A11B328B8536}</author>
    <author>tc={7312D13F-5AC8-489F-AC37-A5CF445D980E}</author>
    <author>tc={C826C5D9-AC54-4F8D-865E-764EA880E64E}</author>
    <author>tc={9C3453F5-4904-4EDB-ADE1-F1BD07A41ABE}</author>
    <author>tc={BA9361B4-1895-41ED-98F9-AB9B598C9164}</author>
    <author>tc={9E9C0E1E-F278-4EA5-8644-4D657B1DB6BB}</author>
    <author>tc={C299DE98-2839-4818-A826-BA6A035ED554}</author>
    <author>tc={4C2263E9-D144-42D4-B7B8-AD0AEFE105FB}</author>
    <author>tc={92498C31-EDA2-4DC3-B6C5-BD2F26A0A347}</author>
    <author>tc={7D287B45-3248-4466-BB74-37D8D1B0CF16}</author>
  </authors>
  <commentList>
    <comment ref="K3" authorId="0" shapeId="0" xr:uid="{750B58F0-46CA-4D0D-BCF9-1F2A45BA26FD}">
      <text>
        <t>[Threaded comment]
Your version of Excel allows you to read this threaded comment; however, any edits to it will get removed if the file is opened in a newer version of Excel. Learn more: https://go.microsoft.com/fwlink/?linkid=870924
Comment:
    Deadline should be on 31/3/24</t>
      </text>
    </comment>
    <comment ref="J5" authorId="1" shapeId="0" xr:uid="{127B8A72-70D1-4A8C-A75F-A11B328B8536}">
      <text>
        <t>[Threaded comment]
Your version of Excel allows you to read this threaded comment; however, any edits to it will get removed if the file is opened in a newer version of Excel. Learn more: https://go.microsoft.com/fwlink/?linkid=870924
Comment:
    If it refers to TSE.2023: 1/2/2023</t>
      </text>
    </comment>
    <comment ref="F6" authorId="2" shapeId="0" xr:uid="{7312D13F-5AC8-489F-AC37-A5CF445D980E}">
      <text>
        <t>[Threaded comment]
Your version of Excel allows you to read this threaded comment; however, any edits to it will get removed if the file is opened in a newer version of Excel. Learn more: https://go.microsoft.com/fwlink/?linkid=870924
Comment:
    If this is referring to 2023 DC, it is in data provision status.
Reply:
    @PAPANIKOLAOU Alexandra this file is to have an overview for next year, can you please put the date for the  data collection in 2024? Thanks 
Reply:
    In TSE we have two DCs running in parallel. So you need to have two lines.
TSE.2023 01/02/2023-31/03/2024
TSE.2024 01/02/2024-31/03/2025
First validation ends on 30/04, final corrections and acceptance by mid June</t>
      </text>
    </comment>
    <comment ref="J6" authorId="3" shapeId="0" xr:uid="{C826C5D9-AC54-4F8D-865E-764EA880E64E}">
      <text>
        <t>[Threaded comment]
Your version of Excel allows you to read this threaded comment; however, any edits to it will get removed if the file is opened in a newer version of Excel. Learn more: https://go.microsoft.com/fwlink/?linkid=870924
Comment:
    If it refers to TSE.2023: 1/2/2023</t>
      </text>
    </comment>
    <comment ref="J7" authorId="4" shapeId="0" xr:uid="{9C3453F5-4904-4EDB-ADE1-F1BD07A41ABE}">
      <text>
        <t>[Threaded comment]
Your version of Excel allows you to read this threaded comment; however, any edits to it will get removed if the file is opened in a newer version of Excel. Learn more: https://go.microsoft.com/fwlink/?linkid=870924
Comment:
    We will open on 1/11/2023 at the latest</t>
      </text>
    </comment>
    <comment ref="J8" authorId="5" shapeId="0" xr:uid="{BA9361B4-1895-41ED-98F9-AB9B598C9164}">
      <text>
        <t>[Threaded comment]
Your version of Excel allows you to read this threaded comment; however, any edits to it will get removed if the file is opened in a newer version of Excel. Learn more: https://go.microsoft.com/fwlink/?linkid=870924
Comment:
    We will open on 1/11/2023 at the latest</t>
      </text>
    </comment>
    <comment ref="K8" authorId="6" shapeId="0" xr:uid="{9E9C0E1E-F278-4EA5-8644-4D657B1DB6BB}">
      <text>
        <t>[Threaded comment]
Your version of Excel allows you to read this threaded comment; however, any edits to it will get removed if the file is opened in a newer version of Excel. Learn more: https://go.microsoft.com/fwlink/?linkid=870924
Comment:
    This should be 31/1/2024</t>
      </text>
    </comment>
    <comment ref="L8" authorId="7" shapeId="0" xr:uid="{C299DE98-2839-4818-A826-BA6A035ED554}">
      <text>
        <t>[Threaded comment]
Your version of Excel allows you to read this threaded comment; however, any edits to it will get removed if the file is opened in a newer version of Excel. Learn more: https://go.microsoft.com/fwlink/?linkid=870924
Comment:
    I am not sure where these numbers are from. First validation is by 7/2/2024 and second by 20/2/2024</t>
      </text>
    </comment>
    <comment ref="E34" authorId="8" shapeId="0" xr:uid="{4C2263E9-D144-42D4-B7B8-AD0AEFE105FB}">
      <text>
        <t xml:space="preserve">[Threaded comment]
Your version of Excel allows you to read this threaded comment; however, any edits to it will get removed if the file is opened in a newer version of Excel. Learn more: https://go.microsoft.com/fwlink/?linkid=870924
Comment:
    SSD2?
Reply:
    Still to be decided for the moment I would keep general, we can always update it </t>
      </text>
    </comment>
    <comment ref="J34" authorId="9" shapeId="0" xr:uid="{92498C31-EDA2-4DC3-B6C5-BD2F26A0A347}">
      <text>
        <t xml:space="preserve">[Threaded comment]
Your version of Excel allows you to read this threaded comment; however, any edits to it will get removed if the file is opened in a newer version of Excel. Learn more: https://go.microsoft.com/fwlink/?linkid=870924
Comment:
    Based on the discussions between Fabrizio and BIOHAW, a first version of this DC should open in July 2024
Reply:
    Ok I update the date </t>
      </text>
    </comment>
    <comment ref="K34" authorId="10" shapeId="0" xr:uid="{7D287B45-3248-4466-BB74-37D8D1B0CF16}">
      <text>
        <t>[Threaded comment]
Your version of Excel allows you to read this threaded comment; however, any edits to it will get removed if the file is opened in a newer version of Excel. Learn more: https://go.microsoft.com/fwlink/?linkid=870924
Comment:
    The request we will receive is to leave the DC open continuously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tc={8A6ADFEC-F70A-40F0-946C-E7F2CF6D9117}</author>
    <author>tc={90F33BCE-E6AE-40B0-9B7F-3A7D20358F43}</author>
    <author>tc={B722D9AC-F961-46F2-BD56-CBDB7EC3C55E}</author>
    <author>tc={4466EEE4-D520-46B8-B4F4-611EDB815C06}</author>
    <author>tc={2B496E3B-8AE5-494F-9A33-1189406D5EDA}</author>
    <author>tc={A3D482C7-302A-4DDC-B388-0EE812F35904}</author>
    <author>tc={81CD3004-BA64-4344-9BA5-EA82664ECA13}</author>
    <author>tc={7D77A25C-2E0C-4505-80E8-2CE79DBF0D04}</author>
    <author>tc={D4253351-D037-4454-920A-13437531C4A1}</author>
    <author>tc={B3874B07-26A6-49D2-9B09-2E3784E33F06}</author>
    <author>tc={5EC013A4-01BB-401E-9450-6197C9B1525B}</author>
    <author>tc={D1CB98A6-8D18-45D6-B2C6-1AAA57707F96}</author>
    <author>tc={7C4A029B-9C55-46EE-9AD0-C26D92AC773B}</author>
    <author>tc={DA470FCD-A211-4E1F-9CDC-EFDFF12D5474}</author>
    <author>tc={EFF5B237-FE19-4344-800B-486CFBB4EB2C}</author>
    <author>tc={F7A8E0AE-535F-447B-B5E3-73DFB6AC0CA1}</author>
    <author>tc={90E7AB12-E547-4322-8FB6-F77DDBD35D62}</author>
    <author>tc={E8761B3B-DD34-45A3-A37B-62E79888B3F0}</author>
    <author>tc={C2ACFEE1-EE02-43C7-BFEE-8A03ED861159}</author>
    <author>tc={2005B58E-DAA2-4A99-9450-ADCE4032F431}</author>
    <author>tc={54B7B73F-860F-4614-B107-7EBB29DC28D0}</author>
    <author>tc={5212F34D-B1D7-48F4-BD1A-21061953F1B6}</author>
    <author>tc={DED5C435-0449-4DE2-8F1E-6D7ACCCF06AF}</author>
    <author>tc={72E6A452-38AE-42DC-92EE-FB2C0EE6840D}</author>
  </authors>
  <commentList>
    <comment ref="Z3" authorId="0" shapeId="0" xr:uid="{8A6ADFEC-F70A-40F0-946C-E7F2CF6D9117}">
      <text>
        <t>[Threaded comment]
Your version of Excel allows you to read this threaded comment; however, any edits to it will get removed if the file is opened in a newer version of Excel. Learn more: https://go.microsoft.com/fwlink/?linkid=870924
Comment:
    negotiate deadline @FASANELLI Elisa 
Reply:
    maeve to schedule a meeting for this to discuss with Anca</t>
      </text>
    </comment>
    <comment ref="Z8" authorId="1" shapeId="0" xr:uid="{90F33BCE-E6AE-40B0-9B7F-3A7D20358F43}">
      <text>
        <t xml:space="preserve">[Threaded comment]
Your version of Excel allows you to read this threaded comment; however, any edits to it will get removed if the file is opened in a newer version of Excel. Learn more: https://go.microsoft.com/fwlink/?linkid=870924
Comment:
    @PASINATO Luca please confirm it is done and we can mark as delivered! thank you!
Reply:
    just sending a reminder about this @PASINATO Luca </t>
      </text>
    </comment>
    <comment ref="Z13" authorId="2" shapeId="0" xr:uid="{B722D9AC-F961-46F2-BD56-CBDB7EC3C55E}">
      <text>
        <t>[Threaded comment]
Your version of Excel allows you to read this threaded comment; however, any edits to it will get removed if the file is opened in a newer version of Excel. Learn more: https://go.microsoft.com/fwlink/?linkid=870924
Comment:
    @CUSHEN Maeve  to check</t>
      </text>
    </comment>
    <comment ref="Z14" authorId="3" shapeId="0" xr:uid="{4466EEE4-D520-46B8-B4F4-611EDB815C06}">
      <text>
        <t>[Threaded comment]
Your version of Excel allows you to read this threaded comment; however, any edits to it will get removed if the file is opened in a newer version of Excel. Learn more: https://go.microsoft.com/fwlink/?linkid=870924
Comment:
    @CUSHEN Maeve  to check</t>
      </text>
    </comment>
    <comment ref="Z15" authorId="4" shapeId="0" xr:uid="{2B496E3B-8AE5-494F-9A33-1189406D5EDA}">
      <text>
        <t>[Threaded comment]
Your version of Excel allows you to read this threaded comment; however, any edits to it will get removed if the file is opened in a newer version of Excel. Learn more: https://go.microsoft.com/fwlink/?linkid=870924
Comment:
    @CUSHEN Maeve  to check</t>
      </text>
    </comment>
    <comment ref="Z16" authorId="5" shapeId="0" xr:uid="{A3D482C7-302A-4DDC-B388-0EE812F35904}">
      <text>
        <t>[Threaded comment]
Your version of Excel allows you to read this threaded comment; however, any edits to it will get removed if the file is opened in a newer version of Excel. Learn more: https://go.microsoft.com/fwlink/?linkid=870924
Comment:
    @CUSHEN Maeve  to check</t>
      </text>
    </comment>
    <comment ref="Z17" authorId="6" shapeId="0" xr:uid="{81CD3004-BA64-4344-9BA5-EA82664ECA13}">
      <text>
        <t>[Threaded comment]
Your version of Excel allows you to read this threaded comment; however, any edits to it will get removed if the file is opened in a newer version of Excel. Learn more: https://go.microsoft.com/fwlink/?linkid=870924
Comment:
    @CUSHEN Maeve  to check</t>
      </text>
    </comment>
    <comment ref="Z18" authorId="7" shapeId="0" xr:uid="{7D77A25C-2E0C-4505-80E8-2CE79DBF0D04}">
      <text>
        <t>[Threaded comment]
Your version of Excel allows you to read this threaded comment; however, any edits to it will get removed if the file is opened in a newer version of Excel. Learn more: https://go.microsoft.com/fwlink/?linkid=870924
Comment:
    @CUSHEN Maeve  to check</t>
      </text>
    </comment>
    <comment ref="AA20" authorId="8" shapeId="0" xr:uid="{D4253351-D037-4454-920A-13437531C4A1}">
      <text>
        <t>[Threaded comment]
Your version of Excel allows you to read this threaded comment; however, any edits to it will get removed if the file is opened in a newer version of Excel. Learn more: https://go.microsoft.com/fwlink/?linkid=870924
Comment:
    @CUSHEN Maeve to follow
Reply:
    message sent to Emanuela to see if delivery at end of Feb 2024 is acceptable</t>
      </text>
    </comment>
    <comment ref="AE21" authorId="9" shapeId="0" xr:uid="{B3874B07-26A6-49D2-9B09-2E3784E33F06}">
      <text>
        <t xml:space="preserve">[Threaded comment]
Your version of Excel allows you to read this threaded comment; however, any edits to it will get removed if the file is opened in a newer version of Excel. Learn more: https://go.microsoft.com/fwlink/?linkid=870924
Comment:
    @FASANELLI Elisa can you put the start date for this task?
Reply:
    Elisa to send an email to requestors @FASANELLI Elisa </t>
      </text>
    </comment>
    <comment ref="K22" authorId="10" shapeId="0" xr:uid="{5EC013A4-01BB-401E-9450-6197C9B1525B}">
      <text>
        <t>[Threaded comment]
Your version of Excel allows you to read this threaded comment; however, any edits to it will get removed if the file is opened in a newer version of Excel. Learn more: https://go.microsoft.com/fwlink/?linkid=870924
Comment:
    @VERICAT FERRER Marta as discussed</t>
      </text>
    </comment>
    <comment ref="AE24" authorId="11" shapeId="0" xr:uid="{D1CB98A6-8D18-45D6-B2C6-1AAA57707F96}">
      <text>
        <t>[Threaded comment]
Your version of Excel allows you to read this threaded comment; however, any edits to it will get removed if the file is opened in a newer version of Excel. Learn more: https://go.microsoft.com/fwlink/?linkid=870924
Comment:
    @FUERTES Rubén can you put the timelines for this enhancement?
Reply:
    It depends on my availability, can you have an overview on my time?</t>
      </text>
    </comment>
    <comment ref="Y35" authorId="12" shapeId="0" xr:uid="{7C4A029B-9C55-46EE-9AD0-C26D92AC773B}">
      <text>
        <t>[Threaded comment]
Your version of Excel allows you to read this threaded comment; however, any edits to it will get removed if the file is opened in a newer version of Excel. Learn more: https://go.microsoft.com/fwlink/?linkid=870924
Comment:
    @PASINATO Luca can you please look at this enhancement request in terms of effort and scheduling. Thank you!!
Reply:
    @FASANELLI Elisa 
Reply:
    @PASINATO Luca tagging you to let you know the row we're referring to</t>
      </text>
    </comment>
    <comment ref="AA49" authorId="13" shapeId="0" xr:uid="{DA470FCD-A211-4E1F-9CDC-EFDFF12D5474}">
      <text>
        <t>[Threaded comment]
Your version of Excel allows you to read this threaded comment; however, any edits to it will get removed if the file is opened in a newer version of Excel. Learn more: https://go.microsoft.com/fwlink/?linkid=870924
Comment:
    @GIBIN Davide this enhancement might be done already so we might be able to move to delivered in column AH. Please also indicate the effort in column z and any other yellow cells you can. Thank you!
Reply:
    if it has been delivered, indicate on what date in column AF</t>
      </text>
    </comment>
    <comment ref="AA51" authorId="14" shapeId="0" xr:uid="{EFF5B237-FE19-4344-800B-486CFBB4EB2C}">
      <text>
        <t>[Threaded comment]
Your version of Excel allows you to read this threaded comment; however, any edits to it will get removed if the file is opened in a newer version of Excel. Learn more: https://go.microsoft.com/fwlink/?linkid=870924
Comment:
    Hi @BELMONTE Luca do you remember how many FTES this took? FYI 1 fte is 190 days
Reply:
    Hello Maeve, there is an error, I've never been involved in such a task. Please ask Davide.
Reply:
    ok thank you!
Reply:
    @GIBIN Davide could you estimate how many FTEs this activity took please? thank you!</t>
      </text>
    </comment>
    <comment ref="K66" authorId="15" shapeId="0" xr:uid="{F7A8E0AE-535F-447B-B5E3-73DFB6AC0CA1}">
      <text>
        <t>[Threaded comment]
Your version of Excel allows you to read this threaded comment; however, any edits to it will get removed if the file is opened in a newer version of Excel. Learn more: https://go.microsoft.com/fwlink/?linkid=870924
Comment:
    @VERICAT FERRER Marta as discussed</t>
      </text>
    </comment>
    <comment ref="AG70" authorId="16" shapeId="0" xr:uid="{90E7AB12-E547-4322-8FB6-F77DDBD35D62}">
      <text>
        <t>[Threaded comment]
Your version of Excel allows you to read this threaded comment; however, any edits to it will get removed if the file is opened in a newer version of Excel. Learn more: https://go.microsoft.com/fwlink/?linkid=870924
Comment:
    @FASANELLI Elisa can you complete this? 
Reply:
    Guido, this was not delivered. I changed the status to "on hold". There is a dependency on DGO colleagued. We will go back to them.</t>
      </text>
    </comment>
    <comment ref="Y72" authorId="17" shapeId="0" xr:uid="{E8761B3B-DD34-45A3-A37B-62E79888B3F0}">
      <text>
        <t>[Threaded comment]
Your version of Excel allows you to read this threaded comment; however, any edits to it will get removed if the file is opened in a newer version of Excel. Learn more: https://go.microsoft.com/fwlink/?linkid=870924
Comment:
    @FASANELLI Elisa for you to check and confirm if this enhancement is still valid
Reply:
    If you refer to the desired delivery date, it is worng. This was part of the requests gathered in september. It Should be by 28/02/2024
Reply:
    desired delivery date for this was 2/28/2023, i have changed this to 2/28/2024,
Reply:
    @FASANELLI Elisa This is the only enhancement that is status "Assessed". Could you put dates in, Elisa so we can move it to pre prioritised please? Thank you!</t>
      </text>
    </comment>
    <comment ref="AE76" authorId="18" shapeId="0" xr:uid="{C2ACFEE1-EE02-43C7-BFEE-8A03ED861159}">
      <text>
        <t>[Threaded comment]
Your version of Excel allows you to read this threaded comment; however, any edits to it will get removed if the file is opened in a newer version of Excel. Learn more: https://go.microsoft.com/fwlink/?linkid=870924
Comment:
    @FUERTES Rubén can you put the timelines for this enhancement?
Reply:
    It depends on my availability, can you have an overview on my time?</t>
      </text>
    </comment>
    <comment ref="Z79" authorId="19" shapeId="0" xr:uid="{2005B58E-DAA2-4A99-9450-ADCE4032F431}">
      <text>
        <t>[Threaded comment]
Your version of Excel allows you to read this threaded comment; however, any edits to it will get removed if the file is opened in a newer version of Excel. Learn more: https://go.microsoft.com/fwlink/?linkid=870924
Comment:
    @CUSHEN Maeve set up meeting
Reply:
    done 21st of November</t>
      </text>
    </comment>
    <comment ref="AA79" authorId="20" shapeId="0" xr:uid="{54B7B73F-860F-4614-B107-7EBB29DC28D0}">
      <text>
        <t>[Threaded comment]
Your version of Excel allows you to read this threaded comment; however, any edits to it will get removed if the file is opened in a newer version of Excel. Learn more: https://go.microsoft.com/fwlink/?linkid=870924
Comment:
    @BOCCA Valentina as discussed</t>
      </text>
    </comment>
    <comment ref="Y80" authorId="21" shapeId="0" xr:uid="{5212F34D-B1D7-48F4-BD1A-21061953F1B6}">
      <text>
        <t>[Threaded comment]
Your version of Excel allows you to read this threaded comment; however, any edits to it will get removed if the file is opened in a newer version of Excel. Learn more: https://go.microsoft.com/fwlink/?linkid=870924
Comment:
    @CUSHEN Maeve  check dates with ruben
Reply:
    will depend when he is free to do it</t>
      </text>
    </comment>
    <comment ref="AE80" authorId="22" shapeId="0" xr:uid="{DED5C435-0449-4DE2-8F1E-6D7ACCCF06AF}">
      <text>
        <t>[Threaded comment]
Your version of Excel allows you to read this threaded comment; however, any edits to it will get removed if the file is opened in a newer version of Excel. Learn more: https://go.microsoft.com/fwlink/?linkid=870924
Comment:
    @FUERTES Rubén Hi Ruben, are you able to say on what dates could this be started and finished? if so, please fill them in - thank you!
Reply:
    The dates will depend on availability. I don't know when I will have free time.</t>
      </text>
    </comment>
    <comment ref="AE82" authorId="23" shapeId="0" xr:uid="{72E6A452-38AE-42DC-92EE-FB2C0EE6840D}">
      <text>
        <t>[Threaded comment]
Your version of Excel allows you to read this threaded comment; however, any edits to it will get removed if the file is opened in a newer version of Excel. Learn more: https://go.microsoft.com/fwlink/?linkid=870924
Comment:
    Hi @GIBIN Davide , Do you have an idea of when this enhancement could be done? please indicate in columns AD &amp; AE. Thanks!!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tc={7DECA7D6-2079-4E38-AB33-C3E76437F4BA}</author>
  </authors>
  <commentList>
    <comment ref="G10" authorId="0" shapeId="0" xr:uid="{7DECA7D6-2079-4E38-AB33-C3E76437F4BA}">
      <text>
        <t>[Threaded comment]
Your version of Excel allows you to read this threaded comment; however, any edits to it will get removed if the file is opened in a newer version of Excel. Learn more: https://go.microsoft.com/fwlink/?linkid=870924
Comment:
    Not sure how it is called, I've asked A. Nathanil and E. Koloura details
Same for responsibility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84CC60-097D-4DC9-94E3-692D57C39B5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4D3E6434-2A4B-49B8-B88B-8A1DCBEDAB1A}" name="WorksheetConnection_Data collections catalogue.xlsx!Enhancements" type="102" refreshedVersion="8" minRefreshableVersion="5">
    <extLst>
      <ext xmlns:x15="http://schemas.microsoft.com/office/spreadsheetml/2010/11/main" uri="{DE250136-89BD-433C-8126-D09CA5730AF9}">
        <x15:connection id="Enhancements">
          <x15:rangePr sourceName="_xlcn.WorksheetConnection_Datacollectionscatalogue.xlsxEnhancements"/>
        </x15:connection>
      </ext>
    </extLst>
  </connection>
  <connection id="3" xr16:uid="{6BB5CDD0-7AE7-4F71-9937-608DC7EB8FD7}" name="WorksheetConnection_Data collections catalogue.xlsx!Table1" type="102" refreshedVersion="8" minRefreshableVersion="5">
    <extLst>
      <ext xmlns:x15="http://schemas.microsoft.com/office/spreadsheetml/2010/11/main" uri="{DE250136-89BD-433C-8126-D09CA5730AF9}">
        <x15:connection id="Table1">
          <x15:rangePr sourceName="_xlcn.WorksheetConnection_Datacollectionscatalogue.xlsxTable1"/>
        </x15:connection>
      </ext>
    </extLst>
  </connection>
</connections>
</file>

<file path=xl/sharedStrings.xml><?xml version="1.0" encoding="utf-8"?>
<sst xmlns="http://schemas.openxmlformats.org/spreadsheetml/2006/main" count="3389" uniqueCount="832">
  <si>
    <t>Area​</t>
  </si>
  <si>
    <t> Technical Data Collection​</t>
  </si>
  <si>
    <t>Domain/business DC​</t>
  </si>
  <si>
    <t>Data model​</t>
  </si>
  <si>
    <t>Data Flow​</t>
  </si>
  <si>
    <t>Status</t>
  </si>
  <si>
    <t>Data Steward</t>
  </si>
  <si>
    <t>Scientific Officer</t>
  </si>
  <si>
    <t>Closure of requirement collection</t>
  </si>
  <si>
    <t>Opening date</t>
  </si>
  <si>
    <t>Closing submission date</t>
  </si>
  <si>
    <t>Closing validation date</t>
  </si>
  <si>
    <t>Data Collection Type</t>
  </si>
  <si>
    <t>New Operational Major update</t>
  </si>
  <si>
    <t>Recurrency</t>
  </si>
  <si>
    <t>Version</t>
  </si>
  <si>
    <t>Description</t>
  </si>
  <si>
    <t>Related gudances</t>
  </si>
  <si>
    <t>Related output</t>
  </si>
  <si>
    <t>Requirements</t>
  </si>
  <si>
    <t>Release notes</t>
  </si>
  <si>
    <r>
      <t>Animal Health</t>
    </r>
    <r>
      <rPr>
        <sz val="14"/>
        <color rgb="FF465F6F"/>
        <rFont val="Roboto"/>
      </rPr>
      <t>​</t>
    </r>
  </si>
  <si>
    <t>Avian Influenza​</t>
  </si>
  <si>
    <t>Avian Influenza​ (Sigma 2.0)</t>
  </si>
  <si>
    <t>SSD2​ (Sigma)</t>
  </si>
  <si>
    <t>Standard flow (SSD2)​</t>
  </si>
  <si>
    <t>02 - Design</t>
  </si>
  <si>
    <t>PAPANIKOLAOU Alexandra</t>
  </si>
  <si>
    <t>Gabriele Zancanaro</t>
  </si>
  <si>
    <t>Centralised</t>
  </si>
  <si>
    <t>New</t>
  </si>
  <si>
    <t>Annual</t>
  </si>
  <si>
    <t>2.0.0</t>
  </si>
  <si>
    <t>link to the folder</t>
  </si>
  <si>
    <t>Link to the file</t>
  </si>
  <si>
    <t>SSD2​</t>
  </si>
  <si>
    <t>06 - Closed</t>
  </si>
  <si>
    <t>STOICESCU Anca</t>
  </si>
  <si>
    <t>Operational</t>
  </si>
  <si>
    <t>1.0.0</t>
  </si>
  <si>
    <t>Poultry Population​</t>
  </si>
  <si>
    <t>POPULATION​</t>
  </si>
  <si>
    <t>TSE​ (2023)</t>
  </si>
  <si>
    <t>04 - Data Provision</t>
  </si>
  <si>
    <t>IANCU Catalin</t>
  </si>
  <si>
    <t>Angel Ortiz</t>
  </si>
  <si>
    <t>TSE​ (2024)</t>
  </si>
  <si>
    <t>1.1.0</t>
  </si>
  <si>
    <t>ASF​</t>
  </si>
  <si>
    <t>Lina Mur</t>
  </si>
  <si>
    <t>Pig Population​</t>
  </si>
  <si>
    <r>
      <t>Chemical Monitoring</t>
    </r>
    <r>
      <rPr>
        <sz val="14"/>
        <color rgb="FF465F6F"/>
        <rFont val="Roboto"/>
      </rPr>
      <t>​</t>
    </r>
  </si>
  <si>
    <t>ChemMon​</t>
  </si>
  <si>
    <t>Pest residue​</t>
  </si>
  <si>
    <t>ChemMon flow (SSD2)​</t>
  </si>
  <si>
    <t>TRIACCHINI Giuseppe</t>
  </si>
  <si>
    <t>Paula Medina</t>
  </si>
  <si>
    <t>VMPR​</t>
  </si>
  <si>
    <t>VERICAT FERRER Marta</t>
  </si>
  <si>
    <t>Daniela Brocca</t>
  </si>
  <si>
    <t>Contaminants occurrence​</t>
  </si>
  <si>
    <t>ZORMPAS Alexios</t>
  </si>
  <si>
    <t>Contam Team</t>
  </si>
  <si>
    <t>Food additives occurrence​</t>
  </si>
  <si>
    <t>GUTIÉRREZ LINARES Alicia</t>
  </si>
  <si>
    <t>Alexandra Tard</t>
  </si>
  <si>
    <t>Additive usage</t>
  </si>
  <si>
    <t>Additive usage (SSD)</t>
  </si>
  <si>
    <t>GENERIC Consultant (Chiara Facchini)</t>
  </si>
  <si>
    <t>Ad-hoc</t>
  </si>
  <si>
    <t>On demand</t>
  </si>
  <si>
    <t>Food Additives/Food Flavourings</t>
  </si>
  <si>
    <t>TBD</t>
  </si>
  <si>
    <t>Carla Martino</t>
  </si>
  <si>
    <t>VMPR National control plan</t>
  </si>
  <si>
    <t>VMPR Nat control plan​ (2024)</t>
  </si>
  <si>
    <t>VMPR Nat control plan​</t>
  </si>
  <si>
    <t>Standard flow (VMPR Nat control plan)​</t>
  </si>
  <si>
    <t>03 - Implementation</t>
  </si>
  <si>
    <t>SALVATORE Stefania</t>
  </si>
  <si>
    <t>Major update</t>
  </si>
  <si>
    <t>FCM Plasticizer​</t>
  </si>
  <si>
    <t>Standard flow (FCM Plasticizer)​</t>
  </si>
  <si>
    <t>05 - Validate/correct/accept</t>
  </si>
  <si>
    <t>GENERIC Consultant (Vaia Moutola)</t>
  </si>
  <si>
    <t>Katherina Volk</t>
  </si>
  <si>
    <r>
      <t>Biological Monitoring</t>
    </r>
    <r>
      <rPr>
        <sz val="14"/>
        <color rgb="FF465F6F"/>
        <rFont val="Roboto"/>
      </rPr>
      <t>​</t>
    </r>
  </si>
  <si>
    <t>Prevalence​</t>
  </si>
  <si>
    <t>Prevalence/SSD2​</t>
  </si>
  <si>
    <t>BIOMON flow (Prevalence/SSD2)​</t>
  </si>
  <si>
    <t>Valentina Rizzi</t>
  </si>
  <si>
    <t>1.4.0</t>
  </si>
  <si>
    <t>Antimicrobial resistance​ (AMR)</t>
  </si>
  <si>
    <t>AMR​</t>
  </si>
  <si>
    <t>BIOMON flow (AMR)​</t>
  </si>
  <si>
    <t>Extended‐spectrum beta‐lactamase (ESBL)​</t>
  </si>
  <si>
    <t>ESBL​</t>
  </si>
  <si>
    <t>BIOMON flow (ESBL)​</t>
  </si>
  <si>
    <t>FBO​</t>
  </si>
  <si>
    <t>BIOMON flow (FBO)​</t>
  </si>
  <si>
    <t>Disease Status​</t>
  </si>
  <si>
    <t>BIOMON flow (Disease Status)​</t>
  </si>
  <si>
    <t>Animal population​</t>
  </si>
  <si>
    <t>BIOMON flow (Animal population)​</t>
  </si>
  <si>
    <r>
      <t>Food Consumption</t>
    </r>
    <r>
      <rPr>
        <sz val="14"/>
        <color rgb="FF465F6F"/>
        <rFont val="Roboto"/>
      </rPr>
      <t>​</t>
    </r>
  </si>
  <si>
    <t>Consumption DC​</t>
  </si>
  <si>
    <t>Standard flow (Consumption DC)​</t>
  </si>
  <si>
    <t>LIVANIOU Anastasia</t>
  </si>
  <si>
    <t>Fish Consumption</t>
  </si>
  <si>
    <t>IOANNIDOU Sofia</t>
  </si>
  <si>
    <t>Food Composition</t>
  </si>
  <si>
    <t>Standard flow (Composition DC)​</t>
  </si>
  <si>
    <t>01 - Envisioning</t>
  </si>
  <si>
    <r>
      <t>Plant Health</t>
    </r>
    <r>
      <rPr>
        <sz val="14"/>
        <color rgb="FF465F6F"/>
        <rFont val="Roboto"/>
      </rPr>
      <t>​</t>
    </r>
  </si>
  <si>
    <t>Xylella​</t>
  </si>
  <si>
    <t>Standard flow (Xylella)​</t>
  </si>
  <si>
    <t>Alice Del Bianco</t>
  </si>
  <si>
    <t>Bi-annual</t>
  </si>
  <si>
    <t>Food Flavourings ​</t>
  </si>
  <si>
    <t>Food Flavourings (chemMon?)​</t>
  </si>
  <si>
    <t>Botanical compendium</t>
  </si>
  <si>
    <t>BELMONTE Luca</t>
  </si>
  <si>
    <t>Alexis Natahaniel</t>
  </si>
  <si>
    <t>Open food Tox</t>
  </si>
  <si>
    <t>CARNESECCHI Edoardo</t>
  </si>
  <si>
    <t>Edoardo Carnesecchi</t>
  </si>
  <si>
    <t xml:space="preserve">Pest in Apple </t>
  </si>
  <si>
    <t>A.Kaczmarek</t>
  </si>
  <si>
    <t>Legal limit database</t>
  </si>
  <si>
    <t>FASANELLI Elisa</t>
  </si>
  <si>
    <t>Elisa Fasanelli</t>
  </si>
  <si>
    <t>Internal</t>
  </si>
  <si>
    <t>Environment</t>
  </si>
  <si>
    <t>Food environmental impact</t>
  </si>
  <si>
    <t>GIBIN Davide</t>
  </si>
  <si>
    <t>One Health</t>
  </si>
  <si>
    <t>Andrea Gervelmeyer</t>
  </si>
  <si>
    <t>ID</t>
  </si>
  <si>
    <t>Start time</t>
  </si>
  <si>
    <t>Which is the area linked with this request?</t>
  </si>
  <si>
    <t>Reference person for the request</t>
  </si>
  <si>
    <t>Which Unit/team does request the data service?</t>
  </si>
  <si>
    <t>Area</t>
  </si>
  <si>
    <t>Enhancement title</t>
  </si>
  <si>
    <t>Please describe your enhancement in details</t>
  </si>
  <si>
    <t>Please provide a preferred date of completion for this request</t>
  </si>
  <si>
    <t>Is the request supported and agreed by the network?</t>
  </si>
  <si>
    <t>Please provide the reference to the charter/mandate</t>
  </si>
  <si>
    <t>Is the request business critical?</t>
  </si>
  <si>
    <t>Does the request increase the efficiency?</t>
  </si>
  <si>
    <t>Does the request increase the speed?</t>
  </si>
  <si>
    <t>Does the request increase the customer satisfaction?</t>
  </si>
  <si>
    <t>According to your experience which areas are impacted by this enhancement?</t>
  </si>
  <si>
    <t>Please upload any document could be relevant for the request</t>
  </si>
  <si>
    <t>Status (prioritised/ongoing/delivered/on hold)</t>
  </si>
  <si>
    <t>Planned start</t>
  </si>
  <si>
    <t>Planned delivery</t>
  </si>
  <si>
    <t>Actual effort  (man days)</t>
  </si>
  <si>
    <t>2_2023_A</t>
  </si>
  <si>
    <t>Anca Violeta STOICESCU</t>
  </si>
  <si>
    <t>Organisms data collection</t>
  </si>
  <si>
    <t>Anca Stoicescu</t>
  </si>
  <si>
    <t>BIOHAW</t>
  </si>
  <si>
    <t>Biological monitoring</t>
  </si>
  <si>
    <t>Revisions of the ETL process for zoonoses dc -inclusion of all data elements and creation of relative attributes</t>
  </si>
  <si>
    <t xml:space="preserve">Revisions of the ETL process to make sure that all data elements of the data models are included in the ETL process and visible in the DWH. All data elements should have to corresponding attributes created. </t>
  </si>
  <si>
    <t>No</t>
  </si>
  <si>
    <t>Yes</t>
  </si>
  <si>
    <t>5</t>
  </si>
  <si>
    <t>3</t>
  </si>
  <si>
    <t>ETL;Data analysis (tables, graphs, maps, dashboards);</t>
  </si>
  <si>
    <t>03 - Prioritised</t>
  </si>
  <si>
    <t>to be discussed if possible to prioritise some flows. It requires involvemnt (not less that 15 days) of DGO colleagues</t>
  </si>
  <si>
    <t>x</t>
  </si>
  <si>
    <t>6_2023_A</t>
  </si>
  <si>
    <t>Anastasia LIVANIOU</t>
  </si>
  <si>
    <t>Food Consumption data collection</t>
  </si>
  <si>
    <t>Anastasia Livaniou</t>
  </si>
  <si>
    <t>IDATA/DGO</t>
  </si>
  <si>
    <t>Food Consumption</t>
  </si>
  <si>
    <t>Update of the Comprehensive Database</t>
  </si>
  <si>
    <t>This enhancement refers to the annual update of the EU Comprehensive Food Consumption database and the related MicroStrategy reports</t>
  </si>
  <si>
    <t>ETL;Data analysis (tables, graphs, maps, dashboards);Data reporting;</t>
  </si>
  <si>
    <t>7_2023_A</t>
  </si>
  <si>
    <t>Food Composition data collection</t>
  </si>
  <si>
    <t xml:space="preserve">New Data Collection for Food Composition </t>
  </si>
  <si>
    <t xml:space="preserve">New Data model and DCF (?) data collection to be setup for the  submission of food composition data. </t>
  </si>
  <si>
    <t>Data model;DCF set up;Business rules;ETL;Data analysis (tables, graphs, maps, dashboards);</t>
  </si>
  <si>
    <t>is this  part of the project?</t>
  </si>
  <si>
    <t>16_2023_A</t>
  </si>
  <si>
    <t>IDATA/DGO Team</t>
  </si>
  <si>
    <t>Update of exposure tools</t>
  </si>
  <si>
    <t xml:space="preserve">Update of exposure tools such as FAIM
</t>
  </si>
  <si>
    <t>ETL;Data analysis (tables, graphs, maps, dashboards);Data reporting;Data extraction;</t>
  </si>
  <si>
    <t>19_2023_A</t>
  </si>
  <si>
    <t>Alexandra PAPANIKOLAOU</t>
  </si>
  <si>
    <t>Animal health</t>
  </si>
  <si>
    <t>Alexandra Papanikolaou</t>
  </si>
  <si>
    <t>IDATA</t>
  </si>
  <si>
    <t>Historisation of ASF marts used in SIGMA Kaleidoscope</t>
  </si>
  <si>
    <t>In the context of WP5 of SIGMA 2.0 the SIGMA Kaleidoscope app was developed in R4EU. The app takes as input data from DWH that are submitted in the ASF DC (lab + pop). For this purpose data marts and cubes in MSTR have been created. In the current implementation all the data from ASF DCs would end up in the app, but historisation needs to be implemented in order to allow differentiation between the published annual report and the data coming in when the new DC opens (foreseen for 1 November at the latest).
This activity was already discussed as part of the work needed for WP5 of SIGMA 2.0, but is now inserted as enhancement to have better track of the FTEs needed.</t>
  </si>
  <si>
    <t>ASF mandate M-2022-00109 and SIGMA charter</t>
  </si>
  <si>
    <t>ETL;Data reporting;Data analysis (tables, graphs, maps, dashboards);</t>
  </si>
  <si>
    <t>this is needed because SIGMA 2 will finish by the  end of 2023</t>
  </si>
  <si>
    <t>27_2023_A</t>
  </si>
  <si>
    <t>Roxani AMINALRAGIA-GIAMINI</t>
  </si>
  <si>
    <t>Alexandra Papanikolaou, Roxani Aminalragia-Giamini</t>
  </si>
  <si>
    <t>IDATA Unit, DGO</t>
  </si>
  <si>
    <t>Addition of the pooled samples element in MSTR ASF laboratory validation dashboard</t>
  </si>
  <si>
    <t>The pooled samples element (sampSize) in the MSTR ASF laboratory validation dashboard needs to be added in certain tables in order to facilitate the process of the data validation from the data provider's part.</t>
  </si>
  <si>
    <t>M-2022-00109</t>
  </si>
  <si>
    <t>Data analysis (tables, graphs, maps, dashboards);Data reporting;ETL;</t>
  </si>
  <si>
    <t>29_2023_A</t>
  </si>
  <si>
    <t>Alexios ZORMPAS</t>
  </si>
  <si>
    <t>update the simplified excel tools</t>
  </si>
  <si>
    <t>Alexios Zormpas</t>
  </si>
  <si>
    <t>MESE Team analysis</t>
  </si>
  <si>
    <t>Chemical monitoring</t>
  </si>
  <si>
    <t>update the simplified excel tools used for contaminants, pesticides, additives, food contact materials, etc. with including three optional elements</t>
  </si>
  <si>
    <t>In regards to the reporting of fluoride occurrence data, and more specifically data on the total diet study (TDS) there is the need to include three elements in the simplified excel tool; &lt;sampMethod&gt;,&lt;sampUnitSizeUnit&gt;, and &lt;sampUnitSize&gt;
Total diet studies usually analyse all type of chemicals (contaminants, pesticides, additives, food contact materials, etc.), therefore, it would be better to apply the above change in all templates which are maintained by IDATA and shared with MS in February/March. 
Based on the Technical report on handling of occurrence data for dietary exposure assessment, ‘If the analytical result refers to pooled samples, the data element ‘sampMethod’ should be reported with code N002A or N031A (pooled/batch or pooled). Additionally, information should be also present under the data elements ‘sampUnitSizeUnit’ and ‘sampUnitSize’. In a pooled sample, ‘sampUnitSizeUnit’ should be reported with code G005A (‘Unit’) and ‘sampUnitSize’ should indicate a number referring to the number of samples pooled. 
Occurrence data produced in TDS are reported with code K010A under the mandatory SSD2 data element ‘ProgType’. ‘</t>
  </si>
  <si>
    <t>Data reporting;Business rules;</t>
  </si>
  <si>
    <t>https://efsa815-my.sharepoint.com/personal/davide_gibin_efsa_europa_eu/Documents/Apps/Microsoft%20Forms/Data%20service%20enhancements%20(2024)/Please%20upload%20any%20document%20could%20be%20relevant%20for%20t%201/request%20description_communication_Alexios%20ZORMPAS.pdf</t>
  </si>
  <si>
    <t>this should be done by DGO</t>
  </si>
  <si>
    <t>34_2023_A</t>
  </si>
  <si>
    <t xml:space="preserve">MicroStrategy Dashboard for contaminants </t>
  </si>
  <si>
    <t>MicroStrategy Dashboard for contaminants to show submitted data and filtering for control plans results</t>
  </si>
  <si>
    <t>Due to the new regulations for Contaminants Control plans (Commission Delegated Regulation (EU) 2022/ 931 and Commission Implementing Regulation (EU) 2022/ 932), from 2023 MSs will need to submit to EFSA the results of the 2 control plans:
-	Control plan for food placed on the Union market
-	Control plan for food of animal origin entering the Union
Therefore, we need to create flags to identify the specific plans and show them in MicroStrategy Dashboard for contaminants where the User can see their submitted data and filter based on:
-	Proglegref
-	Additional filter for specifically checking the control plans: flag progType 
The following will need to be updated: BRs, validation dashboard that will need to reflect the results targeting the two different plans, National Reports and data marts.</t>
  </si>
  <si>
    <t>4</t>
  </si>
  <si>
    <t>Data reporting;DCF set up;Business rules;Data analysis (tables, graphs, maps, dashboards);</t>
  </si>
  <si>
    <t>to be further analysed</t>
  </si>
  <si>
    <t>4_2023_A</t>
  </si>
  <si>
    <t>Horizontal</t>
  </si>
  <si>
    <t>Organisms data collections</t>
  </si>
  <si>
    <t>BIOHOW</t>
  </si>
  <si>
    <t xml:space="preserve">Updates on the export reports </t>
  </si>
  <si>
    <t>Updates on the export reports (all new reports to be added, and the archived ones to be deleted)</t>
  </si>
  <si>
    <t>Data extraction;Data analysis (tables, graphs, maps, dashboards);</t>
  </si>
  <si>
    <t>unclear to be clarified, too broad as scope</t>
  </si>
  <si>
    <t>8_2023_A</t>
  </si>
  <si>
    <t>Organism data collection</t>
  </si>
  <si>
    <t xml:space="preserve">Cleaning of the attributes and metrics </t>
  </si>
  <si>
    <t>Cleaning of the attributes and metrics for AMR, PREVALENCE, FBO, DS in MicroStrategy. All the metrics should be documented,</t>
  </si>
  <si>
    <t>Data analysis (tables, graphs, maps, dashboards);</t>
  </si>
  <si>
    <t>deadline too tight. Prioritizaion on the cleniang should be provided by the data steward</t>
  </si>
  <si>
    <t>10_2023_A</t>
  </si>
  <si>
    <t>Stefania SALVATORE</t>
  </si>
  <si>
    <t>VMPR NCP</t>
  </si>
  <si>
    <t>Update 2024 VMPR NCP Validation Dashboards by EC request</t>
  </si>
  <si>
    <t>Commission colleagues requested that for the 2024 VMPR NCP data collection they would have the following possibilities: 1) MS should be able to submit together with the datasets a text file where they explain the strategy of the plans 2) EC should have the possibility of commenting the plans data and the file within the MSTR tool 3) EURLs should have the possibility of commenting the plans within the MSTR tool and those comments should be visible to the DP and EU 4) MS should be notified when EC and EURLs have finished evaluating the plans 5) MS should have the possibility of leaving comments in the plan when they submit it and to answer the EU/EURLs comments 6) Additional requirements will be collected in July 2023</t>
  </si>
  <si>
    <t>Data model;DCF set up;ETL;Data reporting;Data analysis (tables, graphs, maps, dashboards);Business rules;</t>
  </si>
  <si>
    <t>https://efsa815-my.sharepoint.com/personal/davide_gibin_efsa_europa_eu/_layouts/15/Doc.aspx?sourcedoc=%7BC24BDA5B-FDFE-412D-9B41-4E47755C70E0%7D&amp;file=2024_VMPR_NCP_Requirements_Stefania%20SALVATORE.docx&amp;action=default&amp;mobileredirect=true</t>
  </si>
  <si>
    <t>11_2023_A</t>
  </si>
  <si>
    <t>VMPR Plan vs Results Dashboards - Update Pilot Dashboards</t>
  </si>
  <si>
    <t xml:space="preserve">Commission colleagues requested to have the Plan vs Results dashboards for VMPR. Those dashboards were already implemented for the Pilot Data Collection in 2022, but were based on the old VMPR Directive 96/23. So they need to be revised accordingly to the new Reg. 2022/1644 and 2022/1646, by including the three different plans. Specific requirements will need to be collected at around 2023. </t>
  </si>
  <si>
    <t>DATA-08 charter/EFSA-Q-2022-00011</t>
  </si>
  <si>
    <t>https://efsa815-my.sharepoint.com/personal/davide_gibin_efsa_europa_eu/_layouts/15/Doc.aspx?sourcedoc=%7B6E326364-B54A-41CB-B424-C944095C0FEA%7D&amp;file=Requirements_Plan_vs_Results_Stefania%20SALVATORE.docx&amp;action=default&amp;mobileredirect=true</t>
  </si>
  <si>
    <t>12_2023_A</t>
  </si>
  <si>
    <t>VMPR Results Dashboards for EC Audits - New Dashboards</t>
  </si>
  <si>
    <t>Commission colleagues would like to have additional dashboards that fulfil their needs when conducting audits. For now, those tables are created with an ad-hoc code made in SAS. They should be able to get those results for a given country and chemMon data collection. SPecific requirements will come in fall 2023</t>
  </si>
  <si>
    <t>ETL;Data analysis (tables, graphs, maps, dashboards);Data extraction;Data reporting;</t>
  </si>
  <si>
    <t>https://efsa815-my.sharepoint.com/personal/davide_gibin_efsa_europa_eu/Documents/Apps/Microsoft%20Forms/Data%20service%20enhancements%20(2024)/Please%20upload%20any%20document%20could%20be%20relevant%20for%20t%201/EFSA%20MS%20RMP%20result%20standard%20report%20tables%20V2_Stefania%20SALVATORE.pdf; https://efsa815-my.sharepoint.com/personal/davide_gibin_efsa_europa_eu/_layouts/15/Doc.aspx?sourcedoc=%7BE18F50B9-AE93-49EA-9BA7-CF2228F89785%7D&amp;file=Requirements_Plan_vs_Results_Stefania%20SALVATORE%201.docx&amp;action=default&amp;mobileredirect=true</t>
  </si>
  <si>
    <t>13_2023_A</t>
  </si>
  <si>
    <t>EMA-collaboration: Update 2024 VMPR NCP Validation Dashboards by EC request</t>
  </si>
  <si>
    <t>Commission colleagues requested EFSA to retrieve additional information at substance level from the EMA UPD database (product level). These additional information should then be shown in the VMPR NCP dashboards available for EC/EURLs/EFTA</t>
  </si>
  <si>
    <t>Data model;ETL;Data analysis (tables, graphs, maps, dashboards);Data reporting;</t>
  </si>
  <si>
    <t>https://efsa815-my.sharepoint.com/personal/davide_gibin_efsa_europa_eu/_layouts/15/Doc.aspx?sourcedoc=%7B9F40DBDB-21C4-41EC-8011-AEE5A15C9BCC%7D&amp;file=Dashboard%20Analysis%20and%20Requirements%20collectio_Stefania%20SALVATORE.docx&amp;action=default&amp;mobileredirect=true; https://efsa815-my.sharepoint.com/personal/davide_gibin_efsa_europa_eu/Documents/Apps/Microsoft%20Forms/Data%20service%20enhancements%20(2024)/Please%20upload%20any%20document%20could%20be%20relevant%20for%20t%201/EFSA-EMA%20plan_Stefania%20SALVATORE.pdf</t>
  </si>
  <si>
    <t>14_2023_A</t>
  </si>
  <si>
    <t>VMPR NCP: mapping MMPRs/RPAs/Coccidiostat values as per EURLs request</t>
  </si>
  <si>
    <t>EURLs requested to have additional data information in the 2024 VMPR NCP dashboards that shows the MMPRs/RPAs/Coccidiostat values for a given combination of matrix and substance. Then cases where the analytical method does not perform well should be highlighted. BVL is taking care of mapping the tables received from EURLs to our standards in order to perform this activity</t>
  </si>
  <si>
    <t>https://efsa815-my.sharepoint.com/personal/davide_gibin_efsa_europa_eu/_layouts/15/Doc.aspx?sourcedoc=%7B95C932D1-17B7-4693-80F5-C6976D93D627%7D&amp;file=2024_VMPR_NCP_Requirements_Stefania%20SALVATORE%201.docx&amp;action=default&amp;mobileredirect=true</t>
  </si>
  <si>
    <t>15_2023_A</t>
  </si>
  <si>
    <t>VMPR NCP: Update foodClassifier for Plan3</t>
  </si>
  <si>
    <t xml:space="preserve">Plan 3 of the VMPR NCP gives to MS the possibility of sampling processed food and not only raw commodities; therefore the mapping of those samples to the VMPR Legislative categories for plan 3 should be updated after discussing </t>
  </si>
  <si>
    <t>ETL;</t>
  </si>
  <si>
    <t>17_2023_A</t>
  </si>
  <si>
    <t xml:space="preserve">Incorporate in the ETL process the code for the Quality checks </t>
  </si>
  <si>
    <t>Kenneth created a code which is extremely useful for checking the AMR data quality reported. These checks are done on the entire data submitted by countries, therefore cannot be done at the level of the business rules.  The request is to incorporate in the ETL process the code for the Quality checks and to visualise the outcome these checks in a dedicated MicroStrategy report</t>
  </si>
  <si>
    <t xml:space="preserve">maybe to be done in te remit of data quality </t>
  </si>
  <si>
    <t>20_2023_A</t>
  </si>
  <si>
    <t>Emanuela MARCHESE</t>
  </si>
  <si>
    <t>ChemMon DC_Pesticide residues</t>
  </si>
  <si>
    <t>2024 ChemMon Data Collection -Mapping MATRIX -&gt; FoodEX2</t>
  </si>
  <si>
    <t xml:space="preserve">Mapping MATRIX -&gt; FoodEX2 done in the past. Examples stored with mistakes:
a.	Tea mapped to baby food (glyphosate extraction)
b.	Vegetable mapped to fish (BAC/DDAC/chlorate in fish extraction)
</t>
  </si>
  <si>
    <t>Data extraction;</t>
  </si>
  <si>
    <t>A process  should be done to update the old data, suggested date end of 2024, to be checked with DGO if they have the availability. Different approches, complete revison will require a lot of resource,  fix issue will require less resources. DGO should confirm the engagement  and the taking on board on this tool</t>
  </si>
  <si>
    <t>22_2023_A</t>
  </si>
  <si>
    <t>ChemMon DC_ETL</t>
  </si>
  <si>
    <t>IDATA_DGO</t>
  </si>
  <si>
    <t>FAT PERCENTAGE AND MUSCLE/TISSUE MAPPING</t>
  </si>
  <si>
    <t xml:space="preserve">The mapping to animal tissue need to be revised in order to have only muscle and fat data to which the MRLs are applied. 
The current situation is: 
•	TISSUE when the facet F.20 AOF4V (excluding visible fat) is reported, the facet will be excluded. As a consequence the piece of meat includes the visible fat for which the percentage is not specified. It will be mapped to P101XXXXA
•	MUSCLE when the facet F.20 AOF4V (excluding visible fat) is not reported. It is present as implicit facet and thus we know that the % of fat is a minority compared to the muscle % thus we will consider the piece of meat as muscle. It will be mapped to P101XXXXB
•	FAT
The mapping system to tissue will need to be discussed.
</t>
  </si>
  <si>
    <t>ETL;Data reporting;</t>
  </si>
  <si>
    <t>to be done for the opening of data collection 1/4/2024</t>
  </si>
  <si>
    <t>23_2023_A</t>
  </si>
  <si>
    <t>Marta VERICAT FERRER</t>
  </si>
  <si>
    <t>VMPR</t>
  </si>
  <si>
    <t>Daniela / Marta</t>
  </si>
  <si>
    <t xml:space="preserve">Update dashboard/National reports </t>
  </si>
  <si>
    <t>Due to the new regulation for VMPR (Regulation 2022/1644 and Regulation 2022/1646), MS will need to submit to EFSA the results of the 3 plans considered in the VMPR National Control Plans. The following will need to be updated: BRs, validation dashboard that will need to reflect the results targeting the three different plans, National Reports.</t>
  </si>
  <si>
    <t>DCF set up;Business rules;Data analysis (tables, graphs, maps, dashboards);Data reporting;</t>
  </si>
  <si>
    <t>1_2023_A</t>
  </si>
  <si>
    <t>Prevalence</t>
  </si>
  <si>
    <t>The flag for RTE in the flat file</t>
  </si>
  <si>
    <t>The flag for RTE to be added in the flat file for prevalence. The flag for RTE should be taken from Analysis hierarchy (RTE and non-RTE food) from ZOO_CAT_MATRIX</t>
  </si>
  <si>
    <t>2</t>
  </si>
  <si>
    <t>ETL;Data extraction;</t>
  </si>
  <si>
    <t>21_2023_A</t>
  </si>
  <si>
    <t xml:space="preserve">Pesticide Validation Dashboards changes:
1.	In the “Table B”, there are 3 columns expressing the results “ % Below LOQ, % With residues and % With residues below LOQ”. Could we change in the third column “% with residues below LOQ” by “% with residues below MRL”? 
2.	In the “Table C”, the results are expressed for the national programme, however in the “programme type column” there is the possibility to filter for other programme type different from the national programme.  The proposal is to modify the title of the table to “ RESULTS BY PROGRAMME TYPE AND SAMPLE STRATEGY WHERE RESIDUES WERE DETECTED”
3.	In the “Table E”, we would kindly ask to add the title of the table “TABLE E: SAMPLES WITH MULTIPLE RESIDUES” and also to change the header of the table “total sample” by “Total samples without, with 1 or multiple residues”
</t>
  </si>
  <si>
    <t>02 - Assessed</t>
  </si>
  <si>
    <t>to be checked with ruben, requetsed by MSs</t>
  </si>
  <si>
    <t>24_2023_A</t>
  </si>
  <si>
    <t>Biological Monitoring-AMR data</t>
  </si>
  <si>
    <t>Incorporate in the ETL process the code for the Quality checks delivered by BIOHAW contractor</t>
  </si>
  <si>
    <t>AMR – to incorporate in the ETL process the code for the Quality checks delivered by BIOHAW contractor (a selection of the QCs to be implemented in ETL should be performed first. 
The QC should be implemented in a way that allows the update/refinement of the QC. 
The output of the quality check should be also be improved. 
(the last 2 requirements should be also implemented in the previous request sent  regarding the implementation of Kenneth quality code  in the ETL process)</t>
  </si>
  <si>
    <t>to be check if it can be done in the remit of data quality</t>
  </si>
  <si>
    <t>25_2023_A</t>
  </si>
  <si>
    <t>Biological monitoring-AMR</t>
  </si>
  <si>
    <t xml:space="preserve">Campylobacter new analysis with different threshold </t>
  </si>
  <si>
    <t>New reports for Campylobacter to visualise the number of isolates and % exhibiting different levels of ERY resistance in the animal categories covered by Decision 2020/1729. Different MIC thresholds to be included, as follows. ERY-resistant C. jejuni isolates: a) 4 mg/L &lt; MIC ≤ 128 mg/L; for ERY-resistant in C. coli isolates: a) 8 mg/L &lt; MIC ≤ 128 mg/L. For ERY-resistant C. coli &amp; C. jejuni isolates: b) 128 mg/L &lt; MIC ≤ 512 mg/L; c) MIC &gt; 512 mg/L. I would also add the following: 4 or 8 mg/L &lt; MIC ≤ 128 mg/L in case in future we decide only to show ERY-resistant isolates with MIC ≤ 128 mg/L and MIC &gt; 512 mg/L.</t>
  </si>
  <si>
    <t>check the date, is this mandatory for legislation</t>
  </si>
  <si>
    <t>26_2023_A</t>
  </si>
  <si>
    <t>Biological monitoring - AMR</t>
  </si>
  <si>
    <t>The inclusion of the PCU data in the ETL process</t>
  </si>
  <si>
    <t>Currently the PCU are included in the dashboard from an Excel file provided by EMA. The inclusion of the PCU data in the ETL process is requested for now and in the future to discuss the interoperability of the system the fetch data directly from EMA database</t>
  </si>
  <si>
    <t>Data analysis (tables, graphs, maps, dashboards);ETL;</t>
  </si>
  <si>
    <t xml:space="preserve">this is better to be done in DAMA, when the new infrastructure will be ready </t>
  </si>
  <si>
    <t>28_2023_A</t>
  </si>
  <si>
    <t xml:space="preserve">The inclusion of the calculation of the KPIs (divided by PCU) </t>
  </si>
  <si>
    <t>Currently the the calculation of the KPIs is performed in the dashboard and for this reason the dashboard is running quite slow. It will be great that the calculation of the KPIs (divided by PCU) is already included in the ETL (the formula should be also provided)</t>
  </si>
  <si>
    <t>30_2023_A</t>
  </si>
  <si>
    <t>Incorporate the calculation of the confidence interval in the relevant reports</t>
  </si>
  <si>
    <t>Currently the confidence interval is calculated outside of MicroStrategy (reports and dashboards). It will be ideally to incorporate the calculation of the confidence interval in the relevant analysis (formula should be provided)</t>
  </si>
  <si>
    <t xml:space="preserve">depends on the formulas, and the type of interval to be calculated. It might require external code. To be evaluated in terms of feasibility </t>
  </si>
  <si>
    <t>31_2023_A</t>
  </si>
  <si>
    <t xml:space="preserve">Incorporate in ETL the extraction of the trend data </t>
  </si>
  <si>
    <t>The request is to incorporate in ETL the extraction of the trend data and to perform the trend analysis and to calculate the significance of the trend (using Kenneth for calculating statistical significance trend)</t>
  </si>
  <si>
    <t>32_2023_A</t>
  </si>
  <si>
    <t>Biological monitoring-AMR data</t>
  </si>
  <si>
    <t xml:space="preserve">BIOHAW </t>
  </si>
  <si>
    <t>Flagging in the flat file of the analysis genes</t>
  </si>
  <si>
    <t xml:space="preserve">The reporting country can report for the ESBL data element more terms (genes available in the reporting hierarchy) than the one analysed (available in the analysis hierarchy). This enhancement requires a new column in the flat files and in the SAS file for ESBL data element to indicate that the reported term is or not also included in the analysis hierarchy ( if b-lactamase gene is a real ESBL encoding genes) </t>
  </si>
  <si>
    <t>why the can report more than the ones analysed? To be clarified.  Why is not possible to put a brs on that?</t>
  </si>
  <si>
    <t>33_2023_A</t>
  </si>
  <si>
    <t>Biological monitoring: AMR</t>
  </si>
  <si>
    <t xml:space="preserve">Comparison of the categorisation of ESBL-/AmpC- /CP- producers </t>
  </si>
  <si>
    <t>Currently the MSs can report genotypic and phenotypic results for the same isolates. It will be great if a  comparison of the categorisation of ESBL-/AmpC- /CP- producers is perform automatically in SAS to identify the possible errors in data reporting or new emergency genes.
The elements to be checked will be provided by the colleagues from AMR team</t>
  </si>
  <si>
    <t>3_2023_A</t>
  </si>
  <si>
    <t>Organism data collections</t>
  </si>
  <si>
    <t xml:space="preserve">Automatic updates of the reporting year prompt </t>
  </si>
  <si>
    <t>it's not possible with MSTR</t>
  </si>
  <si>
    <t>5_2023_A</t>
  </si>
  <si>
    <t>New metric for M. tuberculosis</t>
  </si>
  <si>
    <t>New metric for M. tuberculosis to be added foe SD data model</t>
  </si>
  <si>
    <t>SD data model, needed to collect data  on the DC</t>
  </si>
  <si>
    <t>9_2023_A</t>
  </si>
  <si>
    <t>The ESBL negative results data should be bring in the EFSA Zoonoses Advanced Analysis Environment</t>
  </si>
  <si>
    <t xml:space="preserve">The ESBL negative results data should be bring in the EFSA Zoonoses Advanced Analysis Environment and the corresponding attributes and metrics to be created. Currently this data model is only available in the EFSA Data Analysis Library - Zoonoses </t>
  </si>
  <si>
    <t>18_2023_A</t>
  </si>
  <si>
    <t>New threshold to be added in the AMR analysis file</t>
  </si>
  <si>
    <t>New threshold to be added in the AMR analysis file for Salmonella analysis; this will be translated in new column in the two Salmonella reports in MicroStrategy (using different thresholds of CIP). An additional column merging the isolates with an MIC between 1 and 2 should be available</t>
  </si>
  <si>
    <t>not feasible in the deadline</t>
  </si>
  <si>
    <t>50_2023_A</t>
  </si>
  <si>
    <t>Botanical compedium</t>
  </si>
  <si>
    <t>other</t>
  </si>
  <si>
    <t>MESE</t>
  </si>
  <si>
    <t>Upate of Botanical Compendium</t>
  </si>
  <si>
    <t>Create a new table containing info about chemical for the botanical compedium dc, and set up the dcf, ETL and microstrategy for this table and the qsar tables.</t>
  </si>
  <si>
    <t>this should be part of the project  of botanical (estimation for new data collection)</t>
  </si>
  <si>
    <t>1_2022_A</t>
  </si>
  <si>
    <t>IDATA/BIOHAW</t>
  </si>
  <si>
    <t>Automatic extraction of data from ESBL/CARBA negative data</t>
  </si>
  <si>
    <t>Automatic extraction of data from ESBL/CARBA negative data model in SAS format and complete Excel fileCurrently the data coming from the ESBL/CARBA negative results is available only in Excel format (but not all data element reported are included).  The request is to be able to extract the data also in the SAS format and complete Excel file (all data elements included)and to have the extraction scheduled automatically.</t>
  </si>
  <si>
    <t>2_2022_A</t>
  </si>
  <si>
    <t>Automatic extraction of isolate based data</t>
  </si>
  <si>
    <t>Automatic extraction of isolate based data in Excel format and complete SAS file (as currently done for all zoonoses data models)Including in the night scheduler the extraction of isolate based data in Excel format and complete SAS file (as currently done for all zoonoses data models)</t>
  </si>
  <si>
    <t>3_2022_A</t>
  </si>
  <si>
    <t>Avian Influenza</t>
  </si>
  <si>
    <t>Avian influenza update to SIGMA</t>
  </si>
  <si>
    <t>Avian Influenza tool to be updated to the SIGMA SSD2, the updated tool is needed for SIGMA pilot running in 2023 (most probably starting in May)</t>
  </si>
  <si>
    <t xml:space="preserve">SIGMA Charter </t>
  </si>
  <si>
    <t>Data model;ETL;Business rules;Catalogue management;DCF set up;Data analysis (tables, graphs, maps, dashboards);Data reporting;Data extraction;</t>
  </si>
  <si>
    <t> </t>
  </si>
  <si>
    <t>4_2022_A</t>
  </si>
  <si>
    <t>Allowing reporting of text form mandatory to be reported together with zoonoses data directly in MicroStrategy</t>
  </si>
  <si>
    <t xml:space="preserve">To allow reporting of text form mandatory to be reported together with zoonoses data directly in MicroStrategy.  Currently text form mandatory to be reported together with zoonoses data directly in MicroStrategy. </t>
  </si>
  <si>
    <t>ETL;Data extraction;Data analysis (tables, graphs, maps, dashboards);</t>
  </si>
  <si>
    <t>5_2022_A</t>
  </si>
  <si>
    <t>AMR</t>
  </si>
  <si>
    <t>Automatic production of AMR maps</t>
  </si>
  <si>
    <t xml:space="preserve">Automatically production of the AMR maps Currently the process of AMR maps production is time consuming and a solution for automatically production of the AMR maps might be useful. </t>
  </si>
  <si>
    <t>Not possible to do an estimation now. We are waiting for a reply from SD</t>
  </si>
  <si>
    <t>6_2022_A</t>
  </si>
  <si>
    <t>Automatic change of the year prompt, during April every year, before the data validation starts early June</t>
  </si>
  <si>
    <t>Arrange for an automatic change of the year prompt, during April every year, before the data validation starts early June.</t>
  </si>
  <si>
    <t xml:space="preserve">The automatisation could be not feasible. MSTR team started an analysis on the feasibility. </t>
  </si>
  <si>
    <t>7_2022_A</t>
  </si>
  <si>
    <t>Alexandra Papanikolaou/Anca Stoicescu</t>
  </si>
  <si>
    <t>Revising AMR tables in DWH and the MSTR</t>
  </si>
  <si>
    <t>Revising AMR tables in DWH and the MSTR in order to lead to a clearer definition of the source of the different data that are used in MSTR and to incorporate the analysis of new data (genes submitted since 2022) to existing data. 
Examples: to be able to distinguish results coming from quantitative aggregated data model and isolate data model; to increase transparency of calculation of ESBL, AmpC, etc.; to combine information reported with MIC values and genes but maintaining the possibility to differentiate if the analysis was done with MIC or genes; to estimate prevalence derived from genotypic data; to update AMR EUSR tables to reflect changes in the ETL and to tidy up by removing attributes/metrics/filters that are not used, by renaming attributes/metrics/filters in a harmonised way.</t>
  </si>
  <si>
    <t>M-2015-0231</t>
  </si>
  <si>
    <t>ETL;Data analysis (tables, graphs, maps, dashboards);Data extraction;</t>
  </si>
  <si>
    <t>The first "deliverable" of this enhancemnt should be a detiled and documented analysis on the current rules and agrregations. This wouls serve as basis to decide weather the ETL should be modified or not. (by may) Revision of documents and current implementation by 4th slot. Implementation of new requirements by 4th slot. New flow in production by 1st March 2024. 
Effort estimation (EFSA):
- MSTR 5 days
- ETL 15 days
- DGO 30
Effort estimation (outsourced):
- MSTR 15 (only for changing names)
- ETL 50</t>
  </si>
  <si>
    <t>8_2022_A</t>
  </si>
  <si>
    <t>Sofia Ioannidou</t>
  </si>
  <si>
    <t>iDATA/DGO</t>
  </si>
  <si>
    <t>Food consumption</t>
  </si>
  <si>
    <t>Update all exposure tools using the latest food consumption data</t>
  </si>
  <si>
    <t>update all exposure tools using the food consumption data from the Comprehensive database taking into consideration its latest release to be issued before the end of 2022</t>
  </si>
  <si>
    <t>06 - Implementation</t>
  </si>
  <si>
    <t>9_2022_A</t>
  </si>
  <si>
    <t>Update the ETL for the upload of consumption data in the DWH</t>
  </si>
  <si>
    <t>realted to the ETL for the upload of consumption data in the DWH; If the basic FoodEx2 code related to the same survey&amp;orfoodcode is updated, the one from the food file is taken but without the facets reported in the consumption file. It should be corrected so that facets from the consumption file are added to the code taken from the food file.</t>
  </si>
  <si>
    <t>10_2022_A</t>
  </si>
  <si>
    <t>Update AMR maps to take into accountWGS data</t>
  </si>
  <si>
    <t>Update AMR maps to take into account WGS data. 
A new layout in the AMR maps is needed. The maps should not show countries that submitted WGS data as "No data", but they should have a different way of representing them (e.g. different colour scale or pattern) in the same map as the countries reporting MIC values.</t>
  </si>
  <si>
    <t>We need a contract. Meeting has been organised to discuss the adminitrative aspects. Estimation will be provided after. 20/03/2023 -Ongoing, shortstops on the contractor activity, by beginning f april contract should be out. New layaut by 15th may, contract finalisation by end of septermber</t>
  </si>
  <si>
    <t>11_2022_A</t>
  </si>
  <si>
    <t>Disease Status</t>
  </si>
  <si>
    <t>Further simplifying the Disease status data model and collecting a smaller set of 2022 disease status data</t>
  </si>
  <si>
    <t>Further simplifying the Disease status (DS) data model and collecting a smaller set of 2022 disease status data. The only data elements that should remain are a) the number of existing herds and b) the number of positive herds. Regional reporting is important in this context.</t>
  </si>
  <si>
    <t>Data model;DCF set up;Catalogue management;Business rules;ETL;Data analysis (tables, graphs, maps, dashboards);Data reporting;Data extraction;</t>
  </si>
  <si>
    <t>12_2022_A</t>
  </si>
  <si>
    <t>Xylella</t>
  </si>
  <si>
    <t>Davide Gibin</t>
  </si>
  <si>
    <t>DMA</t>
  </si>
  <si>
    <t>Plant health</t>
  </si>
  <si>
    <t>Revise and document Xylella flow</t>
  </si>
  <si>
    <t xml:space="preserve">Revise and document the flow of xylella project </t>
  </si>
  <si>
    <t>13_2022_A</t>
  </si>
  <si>
    <t>Increase automation of AMR EUSR production</t>
  </si>
  <si>
    <t>Increase automation of AMR EUSR production.
Examples:
-Integration of PCU data to calculate the KOIs used in AMR EUSR
-Calculation of confidence intervals for ESBL prevalence</t>
  </si>
  <si>
    <t>We should start a discussion to open the database managed by EMA. The second part of the ehnancement is linked to 7A so it cannot be implemented before</t>
  </si>
  <si>
    <t>14_2022_A</t>
  </si>
  <si>
    <t>TSE</t>
  </si>
  <si>
    <t>Update all reporting tools with NUTS 2021</t>
  </si>
  <si>
    <t>Update all reporting tools with NUTS 2021 catalogue (prevalence, Emulti, AMR, Avian Influenza, Disease status)</t>
  </si>
  <si>
    <t>DCF set up;Data reporting;</t>
  </si>
  <si>
    <t>15_2022_A</t>
  </si>
  <si>
    <t>MRSA</t>
  </si>
  <si>
    <t>Update tool for MRSA</t>
  </si>
  <si>
    <t>Tools for MRSA (Complementary to already inserted MRSA enhancement):
- Update AMR tool
- Define a tool to report MRSA baseline survey data in SSD2 prevalence
- Define a tool to report MRSA baseline survey data in SIGMA population</t>
  </si>
  <si>
    <t>Pending</t>
  </si>
  <si>
    <t>Data reporting;</t>
  </si>
  <si>
    <t>Update AMR tool: this was developed by Kenneth. We need to ask MESE for Kenneth support. Postpone to 2024</t>
  </si>
  <si>
    <t>16_2022_A</t>
  </si>
  <si>
    <t>Implement for Biological Monitoring DCs the possibility for           organisations to see data of other organizationfor the same country</t>
  </si>
  <si>
    <t>Implement in organisms data collections (e.g. ASF, AI) the possibility to allow organisations to see data of other organisations from the same country upon request.</t>
  </si>
  <si>
    <t>This could cause issues realated to users being in multiple groups. 
Estimation on budget to be considered as average. Exact estimation will be provided after the analysis to done by 1st of december.</t>
  </si>
  <si>
    <t>17_2022_A</t>
  </si>
  <si>
    <t>Give Northern Ireland users the possibility to visualise their data in MSTR for all the Biological Monitoring DCs</t>
  </si>
  <si>
    <t>Give Northern Ireland users the possibility to visualise their data in MSTR for all the organisms DCs (zoonoses and TSE-BSE, AI)</t>
  </si>
  <si>
    <t>18_2022_A</t>
  </si>
  <si>
    <t>Valentina Bocca</t>
  </si>
  <si>
    <t>DMA team</t>
  </si>
  <si>
    <t>Automation of paramtype and  paramComponents updates</t>
  </si>
  <si>
    <t>Automatisation of paramType and paramComponents updates</t>
  </si>
  <si>
    <t>ETL;Business rules;Data analysis (tables, graphs, maps, dashboards);</t>
  </si>
  <si>
    <t>Enhancement postponed due to request for requestor</t>
  </si>
  <si>
    <t>19_2022_A</t>
  </si>
  <si>
    <t>BIOHAW/AH</t>
  </si>
  <si>
    <t>Improve the animal population dashboard</t>
  </si>
  <si>
    <t>20_2022_A</t>
  </si>
  <si>
    <t>FBO</t>
  </si>
  <si>
    <t>Create and add an analysis hierarchy for zoonotic agents</t>
  </si>
  <si>
    <t>Adding a new analysis hierarchy for the zoonotic agent in the FBO data model</t>
  </si>
  <si>
    <t>M-2015-</t>
  </si>
  <si>
    <t>21_2022_A</t>
  </si>
  <si>
    <t>BIOHAW/BIOMO</t>
  </si>
  <si>
    <t>Rearranging the data elements in the extraction of the flat file, for Prevalence</t>
  </si>
  <si>
    <t xml:space="preserve">Rearrange the data elements in the extraction of the flat file, for Prevalence.
* The first two data elements should be; * TRX_ID, and REC_ID
* Next, after ZOONOSIS_L5 put the following elements:  ANTH, VT, AG, T, ST, CC
* Lastly, put SAMPWEIGHT after the element SAMPUNIT
</t>
  </si>
  <si>
    <t>22_2022_A</t>
  </si>
  <si>
    <t>Context Id to be added in the prevalence flat file</t>
  </si>
  <si>
    <t>The context Id to be added in the prevalence flat file.</t>
  </si>
  <si>
    <t>23_2022_A</t>
  </si>
  <si>
    <t>Update the zoonoses national report as the vmpr one</t>
  </si>
  <si>
    <t>The zoonoses National Report format to be updated (as the VMPR one)</t>
  </si>
  <si>
    <t>24_2022_A</t>
  </si>
  <si>
    <t>BIOWAH</t>
  </si>
  <si>
    <t>Set up the dc and ETL for FBO2022</t>
  </si>
  <si>
    <t>Create schema,  set up the data collection and update the ETL for the FBO 2022 data collection based on the data model available here: https://efsa815.sharepoint.com/:w:/r/sites/ZoonosesDataCollectionNetwork/Shared%20Documents/General/Documents%20shared%20by%20EFSA/Documents%20for%20consultation/Reporting%20guidance/For%202022%20data%20collection/2022%20FBO%20data%20dictionaries.docx?d=we538e61a89564dc8989de5cbe798505c&amp;csf=1&amp;web=1&amp;e=a2cFeV</t>
  </si>
  <si>
    <t>DCF set up;ETL;Data analysis (tables, graphs, maps, dashboards);Data extraction;Data reporting;Business rules;Catalogue management;Data model;</t>
  </si>
  <si>
    <t>25_2022_A</t>
  </si>
  <si>
    <t>Revision of the calculation of the positive samples  (Campy, Listeria)</t>
  </si>
  <si>
    <t>Revision of the calculation of the positive samples  (Campy, Listeria) for enumeration method which are above the LOD but below the LOQ</t>
  </si>
  <si>
    <t>26_2022_A</t>
  </si>
  <si>
    <t>iDATA</t>
  </si>
  <si>
    <t xml:space="preserve">Related to 2 new legal frameworks, regarding the contaminants domain, with specific provisions on official controls as regards the sampling for multi-annual national control plans (MANCPs) on contaminants in food. (COMMISSION IMPLEMENTING REGULATION (EU) 2022/932 and COMMISSION DELEGATED REGULATION (EU) 2022/931).
These are to be considered in late 2022 and through 2023, as the legal documents are in force in January 2023, meaning the 2024 reporting season when MANCPs are to be reported to EFSA on March 2024. (reason: legal deadline)
More information will follow as discussions with the EC are still ongoing.
Enhancements:
* The contaminants substances and chemAnalysis hierarchy in the PARAM catalogue to be cleaned and properly re-grouped per the specifications in the legal documents. (possible solution: creation of a dedicated hierarchy, to be further investigated)
* The MTX/FoodEx2 catalogue to be updated when and if needed per the specifications in the legal documents. (possible solution: addition of groups of commodities, to be further investigated)
* The MTX/FoodEx2 catalogue might me selected to describe the matrixes in the MANCP (multi-annual national control plans) for contaminants substances. Investigate if changes are needed and impact.
* 2 MANCP plans to be reported in EFSA (1. EU goods 2. imported goods). The format has to be identified and creation of reports in MSTR is needed. 
*Potential impact on the DCF if the decision is taken that MANCPs will be reported via DCF. </t>
  </si>
  <si>
    <t>DCF set up;Catalogue management;Data analysis (tables, graphs, maps, dashboards);Data reporting;</t>
  </si>
  <si>
    <t>https://efsa815-my.sharepoint.com/personal/davide_gibin_efsa_europa_eu/Documents/Apps/Microsoft%20Forms/Data%20collection%20Enhancements%20(3)/Question%202/CELEX_32022R0931_EN_TXT_Vaia%20MITOULA.pdf; https://efsa815-my.sharepoint.com/personal/davide_gibin_efsa_europa_eu/Documents/Apps/Microsoft%20Forms/Data%20collection%20Enhancements%20(3)/Question%202/CELEX_32022R0932_EN_TXT_Vaia%20MITOULA.pdf</t>
  </si>
  <si>
    <t>27_2022_A</t>
  </si>
  <si>
    <t>iDATA, BIOHAW</t>
  </si>
  <si>
    <t>Impact of MRSA baseline survey in pigs on SSD2, AMR and possibly SIGMA animal population</t>
  </si>
  <si>
    <t>MRSA baseline survey in pigs. We are still ideveloping the technical specifications for the baseline survey, but based on what needs to be reported there will be an impact on several aspects of SSD2, AMR and possibly SIGMA animal population. The sampling will take place in 2023 and the reporting should be in the zoonoses DC in 2024, but we should start preparing for the changes already in 2022.</t>
  </si>
  <si>
    <t>Currently we only have mandate and charter for the technical specifications. Changes to be in the legislation in autumn.</t>
  </si>
  <si>
    <t>Data model;DCF set up;Catalogue management;Business rules;ETL;Data analysis (tables, graphs, maps, dashboards);Data reporting;</t>
  </si>
  <si>
    <t>28_2022_A</t>
  </si>
  <si>
    <t>Revision of the Animal population data model and flow</t>
  </si>
  <si>
    <t>Revise the Animal population data model and flow.</t>
  </si>
  <si>
    <t>29_2022_A</t>
  </si>
  <si>
    <t>IDATA Unit/DGO Team</t>
  </si>
  <si>
    <t>Revision and update of VMPR monitoring DC</t>
  </si>
  <si>
    <t xml:space="preserve">VMPR CHEMMONBackground:
Three new pieces of EU Regulation related to the national control plans for VMPR in food will enter into force by the end of 2022; those will bring some important changes to the current national control activities for VMPR and the control data to be reported to EFSA. In particular, from 2023 onwards each Member State will have to impalement 3 VMPR national plans (currently only one); whose results will be reported on annual basis to EFSA. 
It is expected that two of the three Regulations will be published latest in September 2022; these Regulation will cover VMPR (multi-annual) control plans for food produced/animal raised within the Union. 
The third Regulation on Import Control plans has already been adopted and published in June 2022; important to notice that this letter Regulation covers not only the data domain of VMPR, but horizontally also the 3 other data domains of the ChemMon data collection (contaminants, additives and pesticide residues). Therefore, some of the enhancements below proposed are not exclusively affecting VMPR data.
The here proposed enhancements are not needed for 2022, but should be timely and carefully planned for 2023; though, their detailed descriptions will be finalised and provided as soon as the two draft VMPR Regulations will be endorsed and published.
SSD2 catalogues revision: 
-	PARAM: the new EU legislation will bring into force a totally new EU Groupings for VMPR residues; this will need to be reflected e.g. in the vmprAnalayis hierarchy;
-	MTX: the new EU legislation will address new VMPR Product Groups/matrices to be added to the cat; the vetDrugRes hierarchy should also be revised;
-	MTXCLS: need for revision of the vmprCLS hierarchy;
-	LEGREF: possibly new terms to be added and mapping with old terms to be developed if and as needed;
-	PRGTYPE and SAMPSTR: possibly to define new terms to address the Import Samples plans for Third country goods/animals to be used for a new data domain/plans flagging in DWH.
MRL database mapping:
-	To investigate and possibly amend the mapping of the matrix codes under vmprCLS of MTXCLS for VMPR MRLs (Business Rules).
VMPR data mapping:
-	Investigate and create a mapping of the national results provided to EFSA under the ‘old’ and ‘new’ EU VMPR control plans legislation. 
Data marts:
-	Revision (and possible amendment) of the flags allocation currently used to identify the VMPR national plans results in view of the 2 new national VMPR plans and 1 (VMPR) Import Control plan;
-	Revision (and possible amendment) of the flags used to identify (and included/exclude) control data for AROC data intake, based on the new 2 VMPR plans and 1 (VMPR) Import Control plan;
-	Revision (and possible amendment) of the flagging and counting of the distinct VMPR sampleEvents according to the new legal provisions laid down in the 2 new VMPR control plans regulation, based on the new sampling frequency/residue groups/matrices definition.
Business Rules changes:
-	Based on the above possible changes – in particular on the new codes for some SSD2 - catalogues -  the revision/amendment of the current lists of BR (CHEMON and General BR, e.g. on the basis of a new progLeglRef or new data domains flags) needs to be planned and tested  for the data collection ChemMon2024 forwards.
MSTR Validation Dashboards and National reports:
-	Definition of new VMPR Validation Dashboards for the 3 VMPR national plans results to be planned and tested  for the data collection ChemMon2024 forwards
-	Definition of new VMPR National Reports to be planned and tested  for the data collection ChemMon2024 forwards
</t>
  </si>
  <si>
    <t>Still to be agreed, based on the new draft Legislation that is expected to be adopted by Sept 2022</t>
  </si>
  <si>
    <t>30_2022_A</t>
  </si>
  <si>
    <t>daniela Brocca</t>
  </si>
  <si>
    <t>Revision and update of VMPR NP DC</t>
  </si>
  <si>
    <t xml:space="preserve">VMPR NP Background:
Three new pieces of EU Regulation related to the national control plans for VMPR in food will enter into force by the end of 2022; those will bring some important changes to the current national control activities for VMPR. In particular, from 2023 onwards each Member State will have to impalement 3 VMPR national plans (currently only one). It is expected that two of the three Regulations will be published latest in September 2022.
In 2022 EFSA has been mandated  by EC to pilot a new EFSA data collection via DCF of the VMPR national plans by the EU Member States. The pilot project is carried out considering the ‘old’ legal requirements and for a unique control plan per country. 
It is already anticipated that the design and requirements for the future data collections on the VMPR national control plans from 2023 forward will be significantly different from the requirements of the current pilot data collection; in particular, this is true because of the new legal requirements that are/will be laid-down in the final version of the 3 new VMPR Regulations.
Enhancement:
To amend the current, overall data collection and analysis framework (BR, DCF, ETL, MSTR dashboards) used in 2022 for the pilot project to fulfil the new legal requirements. 
</t>
  </si>
  <si>
    <t>The mandate is allocated to the IDATA unit and the related question number is EFSA-Q-2022-00011</t>
  </si>
  <si>
    <t>31_2022_A</t>
  </si>
  <si>
    <t>Perry Koevoets</t>
  </si>
  <si>
    <t>DGO</t>
  </si>
  <si>
    <t>Request for support on SAS/MicroStrategy</t>
  </si>
  <si>
    <t>Data Quality dashboard (zoonoses): unforeseen tasks had to be done by DMA last month to make this dashboard deliverable. To preempt this, we would request support on SAS code / MicroStrategy when we need more in depth knowledge about changes we want to implement. There is no specific requirement at the moment and also no specific (legal) deadline. This is to prevent the situation from last month and ensure there is visibility on tasks that occur related to the DQ dashboard.</t>
  </si>
  <si>
    <t>32_2022_A</t>
  </si>
  <si>
    <t xml:space="preserve">Update Turkey name  in the entire flow </t>
  </si>
  <si>
    <t>updated Turkey name  in the entire flow (from DCF to data publication)</t>
  </si>
  <si>
    <t>yes</t>
  </si>
  <si>
    <t>33_2022_A</t>
  </si>
  <si>
    <t>Update dashboard with feedback received from the workshop</t>
  </si>
  <si>
    <t>update dashboard with feedback receive from the workshop</t>
  </si>
  <si>
    <t>34_2022_A</t>
  </si>
  <si>
    <t>Bruno Dujardin</t>
  </si>
  <si>
    <t>ALL</t>
  </si>
  <si>
    <t>Update extraction tool</t>
  </si>
  <si>
    <t>35_2023_A</t>
  </si>
  <si>
    <t>Data aggregation for histamine reported at sample based level</t>
  </si>
  <si>
    <t xml:space="preserve">Histamine data reported at sample based level should be aggregated in the same way as Campylobacter tested with enumeration method. Based on the matrix and the quantities mentioned below.
Fish - Fishery products from fish species associated with a high amount of histidine - not enzyme maturated 
&lt;=100
100 to &lt;=200
&gt;200
Fish - Fishery products which have undergone enzyme maturation treatment in brine 
&lt;=200
200 to &lt;=400
&gt;400 
Fish sauce produced by fermentation of fishery products 	
&lt;=400 
&gt;400 </t>
  </si>
  <si>
    <t>https://efsa815-my.sharepoint.com/personal/davide_gibin_efsa_europa_eu/_layouts/15/Doc.aspx?sourcedoc=%7BE3B55104-2CB1-4F08-8F0B-737B94B860D7%7D&amp;file=Histamine%20example%202022_Anca%20Violeta%20STOICES.xlsx&amp;action=default&amp;mobileredirect=true</t>
  </si>
  <si>
    <t>this enhancement requires a check by data stuard or scientific officer. Because this impacts historical data</t>
  </si>
  <si>
    <t>36_2023_A</t>
  </si>
  <si>
    <t>Flavourings</t>
  </si>
  <si>
    <t>Food Flavourings (ChemMon and Use level)</t>
  </si>
  <si>
    <t>Alicia/Stefania</t>
  </si>
  <si>
    <t>FF: Create a new hierarchy in the PARAM catalogue for the flavouring domain</t>
  </si>
  <si>
    <t xml:space="preserve">According to the FA/FF Mandates receive by EFSA, in 2025 EFSA should open a yearly data collection for the Flavouring domain for the analytical data and use level data. We currently do not have in the PARAM catalogue a Hierarchy for this domain and therefore a hierarchy should be created. We believe that for this purpose we could even use the eFLAVIS database which already contains the list of approx. 2500 approved FF. Following this, e flag in the Data Marts for this domain should be created accordingly to the progLegRef  N113A (Regulation (EC) No 1334/2008 (amended) ) </t>
  </si>
  <si>
    <t>M-2022-00210</t>
  </si>
  <si>
    <t>Data reporting;Catalogue management;</t>
  </si>
  <si>
    <t>https://efsa815-my.sharepoint.com/personal/davide_gibin_efsa_europa_eu/_layouts/15/Doc.aspx?sourcedoc=%7BC230584B-69DC-4A6C-B38F-FD811347323E%7D&amp;file=BA_Requirements_Monitoring%20Mandates%20FA_FF%20(1)_Stefania%20SALVATORE.docx&amp;action=default&amp;mobileredirect=true</t>
  </si>
  <si>
    <t>This is data enrichment, MARTS and microstrategy fr validation dashboards. This is big but we can accommodate the request. should be analysed inside the mandate and not an enhancement? To be postponed to next year's evaluation</t>
  </si>
  <si>
    <t>37_2023_A</t>
  </si>
  <si>
    <t>FF/FA (ChemMon and use-level data)</t>
  </si>
  <si>
    <t xml:space="preserve">Update/Create Validation Dashboards for the Additives and Flavourings domain under chemMon and for the use-level data </t>
  </si>
  <si>
    <t>"According to the FA/FF Mandates receive by EFSA, in 2025 EFSA should open a yearly data collection for the FA/FF domains for the analytical data (under chemMon) and use-level data.
We currently have only the validation dashboards for the additive domain under chemMon. By June 2025 we would need to have the validation dashboards also for the new flavouring domain under chemMon. Besides the Overview dashboard it would be good for validation purposes to have an additional dashboard with the number of results and samples transmitted grouped by Substance and matrix. Additionally we will need to have Validation Dashboards for the Use level data transmitted to EFSA by June 2025. The dashboards can follow the same template of those from the chemMon for the same domain.  "</t>
  </si>
  <si>
    <t>https://efsa815-my.sharepoint.com/personal/davide_gibin_efsa_europa_eu/_layouts/15/Doc.aspx?sourcedoc=%7B7E117917-2A88-4F1E-B6DB-2EE04707CEA0%7D&amp;file=BA_Requirements_Monitoring%20Mandates%20FA_FF%20(1)_Stefania%20SALVATORE%201.docx&amp;action=default&amp;mobileredirect=true</t>
  </si>
  <si>
    <t>should be analysed inside the mandate and not an enhancement? To be postponed to next year's evaluation</t>
  </si>
  <si>
    <t>38_2023_A</t>
  </si>
  <si>
    <t>Update the LLDB with the maximum Permitted Limits (MPL) for the Food additives and Food Flavourings</t>
  </si>
  <si>
    <t>According to the FA/FF Mandates receive by EFSA, in 2025 EFSA should open a yearly data collection for the FA/FF domain for the analytical data and use level data. A requirement from MESE colleagues is to update the LLDB with the MPLs of FA and FF in order to authomatise the exposure assessment. Moreover this update would also be needed to check the data transmitted to EFSA with the MPL of our database.</t>
  </si>
  <si>
    <t>ETL;Data reporting;DCF set up;</t>
  </si>
  <si>
    <t>https://efsa815-my.sharepoint.com/personal/davide_gibin_efsa_europa_eu/_layouts/15/Doc.aspx?sourcedoc=%7B8D3E6799-DEA7-4475-9348-02F920A389CE%7D&amp;file=BA_Requirements_Monitoring%20Mandates%20FA_FF%20(1)_Stefania%20SALVATORE%202.docx&amp;action=default&amp;mobileredirect=true</t>
  </si>
  <si>
    <t>39_2023_A</t>
  </si>
  <si>
    <t>Pesticide Validation Dashboards change: 
To include in Table A4 the reason of for samples not being flagged as EUCP.</t>
  </si>
  <si>
    <t>01 - Submitted</t>
  </si>
  <si>
    <t>40_2023_A</t>
  </si>
  <si>
    <t>Traces mapping/ FoodEx2</t>
  </si>
  <si>
    <t xml:space="preserve">Mapping of CN code classification of Regulation (EU) 2019/1793 to FoodEx2 codes. </t>
  </si>
  <si>
    <t>Data analysis (tables, graphs, maps, dashboards);Catalogue management;Data reporting;Data extraction;</t>
  </si>
  <si>
    <t>41_2023_A</t>
  </si>
  <si>
    <t>Catalin IANCU</t>
  </si>
  <si>
    <t>Reporting of extra information for the TSE data collection</t>
  </si>
  <si>
    <t>Catalin Iancu</t>
  </si>
  <si>
    <t>Reporting of extra information not submitted in the DCF via the SSD2 data model</t>
  </si>
  <si>
    <t>There are currently seven questions to be answered by the DPs at the end of TSE the data collection as they include aggregated data, and they are communicated via an Excel file by email from the current contractors of the TSE EUSR. It is necessary to find an alternative way to report this kind of information as the emails exchange is cumbersome and the data maintenance not efficient. At the past it was discussed that this could be done in MSTR.</t>
  </si>
  <si>
    <t>DCF set up;ETL;Data analysis (tables, graphs, maps, dashboards);Data reporting;</t>
  </si>
  <si>
    <t>42_2023_A</t>
  </si>
  <si>
    <t>TSE Data Collection</t>
  </si>
  <si>
    <t>Reporting harmonization for the status of flock (sampEventInfo.statusHerd) for small ruminants only</t>
  </si>
  <si>
    <t>The TSE data providers who are directly uploading XML files into the DCF can choose not to report the status of flock as it is optional in the DCF and the reporting guidance. This concludes to the visualization of the information in the MicroStrategy as ‘Non available’. As in the TSE reporting tool it is mandatory to report the sampEventInfo.statusHerd when reporting scrapie cases and aggregated data we request that the sampEventInfo.statusHerd becomes also mandatory in the DCF for the small ruminants species when reporting aggregated data. This change is requested for the harmonization of the data reporting between the TSE tool and DCF, which will result in optimized data visualization.</t>
  </si>
  <si>
    <t>43_2023_A</t>
  </si>
  <si>
    <t>Correction of TSE historical data</t>
  </si>
  <si>
    <t>The TSE data existing in the EFSA’s DWH up to 2017 have been migrated wrongly when the TSE data collection passed from the European Commission to EFSA. As a result, EC’s database does not much EFSA’s DWH and the visualizations in MicroStrategy are wrong. The relevant numbers appearing in the annual TSE EUSR are calculated with a combination of maintained external excel files of correct numbers and the data in MSTR. Maintenance is cumbersome and manual. Even if this enhancement is not prioritized in the near future, the fact that EFSA has erroneous data in the DWH is still an issue.</t>
  </si>
  <si>
    <t>ETL;DCF set up;Data analysis (tables, graphs, maps, dashboards);</t>
  </si>
  <si>
    <t>check with Ruben the possibility to use the autoamendments tool</t>
  </si>
  <si>
    <t>44_2023_A</t>
  </si>
  <si>
    <t>Zoonoses</t>
  </si>
  <si>
    <t>Alexandra/Anca</t>
  </si>
  <si>
    <t>DGO + BIOMO</t>
  </si>
  <si>
    <t>MRSA baseline survey</t>
  </si>
  <si>
    <t>Mandatory enhancement, inserted and prioritised last year, but postponed due to EC postponing the baseline survey. You can find all details in last year's request</t>
  </si>
  <si>
    <t>45_2023_A</t>
  </si>
  <si>
    <t>ASF</t>
  </si>
  <si>
    <t>Animal Health</t>
  </si>
  <si>
    <t>Give the possibility to countries that don't have NUTS to have other administrative units</t>
  </si>
  <si>
    <t>Some IPA countries have not defined NUTS areas. Animal health asked to investigate if these countries could report other types of administrative units.</t>
  </si>
  <si>
    <t>Catalogue management;Business rules;ETL;Data analysis (tables, graphs, maps, dashboards);Data reporting;</t>
  </si>
  <si>
    <t>?</t>
  </si>
  <si>
    <t>46_2023_A</t>
  </si>
  <si>
    <t>Alexandra/Catalin</t>
  </si>
  <si>
    <t>DGO + Animal health</t>
  </si>
  <si>
    <t>Allow reporting of mammals in Avian Influenza data collection</t>
  </si>
  <si>
    <t>Due to change in the legislation, we need to be able to receive and analyse Avian Influenza data not only from birds, but also from mammals</t>
  </si>
  <si>
    <t>Catalogue management;Business rules;Data model;Data analysis (tables, graphs, maps, dashboards);Data reporting;ETL;</t>
  </si>
  <si>
    <t>47_2023_A</t>
  </si>
  <si>
    <t>Alexandra/Roxani</t>
  </si>
  <si>
    <t>Modify the way pig population data is reported in ASF DC</t>
  </si>
  <si>
    <t>The SIGMA population data model has been revisited in the context of Avian Influenza DC. The new version will be used for the Avian Influenza pilot and Avian Influenza 2023. We would like to allow the same way of reporting for ASF 2024.</t>
  </si>
  <si>
    <t>Data model;DCF set up;Business rules;Data analysis (tables, graphs, maps, dashboards);ETL;Data reporting;</t>
  </si>
  <si>
    <t>48_2023_A</t>
  </si>
  <si>
    <t>Unique data collection for all animal health</t>
  </si>
  <si>
    <t>Based on discussions with animal health colleagues, I understood that they would like to unify their separate DCs in one (i.e. as it happened with ChemMon some years ago). The One Health data collection on which we are currently working is a good first exercise as it covers a wide range of samples and pathogens. However, I already explained that this requires harmonisation beyond the data model (e.g. regarding timelines) and strong support from the data providers. So I think it is clear that this is not something that can be done in 2024 but I am raising this to your attention in case such a request arrives.</t>
  </si>
  <si>
    <t>DCF set up;Data model;Business rules;ETL;Data analysis (tables, graphs, maps, dashboards);Data reporting;</t>
  </si>
  <si>
    <t>Elisa: request might come from a network or BioHaw. It is a huge exercise (&gt;1 year). It would need a clear set of requirements. This should not be treated as an enhancement - too big. Cross team and cross unit. To be postponed to next year's evaluation</t>
  </si>
  <si>
    <t>49_2023_A</t>
  </si>
  <si>
    <t>BIOMO</t>
  </si>
  <si>
    <t>Listeria ISO methods should be considered in the ETL</t>
  </si>
  <si>
    <t xml:space="preserve">Currently, when report Listria in food only 2 methods are allowed Detection and Enumeration. On these 2 methods the aggregation key was set up in the ETL (also for the data reported at sample based level). EC requested us to allowed data obtained from the official control tested only with ISO methods. The changes in the BRs I can do by myself, however the aggregation key in the ELT and the entire ETL process for Listeria in food should be checked and updated. </t>
  </si>
  <si>
    <t>Business rules;ETL;Data analysis (tables, graphs, maps, dashboards);</t>
  </si>
  <si>
    <t>this enhancemnt requires a check by data stuard or scientific officer. Because this impacts historical data</t>
  </si>
  <si>
    <t>Row Labels</t>
  </si>
  <si>
    <t>Data Collection</t>
  </si>
  <si>
    <t>Data Submission</t>
  </si>
  <si>
    <t>Data Validation</t>
  </si>
  <si>
    <t>Chemical Monitoring​</t>
  </si>
  <si>
    <t>Food Consumption​</t>
  </si>
  <si>
    <t>Plant Health​</t>
  </si>
  <si>
    <t>Animal Health​</t>
  </si>
  <si>
    <t>Biological Monitoring​</t>
  </si>
  <si>
    <t>Grand Total</t>
  </si>
  <si>
    <t>Count of Enhancement title</t>
  </si>
  <si>
    <t>(blank)</t>
  </si>
  <si>
    <t>Update dashboard/National reports</t>
  </si>
  <si>
    <t>Cleaning of the attributes and metrics</t>
  </si>
  <si>
    <t>GUTIÉRREZ LINARES Alicia2</t>
  </si>
  <si>
    <t>Mandate number</t>
  </si>
  <si>
    <t>Mandate description</t>
  </si>
  <si>
    <t>Mandate responsible team/Unit</t>
  </si>
  <si>
    <t>Mandate received</t>
  </si>
  <si>
    <t>Mandate deadline</t>
  </si>
  <si>
    <t>Mandate referent point  iDATA</t>
  </si>
  <si>
    <t>Linked data collection</t>
  </si>
  <si>
    <t>captured in iDATA workplan</t>
  </si>
  <si>
    <t xml:space="preserve">impact </t>
  </si>
  <si>
    <t>M-2022-00209</t>
  </si>
  <si>
    <t>Monitoring FA/FF (Mandate A): Create a structured database with information on FA/FF analysed during EFSA's opinions</t>
  </si>
  <si>
    <t>Feb 2024: Create a structured database (excel file) for FA June 2024: Task 2 of the mandate                                      Dec 2024: Task 3a of the Mandate                                      Feb 2026: Create and mantain a structured DB for FF</t>
  </si>
  <si>
    <t>new dc needed</t>
  </si>
  <si>
    <t>Monitoring FA/FF (Mandate B): Open yearly data collections for FA/FF for analytical, usage and presence data, starting with a pilot in 2025</t>
  </si>
  <si>
    <r>
      <rPr>
        <b/>
        <sz val="11"/>
        <color rgb="FF000000"/>
        <rFont val="Calibri"/>
        <scheme val="minor"/>
      </rPr>
      <t>Oct 2023:</t>
    </r>
    <r>
      <rPr>
        <sz val="11"/>
        <color rgb="FF000000"/>
        <rFont val="Calibri"/>
        <scheme val="minor"/>
      </rPr>
      <t xml:space="preserve"> Present to MS the draft of the analytical and use -level data model    </t>
    </r>
    <r>
      <rPr>
        <b/>
        <sz val="11"/>
        <color rgb="FF000000"/>
        <rFont val="Calibri"/>
        <scheme val="minor"/>
      </rPr>
      <t>1st April 2024:</t>
    </r>
    <r>
      <rPr>
        <sz val="11"/>
        <color rgb="FF000000"/>
        <rFont val="Calibri"/>
        <scheme val="minor"/>
      </rPr>
      <t xml:space="preserve"> Deliver to MS the final analytical and use-level data models for FA/FF         </t>
    </r>
    <r>
      <rPr>
        <b/>
        <sz val="11"/>
        <color rgb="FF000000"/>
        <rFont val="Calibri"/>
        <scheme val="minor"/>
      </rPr>
      <t>1st April 2025:</t>
    </r>
    <r>
      <rPr>
        <sz val="11"/>
        <color rgb="FF000000"/>
        <rFont val="Calibri"/>
        <scheme val="minor"/>
      </rPr>
      <t xml:space="preserve"> Open the 1st pilot data collection on 3 FA and 2 FF prioritized (analytical and use level) </t>
    </r>
    <r>
      <rPr>
        <b/>
        <sz val="11"/>
        <color rgb="FF000000"/>
        <rFont val="Calibri"/>
        <scheme val="minor"/>
      </rPr>
      <t>1st April 2026</t>
    </r>
    <r>
      <rPr>
        <sz val="11"/>
        <color rgb="FF000000"/>
        <rFont val="Calibri"/>
        <scheme val="minor"/>
      </rPr>
      <t>: Open the 2nd pilot data collection on 2 FA and 3 FF prioritized (analytical and use level). Start with the yearly data collections on all FA/FF in 2027</t>
    </r>
  </si>
  <si>
    <t>ChemMon DC, New yearly DC on use level data</t>
  </si>
  <si>
    <t>M-2022-00113</t>
  </si>
  <si>
    <t>Irasff</t>
  </si>
  <si>
    <t>M-2023-00092</t>
  </si>
  <si>
    <t>Lycopene</t>
  </si>
  <si>
    <t>Under consulation</t>
  </si>
  <si>
    <t>ChemMon DC, Ad-hoc use level call for data</t>
  </si>
  <si>
    <t>existing dc</t>
  </si>
  <si>
    <t>Copper MRL</t>
  </si>
  <si>
    <t xml:space="preserve">PREV </t>
  </si>
  <si>
    <t>ChemMon DC</t>
  </si>
  <si>
    <t>Acetamiprid</t>
  </si>
  <si>
    <t>M-2023-00110</t>
  </si>
  <si>
    <t>VMPR Annual Report</t>
  </si>
  <si>
    <t xml:space="preserve">M-2022-00165 </t>
  </si>
  <si>
    <t>Request for scientific and technical assistance on a pilot project for gathering information on pests of apple fruit (Malus domestica) in the EU territory</t>
  </si>
  <si>
    <t>PLANT/iDATA</t>
  </si>
  <si>
    <t>Luca Belmonte</t>
  </si>
  <si>
    <t>Future DC on other host pests</t>
  </si>
  <si>
    <t xml:space="preserve">M-2012-0145 </t>
  </si>
  <si>
    <t>Version No3 of the Compendium of botanicals reported to contain inherent substances of possible concern for human health</t>
  </si>
  <si>
    <t>MESE/FEEDCO</t>
  </si>
  <si>
    <t>Chemicals in botanicals</t>
  </si>
  <si>
    <t>major update</t>
  </si>
  <si>
    <t>Request for scientific and technical assistance on African swine fever</t>
  </si>
  <si>
    <t>ASF + Pig population</t>
  </si>
  <si>
    <t>M-2022-00084</t>
  </si>
  <si>
    <t>Scientific and technical assistance for a coordinated surveillance system under the One Health approach for cross-border pathogens that threaten the Union</t>
  </si>
  <si>
    <t>M-2017-0221</t>
  </si>
  <si>
    <t>Avian Influenza + Poultry population</t>
  </si>
  <si>
    <t>KPI Group</t>
  </si>
  <si>
    <t>KPI name</t>
  </si>
  <si>
    <t>Measurement</t>
  </si>
  <si>
    <t>Target</t>
  </si>
  <si>
    <t>Actual</t>
  </si>
  <si>
    <t>Result</t>
  </si>
  <si>
    <t>Pipelines catalogue</t>
  </si>
  <si>
    <t>Catalogue up to date</t>
  </si>
  <si>
    <t>yes / no</t>
  </si>
  <si>
    <t># pipelines in catalogue</t>
  </si>
  <si>
    <t>count of total pipelines</t>
  </si>
  <si>
    <t>N/A</t>
  </si>
  <si>
    <t>Run &amp; Operate pipelines</t>
  </si>
  <si>
    <t># operational pipelines</t>
  </si>
  <si>
    <t>count of operational pipelines</t>
  </si>
  <si>
    <t>Timeliness</t>
  </si>
  <si>
    <t>Average of all pipelines:
5 - availalble by defined timeline
4 - available within 1 week of delay by defined timenline
3 - available within 2 week of delay by defined timenline
2- available within 1 month of delay by defined timenline
1 - available with more than 1 month of delay by defined timenline
0 - never available</t>
  </si>
  <si>
    <t>&gt; 4.5</t>
  </si>
  <si>
    <t>Uptime</t>
  </si>
  <si>
    <t>IT uptime measured by CORSER</t>
  </si>
  <si>
    <t>Customer satisfaction</t>
  </si>
  <si>
    <t>Based on survey 0-5</t>
  </si>
  <si>
    <t>&gt; 3.5</t>
  </si>
  <si>
    <t>Create new pipelines</t>
  </si>
  <si>
    <t># New pipelines per year</t>
  </si>
  <si>
    <t>Count of new pipelines</t>
  </si>
  <si>
    <t>Plan/actual</t>
  </si>
  <si>
    <t>Enhance pipelines</t>
  </si>
  <si>
    <t>Enhancements delivered per year</t>
  </si>
  <si>
    <t>Count of enhancements delivered</t>
  </si>
  <si>
    <t>Enhancements requested</t>
  </si>
  <si>
    <t>Count of enhancements requested</t>
  </si>
  <si>
    <t>Enhancements prioritised</t>
  </si>
  <si>
    <t>Count of enhancements prioritised</t>
  </si>
  <si>
    <t>Enhancements delivered vs requested</t>
  </si>
  <si>
    <t>Enhancement delivered / total requested</t>
  </si>
  <si>
    <t>Enhancements delivered vs prioritised</t>
  </si>
  <si>
    <t>Enhancement delivered / Enhancements prioritised</t>
  </si>
  <si>
    <t>&gt; 80%</t>
  </si>
  <si>
    <t>Service Catalogue</t>
  </si>
  <si>
    <t># services in the catalogue</t>
  </si>
  <si>
    <t>Count of Scientific Data services in the catalogue</t>
  </si>
  <si>
    <t>Deliver Services</t>
  </si>
  <si>
    <t>Data extraction</t>
  </si>
  <si>
    <t># services delivered / year</t>
  </si>
  <si>
    <t xml:space="preserve">total number of service requests received </t>
  </si>
  <si>
    <t>% serviced delivered within SLA</t>
  </si>
  <si>
    <t>&gt; 85%</t>
  </si>
  <si>
    <t>NPS</t>
  </si>
  <si>
    <t>Maintenance of catalogues and terms</t>
  </si>
  <si>
    <t>status DC</t>
  </si>
  <si>
    <t>Type</t>
  </si>
  <si>
    <t>Members</t>
  </si>
  <si>
    <t>New/Ongoing</t>
  </si>
  <si>
    <t>ABBINATE Fabrizio</t>
  </si>
  <si>
    <t>BOCCA Valentina</t>
  </si>
  <si>
    <t>BROCCA Daniela</t>
  </si>
  <si>
    <t>BUZLE Dayana</t>
  </si>
  <si>
    <t>CESAR RAZQUIN Adrian</t>
  </si>
  <si>
    <t>CORREIA Maria Joao</t>
  </si>
  <si>
    <t>FUERTES Ruben </t>
  </si>
  <si>
    <t>GENERIC Consultant (Violetta Costanzo)</t>
  </si>
  <si>
    <t>GENERIC Consultant (Giandomenico Furnari)</t>
  </si>
  <si>
    <t>GENERIC Consultant (Pierlorenzo Rolando)</t>
  </si>
  <si>
    <t>GENERIC Consultant (BVL)</t>
  </si>
  <si>
    <t>GENERIC Consultant (Stelyanos Raptakis)</t>
  </si>
  <si>
    <t>GENERIC Consultant (Gianluca De Moro)</t>
  </si>
  <si>
    <t>GENERIC Consultant (Gaspare Giuffrida)</t>
  </si>
  <si>
    <t>GENERIC Consultant (Eleni Moschovacou)</t>
  </si>
  <si>
    <t>GENERIC Consultant (Constantinos Vlachogiannis)</t>
  </si>
  <si>
    <t>GENERIC Consultant (Spyridon Vasilopoulos)</t>
  </si>
  <si>
    <t>GENERIC Consultant (Panagiotis Stampernas)</t>
  </si>
  <si>
    <t>GENERIC Consultant (Alexandros Lykostratis)</t>
  </si>
  <si>
    <t>GENERIC Consultant (Roxani Aminalragia)</t>
  </si>
  <si>
    <t>GENERIC Consultant (Tasking Grant)</t>
  </si>
  <si>
    <t>GENERIC Interim</t>
  </si>
  <si>
    <t>GENERIC Trainee</t>
  </si>
  <si>
    <t>IACONO Giovanni</t>
  </si>
  <si>
    <t>KHOSRAVI Ashraf</t>
  </si>
  <si>
    <t>LOZUPONE Francesco</t>
  </si>
  <si>
    <t>MACHACEK Tomas</t>
  </si>
  <si>
    <t>MARCHESE Emanuela</t>
  </si>
  <si>
    <t>MEDINA Paula</t>
  </si>
  <si>
    <t>New comer replacing Davide G</t>
  </si>
  <si>
    <t>New comer replacing Jane R</t>
  </si>
  <si>
    <t>New DGO Interim</t>
  </si>
  <si>
    <t>New DGO Interim (supporting Daniela)</t>
  </si>
  <si>
    <t>New trainee DGO 1</t>
  </si>
  <si>
    <t>New trainee DGO 2</t>
  </si>
  <si>
    <t>PALIZZI Andrea</t>
  </si>
  <si>
    <t xml:space="preserve">PASINATO Luca </t>
  </si>
  <si>
    <t>ROVESTI Tomas</t>
  </si>
  <si>
    <t>VIEIRA Rafael</t>
  </si>
  <si>
    <t>ZUNINO Guido</t>
  </si>
  <si>
    <t>Technical reference person</t>
  </si>
  <si>
    <t>Luca Pasinato</t>
  </si>
  <si>
    <t>Ruben Fuertes</t>
  </si>
  <si>
    <t>Enhancement status</t>
  </si>
  <si>
    <t>02 - Mandate requirement</t>
  </si>
  <si>
    <t>03 - Network requirement</t>
  </si>
  <si>
    <t>Enhancement Criticality</t>
  </si>
  <si>
    <t>Enhancement Complexity</t>
  </si>
  <si>
    <t>03 - High</t>
  </si>
  <si>
    <t>02 - Medium</t>
  </si>
  <si>
    <t>01 - Legal/regulatory requirement</t>
  </si>
  <si>
    <t>01 - Low</t>
  </si>
  <si>
    <t>Enhancement complexity</t>
  </si>
  <si>
    <t>05 - Internal requirement</t>
  </si>
  <si>
    <t>04 - Business critical requirement</t>
  </si>
  <si>
    <t>Emanuela Marchese / Paula Medina Pastor</t>
  </si>
  <si>
    <t>Stefania Salvatore</t>
  </si>
  <si>
    <t xml:space="preserve">bnnnnnnnnnnnnnnn </t>
  </si>
  <si>
    <t>Update of exposure tools FAIM</t>
  </si>
  <si>
    <t>Update all exposure tools using the latest food consumption data DietEx</t>
  </si>
  <si>
    <t>duplicate of 21_2023_A? different spreadsheet but likely to be done together with 21_2023_A ...ruben: do together with other enhancement</t>
  </si>
  <si>
    <t xml:space="preserve">this is to be done by DGO rather than DMA. We hav to check if this can be an auto enhancement. Have a meeting with manuella marchesa and paula medina. 90% on Dgo..... Guido: we need to understand the context. </t>
  </si>
  <si>
    <t>Elisa not sure if this can be accomodated given that the data element is already linked to a catalogue. We might have to modify the catelogue itself. For in advance but we should have a meeting with DGO colleauges that submitted
Ouput would be a new catalogue conaininig NUTS + a set of other countries</t>
  </si>
  <si>
    <t>we cannot accommodate it by this deadline. Negotiate deadline with Alexandra (idata) it is outside the process we follow. New date renegotiated with Catalin</t>
  </si>
  <si>
    <t>03 - Pre-Prioritised</t>
  </si>
  <si>
    <t>04 - Prioritised</t>
  </si>
  <si>
    <t>05 - Planned</t>
  </si>
  <si>
    <t>06 - BRD agreed</t>
  </si>
  <si>
    <t>07 - Implementation</t>
  </si>
  <si>
    <t>08 - Delivered</t>
  </si>
  <si>
    <t>09 - On hold</t>
  </si>
  <si>
    <t>Requestor</t>
  </si>
  <si>
    <t>Business Data C​ollection</t>
  </si>
  <si>
    <t>Desired delivery date</t>
  </si>
  <si>
    <t>Technical reference person (DMA)</t>
  </si>
  <si>
    <t>Comments</t>
  </si>
  <si>
    <t>DMA Staff effort estimation (FTEs)</t>
  </si>
  <si>
    <t>DMA outsourcing effort estimation (FTEs)</t>
  </si>
  <si>
    <t>DGO Staff effort estimation (FTEs)</t>
  </si>
  <si>
    <t>Actual delivery date</t>
  </si>
  <si>
    <t xml:space="preserve">Enhancement status </t>
  </si>
  <si>
    <t>Planned start date</t>
  </si>
  <si>
    <t>Planned delivery date</t>
  </si>
  <si>
    <t>Strategic alignment score</t>
  </si>
  <si>
    <t>Sum of Strategic alignment score</t>
  </si>
  <si>
    <t>Mandatory</t>
  </si>
  <si>
    <t>Submission date</t>
  </si>
  <si>
    <t>MSTR validation dashboards additional requirement</t>
  </si>
  <si>
    <t>MSTR validation dashboards update</t>
  </si>
  <si>
    <t>At the moment it seems that we can lift and shift the current solution provided for another project.
1 day for analysis should be taken into consideration preliminarly but I would reduce to 0.05 the estimate after discussion with enhancement requestor (Anca).
 More precise estimations in case can be performed after the initial analysis</t>
  </si>
  <si>
    <t>11 - Withdrawn</t>
  </si>
  <si>
    <t>10 - Discarded (not an enhancement)</t>
  </si>
  <si>
    <t>no technical constraints , however,  5 min coffee Valentina, elisa, catalin. business decision. Usually for fields that become mandatory, we need to communicate this to the member states two years in advance.</t>
  </si>
  <si>
    <t>set up clarification meeting with proponant @maeve</t>
  </si>
  <si>
    <t>Sum of Enhancement duration</t>
  </si>
  <si>
    <t>Not an  Enhancement, but part of the VMPR Nat control plan major upgrade</t>
  </si>
  <si>
    <t>is this link with the 29A of previous collection? 17/11/2023 Marta withdrew this because it is overed by enhancment 29_2022_A, which, at this time, is in implementation</t>
  </si>
  <si>
    <t>Sum of Planned start date</t>
  </si>
  <si>
    <t>Comments from Marta 17/11/2024: https://efsa815-my.sharepoint.com/:w:/g/personal/marta_vericat_ext_efsa_europa_eu/EcDQfMasGAlDkZznW_n1b-ABTJymnZ4ibfEzDNA_xI-mEQ?email=Maeve.CUSHEN%40efsa.europa.eu&amp;wdOrigin=TEAMS-ELECTRON.p2p_ns.bim&amp;wdExp=TEAMS-CONTROL&amp;wdhostclicktime=1700227470682&amp;web=1</t>
  </si>
  <si>
    <t>Implement for Biological Monitoring DCs the possibility for organisations to see data of other organizationfor the same country</t>
  </si>
  <si>
    <t>Reason for being mandatory</t>
  </si>
  <si>
    <t>if mandatory is Yes</t>
  </si>
  <si>
    <t>if mandatory is No</t>
  </si>
  <si>
    <t>Fabrizio Abbinante</t>
  </si>
  <si>
    <t>Jose Angel Gomez Ruiz</t>
  </si>
  <si>
    <t>IDATA + MESE</t>
  </si>
  <si>
    <t>Revamp the use of the Autoamendments tool</t>
  </si>
  <si>
    <t>There is the need to start using the Autoamendments tool developed in 2021. Fabrizio asked DMA to impluse this activity and some extra work is needed to make the tool usable by our colleagues from Exposure</t>
  </si>
  <si>
    <t>SSD2 fact table;</t>
  </si>
  <si>
    <t>28/02/2024</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</si>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</sst>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yy;@"/>
    <numFmt numFmtId="165" formatCode="m/d/yy\ h:mm:ss"/>
    <numFmt numFmtId="166" formatCode="m/d/yyyy"/>
  </numFmts>
  <fonts count="17" x14ac:knownFonts="1">
    <font>
      <sz val="11"/>
      <color theme="1"/>
      <name val="Calibri"/>
      <family val="2"/>
      <scheme val="minor"/>
    </font>
    <font>
      <b/>
      <sz val="11"/>
      <color theme="1"/>
      <name val="Calibri"/>
      <family val="2"/>
      <scheme val="minor"/>
    </font>
    <font>
      <sz val="14"/>
      <color rgb="FF465F6F"/>
      <name val="Roboto"/>
    </font>
    <font>
      <sz val="11"/>
      <color rgb="FF000000"/>
      <name val="Calibri"/>
      <family val="2"/>
      <scheme val="minor"/>
    </font>
    <font>
      <u/>
      <sz val="11"/>
      <color theme="10"/>
      <name val="Calibri"/>
      <family val="2"/>
      <scheme val="minor"/>
    </font>
    <font>
      <sz val="11"/>
      <color theme="10"/>
      <name val="Calibri"/>
      <family val="2"/>
      <scheme val="minor"/>
    </font>
    <font>
      <sz val="10"/>
      <color indexed="9"/>
      <name val="Calibri"/>
      <family val="2"/>
    </font>
    <font>
      <sz val="8"/>
      <name val="Calibri"/>
      <family val="2"/>
      <scheme val="minor"/>
    </font>
    <font>
      <b/>
      <sz val="11"/>
      <color rgb="FF000000"/>
      <name val="Calibri"/>
      <scheme val="minor"/>
    </font>
    <font>
      <sz val="11"/>
      <color rgb="FF000000"/>
      <name val="Calibri"/>
      <scheme val="minor"/>
    </font>
    <font>
      <b/>
      <sz val="12"/>
      <color theme="1"/>
      <name val="Calibri"/>
      <family val="2"/>
      <scheme val="minor"/>
    </font>
    <font>
      <b/>
      <sz val="11"/>
      <name val="Calibri"/>
      <family val="2"/>
      <scheme val="minor"/>
    </font>
    <font>
      <sz val="11"/>
      <name val="Calibri"/>
      <family val="2"/>
      <scheme val="minor"/>
    </font>
    <font>
      <sz val="11"/>
      <color theme="1"/>
      <name val="Calibri"/>
      <family val="2"/>
      <scheme val="minor"/>
    </font>
    <font>
      <sz val="11"/>
      <color rgb="FF000000"/>
      <name val="Calibri"/>
      <family val="2"/>
    </font>
    <font>
      <sz val="11"/>
      <color rgb="FF242424"/>
      <name val="Calibri"/>
      <family val="2"/>
      <charset val="1"/>
    </font>
    <font>
      <sz val="13.5"/>
      <color rgb="FF000000"/>
      <name val="Times New Roman"/>
      <charset val="1"/>
    </font>
  </fonts>
  <fills count="10">
    <fill>
      <patternFill patternType="none"/>
    </fill>
    <fill>
      <patternFill patternType="gray125"/>
    </fill>
    <fill>
      <patternFill patternType="solid">
        <fgColor theme="9" tint="0.39997558519241921"/>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5" tint="-0.249977111117893"/>
        <bgColor indexed="64"/>
      </patternFill>
    </fill>
  </fills>
  <borders count="17">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rgb="FF9BC2E6"/>
      </top>
      <bottom style="thin">
        <color rgb="FF9BC2E6"/>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4" fillId="0" borderId="0" applyNumberFormat="0" applyFill="0" applyBorder="0" applyAlignment="0" applyProtection="0"/>
    <xf numFmtId="9" fontId="13" fillId="0" borderId="0" applyFont="0" applyFill="0" applyBorder="0" applyAlignment="0" applyProtection="0"/>
  </cellStyleXfs>
  <cellXfs count="110">
    <xf numFmtId="0" fontId="0" fillId="0" borderId="0" xfId="0"/>
    <xf numFmtId="0" fontId="1" fillId="0" borderId="0" xfId="0" applyFont="1"/>
    <xf numFmtId="0" fontId="0" fillId="0" borderId="0" xfId="0" applyAlignment="1">
      <alignment wrapText="1"/>
    </xf>
    <xf numFmtId="0" fontId="3" fillId="0" borderId="0" xfId="0" applyFont="1" applyAlignment="1">
      <alignment wrapText="1"/>
    </xf>
    <xf numFmtId="0" fontId="0" fillId="0" borderId="0" xfId="0" pivotButton="1"/>
    <xf numFmtId="14" fontId="0" fillId="0" borderId="0" xfId="0" applyNumberFormat="1"/>
    <xf numFmtId="14" fontId="0" fillId="0" borderId="0" xfId="0" applyNumberFormat="1" applyAlignment="1">
      <alignment wrapText="1"/>
    </xf>
    <xf numFmtId="0" fontId="5" fillId="0" borderId="1" xfId="1" applyFont="1" applyBorder="1" applyAlignment="1">
      <alignment horizontal="left" vertical="center" wrapText="1"/>
    </xf>
    <xf numFmtId="0" fontId="5" fillId="0" borderId="2" xfId="1" applyFont="1" applyBorder="1" applyAlignment="1">
      <alignment horizontal="left" vertical="center" wrapText="1"/>
    </xf>
    <xf numFmtId="0" fontId="5" fillId="0" borderId="2" xfId="1" applyFont="1" applyFill="1" applyBorder="1" applyAlignment="1">
      <alignment horizontal="left" vertical="center" wrapText="1"/>
    </xf>
    <xf numFmtId="0" fontId="5" fillId="0" borderId="3" xfId="1" applyFont="1" applyBorder="1" applyAlignment="1">
      <alignment horizontal="left" vertical="center" wrapText="1"/>
    </xf>
    <xf numFmtId="0" fontId="6"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wrapText="1"/>
    </xf>
    <xf numFmtId="0" fontId="10" fillId="0" borderId="0" xfId="0" pivotButton="1" applyFont="1" applyAlignment="1">
      <alignment horizontal="center" vertical="center" wrapText="1"/>
    </xf>
    <xf numFmtId="14" fontId="10" fillId="0" borderId="0" xfId="0" pivotButton="1" applyNumberFormat="1" applyFont="1" applyAlignment="1">
      <alignment horizontal="center" vertical="center" wrapText="1"/>
    </xf>
    <xf numFmtId="0" fontId="10" fillId="0" borderId="0" xfId="0" applyFont="1" applyAlignment="1">
      <alignment horizontal="center" vertical="center" wrapText="1"/>
    </xf>
    <xf numFmtId="14" fontId="1" fillId="0" borderId="0" xfId="0" applyNumberFormat="1" applyFont="1"/>
    <xf numFmtId="0" fontId="11" fillId="0" borderId="0" xfId="0" applyFont="1"/>
    <xf numFmtId="0" fontId="4" fillId="0" borderId="0" xfId="1"/>
    <xf numFmtId="0" fontId="4" fillId="0" borderId="0" xfId="1" applyFill="1"/>
    <xf numFmtId="0" fontId="0" fillId="2" borderId="0" xfId="0" applyFill="1"/>
    <xf numFmtId="165" fontId="0" fillId="0" borderId="0" xfId="0" applyNumberFormat="1"/>
    <xf numFmtId="0" fontId="0" fillId="0" borderId="0" xfId="0" quotePrefix="1"/>
    <xf numFmtId="14" fontId="0" fillId="5" borderId="0" xfId="0" applyNumberFormat="1" applyFill="1"/>
    <xf numFmtId="0" fontId="0" fillId="6" borderId="0" xfId="0" applyFill="1"/>
    <xf numFmtId="0" fontId="0" fillId="4" borderId="0" xfId="0" applyFill="1"/>
    <xf numFmtId="0" fontId="0" fillId="4" borderId="0" xfId="0" applyFill="1" applyAlignment="1">
      <alignment wrapText="1"/>
    </xf>
    <xf numFmtId="14" fontId="0" fillId="4" borderId="0" xfId="0" applyNumberFormat="1" applyFill="1"/>
    <xf numFmtId="0" fontId="0" fillId="4" borderId="0" xfId="0" quotePrefix="1" applyFill="1"/>
    <xf numFmtId="0" fontId="12" fillId="4" borderId="0" xfId="0" applyFont="1" applyFill="1"/>
    <xf numFmtId="0" fontId="12" fillId="4" borderId="0" xfId="0" applyFont="1" applyFill="1" applyAlignment="1">
      <alignment wrapText="1"/>
    </xf>
    <xf numFmtId="14" fontId="12" fillId="4" borderId="0" xfId="0" applyNumberFormat="1" applyFont="1" applyFill="1"/>
    <xf numFmtId="0" fontId="0" fillId="2" borderId="0" xfId="0" applyFill="1" applyAlignment="1">
      <alignment wrapText="1"/>
    </xf>
    <xf numFmtId="0" fontId="10" fillId="0" borderId="0" xfId="0" pivotButton="1" applyFont="1" applyAlignment="1">
      <alignment vertical="center"/>
    </xf>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right"/>
    </xf>
    <xf numFmtId="0" fontId="0" fillId="0" borderId="0" xfId="0" applyAlignment="1">
      <alignment horizontal="left" indent="3"/>
    </xf>
    <xf numFmtId="0" fontId="0" fillId="7" borderId="0" xfId="0" applyFill="1" applyAlignment="1">
      <alignment wrapText="1"/>
    </xf>
    <xf numFmtId="0" fontId="0" fillId="3" borderId="0" xfId="0" applyFill="1" applyAlignment="1">
      <alignment wrapText="1"/>
    </xf>
    <xf numFmtId="0" fontId="0" fillId="0" borderId="5" xfId="0" applyBorder="1" applyAlignment="1">
      <alignment wrapText="1"/>
    </xf>
    <xf numFmtId="0" fontId="0" fillId="0" borderId="4" xfId="0" applyBorder="1" applyAlignment="1">
      <alignment wrapText="1"/>
    </xf>
    <xf numFmtId="0" fontId="14" fillId="0" borderId="6" xfId="0" applyFont="1" applyBorder="1" applyAlignment="1">
      <alignment wrapText="1"/>
    </xf>
    <xf numFmtId="0" fontId="0" fillId="0" borderId="5" xfId="0" applyBorder="1"/>
    <xf numFmtId="0" fontId="0" fillId="0" borderId="4" xfId="0" applyBorder="1"/>
    <xf numFmtId="0" fontId="14" fillId="0" borderId="6" xfId="0" applyFont="1" applyBorder="1"/>
    <xf numFmtId="0" fontId="0" fillId="0" borderId="7" xfId="0" applyBorder="1"/>
    <xf numFmtId="0" fontId="0" fillId="0" borderId="8" xfId="0" applyBorder="1" applyAlignment="1">
      <alignment wrapText="1"/>
    </xf>
    <xf numFmtId="0" fontId="0" fillId="0" borderId="8" xfId="0" applyBorder="1"/>
    <xf numFmtId="0" fontId="3" fillId="0" borderId="0" xfId="0" applyFont="1"/>
    <xf numFmtId="14" fontId="3" fillId="0" borderId="0" xfId="0" applyNumberFormat="1" applyFont="1"/>
    <xf numFmtId="0" fontId="0" fillId="0" borderId="0" xfId="0" applyAlignment="1">
      <alignment horizontal="center"/>
    </xf>
    <xf numFmtId="0" fontId="0" fillId="0" borderId="10" xfId="0" applyBorder="1"/>
    <xf numFmtId="0" fontId="0" fillId="0" borderId="11" xfId="0" applyBorder="1"/>
    <xf numFmtId="0" fontId="0" fillId="0" borderId="13" xfId="0" applyBorder="1"/>
    <xf numFmtId="0" fontId="0" fillId="0" borderId="14" xfId="0" applyBorder="1"/>
    <xf numFmtId="0" fontId="0" fillId="0" borderId="16" xfId="0" applyBorder="1"/>
    <xf numFmtId="9" fontId="0" fillId="0" borderId="0" xfId="2" applyFont="1" applyBorder="1"/>
    <xf numFmtId="0" fontId="0" fillId="0" borderId="10" xfId="0" applyBorder="1" applyAlignment="1">
      <alignment wrapText="1"/>
    </xf>
    <xf numFmtId="9" fontId="0" fillId="0" borderId="13" xfId="0" applyNumberFormat="1" applyBorder="1"/>
    <xf numFmtId="9" fontId="0" fillId="0" borderId="0" xfId="0" applyNumberFormat="1"/>
    <xf numFmtId="0" fontId="0" fillId="0" borderId="9" xfId="0" applyBorder="1" applyAlignment="1">
      <alignment horizontal="left"/>
    </xf>
    <xf numFmtId="0" fontId="0" fillId="0" borderId="12" xfId="0" applyBorder="1" applyAlignment="1">
      <alignment horizontal="left"/>
    </xf>
    <xf numFmtId="0" fontId="0" fillId="0" borderId="15" xfId="0" applyBorder="1" applyAlignment="1">
      <alignment horizontal="left"/>
    </xf>
    <xf numFmtId="0" fontId="0" fillId="0" borderId="9" xfId="0" applyBorder="1" applyAlignment="1">
      <alignment horizontal="left" wrapText="1"/>
    </xf>
    <xf numFmtId="0" fontId="0" fillId="0" borderId="15" xfId="0" applyBorder="1" applyAlignment="1">
      <alignment horizontal="left" wrapText="1"/>
    </xf>
    <xf numFmtId="0" fontId="0" fillId="0" borderId="0" xfId="0" applyNumberFormat="1"/>
    <xf numFmtId="14" fontId="0" fillId="0" borderId="0" xfId="0" applyNumberFormat="1"/>
    <xf numFmtId="0" fontId="0" fillId="0" borderId="0" xfId="0" pivotButton="1" applyAlignment="1">
      <alignment wrapText="1"/>
    </xf>
    <xf numFmtId="14" fontId="0" fillId="0" borderId="0" xfId="0" applyNumberFormat="1" applyAlignment="1"/>
    <xf numFmtId="0" fontId="0" fillId="0" borderId="0" xfId="0" applyAlignment="1"/>
    <xf numFmtId="2" fontId="0" fillId="0" borderId="0" xfId="0" applyNumberFormat="1"/>
    <xf numFmtId="0" fontId="15" fillId="0" borderId="0" xfId="0" applyFont="1" applyAlignment="1">
      <alignment wrapText="1"/>
    </xf>
    <xf numFmtId="0" fontId="3" fillId="0" borderId="0" xfId="0" applyNumberFormat="1" applyFont="1"/>
    <xf numFmtId="0" fontId="3" fillId="0" borderId="0" xfId="0" applyNumberFormat="1" applyFont="1" applyAlignment="1">
      <alignment wrapText="1"/>
    </xf>
    <xf numFmtId="0" fontId="0" fillId="0" borderId="0" xfId="0" applyNumberFormat="1" applyFill="1"/>
    <xf numFmtId="0" fontId="16" fillId="0" borderId="0" xfId="0" applyFont="1"/>
    <xf numFmtId="0" fontId="0" fillId="0" borderId="0" xfId="0" applyFill="1"/>
    <xf numFmtId="0" fontId="3" fillId="0" borderId="0" xfId="0" applyFont="1" applyFill="1"/>
    <xf numFmtId="0" fontId="3" fillId="0" borderId="0" xfId="0" applyNumberFormat="1" applyFont="1" applyFill="1"/>
    <xf numFmtId="14" fontId="0" fillId="0" borderId="0" xfId="0" applyNumberFormat="1" applyFill="1"/>
    <xf numFmtId="14" fontId="0" fillId="4" borderId="0" xfId="0" applyNumberFormat="1" applyFill="1" applyAlignment="1">
      <alignment wrapText="1"/>
    </xf>
    <xf numFmtId="22" fontId="0" fillId="0" borderId="0" xfId="0" applyNumberFormat="1"/>
    <xf numFmtId="14" fontId="0" fillId="0" borderId="0" xfId="0" pivotButton="1" applyNumberFormat="1"/>
    <xf numFmtId="0" fontId="0" fillId="5" borderId="0" xfId="0" applyNumberFormat="1" applyFill="1"/>
    <xf numFmtId="0" fontId="0" fillId="5" borderId="0" xfId="0" applyFill="1"/>
    <xf numFmtId="0" fontId="12" fillId="5" borderId="0" xfId="0" applyNumberFormat="1" applyFont="1" applyFill="1"/>
    <xf numFmtId="0" fontId="0" fillId="5" borderId="4" xfId="0" applyFill="1" applyBorder="1" applyAlignment="1">
      <alignment wrapText="1"/>
    </xf>
    <xf numFmtId="0" fontId="0" fillId="3" borderId="0" xfId="0" applyFill="1"/>
    <xf numFmtId="14" fontId="0" fillId="3" borderId="0" xfId="0" applyNumberFormat="1" applyFill="1"/>
    <xf numFmtId="0" fontId="0" fillId="3" borderId="0" xfId="0" applyNumberFormat="1" applyFill="1"/>
    <xf numFmtId="0" fontId="0" fillId="5" borderId="0" xfId="0" applyFill="1" applyAlignment="1">
      <alignment wrapText="1"/>
    </xf>
    <xf numFmtId="14" fontId="0" fillId="2" borderId="0" xfId="0" applyNumberFormat="1" applyFill="1"/>
    <xf numFmtId="0" fontId="0" fillId="0" borderId="4" xfId="0" applyFill="1" applyBorder="1" applyAlignment="1">
      <alignment wrapText="1"/>
    </xf>
    <xf numFmtId="0" fontId="0" fillId="0" borderId="4" xfId="0" applyFill="1" applyBorder="1"/>
    <xf numFmtId="0" fontId="0" fillId="0" borderId="8" xfId="0" applyFill="1" applyBorder="1"/>
    <xf numFmtId="0" fontId="0" fillId="0" borderId="0" xfId="0" quotePrefix="1" applyFill="1"/>
    <xf numFmtId="0" fontId="0" fillId="8" borderId="0" xfId="0" applyFill="1"/>
    <xf numFmtId="0" fontId="0" fillId="8" borderId="0" xfId="0" applyFill="1" applyAlignment="1">
      <alignment wrapText="1"/>
    </xf>
    <xf numFmtId="0" fontId="0" fillId="9" borderId="0" xfId="0" applyFill="1"/>
    <xf numFmtId="14" fontId="0" fillId="2" borderId="0" xfId="0" applyNumberFormat="1" applyFill="1" applyAlignment="1">
      <alignment wrapText="1"/>
    </xf>
    <xf numFmtId="0" fontId="0" fillId="9" borderId="0" xfId="0" applyFill="1" applyAlignment="1">
      <alignment wrapText="1"/>
    </xf>
    <xf numFmtId="0" fontId="0" fillId="7" borderId="0" xfId="0" applyFill="1"/>
    <xf numFmtId="166" fontId="3" fillId="5" borderId="0" xfId="0" applyNumberFormat="1" applyFont="1" applyFill="1"/>
    <xf numFmtId="14" fontId="3" fillId="5" borderId="0" xfId="0" applyNumberFormat="1" applyFont="1" applyFill="1"/>
    <xf numFmtId="0" fontId="3" fillId="5" borderId="0" xfId="0" applyNumberFormat="1" applyFont="1" applyFill="1"/>
  </cellXfs>
  <cellStyles count="3">
    <cellStyle name="Hyperlink" xfId="1" builtinId="8"/>
    <cellStyle name="Normal" xfId="0" builtinId="0"/>
    <cellStyle name="Percent" xfId="2" builtinId="5"/>
  </cellStyles>
  <dxfs count="195">
    <dxf>
      <alignment horizontal="general" vertical="bottom" textRotation="0" wrapText="0" indent="0" justifyLastLine="0" shrinkToFit="0" readingOrder="0"/>
    </dxf>
    <dxf>
      <alignment horizontal="left" vertical="bottom" textRotation="0" wrapText="0" indent="0" justifyLastLine="0" shrinkToFit="0" readingOrder="0"/>
    </dxf>
    <dxf>
      <alignment horizontal="general" vertical="bottom" textRotation="0" wrapText="1" indent="0" justifyLastLine="0" shrinkToFit="0" readingOrder="0"/>
    </dxf>
    <dxf>
      <alignment horizontal="general"/>
    </dxf>
    <dxf>
      <alignment horizontal="general"/>
    </dxf>
    <dxf>
      <alignment horizontal="general"/>
    </dxf>
    <dxf>
      <alignment horizontal="general"/>
    </dxf>
    <dxf>
      <alignment horizontal="general"/>
    </dxf>
    <dxf>
      <alignment horizontal="general"/>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color auto="1"/>
      </font>
    </dxf>
    <dxf>
      <font>
        <sz val="11"/>
      </font>
    </dxf>
    <dxf>
      <font>
        <sz val="11"/>
      </font>
    </dxf>
    <dxf>
      <font>
        <b/>
      </font>
    </dxf>
    <dxf>
      <font>
        <b/>
      </font>
    </dxf>
    <dxf>
      <font>
        <b/>
        <sz val="12"/>
      </font>
      <alignment horizontal="center" vertical="center" wrapText="1"/>
    </dxf>
    <dxf>
      <font>
        <sz val="12"/>
      </font>
    </dxf>
    <dxf>
      <font>
        <sz val="12"/>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numFmt numFmtId="19" formatCode="dd/mm/yyyy"/>
    </dxf>
    <dxf>
      <numFmt numFmtId="19" formatCode="dd/mm/yyyy"/>
    </dxf>
    <dxf>
      <numFmt numFmtId="19" formatCode="dd/mm/yyyy"/>
    </dxf>
    <dxf>
      <alignment wrapText="1"/>
    </dxf>
    <dxf>
      <alignment wrapText="1"/>
    </dxf>
    <dxf>
      <alignment wrapText="1"/>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alignment wrapText="1"/>
    </dxf>
    <dxf>
      <alignment wrapText="1"/>
    </dxf>
    <dxf>
      <alignment wrapText="1"/>
    </dxf>
    <dxf>
      <alignment wrapText="1"/>
    </dxf>
    <dxf>
      <alignment wrapText="1"/>
    </dxf>
    <dxf>
      <alignment wrapText="1"/>
    </dxf>
    <dxf>
      <alignment wrapText="1"/>
    </dxf>
    <dxf>
      <alignment wrapText="1"/>
    </dxf>
    <dxf>
      <numFmt numFmtId="167" formatCode=";;;"/>
    </dxf>
    <dxf>
      <numFmt numFmtId="19" formatCode="dd/mm/yyyy"/>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font>
        <color rgb="FF000000"/>
      </font>
      <numFmt numFmtId="0" formatCode="General"/>
      <fill>
        <patternFill patternType="none">
          <fgColor indexed="64"/>
          <bgColor auto="1"/>
        </patternFill>
      </fill>
    </dxf>
    <dxf>
      <numFmt numFmtId="0" formatCode="General"/>
    </dxf>
    <dxf>
      <numFmt numFmtId="0" formatCode="General"/>
      <fill>
        <patternFill patternType="none">
          <fgColor indexed="64"/>
          <bgColor auto="1"/>
        </patternFill>
      </fill>
    </dxf>
    <dxf>
      <numFmt numFmtId="0" formatCode="General"/>
    </dxf>
    <dxf>
      <numFmt numFmtId="0" formatCode="General"/>
      <fill>
        <patternFill patternType="none">
          <fgColor indexed="64"/>
          <bgColor auto="1"/>
        </patternFill>
      </fill>
    </dxf>
    <dxf>
      <numFmt numFmtId="0" formatCode="General"/>
    </dxf>
    <dxf>
      <numFmt numFmtId="0" formatCode="General"/>
      <fill>
        <patternFill patternType="none">
          <fgColor indexed="64"/>
          <bgColor auto="1"/>
        </patternFill>
      </fill>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dxf>
    <dxf>
      <numFmt numFmtId="0" formatCode="General"/>
      <fill>
        <patternFill patternType="none">
          <fgColor indexed="64"/>
          <bgColor auto="1"/>
        </patternFill>
      </fill>
    </dxf>
    <dxf>
      <font>
        <b val="0"/>
        <i val="0"/>
        <strike val="0"/>
        <condense val="0"/>
        <extend val="0"/>
        <outline val="0"/>
        <shadow val="0"/>
        <u val="none"/>
        <vertAlign val="baseline"/>
        <sz val="11"/>
        <color rgb="FF000000"/>
        <name val="Calibri"/>
        <family val="2"/>
        <scheme val="minor"/>
      </font>
      <numFmt numFmtId="19" formatCode="dd/mm/yyyy"/>
    </dxf>
    <dxf>
      <numFmt numFmtId="166" formatCode="m/d/yyyy"/>
    </dxf>
    <dxf>
      <numFmt numFmtId="0" formatCode="General"/>
      <alignment horizontal="general" vertical="bottom" textRotation="0" wrapText="1" indent="0" justifyLastLine="0" shrinkToFit="0" readingOrder="0"/>
    </dxf>
    <dxf>
      <numFmt numFmtId="0" formatCode="General"/>
    </dxf>
    <dxf>
      <font>
        <color rgb="FF000000"/>
      </font>
      <numFmt numFmtId="165" formatCode="m/d/yy\ h:mm:ss"/>
    </dxf>
    <dxf>
      <numFmt numFmtId="0" formatCode="General"/>
    </dxf>
    <dxf>
      <numFmt numFmtId="0" formatCode="General"/>
    </dxf>
    <dxf>
      <numFmt numFmtId="0" formatCode="General"/>
    </dxf>
    <dxf>
      <font>
        <color rgb="FF000000"/>
      </font>
      <numFmt numFmtId="0" formatCode="General"/>
    </dxf>
    <dxf>
      <numFmt numFmtId="0" formatCode="General"/>
    </dxf>
    <dxf>
      <numFmt numFmtId="19" formatCode="dd/mm/yyyy"/>
    </dxf>
    <dxf>
      <numFmt numFmtId="19" formatCode="dd/mm/yyyy"/>
    </dxf>
    <dxf>
      <numFmt numFmtId="0" formatCode="General"/>
    </dxf>
    <dxf>
      <alignment textRotation="0" wrapText="1" indent="0" justifyLastLine="0" shrinkToFit="0" readingOrder="0"/>
    </dxf>
    <dxf>
      <numFmt numFmtId="19" formatCode="dd/mm/yyyy"/>
    </dxf>
    <dxf>
      <numFmt numFmtId="19" formatCode="dd/mm/yyyy"/>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2" defaultTableStyle="TableStyleMedium2" defaultPivotStyle="PivotStyleLight16">
    <tableStyle name="PivotTable Style 1" table="0" count="0" xr9:uid="{6BACE3F2-37C3-491F-B1FC-4DF860228D3F}"/>
    <tableStyle name="PivotTable Style 2" table="0" count="0" xr9:uid="{F6D87353-6E56-42CD-9398-2B822556F70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styles" Target="styles.xml"/><Relationship Id="rId26" Type="http://schemas.openxmlformats.org/officeDocument/2006/relationships/customXml" Target="../customXml/item4.xml"/><Relationship Id="rId39" Type="http://schemas.openxmlformats.org/officeDocument/2006/relationships/customXml" Target="../customXml/item17.xml"/><Relationship Id="rId21" Type="http://schemas.microsoft.com/office/2017/10/relationships/person" Target="persons/person.xml"/><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worksheet" Target="worksheets/sheet10.xml"/><Relationship Id="rId19" Type="http://schemas.openxmlformats.org/officeDocument/2006/relationships/sharedStrings" Target="sharedString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collections catalogue.xlsx]DC Calendar!PivotTable3</c:name>
    <c:fmtId val="0"/>
  </c:pivotSource>
  <c:chart>
    <c:autoTitleDeleted val="0"/>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03035032647646"/>
          <c:y val="5.7530289973123677E-2"/>
          <c:w val="0.65294826652415572"/>
          <c:h val="0.89209836026868461"/>
        </c:manualLayout>
      </c:layout>
      <c:barChart>
        <c:barDir val="bar"/>
        <c:grouping val="stacked"/>
        <c:varyColors val="0"/>
        <c:ser>
          <c:idx val="0"/>
          <c:order val="0"/>
          <c:tx>
            <c:strRef>
              <c:f>'DC Calendar'!$B$1</c:f>
              <c:strCache>
                <c:ptCount val="1"/>
                <c:pt idx="0">
                  <c:v>Data Collection</c:v>
                </c:pt>
              </c:strCache>
            </c:strRef>
          </c:tx>
          <c:spPr>
            <a:noFill/>
            <a:ln>
              <a:noFill/>
            </a:ln>
            <a:effectLst/>
          </c:spPr>
          <c:invertIfNegative val="0"/>
          <c:cat>
            <c:multiLvlStrRef>
              <c:f>'DC Calendar'!$A$2:$A$60</c:f>
              <c:multiLvlStrCache>
                <c:ptCount val="33"/>
                <c:lvl>
                  <c:pt idx="0">
                    <c:v>VMPR Nat control plan​ (2024)</c:v>
                  </c:pt>
                  <c:pt idx="1">
                    <c:v>Food environmental impact</c:v>
                  </c:pt>
                  <c:pt idx="2">
                    <c:v>Food Composition</c:v>
                  </c:pt>
                  <c:pt idx="3">
                    <c:v>Pest in Apple </c:v>
                  </c:pt>
                  <c:pt idx="4">
                    <c:v>Avian Influenza​ (Sigma 2.0)</c:v>
                  </c:pt>
                  <c:pt idx="5">
                    <c:v>One Health</c:v>
                  </c:pt>
                  <c:pt idx="6">
                    <c:v>Poultry Population​</c:v>
                  </c:pt>
                  <c:pt idx="7">
                    <c:v>Food Additives/Food Flavourings</c:v>
                  </c:pt>
                  <c:pt idx="8">
                    <c:v>Food Flavourings ​</c:v>
                  </c:pt>
                  <c:pt idx="9">
                    <c:v>Additive usage</c:v>
                  </c:pt>
                  <c:pt idx="10">
                    <c:v>Fish Consumption</c:v>
                  </c:pt>
                  <c:pt idx="11">
                    <c:v>Open food Tox</c:v>
                  </c:pt>
                  <c:pt idx="12">
                    <c:v>Botanical compendium</c:v>
                  </c:pt>
                  <c:pt idx="13">
                    <c:v>ASF​</c:v>
                  </c:pt>
                  <c:pt idx="14">
                    <c:v>Avian Influenza​</c:v>
                  </c:pt>
                  <c:pt idx="15">
                    <c:v>Pig Population​</c:v>
                  </c:pt>
                  <c:pt idx="16">
                    <c:v>TSE​ (2023)</c:v>
                  </c:pt>
                  <c:pt idx="17">
                    <c:v>TSE​ (2024)</c:v>
                  </c:pt>
                  <c:pt idx="18">
                    <c:v>AMR​</c:v>
                  </c:pt>
                  <c:pt idx="19">
                    <c:v>Animal population​</c:v>
                  </c:pt>
                  <c:pt idx="20">
                    <c:v>Disease Status​</c:v>
                  </c:pt>
                  <c:pt idx="21">
                    <c:v>ESBL​</c:v>
                  </c:pt>
                  <c:pt idx="22">
                    <c:v>FBO​</c:v>
                  </c:pt>
                  <c:pt idx="23">
                    <c:v>Prevalence​</c:v>
                  </c:pt>
                  <c:pt idx="24">
                    <c:v>Contaminants occurrence​</c:v>
                  </c:pt>
                  <c:pt idx="25">
                    <c:v>FCM Plasticizer​</c:v>
                  </c:pt>
                  <c:pt idx="26">
                    <c:v>Food additives occurrence​</c:v>
                  </c:pt>
                  <c:pt idx="27">
                    <c:v>Pest residue​</c:v>
                  </c:pt>
                  <c:pt idx="28">
                    <c:v>VMPR Nat control plan​</c:v>
                  </c:pt>
                  <c:pt idx="29">
                    <c:v>VMPR​</c:v>
                  </c:pt>
                  <c:pt idx="30">
                    <c:v>Consumption DC​</c:v>
                  </c:pt>
                  <c:pt idx="31">
                    <c:v>Xylella​</c:v>
                  </c:pt>
                  <c:pt idx="32">
                    <c:v>Legal limit database</c:v>
                  </c:pt>
                </c:lvl>
                <c:lvl>
                  <c:pt idx="0">
                    <c:v>Chemical Monitoring​</c:v>
                  </c:pt>
                  <c:pt idx="1">
                    <c:v>Environment</c:v>
                  </c:pt>
                  <c:pt idx="2">
                    <c:v>Food Consumption​</c:v>
                  </c:pt>
                  <c:pt idx="3">
                    <c:v>Plant Health​</c:v>
                  </c:pt>
                  <c:pt idx="4">
                    <c:v>Animal Health​</c:v>
                  </c:pt>
                  <c:pt idx="7">
                    <c:v>Chemical Monitoring​</c:v>
                  </c:pt>
                  <c:pt idx="9">
                    <c:v>Chemical Monitoring​</c:v>
                  </c:pt>
                  <c:pt idx="10">
                    <c:v>Food Consumption​</c:v>
                  </c:pt>
                  <c:pt idx="11">
                    <c:v>Open food Tox</c:v>
                  </c:pt>
                  <c:pt idx="12">
                    <c:v>Botanical compendium</c:v>
                  </c:pt>
                  <c:pt idx="13">
                    <c:v>Animal Health​</c:v>
                  </c:pt>
                  <c:pt idx="18">
                    <c:v>Biological Monitoring​</c:v>
                  </c:pt>
                  <c:pt idx="24">
                    <c:v>Chemical Monitoring​</c:v>
                  </c:pt>
                  <c:pt idx="30">
                    <c:v>Food Consumption​</c:v>
                  </c:pt>
                  <c:pt idx="31">
                    <c:v>Plant Health​</c:v>
                  </c:pt>
                  <c:pt idx="32">
                    <c:v>Legal limit database</c:v>
                  </c:pt>
                </c:lvl>
                <c:lvl>
                  <c:pt idx="0">
                    <c:v>Centralised</c:v>
                  </c:pt>
                  <c:pt idx="1">
                    <c:v>Ad-hoc</c:v>
                  </c:pt>
                  <c:pt idx="4">
                    <c:v>Centralised</c:v>
                  </c:pt>
                  <c:pt idx="9">
                    <c:v>Ad-hoc</c:v>
                  </c:pt>
                  <c:pt idx="13">
                    <c:v>Centralised</c:v>
                  </c:pt>
                  <c:pt idx="32">
                    <c:v>Internal</c:v>
                  </c:pt>
                </c:lvl>
                <c:lvl>
                  <c:pt idx="0">
                    <c:v>Major update</c:v>
                  </c:pt>
                  <c:pt idx="1">
                    <c:v>New</c:v>
                  </c:pt>
                  <c:pt idx="9">
                    <c:v>Operational</c:v>
                  </c:pt>
                </c:lvl>
              </c:multiLvlStrCache>
            </c:multiLvlStrRef>
          </c:cat>
          <c:val>
            <c:numRef>
              <c:f>'DC Calendar'!$B$2:$B$60</c:f>
              <c:numCache>
                <c:formatCode>m/d/yyyy</c:formatCode>
                <c:ptCount val="33"/>
                <c:pt idx="0">
                  <c:v>45352</c:v>
                </c:pt>
                <c:pt idx="1">
                  <c:v>45658</c:v>
                </c:pt>
                <c:pt idx="2">
                  <c:v>45808</c:v>
                </c:pt>
                <c:pt idx="3">
                  <c:v>45413</c:v>
                </c:pt>
                <c:pt idx="4">
                  <c:v>45323</c:v>
                </c:pt>
                <c:pt idx="5">
                  <c:v>45474</c:v>
                </c:pt>
                <c:pt idx="6">
                  <c:v>45323</c:v>
                </c:pt>
                <c:pt idx="7">
                  <c:v>45748</c:v>
                </c:pt>
                <c:pt idx="8">
                  <c:v>45748</c:v>
                </c:pt>
                <c:pt idx="9">
                  <c:v>45200</c:v>
                </c:pt>
                <c:pt idx="10">
                  <c:v>45170</c:v>
                </c:pt>
                <c:pt idx="13">
                  <c:v>45231</c:v>
                </c:pt>
                <c:pt idx="14">
                  <c:v>45323</c:v>
                </c:pt>
                <c:pt idx="15">
                  <c:v>45231</c:v>
                </c:pt>
                <c:pt idx="16">
                  <c:v>44958</c:v>
                </c:pt>
                <c:pt idx="17">
                  <c:v>45323</c:v>
                </c:pt>
                <c:pt idx="18">
                  <c:v>45352</c:v>
                </c:pt>
                <c:pt idx="19">
                  <c:v>45352</c:v>
                </c:pt>
                <c:pt idx="20">
                  <c:v>45352</c:v>
                </c:pt>
                <c:pt idx="21">
                  <c:v>45352</c:v>
                </c:pt>
                <c:pt idx="22">
                  <c:v>45352</c:v>
                </c:pt>
                <c:pt idx="23">
                  <c:v>45352</c:v>
                </c:pt>
                <c:pt idx="24">
                  <c:v>45383</c:v>
                </c:pt>
                <c:pt idx="25">
                  <c:v>45413</c:v>
                </c:pt>
                <c:pt idx="26">
                  <c:v>45383</c:v>
                </c:pt>
                <c:pt idx="27">
                  <c:v>45383</c:v>
                </c:pt>
                <c:pt idx="28">
                  <c:v>44986</c:v>
                </c:pt>
                <c:pt idx="29">
                  <c:v>45383</c:v>
                </c:pt>
                <c:pt idx="30">
                  <c:v>45292</c:v>
                </c:pt>
              </c:numCache>
            </c:numRef>
          </c:val>
          <c:extLst>
            <c:ext xmlns:c16="http://schemas.microsoft.com/office/drawing/2014/chart" uri="{C3380CC4-5D6E-409C-BE32-E72D297353CC}">
              <c16:uniqueId val="{00000000-3C8D-4F74-A38C-DBFC990D0634}"/>
            </c:ext>
          </c:extLst>
        </c:ser>
        <c:ser>
          <c:idx val="1"/>
          <c:order val="1"/>
          <c:tx>
            <c:strRef>
              <c:f>'DC Calendar'!$C$1</c:f>
              <c:strCache>
                <c:ptCount val="1"/>
                <c:pt idx="0">
                  <c:v>Data Submission</c:v>
                </c:pt>
              </c:strCache>
            </c:strRef>
          </c:tx>
          <c:spPr>
            <a:solidFill>
              <a:schemeClr val="accent1"/>
            </a:solidFill>
            <a:ln>
              <a:noFill/>
            </a:ln>
            <a:effectLst/>
          </c:spPr>
          <c:invertIfNegative val="0"/>
          <c:cat>
            <c:multiLvlStrRef>
              <c:f>'DC Calendar'!$A$2:$A$60</c:f>
              <c:multiLvlStrCache>
                <c:ptCount val="33"/>
                <c:lvl>
                  <c:pt idx="0">
                    <c:v>VMPR Nat control plan​ (2024)</c:v>
                  </c:pt>
                  <c:pt idx="1">
                    <c:v>Food environmental impact</c:v>
                  </c:pt>
                  <c:pt idx="2">
                    <c:v>Food Composition</c:v>
                  </c:pt>
                  <c:pt idx="3">
                    <c:v>Pest in Apple </c:v>
                  </c:pt>
                  <c:pt idx="4">
                    <c:v>Avian Influenza​ (Sigma 2.0)</c:v>
                  </c:pt>
                  <c:pt idx="5">
                    <c:v>One Health</c:v>
                  </c:pt>
                  <c:pt idx="6">
                    <c:v>Poultry Population​</c:v>
                  </c:pt>
                  <c:pt idx="7">
                    <c:v>Food Additives/Food Flavourings</c:v>
                  </c:pt>
                  <c:pt idx="8">
                    <c:v>Food Flavourings ​</c:v>
                  </c:pt>
                  <c:pt idx="9">
                    <c:v>Additive usage</c:v>
                  </c:pt>
                  <c:pt idx="10">
                    <c:v>Fish Consumption</c:v>
                  </c:pt>
                  <c:pt idx="11">
                    <c:v>Open food Tox</c:v>
                  </c:pt>
                  <c:pt idx="12">
                    <c:v>Botanical compendium</c:v>
                  </c:pt>
                  <c:pt idx="13">
                    <c:v>ASF​</c:v>
                  </c:pt>
                  <c:pt idx="14">
                    <c:v>Avian Influenza​</c:v>
                  </c:pt>
                  <c:pt idx="15">
                    <c:v>Pig Population​</c:v>
                  </c:pt>
                  <c:pt idx="16">
                    <c:v>TSE​ (2023)</c:v>
                  </c:pt>
                  <c:pt idx="17">
                    <c:v>TSE​ (2024)</c:v>
                  </c:pt>
                  <c:pt idx="18">
                    <c:v>AMR​</c:v>
                  </c:pt>
                  <c:pt idx="19">
                    <c:v>Animal population​</c:v>
                  </c:pt>
                  <c:pt idx="20">
                    <c:v>Disease Status​</c:v>
                  </c:pt>
                  <c:pt idx="21">
                    <c:v>ESBL​</c:v>
                  </c:pt>
                  <c:pt idx="22">
                    <c:v>FBO​</c:v>
                  </c:pt>
                  <c:pt idx="23">
                    <c:v>Prevalence​</c:v>
                  </c:pt>
                  <c:pt idx="24">
                    <c:v>Contaminants occurrence​</c:v>
                  </c:pt>
                  <c:pt idx="25">
                    <c:v>FCM Plasticizer​</c:v>
                  </c:pt>
                  <c:pt idx="26">
                    <c:v>Food additives occurrence​</c:v>
                  </c:pt>
                  <c:pt idx="27">
                    <c:v>Pest residue​</c:v>
                  </c:pt>
                  <c:pt idx="28">
                    <c:v>VMPR Nat control plan​</c:v>
                  </c:pt>
                  <c:pt idx="29">
                    <c:v>VMPR​</c:v>
                  </c:pt>
                  <c:pt idx="30">
                    <c:v>Consumption DC​</c:v>
                  </c:pt>
                  <c:pt idx="31">
                    <c:v>Xylella​</c:v>
                  </c:pt>
                  <c:pt idx="32">
                    <c:v>Legal limit database</c:v>
                  </c:pt>
                </c:lvl>
                <c:lvl>
                  <c:pt idx="0">
                    <c:v>Chemical Monitoring​</c:v>
                  </c:pt>
                  <c:pt idx="1">
                    <c:v>Environment</c:v>
                  </c:pt>
                  <c:pt idx="2">
                    <c:v>Food Consumption​</c:v>
                  </c:pt>
                  <c:pt idx="3">
                    <c:v>Plant Health​</c:v>
                  </c:pt>
                  <c:pt idx="4">
                    <c:v>Animal Health​</c:v>
                  </c:pt>
                  <c:pt idx="7">
                    <c:v>Chemical Monitoring​</c:v>
                  </c:pt>
                  <c:pt idx="9">
                    <c:v>Chemical Monitoring​</c:v>
                  </c:pt>
                  <c:pt idx="10">
                    <c:v>Food Consumption​</c:v>
                  </c:pt>
                  <c:pt idx="11">
                    <c:v>Open food Tox</c:v>
                  </c:pt>
                  <c:pt idx="12">
                    <c:v>Botanical compendium</c:v>
                  </c:pt>
                  <c:pt idx="13">
                    <c:v>Animal Health​</c:v>
                  </c:pt>
                  <c:pt idx="18">
                    <c:v>Biological Monitoring​</c:v>
                  </c:pt>
                  <c:pt idx="24">
                    <c:v>Chemical Monitoring​</c:v>
                  </c:pt>
                  <c:pt idx="30">
                    <c:v>Food Consumption​</c:v>
                  </c:pt>
                  <c:pt idx="31">
                    <c:v>Plant Health​</c:v>
                  </c:pt>
                  <c:pt idx="32">
                    <c:v>Legal limit database</c:v>
                  </c:pt>
                </c:lvl>
                <c:lvl>
                  <c:pt idx="0">
                    <c:v>Centralised</c:v>
                  </c:pt>
                  <c:pt idx="1">
                    <c:v>Ad-hoc</c:v>
                  </c:pt>
                  <c:pt idx="4">
                    <c:v>Centralised</c:v>
                  </c:pt>
                  <c:pt idx="9">
                    <c:v>Ad-hoc</c:v>
                  </c:pt>
                  <c:pt idx="13">
                    <c:v>Centralised</c:v>
                  </c:pt>
                  <c:pt idx="32">
                    <c:v>Internal</c:v>
                  </c:pt>
                </c:lvl>
                <c:lvl>
                  <c:pt idx="0">
                    <c:v>Major update</c:v>
                  </c:pt>
                  <c:pt idx="1">
                    <c:v>New</c:v>
                  </c:pt>
                  <c:pt idx="9">
                    <c:v>Operational</c:v>
                  </c:pt>
                </c:lvl>
              </c:multiLvlStrCache>
            </c:multiLvlStrRef>
          </c:cat>
          <c:val>
            <c:numRef>
              <c:f>'DC Calendar'!$C$2:$C$60</c:f>
              <c:numCache>
                <c:formatCode>General</c:formatCode>
                <c:ptCount val="33"/>
                <c:pt idx="0">
                  <c:v>30</c:v>
                </c:pt>
                <c:pt idx="1">
                  <c:v>180</c:v>
                </c:pt>
                <c:pt idx="2">
                  <c:v>214</c:v>
                </c:pt>
                <c:pt idx="3">
                  <c:v>517</c:v>
                </c:pt>
                <c:pt idx="4">
                  <c:v>59</c:v>
                </c:pt>
                <c:pt idx="5">
                  <c:v>334</c:v>
                </c:pt>
                <c:pt idx="6">
                  <c:v>59</c:v>
                </c:pt>
                <c:pt idx="7">
                  <c:v>90</c:v>
                </c:pt>
                <c:pt idx="8">
                  <c:v>152</c:v>
                </c:pt>
                <c:pt idx="9">
                  <c:v>273</c:v>
                </c:pt>
                <c:pt idx="10">
                  <c:v>121</c:v>
                </c:pt>
                <c:pt idx="11">
                  <c:v>0</c:v>
                </c:pt>
                <c:pt idx="12">
                  <c:v>0</c:v>
                </c:pt>
                <c:pt idx="13">
                  <c:v>91</c:v>
                </c:pt>
                <c:pt idx="14">
                  <c:v>59</c:v>
                </c:pt>
                <c:pt idx="15">
                  <c:v>91</c:v>
                </c:pt>
                <c:pt idx="16">
                  <c:v>424</c:v>
                </c:pt>
                <c:pt idx="17">
                  <c:v>424</c:v>
                </c:pt>
                <c:pt idx="18">
                  <c:v>91</c:v>
                </c:pt>
                <c:pt idx="19">
                  <c:v>91</c:v>
                </c:pt>
                <c:pt idx="20">
                  <c:v>91</c:v>
                </c:pt>
                <c:pt idx="21">
                  <c:v>91</c:v>
                </c:pt>
                <c:pt idx="22">
                  <c:v>91</c:v>
                </c:pt>
                <c:pt idx="23">
                  <c:v>91</c:v>
                </c:pt>
                <c:pt idx="24">
                  <c:v>90</c:v>
                </c:pt>
                <c:pt idx="25">
                  <c:v>122</c:v>
                </c:pt>
                <c:pt idx="26">
                  <c:v>90</c:v>
                </c:pt>
                <c:pt idx="27">
                  <c:v>90</c:v>
                </c:pt>
                <c:pt idx="28">
                  <c:v>30</c:v>
                </c:pt>
                <c:pt idx="29">
                  <c:v>90</c:v>
                </c:pt>
                <c:pt idx="30">
                  <c:v>365</c:v>
                </c:pt>
                <c:pt idx="31">
                  <c:v>0</c:v>
                </c:pt>
                <c:pt idx="32">
                  <c:v>0</c:v>
                </c:pt>
              </c:numCache>
            </c:numRef>
          </c:val>
          <c:extLst>
            <c:ext xmlns:c16="http://schemas.microsoft.com/office/drawing/2014/chart" uri="{C3380CC4-5D6E-409C-BE32-E72D297353CC}">
              <c16:uniqueId val="{00000002-3C8D-4F74-A38C-DBFC990D0634}"/>
            </c:ext>
          </c:extLst>
        </c:ser>
        <c:ser>
          <c:idx val="2"/>
          <c:order val="2"/>
          <c:tx>
            <c:strRef>
              <c:f>'DC Calendar'!$D$1</c:f>
              <c:strCache>
                <c:ptCount val="1"/>
                <c:pt idx="0">
                  <c:v>Data Validation</c:v>
                </c:pt>
              </c:strCache>
            </c:strRef>
          </c:tx>
          <c:spPr>
            <a:solidFill>
              <a:schemeClr val="bg1">
                <a:lumMod val="75000"/>
              </a:schemeClr>
            </a:solidFill>
            <a:ln>
              <a:noFill/>
            </a:ln>
            <a:effectLst/>
          </c:spPr>
          <c:invertIfNegative val="0"/>
          <c:cat>
            <c:multiLvlStrRef>
              <c:f>'DC Calendar'!$A$2:$A$60</c:f>
              <c:multiLvlStrCache>
                <c:ptCount val="33"/>
                <c:lvl>
                  <c:pt idx="0">
                    <c:v>VMPR Nat control plan​ (2024)</c:v>
                  </c:pt>
                  <c:pt idx="1">
                    <c:v>Food environmental impact</c:v>
                  </c:pt>
                  <c:pt idx="2">
                    <c:v>Food Composition</c:v>
                  </c:pt>
                  <c:pt idx="3">
                    <c:v>Pest in Apple </c:v>
                  </c:pt>
                  <c:pt idx="4">
                    <c:v>Avian Influenza​ (Sigma 2.0)</c:v>
                  </c:pt>
                  <c:pt idx="5">
                    <c:v>One Health</c:v>
                  </c:pt>
                  <c:pt idx="6">
                    <c:v>Poultry Population​</c:v>
                  </c:pt>
                  <c:pt idx="7">
                    <c:v>Food Additives/Food Flavourings</c:v>
                  </c:pt>
                  <c:pt idx="8">
                    <c:v>Food Flavourings ​</c:v>
                  </c:pt>
                  <c:pt idx="9">
                    <c:v>Additive usage</c:v>
                  </c:pt>
                  <c:pt idx="10">
                    <c:v>Fish Consumption</c:v>
                  </c:pt>
                  <c:pt idx="11">
                    <c:v>Open food Tox</c:v>
                  </c:pt>
                  <c:pt idx="12">
                    <c:v>Botanical compendium</c:v>
                  </c:pt>
                  <c:pt idx="13">
                    <c:v>ASF​</c:v>
                  </c:pt>
                  <c:pt idx="14">
                    <c:v>Avian Influenza​</c:v>
                  </c:pt>
                  <c:pt idx="15">
                    <c:v>Pig Population​</c:v>
                  </c:pt>
                  <c:pt idx="16">
                    <c:v>TSE​ (2023)</c:v>
                  </c:pt>
                  <c:pt idx="17">
                    <c:v>TSE​ (2024)</c:v>
                  </c:pt>
                  <c:pt idx="18">
                    <c:v>AMR​</c:v>
                  </c:pt>
                  <c:pt idx="19">
                    <c:v>Animal population​</c:v>
                  </c:pt>
                  <c:pt idx="20">
                    <c:v>Disease Status​</c:v>
                  </c:pt>
                  <c:pt idx="21">
                    <c:v>ESBL​</c:v>
                  </c:pt>
                  <c:pt idx="22">
                    <c:v>FBO​</c:v>
                  </c:pt>
                  <c:pt idx="23">
                    <c:v>Prevalence​</c:v>
                  </c:pt>
                  <c:pt idx="24">
                    <c:v>Contaminants occurrence​</c:v>
                  </c:pt>
                  <c:pt idx="25">
                    <c:v>FCM Plasticizer​</c:v>
                  </c:pt>
                  <c:pt idx="26">
                    <c:v>Food additives occurrence​</c:v>
                  </c:pt>
                  <c:pt idx="27">
                    <c:v>Pest residue​</c:v>
                  </c:pt>
                  <c:pt idx="28">
                    <c:v>VMPR Nat control plan​</c:v>
                  </c:pt>
                  <c:pt idx="29">
                    <c:v>VMPR​</c:v>
                  </c:pt>
                  <c:pt idx="30">
                    <c:v>Consumption DC​</c:v>
                  </c:pt>
                  <c:pt idx="31">
                    <c:v>Xylella​</c:v>
                  </c:pt>
                  <c:pt idx="32">
                    <c:v>Legal limit database</c:v>
                  </c:pt>
                </c:lvl>
                <c:lvl>
                  <c:pt idx="0">
                    <c:v>Chemical Monitoring​</c:v>
                  </c:pt>
                  <c:pt idx="1">
                    <c:v>Environment</c:v>
                  </c:pt>
                  <c:pt idx="2">
                    <c:v>Food Consumption​</c:v>
                  </c:pt>
                  <c:pt idx="3">
                    <c:v>Plant Health​</c:v>
                  </c:pt>
                  <c:pt idx="4">
                    <c:v>Animal Health​</c:v>
                  </c:pt>
                  <c:pt idx="7">
                    <c:v>Chemical Monitoring​</c:v>
                  </c:pt>
                  <c:pt idx="9">
                    <c:v>Chemical Monitoring​</c:v>
                  </c:pt>
                  <c:pt idx="10">
                    <c:v>Food Consumption​</c:v>
                  </c:pt>
                  <c:pt idx="11">
                    <c:v>Open food Tox</c:v>
                  </c:pt>
                  <c:pt idx="12">
                    <c:v>Botanical compendium</c:v>
                  </c:pt>
                  <c:pt idx="13">
                    <c:v>Animal Health​</c:v>
                  </c:pt>
                  <c:pt idx="18">
                    <c:v>Biological Monitoring​</c:v>
                  </c:pt>
                  <c:pt idx="24">
                    <c:v>Chemical Monitoring​</c:v>
                  </c:pt>
                  <c:pt idx="30">
                    <c:v>Food Consumption​</c:v>
                  </c:pt>
                  <c:pt idx="31">
                    <c:v>Plant Health​</c:v>
                  </c:pt>
                  <c:pt idx="32">
                    <c:v>Legal limit database</c:v>
                  </c:pt>
                </c:lvl>
                <c:lvl>
                  <c:pt idx="0">
                    <c:v>Centralised</c:v>
                  </c:pt>
                  <c:pt idx="1">
                    <c:v>Ad-hoc</c:v>
                  </c:pt>
                  <c:pt idx="4">
                    <c:v>Centralised</c:v>
                  </c:pt>
                  <c:pt idx="9">
                    <c:v>Ad-hoc</c:v>
                  </c:pt>
                  <c:pt idx="13">
                    <c:v>Centralised</c:v>
                  </c:pt>
                  <c:pt idx="32">
                    <c:v>Internal</c:v>
                  </c:pt>
                </c:lvl>
                <c:lvl>
                  <c:pt idx="0">
                    <c:v>Major update</c:v>
                  </c:pt>
                  <c:pt idx="1">
                    <c:v>New</c:v>
                  </c:pt>
                  <c:pt idx="9">
                    <c:v>Operational</c:v>
                  </c:pt>
                </c:lvl>
              </c:multiLvlStrCache>
            </c:multiLvlStrRef>
          </c:cat>
          <c:val>
            <c:numRef>
              <c:f>'DC Calendar'!$D$2:$D$60</c:f>
              <c:numCache>
                <c:formatCode>General</c:formatCode>
                <c:ptCount val="33"/>
                <c:pt idx="0">
                  <c:v>30</c:v>
                </c:pt>
                <c:pt idx="1">
                  <c:v>0</c:v>
                </c:pt>
                <c:pt idx="2">
                  <c:v>0</c:v>
                </c:pt>
                <c:pt idx="3">
                  <c:v>0</c:v>
                </c:pt>
                <c:pt idx="4">
                  <c:v>0</c:v>
                </c:pt>
                <c:pt idx="5">
                  <c:v>0</c:v>
                </c:pt>
                <c:pt idx="6">
                  <c:v>30</c:v>
                </c:pt>
                <c:pt idx="7">
                  <c:v>62</c:v>
                </c:pt>
                <c:pt idx="8">
                  <c:v>0</c:v>
                </c:pt>
                <c:pt idx="9">
                  <c:v>0</c:v>
                </c:pt>
                <c:pt idx="10">
                  <c:v>0</c:v>
                </c:pt>
                <c:pt idx="11">
                  <c:v>0</c:v>
                </c:pt>
                <c:pt idx="12">
                  <c:v>0</c:v>
                </c:pt>
                <c:pt idx="13">
                  <c:v>20</c:v>
                </c:pt>
                <c:pt idx="14">
                  <c:v>54</c:v>
                </c:pt>
                <c:pt idx="15">
                  <c:v>20</c:v>
                </c:pt>
                <c:pt idx="16">
                  <c:v>30</c:v>
                </c:pt>
                <c:pt idx="17">
                  <c:v>395</c:v>
                </c:pt>
                <c:pt idx="18">
                  <c:v>55</c:v>
                </c:pt>
                <c:pt idx="19">
                  <c:v>55</c:v>
                </c:pt>
                <c:pt idx="20">
                  <c:v>55</c:v>
                </c:pt>
                <c:pt idx="21">
                  <c:v>55</c:v>
                </c:pt>
                <c:pt idx="22">
                  <c:v>55</c:v>
                </c:pt>
                <c:pt idx="23">
                  <c:v>55</c:v>
                </c:pt>
                <c:pt idx="24">
                  <c:v>62</c:v>
                </c:pt>
                <c:pt idx="25">
                  <c:v>60</c:v>
                </c:pt>
                <c:pt idx="26">
                  <c:v>62</c:v>
                </c:pt>
                <c:pt idx="27">
                  <c:v>62</c:v>
                </c:pt>
                <c:pt idx="28">
                  <c:v>396</c:v>
                </c:pt>
                <c:pt idx="29">
                  <c:v>62</c:v>
                </c:pt>
                <c:pt idx="30">
                  <c:v>0</c:v>
                </c:pt>
                <c:pt idx="31">
                  <c:v>0</c:v>
                </c:pt>
                <c:pt idx="32">
                  <c:v>0</c:v>
                </c:pt>
              </c:numCache>
            </c:numRef>
          </c:val>
          <c:extLst>
            <c:ext xmlns:c16="http://schemas.microsoft.com/office/drawing/2014/chart" uri="{C3380CC4-5D6E-409C-BE32-E72D297353CC}">
              <c16:uniqueId val="{00000003-3C8D-4F74-A38C-DBFC990D0634}"/>
            </c:ext>
          </c:extLst>
        </c:ser>
        <c:dLbls>
          <c:showLegendKey val="0"/>
          <c:showVal val="0"/>
          <c:showCatName val="0"/>
          <c:showSerName val="0"/>
          <c:showPercent val="0"/>
          <c:showBubbleSize val="0"/>
        </c:dLbls>
        <c:gapWidth val="20"/>
        <c:overlap val="100"/>
        <c:axId val="1938924272"/>
        <c:axId val="331618288"/>
      </c:barChart>
      <c:catAx>
        <c:axId val="1938924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618288"/>
        <c:crosses val="autoZero"/>
        <c:auto val="0"/>
        <c:lblAlgn val="ctr"/>
        <c:lblOffset val="100"/>
        <c:noMultiLvlLbl val="0"/>
      </c:catAx>
      <c:valAx>
        <c:axId val="331618288"/>
        <c:scaling>
          <c:orientation val="minMax"/>
          <c:max val="45657"/>
          <c:min val="44927"/>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m/d/yyyy" sourceLinked="0"/>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924272"/>
        <c:crosses val="autoZero"/>
        <c:crossBetween val="between"/>
        <c:minorUnit val="22"/>
      </c:valAx>
      <c:spPr>
        <a:noFill/>
        <a:ln>
          <a:noFill/>
        </a:ln>
        <a:effectLst>
          <a:outerShdw blurRad="50800" dist="38100" dir="5400000" algn="t" rotWithShape="0">
            <a:prstClr val="black">
              <a:alpha val="40000"/>
            </a:prstClr>
          </a:outerShdw>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collections catalogue.xlsx]Enhancement calendar!PivotTable4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'Enhancement calendar'!$E$3</c:f>
              <c:strCache>
                <c:ptCount val="1"/>
                <c:pt idx="0">
                  <c:v>Sum of Planned start date</c:v>
                </c:pt>
              </c:strCache>
            </c:strRef>
          </c:tx>
          <c:spPr>
            <a:noFill/>
            <a:ln>
              <a:noFill/>
            </a:ln>
            <a:effectLst/>
          </c:spPr>
          <c:invertIfNegative val="0"/>
          <c:cat>
            <c:multiLvlStrRef>
              <c:f>'Enhancement calendar'!$A$4:$D$31</c:f>
              <c:multiLvlStrCache>
                <c:ptCount val="28"/>
                <c:lvl>
                  <c:pt idx="0">
                    <c:v>Data aggregation for histamine reported at sample based level</c:v>
                  </c:pt>
                  <c:pt idx="1">
                    <c:v>Give the possibility to countries that don't have NUTS to have other administrative units</c:v>
                  </c:pt>
                  <c:pt idx="2">
                    <c:v>Modify the way pig population data is reported in ASF DC</c:v>
                  </c:pt>
                  <c:pt idx="3">
                    <c:v>Reporting of extra information not submitted in the DCF via the SSD2 data model</c:v>
                  </c:pt>
                  <c:pt idx="4">
                    <c:v>The flag for RTE in the flat file</c:v>
                  </c:pt>
                  <c:pt idx="5">
                    <c:v>Update of the Comprehensive Database</c:v>
                  </c:pt>
                  <c:pt idx="6">
                    <c:v>Cleaning of the attributes and metrics </c:v>
                  </c:pt>
                  <c:pt idx="7">
                    <c:v>The ESBL negative results data should be bring in the EFSA Zoonoses Advanced Analysis Environment</c:v>
                  </c:pt>
                  <c:pt idx="8">
                    <c:v>Implement for Biological Monitoring DCs the possibility for organisations to see data of other organizationfor the same country</c:v>
                  </c:pt>
                  <c:pt idx="9">
                    <c:v>Correction of TSE historical data</c:v>
                  </c:pt>
                  <c:pt idx="10">
                    <c:v>MSTR validation dashboards additional requirement</c:v>
                  </c:pt>
                  <c:pt idx="11">
                    <c:v>Reporting harmonization for the status of flock (sampEventInfo.statusHerd) for small ruminants only</c:v>
                  </c:pt>
                  <c:pt idx="12">
                    <c:v>Allow reporting of mammals in Avian Influenza data collection</c:v>
                  </c:pt>
                  <c:pt idx="13">
                    <c:v>Listeria ISO methods should be considered in the ETL</c:v>
                  </c:pt>
                  <c:pt idx="14">
                    <c:v>New metric for M. tuberculosis</c:v>
                  </c:pt>
                  <c:pt idx="15">
                    <c:v>MicroStrategy Dashboard for contaminants to show submitted data and filtering for control plans results</c:v>
                  </c:pt>
                  <c:pt idx="16">
                    <c:v>FAT PERCENTAGE AND MUSCLE/TISSUE MAPPING</c:v>
                  </c:pt>
                  <c:pt idx="17">
                    <c:v>Revisions of the ETL process for zoonoses dc -inclusion of all data elements and creation of relative attributes</c:v>
                  </c:pt>
                  <c:pt idx="18">
                    <c:v>Addition of the pooled samples element in MSTR ASF laboratory validation dashboard</c:v>
                  </c:pt>
                  <c:pt idx="19">
                    <c:v>MSTR validation dashboards update</c:v>
                  </c:pt>
                  <c:pt idx="20">
                    <c:v>Update of exposure tools FAIM</c:v>
                  </c:pt>
                  <c:pt idx="21">
                    <c:v>2024 ChemMon Data Collection -Mapping MATRIX -&gt; FoodEX2</c:v>
                  </c:pt>
                  <c:pt idx="22">
                    <c:v>Revise and document Xylella flow</c:v>
                  </c:pt>
                  <c:pt idx="23">
                    <c:v>Revision of the calculation of the positive samples  (Campy, Listeria)</c:v>
                  </c:pt>
                  <c:pt idx="24">
                    <c:v>Update all exposure tools using the latest food consumption data DietEx</c:v>
                  </c:pt>
                  <c:pt idx="25">
                    <c:v>Update the ETL for the upload of consumption data in the DWH</c:v>
                  </c:pt>
                  <c:pt idx="26">
                    <c:v>Revision and update of VMPR monitoring DC</c:v>
                  </c:pt>
                  <c:pt idx="27">
                    <c:v>Revamp the use of the Autoamendments tool</c:v>
                  </c:pt>
                </c:lvl>
                <c:lvl>
                  <c:pt idx="0">
                    <c:v>Elisa Fasanelli</c:v>
                  </c:pt>
                  <c:pt idx="1">
                    <c:v>Davide Gibin</c:v>
                  </c:pt>
                  <c:pt idx="2">
                    <c:v>Elisa Fasanelli</c:v>
                  </c:pt>
                  <c:pt idx="6">
                    <c:v>Luca Pasinato</c:v>
                  </c:pt>
                  <c:pt idx="9">
                    <c:v>Ruben Fuertes</c:v>
                  </c:pt>
                  <c:pt idx="11">
                    <c:v>Valentina Bocca</c:v>
                  </c:pt>
                  <c:pt idx="12">
                    <c:v>Elisa Fasanelli</c:v>
                  </c:pt>
                  <c:pt idx="15">
                    <c:v>Ruben Fuertes</c:v>
                  </c:pt>
                  <c:pt idx="16">
                    <c:v>Elisa Fasanelli</c:v>
                  </c:pt>
                  <c:pt idx="18">
                    <c:v>Luca Pasinato</c:v>
                  </c:pt>
                  <c:pt idx="19">
                    <c:v>Ruben Fuertes</c:v>
                  </c:pt>
                  <c:pt idx="20">
                    <c:v>Elisa Fasanelli</c:v>
                  </c:pt>
                  <c:pt idx="21">
                    <c:v>Ruben Fuertes</c:v>
                  </c:pt>
                  <c:pt idx="22">
                    <c:v>Davide Gibin</c:v>
                  </c:pt>
                  <c:pt idx="23">
                    <c:v>Elisa Fasanelli</c:v>
                  </c:pt>
                  <c:pt idx="26">
                    <c:v>Ruben Fuertes</c:v>
                  </c:pt>
                </c:lvl>
                <c:lvl>
                  <c:pt idx="0">
                    <c:v>Yes</c:v>
                  </c:pt>
                  <c:pt idx="1">
                    <c:v>No</c:v>
                  </c:pt>
                  <c:pt idx="12">
                    <c:v>Yes</c:v>
                  </c:pt>
                  <c:pt idx="16">
                    <c:v>No</c:v>
                  </c:pt>
                  <c:pt idx="20">
                    <c:v>No</c:v>
                  </c:pt>
                  <c:pt idx="22">
                    <c:v>(blank)</c:v>
                  </c:pt>
                </c:lvl>
                <c:lvl>
                  <c:pt idx="0">
                    <c:v>02 - Assessed</c:v>
                  </c:pt>
                  <c:pt idx="1">
                    <c:v>03 - Pre-Prioritised</c:v>
                  </c:pt>
                  <c:pt idx="16">
                    <c:v>04 - Prioritised</c:v>
                  </c:pt>
                  <c:pt idx="20">
                    <c:v>07 - Implementation</c:v>
                  </c:pt>
                </c:lvl>
              </c:multiLvlStrCache>
            </c:multiLvlStrRef>
          </c:cat>
          <c:val>
            <c:numRef>
              <c:f>'Enhancement calendar'!$E$4:$E$31</c:f>
              <c:numCache>
                <c:formatCode>General</c:formatCode>
                <c:ptCount val="28"/>
                <c:pt idx="2">
                  <c:v>45382</c:v>
                </c:pt>
                <c:pt idx="3">
                  <c:v>45413</c:v>
                </c:pt>
                <c:pt idx="4">
                  <c:v>45292</c:v>
                </c:pt>
                <c:pt idx="5">
                  <c:v>45306</c:v>
                </c:pt>
                <c:pt idx="6">
                  <c:v>45444</c:v>
                </c:pt>
                <c:pt idx="7">
                  <c:v>45292</c:v>
                </c:pt>
                <c:pt idx="8">
                  <c:v>45108</c:v>
                </c:pt>
                <c:pt idx="9">
                  <c:v>45444</c:v>
                </c:pt>
                <c:pt idx="10">
                  <c:v>45323</c:v>
                </c:pt>
                <c:pt idx="12">
                  <c:v>45444</c:v>
                </c:pt>
                <c:pt idx="13">
                  <c:v>45306</c:v>
                </c:pt>
                <c:pt idx="14">
                  <c:v>45323</c:v>
                </c:pt>
                <c:pt idx="15">
                  <c:v>45248</c:v>
                </c:pt>
                <c:pt idx="17">
                  <c:v>45292</c:v>
                </c:pt>
                <c:pt idx="18">
                  <c:v>45108</c:v>
                </c:pt>
                <c:pt idx="19">
                  <c:v>45323</c:v>
                </c:pt>
                <c:pt idx="20">
                  <c:v>45245</c:v>
                </c:pt>
                <c:pt idx="21">
                  <c:v>45206</c:v>
                </c:pt>
                <c:pt idx="22">
                  <c:v>45170</c:v>
                </c:pt>
                <c:pt idx="23">
                  <c:v>45627</c:v>
                </c:pt>
                <c:pt idx="24">
                  <c:v>45170</c:v>
                </c:pt>
                <c:pt idx="25">
                  <c:v>45231</c:v>
                </c:pt>
                <c:pt idx="26">
                  <c:v>45231</c:v>
                </c:pt>
                <c:pt idx="27">
                  <c:v>45170</c:v>
                </c:pt>
              </c:numCache>
            </c:numRef>
          </c:val>
          <c:extLst>
            <c:ext xmlns:c16="http://schemas.microsoft.com/office/drawing/2014/chart" uri="{C3380CC4-5D6E-409C-BE32-E72D297353CC}">
              <c16:uniqueId val="{0000002C-C1C8-456E-8BBB-9C6EF3D9B07F}"/>
            </c:ext>
          </c:extLst>
        </c:ser>
        <c:ser>
          <c:idx val="1"/>
          <c:order val="1"/>
          <c:tx>
            <c:strRef>
              <c:f>'Enhancement calendar'!$F$3</c:f>
              <c:strCache>
                <c:ptCount val="1"/>
                <c:pt idx="0">
                  <c:v>Sum of Enhancement duration</c:v>
                </c:pt>
              </c:strCache>
            </c:strRef>
          </c:tx>
          <c:spPr>
            <a:solidFill>
              <a:schemeClr val="accent2"/>
            </a:solidFill>
            <a:ln>
              <a:noFill/>
            </a:ln>
            <a:effectLst/>
          </c:spPr>
          <c:invertIfNegative val="0"/>
          <c:cat>
            <c:multiLvlStrRef>
              <c:f>'Enhancement calendar'!$A$4:$D$31</c:f>
              <c:multiLvlStrCache>
                <c:ptCount val="28"/>
                <c:lvl>
                  <c:pt idx="0">
                    <c:v>Data aggregation for histamine reported at sample based level</c:v>
                  </c:pt>
                  <c:pt idx="1">
                    <c:v>Give the possibility to countries that don't have NUTS to have other administrative units</c:v>
                  </c:pt>
                  <c:pt idx="2">
                    <c:v>Modify the way pig population data is reported in ASF DC</c:v>
                  </c:pt>
                  <c:pt idx="3">
                    <c:v>Reporting of extra information not submitted in the DCF via the SSD2 data model</c:v>
                  </c:pt>
                  <c:pt idx="4">
                    <c:v>The flag for RTE in the flat file</c:v>
                  </c:pt>
                  <c:pt idx="5">
                    <c:v>Update of the Comprehensive Database</c:v>
                  </c:pt>
                  <c:pt idx="6">
                    <c:v>Cleaning of the attributes and metrics </c:v>
                  </c:pt>
                  <c:pt idx="7">
                    <c:v>The ESBL negative results data should be bring in the EFSA Zoonoses Advanced Analysis Environment</c:v>
                  </c:pt>
                  <c:pt idx="8">
                    <c:v>Implement for Biological Monitoring DCs the possibility for organisations to see data of other organizationfor the same country</c:v>
                  </c:pt>
                  <c:pt idx="9">
                    <c:v>Correction of TSE historical data</c:v>
                  </c:pt>
                  <c:pt idx="10">
                    <c:v>MSTR validation dashboards additional requirement</c:v>
                  </c:pt>
                  <c:pt idx="11">
                    <c:v>Reporting harmonization for the status of flock (sampEventInfo.statusHerd) for small ruminants only</c:v>
                  </c:pt>
                  <c:pt idx="12">
                    <c:v>Allow reporting of mammals in Avian Influenza data collection</c:v>
                  </c:pt>
                  <c:pt idx="13">
                    <c:v>Listeria ISO methods should be considered in the ETL</c:v>
                  </c:pt>
                  <c:pt idx="14">
                    <c:v>New metric for M. tuberculosis</c:v>
                  </c:pt>
                  <c:pt idx="15">
                    <c:v>MicroStrategy Dashboard for contaminants to show submitted data and filtering for control plans results</c:v>
                  </c:pt>
                  <c:pt idx="16">
                    <c:v>FAT PERCENTAGE AND MUSCLE/TISSUE MAPPING</c:v>
                  </c:pt>
                  <c:pt idx="17">
                    <c:v>Revisions of the ETL process for zoonoses dc -inclusion of all data elements and creation of relative attributes</c:v>
                  </c:pt>
                  <c:pt idx="18">
                    <c:v>Addition of the pooled samples element in MSTR ASF laboratory validation dashboard</c:v>
                  </c:pt>
                  <c:pt idx="19">
                    <c:v>MSTR validation dashboards update</c:v>
                  </c:pt>
                  <c:pt idx="20">
                    <c:v>Update of exposure tools FAIM</c:v>
                  </c:pt>
                  <c:pt idx="21">
                    <c:v>2024 ChemMon Data Collection -Mapping MATRIX -&gt; FoodEX2</c:v>
                  </c:pt>
                  <c:pt idx="22">
                    <c:v>Revise and document Xylella flow</c:v>
                  </c:pt>
                  <c:pt idx="23">
                    <c:v>Revision of the calculation of the positive samples  (Campy, Listeria)</c:v>
                  </c:pt>
                  <c:pt idx="24">
                    <c:v>Update all exposure tools using the latest food consumption data DietEx</c:v>
                  </c:pt>
                  <c:pt idx="25">
                    <c:v>Update the ETL for the upload of consumption data in the DWH</c:v>
                  </c:pt>
                  <c:pt idx="26">
                    <c:v>Revision and update of VMPR monitoring DC</c:v>
                  </c:pt>
                  <c:pt idx="27">
                    <c:v>Revamp the use of the Autoamendments tool</c:v>
                  </c:pt>
                </c:lvl>
                <c:lvl>
                  <c:pt idx="0">
                    <c:v>Elisa Fasanelli</c:v>
                  </c:pt>
                  <c:pt idx="1">
                    <c:v>Davide Gibin</c:v>
                  </c:pt>
                  <c:pt idx="2">
                    <c:v>Elisa Fasanelli</c:v>
                  </c:pt>
                  <c:pt idx="6">
                    <c:v>Luca Pasinato</c:v>
                  </c:pt>
                  <c:pt idx="9">
                    <c:v>Ruben Fuertes</c:v>
                  </c:pt>
                  <c:pt idx="11">
                    <c:v>Valentina Bocca</c:v>
                  </c:pt>
                  <c:pt idx="12">
                    <c:v>Elisa Fasanelli</c:v>
                  </c:pt>
                  <c:pt idx="15">
                    <c:v>Ruben Fuertes</c:v>
                  </c:pt>
                  <c:pt idx="16">
                    <c:v>Elisa Fasanelli</c:v>
                  </c:pt>
                  <c:pt idx="18">
                    <c:v>Luca Pasinato</c:v>
                  </c:pt>
                  <c:pt idx="19">
                    <c:v>Ruben Fuertes</c:v>
                  </c:pt>
                  <c:pt idx="20">
                    <c:v>Elisa Fasanelli</c:v>
                  </c:pt>
                  <c:pt idx="21">
                    <c:v>Ruben Fuertes</c:v>
                  </c:pt>
                  <c:pt idx="22">
                    <c:v>Davide Gibin</c:v>
                  </c:pt>
                  <c:pt idx="23">
                    <c:v>Elisa Fasanelli</c:v>
                  </c:pt>
                  <c:pt idx="26">
                    <c:v>Ruben Fuertes</c:v>
                  </c:pt>
                </c:lvl>
                <c:lvl>
                  <c:pt idx="0">
                    <c:v>Yes</c:v>
                  </c:pt>
                  <c:pt idx="1">
                    <c:v>No</c:v>
                  </c:pt>
                  <c:pt idx="12">
                    <c:v>Yes</c:v>
                  </c:pt>
                  <c:pt idx="16">
                    <c:v>No</c:v>
                  </c:pt>
                  <c:pt idx="20">
                    <c:v>No</c:v>
                  </c:pt>
                  <c:pt idx="22">
                    <c:v>(blank)</c:v>
                  </c:pt>
                </c:lvl>
                <c:lvl>
                  <c:pt idx="0">
                    <c:v>02 - Assessed</c:v>
                  </c:pt>
                  <c:pt idx="1">
                    <c:v>03 - Pre-Prioritised</c:v>
                  </c:pt>
                  <c:pt idx="16">
                    <c:v>04 - Prioritised</c:v>
                  </c:pt>
                  <c:pt idx="20">
                    <c:v>07 - Implementation</c:v>
                  </c:pt>
                </c:lvl>
              </c:multiLvlStrCache>
            </c:multiLvlStrRef>
          </c:cat>
          <c:val>
            <c:numRef>
              <c:f>'Enhancement calendar'!$F$4:$F$31</c:f>
              <c:numCache>
                <c:formatCode>General</c:formatCode>
                <c:ptCount val="28"/>
                <c:pt idx="0">
                  <c:v>0</c:v>
                </c:pt>
                <c:pt idx="1">
                  <c:v>0</c:v>
                </c:pt>
                <c:pt idx="2">
                  <c:v>61</c:v>
                </c:pt>
                <c:pt idx="3">
                  <c:v>91</c:v>
                </c:pt>
                <c:pt idx="4">
                  <c:v>14</c:v>
                </c:pt>
                <c:pt idx="5">
                  <c:v>16</c:v>
                </c:pt>
                <c:pt idx="6">
                  <c:v>60</c:v>
                </c:pt>
                <c:pt idx="7">
                  <c:v>58</c:v>
                </c:pt>
                <c:pt idx="8">
                  <c:v>274</c:v>
                </c:pt>
                <c:pt idx="9">
                  <c:v>121</c:v>
                </c:pt>
                <c:pt idx="10">
                  <c:v>90</c:v>
                </c:pt>
                <c:pt idx="11">
                  <c:v>0</c:v>
                </c:pt>
                <c:pt idx="12">
                  <c:v>121</c:v>
                </c:pt>
                <c:pt idx="13">
                  <c:v>44</c:v>
                </c:pt>
                <c:pt idx="14">
                  <c:v>27</c:v>
                </c:pt>
                <c:pt idx="15">
                  <c:v>134</c:v>
                </c:pt>
                <c:pt idx="16">
                  <c:v>45337</c:v>
                </c:pt>
                <c:pt idx="17">
                  <c:v>-45292</c:v>
                </c:pt>
                <c:pt idx="18">
                  <c:v>114</c:v>
                </c:pt>
                <c:pt idx="19">
                  <c:v>90</c:v>
                </c:pt>
                <c:pt idx="20">
                  <c:v>8</c:v>
                </c:pt>
                <c:pt idx="21">
                  <c:v>144</c:v>
                </c:pt>
                <c:pt idx="22">
                  <c:v>30</c:v>
                </c:pt>
                <c:pt idx="23">
                  <c:v>-277</c:v>
                </c:pt>
                <c:pt idx="24">
                  <c:v>30</c:v>
                </c:pt>
                <c:pt idx="25">
                  <c:v>52</c:v>
                </c:pt>
                <c:pt idx="26">
                  <c:v>52</c:v>
                </c:pt>
                <c:pt idx="27">
                  <c:v>153</c:v>
                </c:pt>
              </c:numCache>
            </c:numRef>
          </c:val>
          <c:extLst>
            <c:ext xmlns:c16="http://schemas.microsoft.com/office/drawing/2014/chart" uri="{C3380CC4-5D6E-409C-BE32-E72D297353CC}">
              <c16:uniqueId val="{0000002D-C1C8-456E-8BBB-9C6EF3D9B07F}"/>
            </c:ext>
          </c:extLst>
        </c:ser>
        <c:dLbls>
          <c:showLegendKey val="0"/>
          <c:showVal val="0"/>
          <c:showCatName val="0"/>
          <c:showSerName val="0"/>
          <c:showPercent val="0"/>
          <c:showBubbleSize val="0"/>
        </c:dLbls>
        <c:gapWidth val="150"/>
        <c:overlap val="100"/>
        <c:axId val="29177599"/>
        <c:axId val="1682178959"/>
      </c:barChart>
      <c:catAx>
        <c:axId val="29177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178959"/>
        <c:crosses val="autoZero"/>
        <c:auto val="0"/>
        <c:lblAlgn val="ctr"/>
        <c:lblOffset val="100"/>
        <c:noMultiLvlLbl val="0"/>
      </c:catAx>
      <c:valAx>
        <c:axId val="1682178959"/>
        <c:scaling>
          <c:orientation val="minMax"/>
          <c:max val="45657"/>
          <c:min val="45100"/>
        </c:scaling>
        <c:delete val="0"/>
        <c:axPos val="b"/>
        <c:majorGridlines>
          <c:spPr>
            <a:ln w="9525" cap="flat" cmpd="sng" algn="ctr">
              <a:solidFill>
                <a:schemeClr val="tx1">
                  <a:lumMod val="15000"/>
                  <a:lumOff val="85000"/>
                </a:schemeClr>
              </a:solidFill>
              <a:round/>
            </a:ln>
            <a:effectLst/>
          </c:spPr>
        </c:majorGridlines>
        <c:numFmt formatCode="m/d/yyyy"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775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504824</xdr:colOff>
      <xdr:row>0</xdr:row>
      <xdr:rowOff>0</xdr:rowOff>
    </xdr:from>
    <xdr:to>
      <xdr:col>29</xdr:col>
      <xdr:colOff>28574</xdr:colOff>
      <xdr:row>42</xdr:row>
      <xdr:rowOff>105833</xdr:rowOff>
    </xdr:to>
    <xdr:graphicFrame macro="">
      <xdr:nvGraphicFramePr>
        <xdr:cNvPr id="2" name="Chart 1">
          <a:extLst>
            <a:ext uri="{FF2B5EF4-FFF2-40B4-BE49-F238E27FC236}">
              <a16:creationId xmlns:a16="http://schemas.microsoft.com/office/drawing/2014/main" id="{B5E5DF79-8BD4-5B42-754E-06FD4DDC5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523873</xdr:colOff>
      <xdr:row>0</xdr:row>
      <xdr:rowOff>76200</xdr:rowOff>
    </xdr:from>
    <xdr:to>
      <xdr:col>17</xdr:col>
      <xdr:colOff>7991475</xdr:colOff>
      <xdr:row>39</xdr:row>
      <xdr:rowOff>171450</xdr:rowOff>
    </xdr:to>
    <xdr:graphicFrame macro="">
      <xdr:nvGraphicFramePr>
        <xdr:cNvPr id="3" name="Chart 2">
          <a:extLst>
            <a:ext uri="{FF2B5EF4-FFF2-40B4-BE49-F238E27FC236}">
              <a16:creationId xmlns:a16="http://schemas.microsoft.com/office/drawing/2014/main" id="{75DA74DE-A2DC-B4CF-FBC6-3E4314E9F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IBIN Davide" id="{07DE2FF1-09CC-4B01-A1F1-A565E0B58A88}" userId="Davide.GIBIN@efsa.europa.eu" providerId="PeoplePicker"/>
  <person displayName="CUSHEN Maeve" id="{FF3D802C-6521-492C-9DDF-9DD79C7C38C4}" userId="Maeve.CUSHEN@efsa.europa.eu" providerId="PeoplePicker"/>
  <person displayName="BELMONTE Luca" id="{6D4C809C-08D6-4DE4-B62F-3FC3C3D63D90}" userId="Luca.BELMONTE@efsa.europa.eu" providerId="PeoplePicker"/>
  <person displayName="PASINATO Luca" id="{E483C32B-C6B0-4559-A5F3-17F03630E601}" userId="Luca.PASINATO@efsa.europa.eu" providerId="PeoplePicker"/>
  <person displayName="FUERTES Rubén" id="{3B8162FF-2BD7-4363-B938-33AD013F9AED}" userId="Ruben.FUERTES@efsa.europa.eu" providerId="PeoplePicker"/>
  <person displayName="FASANELLI Elisa" id="{11ABDD63-EEF2-49AB-B67E-AFF889409FFE}" userId="Elisa.FASANELLI@efsa.europa.eu" providerId="PeoplePicker"/>
  <person displayName="BOCCA Valentina" id="{C448A889-842B-4C8C-B18E-3C1A7E44AFAF}" userId="Valentina.BOCCA@efsa.europa.eu" providerId="PeoplePicker"/>
  <person displayName="VERICAT FERRER Marta" id="{C5128749-2D3D-4B5A-B7D5-11725F304DB3}" userId="Marta.VERICAT@ext.efsa.europa.eu" providerId="PeoplePicker"/>
  <person displayName="PAPANIKOLAOU Alexandra" id="{C510E3BE-A733-447A-AD95-EBF43CD19EB7}" userId="Alexandra.PAPANIKOLAOU@efsa.europa.eu" providerId="PeoplePicker"/>
  <person displayName="GIBIN Davide" id="{39EA2DEC-B146-425E-BB02-DDFFC684BCC4}" userId="S::Davide.GIBIN@efsa.europa.eu::827036ce-2536-44bf-8be2-be20c05d1183" providerId="AD"/>
  <person displayName="ZUNINO Guido" id="{DB7CE504-0187-409B-98D0-3213E72A2D18}" userId="S::Guido.ZUNINO@efsa.europa.eu::4e7bf6ef-2fd1-4e45-9261-90b3e447461c" providerId="AD"/>
  <person displayName="CUSHEN Maeve" id="{B72C6761-4D60-4C82-A238-93EC97A52A0E}" userId="S::maeve.cushen@efsa.europa.eu::87f02533-d366-42a9-bf8a-b80aa88cae84" providerId="AD"/>
  <person displayName="BELMONTE Luca" id="{21684961-96C8-47E0-B5FB-81AC654E60E5}" userId="S::Luca.BELMONTE@efsa.europa.eu::88c8a58c-feff-446b-9ab1-00c5ef022925" providerId="AD"/>
  <person displayName="BELMONTE Luca" id="{46F4354A-C784-49FE-AA9A-D8F18F623B37}" userId="S::luca.belmonte@efsa.europa.eu::88c8a58c-feff-446b-9ab1-00c5ef022925" providerId="AD"/>
  <person displayName="PASINATO Luca" id="{2EBED9D5-A796-4B16-BA1C-8FCA7F7BE0FF}" userId="S::luca.pasinato@efsa.europa.eu::54d53e3b-a5e2-4e52-a847-a7bb1732b0fb" providerId="AD"/>
  <person displayName="FUERTES Rubén" id="{BB6D0B34-375F-4691-93E2-73AFE0701B2E}" userId="S::ruben.fuertes@efsa.europa.eu::38b16967-22e9-4eca-8ae3-35b178be1e64" providerId="AD"/>
  <person displayName="FASANELLI Elisa" id="{76F46D7F-FD93-40C2-A20E-4B5A362AC54D}" userId="S::Elisa.FASANELLI@efsa.europa.eu::20b9c9db-c3d5-4c75-87f4-2d6c485a8229" providerId="AD"/>
  <person displayName="PAPANIKOLAOU Alexandra" id="{B3CF521F-1062-4A90-8A3B-4E3AC1A31BCE}" userId="S::Alexandra.PAPANIKOLAOU@efsa.europa.eu::6020bd6c-ad7b-4227-a81e-8196f8e3288b" providerId="AD"/>
  <person displayName="PAPANIKOLAOU Alexandra" id="{72485049-BC87-463B-B042-F6BDE49E8044}" userId="S::alexandra.papanikolaou@efsa.europa.eu::6020bd6c-ad7b-4227-a81e-8196f8e3288b"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UNINO Guido" refreshedDate="45201.499768634261" createdVersion="8" refreshedVersion="8" minRefreshableVersion="3" recordCount="32" xr:uid="{F5892258-17C4-4A3A-8FAE-B699B96061F0}">
  <cacheSource type="worksheet">
    <worksheetSource ref="A1:N1048576" sheet="DC List"/>
  </cacheSource>
  <cacheFields count="14">
    <cacheField name="Area​" numFmtId="0">
      <sharedItems containsBlank="1" count="10">
        <s v="Animal Health​"/>
        <s v="Chemical Monitoring​"/>
        <s v="Biological Monitoring​"/>
        <s v="Food Consumption​"/>
        <s v="Plant Health​"/>
        <s v="Botanical compedium"/>
        <s v="Open food Tox"/>
        <s v="Pest in Apple "/>
        <s v="Legal limit database"/>
        <m/>
      </sharedItems>
    </cacheField>
    <cacheField name=" Technical Data Collection​" numFmtId="0">
      <sharedItems containsBlank="1"/>
    </cacheField>
    <cacheField name="Domain/business DC​" numFmtId="0">
      <sharedItems containsBlank="1" count="35">
        <s v="Avian Influenza​ (Sigma 2.0)"/>
        <s v="Avian Influenza​"/>
        <s v="Poultry Population​"/>
        <s v="TSE​ (2023)"/>
        <s v="TSE​ (2024)"/>
        <s v="ASF​"/>
        <s v="Pig Population​"/>
        <s v="Pest residue​"/>
        <s v="VMPR​"/>
        <s v="Contaminants occurrence​"/>
        <s v="Food additives occurrence​"/>
        <s v="Additive usage"/>
        <s v="Food Additives/Food Flavourings"/>
        <s v="VMPR Nat control plan​ (2024)"/>
        <s v="VMPR Nat control plan​"/>
        <s v="FCM Plasticizer​"/>
        <s v="Prevalence​"/>
        <s v="AMR​"/>
        <s v="ESBL​"/>
        <s v="FBO​"/>
        <s v="Disease Status​"/>
        <s v="Animal population​"/>
        <s v="Consumption DC​"/>
        <s v="Fish Consumption"/>
        <s v="Xylella​"/>
        <s v="Food Flavourings ​"/>
        <s v="Botanical compedium"/>
        <s v="Open food Tox"/>
        <s v="Pest in Apple "/>
        <s v="Legal limit database"/>
        <s v="One Health"/>
        <m/>
        <s v="TSE​" u="1"/>
        <s v="VMPR​ Sampling control plan Dashboards" u="1"/>
        <s v="Bird Population​" u="1"/>
      </sharedItems>
    </cacheField>
    <cacheField name="Data model​" numFmtId="0">
      <sharedItems containsBlank="1"/>
    </cacheField>
    <cacheField name="Data Flow​" numFmtId="0">
      <sharedItems containsBlank="1"/>
    </cacheField>
    <cacheField name="Status" numFmtId="0">
      <sharedItems containsBlank="1"/>
    </cacheField>
    <cacheField name="Data Steward" numFmtId="0">
      <sharedItems containsBlank="1" count="18">
        <s v="PAPANIKOLAOU Alexandra"/>
        <s v="STOICESCU Anca"/>
        <s v="IANCU Catalin"/>
        <s v="TRIACCHINI Giuseppe"/>
        <s v="VERICAT FERRER Marta"/>
        <s v="ZORMPAS Alexios"/>
        <s v="GUTIÉRREZ LINARES Alicia"/>
        <s v="GENERIC Consultant (Chiara Facchini)"/>
        <s v="SALVATORE Stefania"/>
        <s v="GENERIC Consultant (Vaia Moutola)"/>
        <s v="LIVANIOU Anastasia"/>
        <s v="IOANNIDOU Sofia"/>
        <s v="BELMONTE Luca"/>
        <s v="CARNESECCHI Edoardo"/>
        <s v="FASANELLI Elisa"/>
        <m/>
        <s v="LINARES Alicia" u="1"/>
        <s v="GENERIC Consultant (Roxani Aminalragia)" u="1"/>
      </sharedItems>
    </cacheField>
    <cacheField name="Scientific Officer" numFmtId="0">
      <sharedItems containsBlank="1" count="21">
        <s v="Gabriele Zancanaro"/>
        <s v="Angel Ortiz"/>
        <s v="Lina Mur"/>
        <s v="Paula Medina"/>
        <s v="Daniela Brocca"/>
        <s v="Contam Team"/>
        <s v="Alexandra Tard"/>
        <s v="Carla Martino"/>
        <s v="SALVATORE Stefania"/>
        <s v="Katherina Volk"/>
        <s v="Valentina Rizzi"/>
        <s v="LIVANIOU Anastasia"/>
        <s v="IOANNIDOU Sofia"/>
        <s v="Alice Del Bianco"/>
        <s v="Alexis Natahaniel"/>
        <s v="Edoardo Carnesecchi"/>
        <s v="A.Kaczmarek"/>
        <s v="Elisa Fasanelli"/>
        <s v="Andrea Gervelmeyer"/>
        <m/>
        <s v="TBD" u="1"/>
      </sharedItems>
    </cacheField>
    <cacheField name="Closure of requirement collection" numFmtId="0">
      <sharedItems containsNonDate="0" containsDate="1" containsString="0" containsBlank="1" minDate="2023-08-31T00:00:00" maxDate="2023-09-01T00:00:00"/>
    </cacheField>
    <cacheField name="Opening date" numFmtId="0">
      <sharedItems containsNonDate="0" containsDate="1" containsString="0" containsBlank="1" minDate="2023-02-01T00:00:00" maxDate="2024-10-02T00:00:00"/>
    </cacheField>
    <cacheField name="Closing submission date" numFmtId="0">
      <sharedItems containsNonDate="0" containsDate="1" containsString="0" containsBlank="1" minDate="2023-03-31T00:00:00" maxDate="2025-10-01T00:00:00"/>
    </cacheField>
    <cacheField name="Closing validation date" numFmtId="0">
      <sharedItems containsNonDate="0" containsDate="1" containsString="0" containsBlank="1" minDate="2024-02-20T00:00:00" maxDate="2025-05-01T00:00:00"/>
    </cacheField>
    <cacheField name="Data Collection Type" numFmtId="0">
      <sharedItems containsBlank="1"/>
    </cacheField>
    <cacheField name="New Operational Major updat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NINO Guido" refreshedDate="45237.586023842596" createdVersion="5" refreshedVersion="8" minRefreshableVersion="3" recordCount="0" supportSubquery="1" supportAdvancedDrill="1" xr:uid="{FDAF893E-90CB-4CC7-AC52-0F3A762AF8CC}">
  <cacheSource type="external" connectionId="1"/>
  <cacheFields count="10">
    <cacheField name="[Table1].[Area​].[Area​]" caption="Area​" numFmtId="0" hierarchy="39" level="1">
      <sharedItems containsBlank="1" count="5">
        <s v="Animal Health​"/>
        <s v="Biological Monitoring​"/>
        <s v="Chemical Monitoring​"/>
        <s v="Food Consumption​"/>
        <m/>
      </sharedItems>
    </cacheField>
    <cacheField name="[Table1].[Domain/business DC​].[Domain/business DC​]" caption="Domain/business DC​" numFmtId="0" hierarchy="41" level="1">
      <sharedItems containsBlank="1" count="10">
        <s v="ASF​"/>
        <s v="Avian Influenza​ (Sigma 2.0)"/>
        <s v="Disease Status​"/>
        <s v="ESBL​"/>
        <s v="Prevalence​"/>
        <s v="Contaminants occurrence​"/>
        <s v="Pest residue​"/>
        <s v="VMPR Nat control plan​ (2024)"/>
        <s v="Consumption DC​"/>
        <m/>
      </sharedItems>
    </cacheField>
    <cacheField name="[Measures].[Count of Enhancement title]" caption="Count of Enhancement title" numFmtId="0" hierarchy="70" level="32767"/>
    <cacheField name="[Enhancements].[Status (prioritised/ongoing/delivered/on hold)].[Status (prioritised/ongoing/delivered/on hold)]" caption="Status (prioritised/ongoing/delivered/on hold)" numFmtId="0" hierarchy="23" level="1">
      <sharedItems count="2">
        <s v="03 - Prioritised"/>
        <s v="06 - Implementation"/>
      </sharedItems>
    </cacheField>
    <cacheField name="[Enhancements].[Please provide a preferred date of completion for this request].[Please provide a preferred date of completion for this request]" caption="Please provide a preferred date of completion for this request" numFmtId="0" hierarchy="11" level="1">
      <sharedItems containsNonDate="0" containsDate="1" containsString="0" containsBlank="1" minDate="2023-09-29T00:00:00" maxDate="2024-09-02T00:00:00" count="12">
        <d v="2023-11-30T00:00:00"/>
        <m/>
        <d v="2023-09-29T00:00:00"/>
        <d v="2024-02-28T00:00:00"/>
        <d v="2024-02-29T00:00:00"/>
        <d v="2024-01-31T00:00:00"/>
        <d v="2023-12-31T00:00:00"/>
        <d v="2023-12-15T00:00:00"/>
        <d v="2024-02-01T00:00:00"/>
        <d v="2024-03-01T00:00:00"/>
        <d v="2024-09-01T00:00:00"/>
        <d v="2023-10-31T00:00:00"/>
      </sharedItems>
    </cacheField>
    <cacheField name="[Table1].[Opening date].[Opening date]" caption="Opening date" numFmtId="0" hierarchy="48" level="1">
      <sharedItems containsNonDate="0" containsDate="1" containsString="0" containsBlank="1" minDate="2023-11-01T00:00:00" maxDate="2024-04-02T00:00:00" count="6">
        <d v="2023-11-01T00:00:00"/>
        <d v="2024-02-01T00:00:00"/>
        <d v="2024-03-01T00:00:00"/>
        <d v="2024-04-01T00:00:00"/>
        <d v="2024-01-01T00:00:00"/>
        <m/>
      </sharedItems>
    </cacheField>
    <cacheField name="[Enhancements].[Enhancement title].[Enhancement title]" caption="Enhancement title" numFmtId="0" hierarchy="9" level="1">
      <sharedItems count="27">
        <s v="Addition of the pooled samples element in MSTR ASF laboratory validation dashboard"/>
        <s v="Improve the animal population dashboard"/>
        <s v="Historisation of ASF marts used in SIGMA Kaleidoscope"/>
        <s v="New metric for M. tuberculosis"/>
        <s v="Revisions of the ETL process for zoonoses dc -inclusion of all data elements and creation of relative attributes"/>
        <s v="The ESBL negative results data should be bring in the EFSA Zoonoses Advanced Analysis Environment"/>
        <s v="The flag for RTE in the flat file"/>
        <s v="MicroStrategy Dashboard for contaminants to show submitted data and filtering for control plans results"/>
        <s v="update the simplified excel tools used for contaminants, pesticides, additives, food contact materials, etc. with including three optional elements"/>
        <s v="2024 ChemMon Data Collection -Mapping MATRIX -&gt; FoodEX2"/>
        <s v="FAT PERCENTAGE AND MUSCLE/TISSUE MAPPING"/>
        <s v="EMA-collaboration: Update 2024 VMPR NCP Validation Dashboards by EC request"/>
        <s v="Update 2024 VMPR NCP Validation Dashboards by EC request"/>
        <s v="Update dashboard/National reports"/>
        <s v="VMPR NCP: mapping MMPRs/RPAs/Coccidiostat values as per EURLs request"/>
        <s v="VMPR NCP: Update foodClassifier for Plan3"/>
        <s v="VMPR Plan vs Results Dashboards - Update Pilot Dashboards"/>
        <s v="VMPR Results Dashboards for EC Audits - New Dashboards"/>
        <s v="Update of exposure tools"/>
        <s v="Update of the Comprehensive Database"/>
        <s v="Update all exposure tools using the latest food consumption data"/>
        <s v="Update the ETL for the upload of consumption data in the DWH"/>
        <s v="Cleaning of the attributes and metrics"/>
        <s v="Implement for Biological Monitoring DCs the possibility for           organisations to see data of other organizationfor the same country"/>
        <s v="Revise and document Xylella flow"/>
        <s v="Revision and update of VMPR monitoring DC"/>
        <s v="Revision of the calculation of the positive samples  (Campy, Listeria)"/>
      </sharedItems>
    </cacheField>
    <cacheField name="[Enhancements].[Technical reference person].[Technical reference person]" caption="Technical reference person" numFmtId="0" hierarchy="36" level="1">
      <sharedItems containsBlank="1" count="3">
        <m/>
        <s v="Elisa Fasanelli"/>
        <s v="Davide Gibin"/>
      </sharedItems>
    </cacheField>
    <cacheField name="[Enhancements].[Planned start].[Planned start]" caption="Planned start" numFmtId="0" hierarchy="33" level="1">
      <sharedItems containsNonDate="0" containsDate="1" containsString="0" containsBlank="1" minDate="2023-09-01T00:00:00" maxDate="2023-11-02T00:00:00" count="3">
        <m/>
        <d v="2023-11-01T00:00:00"/>
        <d v="2023-09-01T00:00:00"/>
      </sharedItems>
    </cacheField>
    <cacheField name="[Enhancements].[Planned delivery].[Planned delivery]" caption="Planned delivery" numFmtId="0" hierarchy="34" level="1">
      <sharedItems containsNonDate="0" containsDate="1" containsString="0" containsBlank="1" minDate="2023-10-01T00:00:00" maxDate="2023-12-24T00:00:00" count="3">
        <m/>
        <d v="2023-12-23T00:00:00"/>
        <d v="2023-10-01T00:00:00"/>
      </sharedItems>
    </cacheField>
  </cacheFields>
  <cacheHierarchies count="72">
    <cacheHierarchy uniqueName="[Enhancements].[ID]" caption="ID" attribute="1" defaultMemberUniqueName="[Enhancements].[ID].[All]" allUniqueName="[Enhancements].[ID].[All]" dimensionUniqueName="[Enhancements]" displayFolder="" count="0" memberValueDatatype="130" unbalanced="0"/>
    <cacheHierarchy uniqueName="[Enhancements].[Start time]" caption="Start time" attribute="1" defaultMemberUniqueName="[Enhancements].[Start time].[All]" allUniqueName="[Enhancements].[Start time].[All]" dimensionUniqueName="[Enhancements]" displayFolder="" count="0" memberValueDatatype="130" unbalanced="0"/>
    <cacheHierarchy uniqueName="[Enhancements].[Completion time]" caption="Completion time" attribute="1" defaultMemberUniqueName="[Enhancements].[Completion time].[All]" allUniqueName="[Enhancements].[Completion time].[All]" dimensionUniqueName="[Enhancements]" displayFolder="" count="0" memberValueDatatype="130" unbalanced="0"/>
    <cacheHierarchy uniqueName="[Enhancements].[Domain/business DC​]" caption="Domain/business DC​" attribute="1" defaultMemberUniqueName="[Enhancements].[Domain/business DC​].[All]" allUniqueName="[Enhancements].[Domain/business DC​].[All]" dimensionUniqueName="[Enhancements]" displayFolder="" count="0" memberValueDatatype="130" unbalanced="0"/>
    <cacheHierarchy uniqueName="[Enhancements].[Name]" caption="Name" attribute="1" defaultMemberUniqueName="[Enhancements].[Name].[All]" allUniqueName="[Enhancements].[Name].[All]" dimensionUniqueName="[Enhancements]" displayFolder="" count="0" memberValueDatatype="130" unbalanced="0"/>
    <cacheHierarchy uniqueName="[Enhancements].[Which is the area linked with this request?]" caption="Which is the area linked with this request?" attribute="1" defaultMemberUniqueName="[Enhancements].[Which is the area linked with this request?].[All]" allUniqueName="[Enhancements].[Which is the area linked with this request?].[All]" dimensionUniqueName="[Enhancements]" displayFolder="" count="0" memberValueDatatype="130" unbalanced="0"/>
    <cacheHierarchy uniqueName="[Enhancements].[Reference person for the request]" caption="Reference person for the request" attribute="1" defaultMemberUniqueName="[Enhancements].[Reference person for the request].[All]" allUniqueName="[Enhancements].[Reference person for the request].[All]" dimensionUniqueName="[Enhancements]" displayFolder="" count="0" memberValueDatatype="130" unbalanced="0"/>
    <cacheHierarchy uniqueName="[Enhancements].[Which Unit/team does request the data service?]" caption="Which Unit/team does request the data service?" attribute="1" defaultMemberUniqueName="[Enhancements].[Which Unit/team does request the data service?].[All]" allUniqueName="[Enhancements].[Which Unit/team does request the data service?].[All]" dimensionUniqueName="[Enhancements]" displayFolder="" count="0" memberValueDatatype="130" unbalanced="0"/>
    <cacheHierarchy uniqueName="[Enhancements].[Area]" caption="Area" attribute="1" defaultMemberUniqueName="[Enhancements].[Area].[All]" allUniqueName="[Enhancements].[Area].[All]" dimensionUniqueName="[Enhancements]" displayFolder="" count="0" memberValueDatatype="130" unbalanced="0"/>
    <cacheHierarchy uniqueName="[Enhancements].[Enhancement title]" caption="Enhancement title" attribute="1" defaultMemberUniqueName="[Enhancements].[Enhancement title].[All]" allUniqueName="[Enhancements].[Enhancement title].[All]" dimensionUniqueName="[Enhancements]" displayFolder="" count="2" memberValueDatatype="130" unbalanced="0">
      <fieldsUsage count="2">
        <fieldUsage x="-1"/>
        <fieldUsage x="6"/>
      </fieldsUsage>
    </cacheHierarchy>
    <cacheHierarchy uniqueName="[Enhancements].[Please describe your enhancement in details]" caption="Please describe your enhancement in details" attribute="1" defaultMemberUniqueName="[Enhancements].[Please describe your enhancement in details].[All]" allUniqueName="[Enhancements].[Please describe your enhancement in details].[All]" dimensionUniqueName="[Enhancements]" displayFolder="" count="0" memberValueDatatype="130" unbalanced="0"/>
    <cacheHierarchy uniqueName="[Enhancements].[Please provide a preferred date of completion for this request]" caption="Please provide a preferred date of completion for this request" attribute="1" time="1" defaultMemberUniqueName="[Enhancements].[Please provide a preferred date of completion for this request].[All]" allUniqueName="[Enhancements].[Please provide a preferred date of completion for this request].[All]" dimensionUniqueName="[Enhancements]" displayFolder="" count="2" memberValueDatatype="7" unbalanced="0">
      <fieldsUsage count="2">
        <fieldUsage x="-1"/>
        <fieldUsage x="4"/>
      </fieldsUsage>
    </cacheHierarchy>
    <cacheHierarchy uniqueName="[Enhancements].[Enhancement Criticality]" caption="Enhancement Criticality" attribute="1" defaultMemberUniqueName="[Enhancements].[Enhancement Criticality].[All]" allUniqueName="[Enhancements].[Enhancement Criticality].[All]" dimensionUniqueName="[Enhancements]" displayFolder="" count="0" memberValueDatatype="130" unbalanced="0"/>
    <cacheHierarchy uniqueName="[Enhancements].[Is the request a mandatory requirement?]" caption="Is the request a mandatory requirement?" attribute="1" defaultMemberUniqueName="[Enhancements].[Is the request a mandatory requirement?].[All]" allUniqueName="[Enhancements].[Is the request a mandatory requirement?].[All]" dimensionUniqueName="[Enhancements]" displayFolder="" count="0" memberValueDatatype="130" unbalanced="0"/>
    <cacheHierarchy uniqueName="[Enhancements].[Is the request supported and agreed by the network?]" caption="Is the request supported and agreed by the network?" attribute="1" defaultMemberUniqueName="[Enhancements].[Is the request supported and agreed by the network?].[All]" allUniqueName="[Enhancements].[Is the request supported and agreed by the network?].[All]" dimensionUniqueName="[Enhancements]" displayFolder="" count="0" memberValueDatatype="130" unbalanced="0"/>
    <cacheHierarchy uniqueName="[Enhancements].[Please provide the reference to the charter/mandate]" caption="Please provide the reference to the charter/mandate" attribute="1" defaultMemberUniqueName="[Enhancements].[Please provide the reference to the charter/mandate].[All]" allUniqueName="[Enhancements].[Please provide the reference to the charter/mandate].[All]" dimensionUniqueName="[Enhancements]" displayFolder="" count="0" memberValueDatatype="130" unbalanced="0"/>
    <cacheHierarchy uniqueName="[Enhancements].[Is the request business critical?]" caption="Is the request business critical?" attribute="1" defaultMemberUniqueName="[Enhancements].[Is the request business critical?].[All]" allUniqueName="[Enhancements].[Is the request business critical?].[All]" dimensionUniqueName="[Enhancements]" displayFolder="" count="0" memberValueDatatype="130" unbalanced="0"/>
    <cacheHierarchy uniqueName="[Enhancements].[Does the request increase the efficiency?]" caption="Does the request increase the efficiency?" attribute="1" defaultMemberUniqueName="[Enhancements].[Does the request increase the efficiency?].[All]" allUniqueName="[Enhancements].[Does the request increase the efficiency?].[All]" dimensionUniqueName="[Enhancements]" displayFolder="" count="0" memberValueDatatype="130" unbalanced="0"/>
    <cacheHierarchy uniqueName="[Enhancements].[Does the request increase the speed?]" caption="Does the request increase the speed?" attribute="1" defaultMemberUniqueName="[Enhancements].[Does the request increase the speed?].[All]" allUniqueName="[Enhancements].[Does the request increase the speed?].[All]" dimensionUniqueName="[Enhancements]" displayFolder="" count="0" memberValueDatatype="130" unbalanced="0"/>
    <cacheHierarchy uniqueName="[Enhancements].[Does the request increase the customer satisfaction?]" caption="Does the request increase the customer satisfaction?" attribute="1" defaultMemberUniqueName="[Enhancements].[Does the request increase the customer satisfaction?].[All]" allUniqueName="[Enhancements].[Does the request increase the customer satisfaction?].[All]" dimensionUniqueName="[Enhancements]" displayFolder="" count="0" memberValueDatatype="130" unbalanced="0"/>
    <cacheHierarchy uniqueName="[Enhancements].[According to your experience which areas are impacted by this enhancement?]" caption="According to your experience which areas are impacted by this enhancement?" attribute="1" defaultMemberUniqueName="[Enhancements].[According to your experience which areas are impacted by this enhancement?].[All]" allUniqueName="[Enhancements].[According to your experience which areas are impacted by this enhancement?].[All]" dimensionUniqueName="[Enhancements]" displayFolder="" count="0" memberValueDatatype="130" unbalanced="0"/>
    <cacheHierarchy uniqueName="[Enhancements].[Please upload any document could be relevant for the request]" caption="Please upload any document could be relevant for the request" attribute="1" defaultMemberUniqueName="[Enhancements].[Please upload any document could be relevant for the request].[All]" allUniqueName="[Enhancements].[Please upload any document could be relevant for the request].[All]" dimensionUniqueName="[Enhancements]" displayFolder="" count="0" memberValueDatatype="130" unbalanced="0"/>
    <cacheHierarchy uniqueName="[Enhancements].[total point]" caption="total point" attribute="1" defaultMemberUniqueName="[Enhancements].[total point].[All]" allUniqueName="[Enhancements].[total point].[All]" dimensionUniqueName="[Enhancements]" displayFolder="" count="0" memberValueDatatype="20" unbalanced="0"/>
    <cacheHierarchy uniqueName="[Enhancements].[Status (prioritised/ongoing/delivered/on hold)]" caption="Status (prioritised/ongoing/delivered/on hold)" attribute="1" defaultMemberUniqueName="[Enhancements].[Status (prioritised/ongoing/delivered/on hold)].[All]" allUniqueName="[Enhancements].[Status (prioritised/ongoing/delivered/on hold)].[All]" dimensionUniqueName="[Enhancements]" displayFolder="" count="2" memberValueDatatype="130" unbalanced="0">
      <fieldsUsage count="2">
        <fieldUsage x="-1"/>
        <fieldUsage x="3"/>
      </fieldsUsage>
    </cacheHierarchy>
    <cacheHierarchy uniqueName="[Enhancements].[Delivery date]" caption="Delivery date" attribute="1" time="1" defaultMemberUniqueName="[Enhancements].[Delivery date].[All]" allUniqueName="[Enhancements].[Delivery date].[All]" dimensionUniqueName="[Enhancements]" displayFolder="" count="0" memberValueDatatype="7" unbalanced="0"/>
    <cacheHierarchy uniqueName="[Enhancements].[comment]" caption="comment" attribute="1" defaultMemberUniqueName="[Enhancements].[comment].[All]" allUniqueName="[Enhancements].[comment].[All]" dimensionUniqueName="[Enhancements]" displayFolder="" count="0" memberValueDatatype="130" unbalanced="0"/>
    <cacheHierarchy uniqueName="[Enhancements].[resource_FTE_DMA]" caption="resource_FTE_DMA" attribute="1" defaultMemberUniqueName="[Enhancements].[resource_FTE_DMA].[All]" allUniqueName="[Enhancements].[resource_FTE_DMA].[All]" dimensionUniqueName="[Enhancements]" displayFolder="" count="0" memberValueDatatype="5" unbalanced="0"/>
    <cacheHierarchy uniqueName="[Enhancements].[Resource_budget]" caption="Resource_budget" attribute="1" defaultMemberUniqueName="[Enhancements].[Resource_budget].[All]" allUniqueName="[Enhancements].[Resource_budget].[All]" dimensionUniqueName="[Enhancements]" displayFolder="" count="0" memberValueDatatype="5" unbalanced="0"/>
    <cacheHierarchy uniqueName="[Enhancements].[resource_FTE_DGO]" caption="resource_FTE_DGO" attribute="1" defaultMemberUniqueName="[Enhancements].[resource_FTE_DGO].[All]" allUniqueName="[Enhancements].[resource_FTE_DGO].[All]" dimensionUniqueName="[Enhancements]" displayFolder="" count="0" memberValueDatatype="130" unbalanced="0"/>
    <cacheHierarchy uniqueName="[Enhancements].[Please provide a preferred date of completion for this request (Year)]" caption="Please provide a preferred date of completion for this request (Year)" attribute="1" defaultMemberUniqueName="[Enhancements].[Please provide a preferred date of completion for this request (Year)].[All]" allUniqueName="[Enhancements].[Please provide a preferred date of completion for this request (Year)].[All]" dimensionUniqueName="[Enhancements]" displayFolder="" count="0" memberValueDatatype="130" unbalanced="0"/>
    <cacheHierarchy uniqueName="[Enhancements].[Please provide a preferred date of completion for this request (Quarter)]" caption="Please provide a preferred date of completion for this request (Quarter)" attribute="1" defaultMemberUniqueName="[Enhancements].[Please provide a preferred date of completion for this request (Quarter)].[All]" allUniqueName="[Enhancements].[Please provide a preferred date of completion for this request (Quarter)].[All]" dimensionUniqueName="[Enhancements]" displayFolder="" count="0" memberValueDatatype="130" unbalanced="0"/>
    <cacheHierarchy uniqueName="[Enhancements].[Please provide a preferred date of completion for this request (Month)]" caption="Please provide a preferred date of completion for this request (Month)" attribute="1" defaultMemberUniqueName="[Enhancements].[Please provide a preferred date of completion for this request (Month)].[All]" allUniqueName="[Enhancements].[Please provide a preferred date of completion for this request (Month)].[All]" dimensionUniqueName="[Enhancements]" displayFolder="" count="0" memberValueDatatype="130" unbalanced="0"/>
    <cacheHierarchy uniqueName="[Enhancements].[Enhancement complexity]" caption="Enhancement complexity" attribute="1" defaultMemberUniqueName="[Enhancements].[Enhancement complexity].[All]" allUniqueName="[Enhancements].[Enhancement complexity].[All]" dimensionUniqueName="[Enhancements]" displayFolder="" count="0" memberValueDatatype="130" unbalanced="0"/>
    <cacheHierarchy uniqueName="[Enhancements].[Planned start]" caption="Planned start" attribute="1" time="1" defaultMemberUniqueName="[Enhancements].[Planned start].[All]" allUniqueName="[Enhancements].[Planned start].[All]" dimensionUniqueName="[Enhancements]" displayFolder="" count="2" memberValueDatatype="7" unbalanced="0">
      <fieldsUsage count="2">
        <fieldUsage x="-1"/>
        <fieldUsage x="8"/>
      </fieldsUsage>
    </cacheHierarchy>
    <cacheHierarchy uniqueName="[Enhancements].[Planned delivery]" caption="Planned delivery" attribute="1" time="1" defaultMemberUniqueName="[Enhancements].[Planned delivery].[All]" allUniqueName="[Enhancements].[Planned delivery].[All]" dimensionUniqueName="[Enhancements]" displayFolder="" count="2" memberValueDatatype="7" unbalanced="0">
      <fieldsUsage count="2">
        <fieldUsage x="-1"/>
        <fieldUsage x="9"/>
      </fieldsUsage>
    </cacheHierarchy>
    <cacheHierarchy uniqueName="[Enhancements].[Actual effort  (man days)]" caption="Actual effort  (man days)" attribute="1" defaultMemberUniqueName="[Enhancements].[Actual effort  (man days)].[All]" allUniqueName="[Enhancements].[Actual effort  (man days)].[All]" dimensionUniqueName="[Enhancements]" displayFolder="" count="0" memberValueDatatype="130" unbalanced="0"/>
    <cacheHierarchy uniqueName="[Enhancements].[Technical reference person]" caption="Technical reference person" attribute="1" defaultMemberUniqueName="[Enhancements].[Technical reference person].[All]" allUniqueName="[Enhancements].[Technical reference person].[All]" dimensionUniqueName="[Enhancements]" displayFolder="" count="2" memberValueDatatype="130" unbalanced="0">
      <fieldsUsage count="2">
        <fieldUsage x="-1"/>
        <fieldUsage x="7"/>
      </fieldsUsage>
    </cacheHierarchy>
    <cacheHierarchy uniqueName="[Enhancements].[Planned start (Month)]" caption="Planned start (Month)" attribute="1" defaultMemberUniqueName="[Enhancements].[Planned start (Month)].[All]" allUniqueName="[Enhancements].[Planned start (Month)].[All]" dimensionUniqueName="[Enhancements]" displayFolder="" count="0" memberValueDatatype="130" unbalanced="0"/>
    <cacheHierarchy uniqueName="[Enhancements].[Planned delivery (Month)]" caption="Planned delivery (Month)" attribute="1" defaultMemberUniqueName="[Enhancements].[Planned delivery (Month)].[All]" allUniqueName="[Enhancements].[Planned delivery (Month)].[All]" dimensionUniqueName="[Enhancements]" displayFolder="" count="0" memberValueDatatype="130" unbalanced="0"/>
    <cacheHierarchy uniqueName="[Table1].[Area​]" caption="Area​" attribute="1" defaultMemberUniqueName="[Table1].[Area​].[All]" allUniqueName="[Table1].[Area​].[All]" dimensionUniqueName="[Table1]" displayFolder="" count="2" memberValueDatatype="130" unbalanced="0">
      <fieldsUsage count="2">
        <fieldUsage x="-1"/>
        <fieldUsage x="0"/>
      </fieldsUsage>
    </cacheHierarchy>
    <cacheHierarchy uniqueName="[Table1].[Technical Data Collection​]" caption="Technical Data Collection​" attribute="1" defaultMemberUniqueName="[Table1].[Technical Data Collection​].[All]" allUniqueName="[Table1].[Technical Data Collection​].[All]" dimensionUniqueName="[Table1]" displayFolder="" count="0" memberValueDatatype="130" unbalanced="0"/>
    <cacheHierarchy uniqueName="[Table1].[Domain/business DC​]" caption="Domain/business DC​" attribute="1" defaultMemberUniqueName="[Table1].[Domain/business DC​].[All]" allUniqueName="[Table1].[Domain/business DC​].[All]" dimensionUniqueName="[Table1]" displayFolder="" count="2" memberValueDatatype="130" unbalanced="0">
      <fieldsUsage count="2">
        <fieldUsage x="-1"/>
        <fieldUsage x="1"/>
      </fieldsUsage>
    </cacheHierarchy>
    <cacheHierarchy uniqueName="[Table1].[Data model​]" caption="Data model​" attribute="1" defaultMemberUniqueName="[Table1].[Data model​].[All]" allUniqueName="[Table1].[Data model​].[All]" dimensionUniqueName="[Table1]" displayFolder="" count="0" memberValueDatatype="130" unbalanced="0"/>
    <cacheHierarchy uniqueName="[Table1].[Data Flow​]" caption="Data Flow​" attribute="1" defaultMemberUniqueName="[Table1].[Data Flow​].[All]" allUniqueName="[Table1].[Data Flow​].[All]" dimensionUniqueName="[Table1]" displayFolder="" count="0"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Data Steward]" caption="Data Steward" attribute="1" defaultMemberUniqueName="[Table1].[Data Steward].[All]" allUniqueName="[Table1].[Data Steward].[All]" dimensionUniqueName="[Table1]" displayFolder="" count="0" memberValueDatatype="130" unbalanced="0"/>
    <cacheHierarchy uniqueName="[Table1].[Scientific Officer]" caption="Scientific Officer" attribute="1" defaultMemberUniqueName="[Table1].[Scientific Officer].[All]" allUniqueName="[Table1].[Scientific Officer].[All]" dimensionUniqueName="[Table1]" displayFolder="" count="0" memberValueDatatype="130" unbalanced="0"/>
    <cacheHierarchy uniqueName="[Table1].[Closure of requirement collection]" caption="Closure of requirement collection" attribute="1" time="1" defaultMemberUniqueName="[Table1].[Closure of requirement collection].[All]" allUniqueName="[Table1].[Closure of requirement collection].[All]" dimensionUniqueName="[Table1]" displayFolder="" count="0" memberValueDatatype="7" unbalanced="0"/>
    <cacheHierarchy uniqueName="[Table1].[Opening date]" caption="Opening date" attribute="1" time="1" defaultMemberUniqueName="[Table1].[Opening date].[All]" allUniqueName="[Table1].[Opening date].[All]" dimensionUniqueName="[Table1]" displayFolder="" count="2" memberValueDatatype="7" unbalanced="0">
      <fieldsUsage count="2">
        <fieldUsage x="-1"/>
        <fieldUsage x="5"/>
      </fieldsUsage>
    </cacheHierarchy>
    <cacheHierarchy uniqueName="[Table1].[Closing submission date]" caption="Closing submission date" attribute="1" time="1" defaultMemberUniqueName="[Table1].[Closing submission date].[All]" allUniqueName="[Table1].[Closing submission date].[All]" dimensionUniqueName="[Table1]" displayFolder="" count="0" memberValueDatatype="7" unbalanced="0"/>
    <cacheHierarchy uniqueName="[Table1].[Closing validation date]" caption="Closing validation date" attribute="1" time="1" defaultMemberUniqueName="[Table1].[Closing validation date].[All]" allUniqueName="[Table1].[Closing validation date].[All]" dimensionUniqueName="[Table1]" displayFolder="" count="0" memberValueDatatype="7" unbalanced="0"/>
    <cacheHierarchy uniqueName="[Table1].[Data Collection Type]" caption="Data Collection Type" attribute="1" defaultMemberUniqueName="[Table1].[Data Collection Type].[All]" allUniqueName="[Table1].[Data Collection Type].[All]" dimensionUniqueName="[Table1]" displayFolder="" count="0" memberValueDatatype="130" unbalanced="0"/>
    <cacheHierarchy uniqueName="[Table1].[New Operational Major update]" caption="New Operational Major update" attribute="1" defaultMemberUniqueName="[Table1].[New Operational Major update].[All]" allUniqueName="[Table1].[New Operational Major update].[All]" dimensionUniqueName="[Table1]" displayFolder="" count="0" memberValueDatatype="130" unbalanced="0"/>
    <cacheHierarchy uniqueName="[Table1].[Recurrency]" caption="Recurrency" attribute="1" defaultMemberUniqueName="[Table1].[Recurrency].[All]" allUniqueName="[Table1].[Recurrency].[All]" dimensionUniqueName="[Table1]" displayFolder="" count="0" memberValueDatatype="130" unbalanced="0"/>
    <cacheHierarchy uniqueName="[Table1].[Version]" caption="Version" attribute="1" defaultMemberUniqueName="[Table1].[Version].[All]" allUniqueName="[Table1].[Version].[All]" dimensionUniqueName="[Table1]" displayFolder="" count="0" memberValueDatatype="130" unbalanced="0"/>
    <cacheHierarchy uniqueName="[Table1].[Description]" caption="Description" attribute="1" defaultMemberUniqueName="[Table1].[Description].[All]" allUniqueName="[Table1].[Description].[All]" dimensionUniqueName="[Table1]" displayFolder="" count="0" memberValueDatatype="130" unbalanced="0"/>
    <cacheHierarchy uniqueName="[Table1].[Related gudances]" caption="Related gudances" attribute="1" defaultMemberUniqueName="[Table1].[Related gudances].[All]" allUniqueName="[Table1].[Related gudances].[All]" dimensionUniqueName="[Table1]" displayFolder="" count="0" memberValueDatatype="130" unbalanced="0"/>
    <cacheHierarchy uniqueName="[Table1].[Related output]" caption="Related output" attribute="1" defaultMemberUniqueName="[Table1].[Related output].[All]" allUniqueName="[Table1].[Related output].[All]" dimensionUniqueName="[Table1]" displayFolder="" count="0" memberValueDatatype="130" unbalanced="0"/>
    <cacheHierarchy uniqueName="[Table1].[Requirements]" caption="Requirements" attribute="1" defaultMemberUniqueName="[Table1].[Requirements].[All]" allUniqueName="[Table1].[Requirements].[All]" dimensionUniqueName="[Table1]" displayFolder="" count="0" memberValueDatatype="130" unbalanced="0"/>
    <cacheHierarchy uniqueName="[Table1].[Release notes]" caption="Release notes" attribute="1" defaultMemberUniqueName="[Table1].[Release notes].[All]" allUniqueName="[Table1].[Release notes].[All]" dimensionUniqueName="[Table1]" displayFolder="" count="0" memberValueDatatype="130" unbalanced="0"/>
    <cacheHierarchy uniqueName="[Table1].[Opening date (Year)]" caption="Opening date (Year)" attribute="1" defaultMemberUniqueName="[Table1].[Opening date (Year)].[All]" allUniqueName="[Table1].[Opening date (Year)].[All]" dimensionUniqueName="[Table1]" displayFolder="" count="0" memberValueDatatype="130" unbalanced="0"/>
    <cacheHierarchy uniqueName="[Table1].[Opening date (Quarter)]" caption="Opening date (Quarter)" attribute="1" defaultMemberUniqueName="[Table1].[Opening date (Quarter)].[All]" allUniqueName="[Table1].[Opening date (Quarter)].[All]" dimensionUniqueName="[Table1]" displayFolder="" count="0" memberValueDatatype="130" unbalanced="0"/>
    <cacheHierarchy uniqueName="[Table1].[Opening date (Month)]" caption="Opening date (Month)" attribute="1" defaultMemberUniqueName="[Table1].[Opening date (Month)].[All]" allUniqueName="[Table1].[Opening date (Month)].[All]" dimensionUniqueName="[Table1]" displayFolder="" count="0" memberValueDatatype="130" unbalanced="0"/>
    <cacheHierarchy uniqueName="[Enhancements].[Planned delivery (Month Index)]" caption="Planned delivery (Month Index)" attribute="1" defaultMemberUniqueName="[Enhancements].[Planned delivery (Month Index)].[All]" allUniqueName="[Enhancements].[Planned delivery (Month Index)].[All]" dimensionUniqueName="[Enhancements]" displayFolder="" count="0" memberValueDatatype="20" unbalanced="0" hidden="1"/>
    <cacheHierarchy uniqueName="[Enhancements].[Planned start (Month Index)]" caption="Planned start (Month Index)" attribute="1" defaultMemberUniqueName="[Enhancements].[Planned start (Month Index)].[All]" allUniqueName="[Enhancements].[Planned start (Month Index)].[All]" dimensionUniqueName="[Enhancements]" displayFolder="" count="0" memberValueDatatype="20" unbalanced="0" hidden="1"/>
    <cacheHierarchy uniqueName="[Enhancements].[Please provide a preferred date of completion for this request (Month Index)]" caption="Please provide a preferred date of completion for this request (Month Index)" attribute="1" defaultMemberUniqueName="[Enhancements].[Please provide a preferred date of completion for this request (Month Index)].[All]" allUniqueName="[Enhancements].[Please provide a preferred date of completion for this request (Month Index)].[All]" dimensionUniqueName="[Enhancements]" displayFolder="" count="0" memberValueDatatype="20" unbalanced="0" hidden="1"/>
    <cacheHierarchy uniqueName="[Table1].[Opening date (Month Index)]" caption="Opening date (Month Index)" attribute="1" defaultMemberUniqueName="[Table1].[Opening date (Month Index)].[All]" allUniqueName="[Table1].[Opening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Enhancements]" caption="__XL_Count Enhancements" measure="1" displayFolder="" measureGroup="Enhancements" count="0" hidden="1"/>
    <cacheHierarchy uniqueName="[Measures].[__No measures defined]" caption="__No measures defined" measure="1" displayFolder="" count="0" hidden="1"/>
    <cacheHierarchy uniqueName="[Measures].[Count of Enhancement title]" caption="Count of Enhancement title" measure="1" displayFolder="" measureGroup="Enhancements"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Area]" caption="Count of Area" measure="1" displayFolder="" measureGroup="Enhancements" count="0" hidden="1">
      <extLst>
        <ext xmlns:x15="http://schemas.microsoft.com/office/spreadsheetml/2010/11/main" uri="{B97F6D7D-B522-45F9-BDA1-12C45D357490}">
          <x15:cacheHierarchy aggregatedColumn="8"/>
        </ext>
      </extLst>
    </cacheHierarchy>
  </cacheHierarchies>
  <kpis count="0"/>
  <dimensions count="3">
    <dimension name="Enhancements" uniqueName="[Enhancements]" caption="Enhancements"/>
    <dimension measure="1" name="Measures" uniqueName="[Measures]" caption="Measures"/>
    <dimension name="Table1" uniqueName="[Table1]" caption="Table1"/>
  </dimensions>
  <measureGroups count="2">
    <measureGroup name="Enhancements" caption="Enhancements"/>
    <measureGroup name="Table1" caption="Table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UNINO Guido" refreshedDate="45251.396385995373" createdVersion="8" refreshedVersion="8" minRefreshableVersion="3" recordCount="85" xr:uid="{40B56288-B25E-4FCB-80F0-4D23B90A80E4}">
  <cacheSource type="worksheet">
    <worksheetSource name="Enhancements"/>
  </cacheSource>
  <cacheFields count="36">
    <cacheField name="ID" numFmtId="0">
      <sharedItems/>
    </cacheField>
    <cacheField name="Start time" numFmtId="14">
      <sharedItems containsNonDate="0" containsDate="1" containsString="0" containsBlank="1" minDate="2023-03-10T12:16:29" maxDate="2023-09-14T00:00:00"/>
    </cacheField>
    <cacheField name="Submission date" numFmtId="14">
      <sharedItems containsNonDate="0" containsDate="1" containsString="0" containsBlank="1" minDate="2023-03-10T13:45:24" maxDate="2023-11-21T00:00:00" count="47">
        <d v="2023-06-06T18:40:04"/>
        <d v="2023-06-06T18:59:52"/>
        <d v="2023-06-06T19:10:57"/>
        <d v="2023-06-16T16:32:33"/>
        <d v="2023-06-26T14:31:59"/>
        <d v="2023-06-28T14:41:19"/>
        <d v="2023-06-29T10:30:57"/>
        <d v="2023-06-30T11:37:42"/>
        <d v="2023-06-06T18:45:16"/>
        <d v="2023-06-07T17:47:12"/>
        <d v="2023-06-13T15:07:14"/>
        <d v="2023-06-13T15:21:41"/>
        <d v="2023-06-13T15:29:09"/>
        <d v="2023-06-13T15:39:35"/>
        <d v="2023-06-13T15:48:05"/>
        <d v="2023-06-13T15:54:29"/>
        <d v="2023-06-26T06:52:38"/>
        <d v="2023-06-27T10:41:05"/>
        <d v="2023-06-27T12:31:32"/>
        <d v="2023-06-28T10:42:18"/>
        <d v="2023-06-06T18:36:44"/>
        <d v="2023-06-27T11:43:27"/>
        <d v="2023-06-28T12:16:07"/>
        <d v="2023-06-28T13:56:06"/>
        <d v="2023-06-28T14:28:34"/>
        <d v="2023-06-28T15:27:40"/>
        <d v="2023-06-29T18:33:31"/>
        <d v="2023-06-29T18:41:42"/>
        <d v="2023-06-29T18:51:24"/>
        <d v="2023-06-29T19:13:33"/>
        <d v="2023-06-06T18:42:44"/>
        <d v="2023-06-06T18:48:32"/>
        <d v="2023-06-07T17:55:18"/>
        <d v="2023-06-26T07:16:28"/>
        <m/>
        <d v="2023-07-09T16:45:15"/>
        <d v="2023-09-13T00:00:00"/>
        <d v="2023-03-10T13:45:24"/>
        <d v="2023-03-10T14:54:34"/>
        <d v="2023-03-10T14:59:53"/>
        <d v="2023-05-10T15:28:53"/>
        <d v="2023-05-10T15:37:38"/>
        <d v="2023-05-10T15:41:27"/>
        <d v="2023-05-10T15:46:39"/>
        <d v="2023-05-10T15:54:52"/>
        <d v="2023-08-10T14:04:40"/>
        <d v="2023-11-20T00:00:00"/>
      </sharedItems>
    </cacheField>
    <cacheField name="Which is the area linked with this request?" numFmtId="0">
      <sharedItems containsBlank="1"/>
    </cacheField>
    <cacheField name="Requestor" numFmtId="0">
      <sharedItems/>
    </cacheField>
    <cacheField name="Reference person for the request" numFmtId="0">
      <sharedItems containsBlank="1" count="31">
        <s v="Anca Stoicescu"/>
        <s v="Anastasia Livaniou"/>
        <s v="Alexandra Papanikolaou"/>
        <s v="Alexandra Papanikolaou, Roxani Aminalragia-Giamini"/>
        <s v="Alexios Zormpas"/>
        <s v="Stefania Salvatore"/>
        <s v="Emanuela Marchese / Paula Medina Pastor"/>
        <s v="Daniela / Marta"/>
        <s v="Edoardo Carnesecchi"/>
        <s v="Alexandra Papanikolaou/Anca Stoicescu"/>
        <s v="Sofia Ioannidou"/>
        <s v="Davide Gibin"/>
        <s v="Valentina Bocca"/>
        <s v="Daniela Brocca"/>
        <s v="Perry Koevoets"/>
        <s v="Bruno Dujardin"/>
        <s v="Alicia/Stefania"/>
        <s v="Catalin Iancu"/>
        <s v="Alexandra/Anca"/>
        <s v="Alexandra/Catalin"/>
        <s v="Alexandra/Roxani"/>
        <s v="Jose Angel Gomez Ruiz"/>
        <m u="1"/>
        <s v="Stefania/Elisa" u="1"/>
        <s v="Stoicescu Anca Violeta" u="1"/>
        <s v="Alexandra" u="1"/>
        <s v="Emanuela Marchese/Paula Medina Pastor" u="1"/>
        <s v="Anca Violeta Stoicescu" u="1"/>
        <s v="Stefania" u="1"/>
        <s v="Stoicescu -Anca Violeta" u="1"/>
        <s v="Emanuela Marchese/ Paula Medina Pastor" u="1"/>
      </sharedItems>
    </cacheField>
    <cacheField name="Which Unit/team does request the data service?" numFmtId="0">
      <sharedItems/>
    </cacheField>
    <cacheField name="Area" numFmtId="0">
      <sharedItems containsBlank="1"/>
    </cacheField>
    <cacheField name="Business Data C​ollection" numFmtId="0">
      <sharedItems containsBlank="1" count="26">
        <s v="Disease Status​"/>
        <s v="Consumption DC​"/>
        <s v="Avian Influenza​ (Sigma 2.0)"/>
        <s v="ASF​"/>
        <s v="Contaminants occurrence​"/>
        <s v="Horizontal"/>
        <s v="VMPR Nat control plan​ (2024)"/>
        <s v="AMR​"/>
        <s v="Pest residue​"/>
        <s v="Prevalence​"/>
        <s v="ESBL​"/>
        <s v="Botanical compedium"/>
        <s v="Animal population​"/>
        <s v="Avian Influenza"/>
        <s v="AMR"/>
        <s v="Disease Status"/>
        <s v="Xylella"/>
        <s v="TSE"/>
        <s v="MRSA"/>
        <s v="FBO"/>
        <s v="Prevalence"/>
        <s v="VMPR"/>
        <s v="VMPR Nat control plan​"/>
        <s v="Flavourings"/>
        <s v="ASF"/>
        <m u="1"/>
      </sharedItems>
    </cacheField>
    <cacheField name="Enhancement title" numFmtId="0">
      <sharedItems containsBlank="1" count="92">
        <s v="Revisions of the ETL process for zoonoses dc -inclusion of all data elements and creation of relative attributes"/>
        <s v="Update of the Comprehensive Database"/>
        <s v="New Data Collection for Food Composition "/>
        <s v="Update of exposure tools FAIM"/>
        <s v="Historisation of ASF marts used in SIGMA Kaleidoscope"/>
        <s v="Addition of the pooled samples element in MSTR ASF laboratory validation dashboard"/>
        <s v="update the simplified excel tools used for contaminants, pesticides, additives, food contact materials, etc. with including three optional elements"/>
        <s v="MicroStrategy Dashboard for contaminants to show submitted data and filtering for control plans results"/>
        <s v="Updates on the export reports "/>
        <s v="Cleaning of the attributes and metrics "/>
        <s v="Update 2024 VMPR NCP Validation Dashboards by EC request"/>
        <s v="VMPR Plan vs Results Dashboards - Update Pilot Dashboards"/>
        <s v="VMPR Results Dashboards for EC Audits - New Dashboards"/>
        <s v="EMA-collaboration: Update 2024 VMPR NCP Validation Dashboards by EC request"/>
        <s v="VMPR NCP: mapping MMPRs/RPAs/Coccidiostat values as per EURLs request"/>
        <s v="VMPR NCP: Update foodClassifier for Plan3"/>
        <s v="Incorporate in the ETL process the code for the Quality checks "/>
        <s v="2024 ChemMon Data Collection -Mapping MATRIX -&gt; FoodEX2"/>
        <s v="FAT PERCENTAGE AND MUSCLE/TISSUE MAPPING"/>
        <s v="Update dashboard/National reports "/>
        <s v="The flag for RTE in the flat file"/>
        <s v="MSTR validation dashboards update"/>
        <s v="Incorporate in the ETL process the code for the Quality checks delivered by BIOHAW contractor"/>
        <s v="Campylobacter new analysis with different threshold "/>
        <s v="The inclusion of the PCU data in the ETL process"/>
        <s v="The inclusion of the calculation of the KPIs (divided by PCU) "/>
        <s v="Incorporate the calculation of the confidence interval in the relevant reports"/>
        <s v="Incorporate in ETL the extraction of the trend data "/>
        <s v="Flagging in the flat file of the analysis genes"/>
        <s v="Comparison of the categorisation of ESBL-/AmpC- /CP- producers "/>
        <s v="Automatic updates of the reporting year prompt "/>
        <s v="New metric for M. tuberculosis"/>
        <s v="The ESBL negative results data should be bring in the EFSA Zoonoses Advanced Analysis Environment"/>
        <s v="New threshold to be added in the AMR analysis file"/>
        <s v="Upate of Botanical Compendium"/>
        <s v="Automatic extraction of data from ESBL/CARBA negative data"/>
        <s v="Automatic extraction of isolate based data"/>
        <s v="Avian influenza update to SIGMA"/>
        <s v="Allowing reporting of text form mandatory to be reported together with zoonoses data directly in MicroStrategy"/>
        <s v="Automatic production of AMR maps"/>
        <s v="Automatic change of the year prompt, during April every year, before the data validation starts early June"/>
        <s v="Revising AMR tables in DWH and the MSTR"/>
        <s v="Update all exposure tools using the latest food consumption data DietEx"/>
        <s v="Update the ETL for the upload of consumption data in the DWH"/>
        <s v="Update AMR maps to take into accountWGS data"/>
        <s v="Further simplifying the Disease status data model and collecting a smaller set of 2022 disease status data"/>
        <s v="Revise and document Xylella flow"/>
        <s v="Increase automation of AMR EUSR production"/>
        <s v="Update all reporting tools with NUTS 2021"/>
        <s v="Update tool for MRSA"/>
        <s v="Implement for Biological Monitoring DCs the possibility for organisations to see data of other organizationfor the same country"/>
        <s v="Give Northern Ireland users the possibility to visualise their data in MSTR for all the Biological Monitoring DCs"/>
        <s v="Automation of paramtype and  paramComponents updates"/>
        <s v="Improve the animal population dashboard"/>
        <s v="Create and add an analysis hierarchy for zoonotic agents"/>
        <s v="Rearranging the data elements in the extraction of the flat file, for Prevalence"/>
        <s v="Context Id to be added in the prevalence flat file"/>
        <s v="Update the zoonoses national report as the vmpr one"/>
        <s v="Set up the dc and ETL for FBO2022"/>
        <s v="Revision of the calculation of the positive samples  (Campy, Listeria)"/>
        <m/>
        <s v="Impact of MRSA baseline survey in pigs on SSD2, AMR and possibly SIGMA animal population"/>
        <s v="Revision of the Animal population data model and flow"/>
        <s v="Revision and update of VMPR monitoring DC"/>
        <s v="Revision and update of VMPR NP DC"/>
        <s v="Request for support on SAS/MicroStrategy"/>
        <s v="Update Turkey name  in the entire flow "/>
        <s v="Update dashboard with feedback received from the workshop"/>
        <s v="Update extraction tool"/>
        <s v="Data aggregation for histamine reported at sample based level"/>
        <s v="FF: Create a new hierarchy in the PARAM catalogue for the flavouring domain"/>
        <s v="Update/Create Validation Dashboards for the Additives and Flavourings domain under chemMon and for the use-level data "/>
        <s v="Update the LLDB with the maximum Permitted Limits (MPL) for the Food additives and Food Flavourings"/>
        <s v="MSTR validation dashboards additional requirement"/>
        <s v="Traces mapping/ FoodEx2"/>
        <s v="Reporting of extra information not submitted in the DCF via the SSD2 data model"/>
        <s v="Reporting harmonization for the status of flock (sampEventInfo.statusHerd) for small ruminants only"/>
        <s v="Correction of TSE historical data"/>
        <s v="MRSA baseline survey"/>
        <s v="Give the possibility to countries that don't have NUTS to have other administrative units"/>
        <s v="Allow reporting of mammals in Avian Influenza data collection"/>
        <s v="Modify the way pig population data is reported in ASF DC"/>
        <s v="Unique data collection for all animal health"/>
        <s v="Listeria ISO methods should be considered in the ETL"/>
        <s v="Revamp the use of the Autoamendments tool"/>
        <s v="MSTR validation dashboards " u="1"/>
        <s v="Update of Chem Mon validation dashboard" u="1"/>
        <s v="Update all exposure tools using the latest food consumption data" u="1"/>
        <s v="Rename Trkey to Turkye" u="1"/>
        <s v="Implement for Biological Monitoring DCs the possibility for           organisations to see data of other organizationfor the same country" u="1"/>
        <s v="Update of exposure tools" u="1"/>
        <s v="Update of data extraction tool" u="1"/>
      </sharedItems>
    </cacheField>
    <cacheField name="Please describe your enhancement in details" numFmtId="0">
      <sharedItems longText="1"/>
    </cacheField>
    <cacheField name="Desired delivery date" numFmtId="0">
      <sharedItems containsNonDate="0" containsDate="1" containsString="0" containsBlank="1" minDate="2023-02-28T00:00:00" maxDate="2026-01-01T00:00:00" count="27">
        <d v="2024-02-28T00:00:00"/>
        <d v="2024-01-31T00:00:00"/>
        <d v="2024-12-02T00:00:00"/>
        <d v="2023-10-31T00:00:00"/>
        <d v="2023-09-29T00:00:00"/>
        <d v="2023-11-30T00:00:00"/>
        <d v="2024-03-31T00:00:00"/>
        <d v="2024-07-31T00:00:00"/>
        <d v="2024-02-01T00:00:00"/>
        <d v="2024-09-01T00:00:00"/>
        <d v="2023-12-15T00:00:00"/>
        <d v="2024-03-30T00:00:00"/>
        <d v="2023-12-31T00:00:00"/>
        <d v="2024-03-01T00:00:00"/>
        <d v="2024-05-31T00:00:00"/>
        <d v="2023-09-30T00:00:00"/>
        <d v="2024-04-30T00:00:00"/>
        <d v="2023-09-15T00:00:00"/>
        <d v="2024-12-31T00:00:00"/>
        <m/>
        <d v="2024-06-30T00:00:00"/>
        <d v="2025-06-30T00:00:00"/>
        <d v="2025-01-31T00:00:00"/>
        <d v="2024-08-31T00:00:00"/>
        <d v="2024-09-30T00:00:00"/>
        <d v="2025-12-31T00:00:00"/>
        <d v="2023-02-28T00:00:00" u="1"/>
      </sharedItems>
    </cacheField>
    <cacheField name="Enhancement Criticality" numFmtId="14">
      <sharedItems containsBlank="1"/>
    </cacheField>
    <cacheField name="Mandatory" numFmtId="0">
      <sharedItems containsBlank="1" count="3">
        <s v="No"/>
        <s v="Yes"/>
        <m/>
      </sharedItems>
    </cacheField>
    <cacheField name="Reason for being mandatory" numFmtId="0">
      <sharedItems containsNonDate="0" containsString="0" containsBlank="1"/>
    </cacheField>
    <cacheField name="Is the request supported and agreed by the network?" numFmtId="0">
      <sharedItems containsBlank="1"/>
    </cacheField>
    <cacheField name="Please provide the reference to the charter/mandate" numFmtId="0">
      <sharedItems containsBlank="1"/>
    </cacheField>
    <cacheField name="Is the request business critical?" numFmtId="0">
      <sharedItems containsBlank="1"/>
    </cacheField>
    <cacheField name="Does the request increase the efficiency?" numFmtId="0">
      <sharedItems containsBlank="1" containsMixedTypes="1" containsNumber="1" containsInteger="1" minValue="1" maxValue="5"/>
    </cacheField>
    <cacheField name="Does the request increase the speed?" numFmtId="0">
      <sharedItems containsBlank="1" containsMixedTypes="1" containsNumber="1" containsInteger="1" minValue="1" maxValue="5"/>
    </cacheField>
    <cacheField name="Does the request increase the customer satisfaction?" numFmtId="0">
      <sharedItems containsBlank="1" containsMixedTypes="1" containsNumber="1" containsInteger="1" minValue="2" maxValue="3"/>
    </cacheField>
    <cacheField name="Strategic alignment score" numFmtId="0">
      <sharedItems containsSemiMixedTypes="0" containsString="0" containsNumber="1" containsInteger="1" minValue="0" maxValue="13"/>
    </cacheField>
    <cacheField name="According to your experience which areas are impacted by this enhancement?" numFmtId="0">
      <sharedItems containsBlank="1"/>
    </cacheField>
    <cacheField name="Please upload any document could be relevant for the request" numFmtId="0">
      <sharedItems containsBlank="1" longText="1"/>
    </cacheField>
    <cacheField name="Technical reference person (DMA)" numFmtId="0">
      <sharedItems containsBlank="1" count="8">
        <s v="Elisa Fasanelli"/>
        <m/>
        <s v="Luca Pasinato"/>
        <s v="Ruben Fuertes"/>
        <s v="Valentina Bocca"/>
        <s v="Davide Gibin"/>
        <s v="Luca Belmonte"/>
        <s v="Ruben " u="1"/>
      </sharedItems>
    </cacheField>
    <cacheField name="Comments" numFmtId="0">
      <sharedItems containsBlank="1" longText="1"/>
    </cacheField>
    <cacheField name="DMA Staff effort estimation (FTEs)" numFmtId="0">
      <sharedItems containsString="0" containsBlank="1" containsNumber="1" minValue="0" maxValue="0.6"/>
    </cacheField>
    <cacheField name="DMA outsourcing effort estimation (FTEs)" numFmtId="0">
      <sharedItems containsString="0" containsBlank="1" containsNumber="1" minValue="1.4999999999999999E-2" maxValue="0.3"/>
    </cacheField>
    <cacheField name="DGO Staff effort estimation (FTEs)" numFmtId="0">
      <sharedItems containsBlank="1" containsMixedTypes="1" containsNumber="1" minValue="5.0000000000000001E-3" maxValue="0.2"/>
    </cacheField>
    <cacheField name="Enhancement complexity" numFmtId="0">
      <sharedItems containsBlank="1"/>
    </cacheField>
    <cacheField name="Planned start date" numFmtId="0">
      <sharedItems containsNonDate="0" containsDate="1" containsString="0" containsBlank="1" minDate="2023-01-01T00:00:00" maxDate="2024-12-02T00:00:00" count="17">
        <d v="2024-01-01T00:00:00"/>
        <d v="2024-01-15T00:00:00"/>
        <m/>
        <d v="2023-11-15T00:00:00"/>
        <d v="2023-07-01T00:00:00"/>
        <d v="2023-11-18T00:00:00"/>
        <d v="2024-06-01T00:00:00"/>
        <d v="2023-09-01T00:00:00"/>
        <d v="2023-10-07T00:00:00"/>
        <d v="2023-12-15T00:00:00"/>
        <d v="2024-02-01T00:00:00"/>
        <d v="2023-05-01T00:00:00"/>
        <d v="2023-01-01T00:00:00"/>
        <d v="2023-11-01T00:00:00"/>
        <d v="2024-12-01T00:00:00"/>
        <d v="2024-05-01T00:00:00"/>
        <d v="2024-03-31T00:00:00"/>
      </sharedItems>
    </cacheField>
    <cacheField name="Planned delivery date" numFmtId="0">
      <sharedItems containsDate="1" containsBlank="1" containsMixedTypes="1" minDate="2023-02-28T00:00:00" maxDate="2024-10-01T00:00:00" count="21">
        <s v="28/02/2024"/>
        <d v="2024-01-31T00:00:00"/>
        <m/>
        <d v="2023-11-23T00:00:00"/>
        <d v="2023-10-23T00:00:00"/>
        <d v="2024-03-31T00:00:00"/>
        <d v="2024-07-31T00:00:00"/>
        <d v="2024-02-01T00:00:00"/>
        <d v="2024-09-01T00:00:00"/>
        <d v="2023-12-15T00:00:00"/>
        <d v="2024-02-28T00:00:00"/>
        <d v="2024-02-15T00:00:00"/>
        <d v="2024-03-01T00:00:00"/>
        <d v="2024-01-15T00:00:00"/>
        <d v="2024-05-01T00:00:00"/>
        <d v="2023-07-30T00:00:00"/>
        <d v="2023-02-28T00:00:00"/>
        <d v="2023-12-23T00:00:00"/>
        <d v="2023-10-01T00:00:00"/>
        <d v="2024-09-30T00:00:00"/>
        <d v="2024-05-31T00:00:00"/>
      </sharedItems>
    </cacheField>
    <cacheField name="Actual delivery date" numFmtId="0">
      <sharedItems containsNonDate="0" containsDate="1" containsString="0" containsBlank="1" minDate="2023-01-23T00:00:00" maxDate="2023-11-07T00:00:00" count="11">
        <m/>
        <d v="2023-07-30T00:00:00"/>
        <d v="2023-06-30T00:00:00"/>
        <d v="2023-11-06T00:00:00"/>
        <d v="2023-02-28T00:00:00"/>
        <d v="2023-01-23T00:00:00"/>
        <d v="2023-10-23T00:00:00"/>
        <d v="2023-04-17T00:00:00"/>
        <d v="2023-10-10T00:00:00"/>
        <d v="2023-10-01T00:00:00"/>
        <d v="2023-10-31T00:00:00" u="1"/>
      </sharedItems>
    </cacheField>
    <cacheField name="Actual effort  (man days)" numFmtId="0">
      <sharedItems containsBlank="1"/>
    </cacheField>
    <cacheField name="Enhancement status " numFmtId="0">
      <sharedItems containsBlank="1" count="14">
        <s v="04 - Prioritised"/>
        <s v="03 - Pre-Prioritised"/>
        <s v="10 - Discarded (not an enhancement)"/>
        <s v="07 - Implementation"/>
        <s v="11 - Withdrawn"/>
        <s v="09 - On hold"/>
        <s v="08 - Delivered"/>
        <s v="02 - Assessed"/>
        <s v="01 - Submitted"/>
        <m u="1"/>
        <s v="03 - Prioritised" u="1"/>
        <s v="11 - Cancelled" u="1"/>
        <s v="05 - Planned" u="1"/>
        <s v="10 - Discarded" u="1"/>
      </sharedItems>
    </cacheField>
    <cacheField name="Enhancement duration" numFmtId="0" formula="'Planned delivery date'-'Planned start date'" databaseField="0"/>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UNINO Guido" refreshedDate="45251.744520601853" createdVersion="8" refreshedVersion="8" minRefreshableVersion="3" recordCount="33" xr:uid="{27CF5E5E-1C5B-4922-B198-A462B28C60BA}">
  <cacheSource type="worksheet">
    <worksheetSource name="DataCollections"/>
  </cacheSource>
  <cacheFields count="23">
    <cacheField name="Area​" numFmtId="0">
      <sharedItems count="13">
        <s v="Animal Health​"/>
        <s v="Chemical Monitoring​"/>
        <s v="Biological Monitoring​"/>
        <s v="Food Consumption​"/>
        <s v="Plant Health​"/>
        <s v="Botanical compendium"/>
        <s v="Open food Tox"/>
        <s v="Legal limit database"/>
        <s v="Environment"/>
        <s v="Food Additive usage level ad-hoc DC" u="1"/>
        <s v="Pest in Apple " u="1"/>
        <s v="Apple in pest " u="1"/>
        <s v="Botanical compedium" u="1"/>
      </sharedItems>
    </cacheField>
    <cacheField name=" Technical Data Collection​" numFmtId="0">
      <sharedItems count="30">
        <s v="Avian Influenza​"/>
        <s v="TSE​ (2023)"/>
        <s v="TSE​ (2024)"/>
        <s v="ASF​"/>
        <s v="ChemMon​"/>
        <s v="Additive usage"/>
        <s v="Food Additives/Food Flavourings"/>
        <s v="VMPR National control plan"/>
        <s v="FCM Plasticizer​"/>
        <s v="Prevalence​"/>
        <s v="Antimicrobial resistance​ (AMR)"/>
        <s v="Extended‐spectrum beta‐lactamase (ESBL)​"/>
        <s v="FBO​"/>
        <s v="Disease Status​"/>
        <s v="Animal population​"/>
        <s v="Consumption DC​"/>
        <s v="Fish Consumption"/>
        <s v="Food Composition"/>
        <s v="Xylella​"/>
        <s v="Food Flavourings ​"/>
        <s v="Botanical compendium"/>
        <s v="Open food Tox"/>
        <s v="Pest in Apple "/>
        <s v="Legal limit database"/>
        <s v="Food environmental impact"/>
        <s v="One Health"/>
        <s v="TSE​" u="1"/>
        <s v="Food Additive usage level ad-hoc DC" u="1"/>
        <s v="Additive Usage/presence​" u="1"/>
        <s v="Botanical compedium" u="1"/>
      </sharedItems>
    </cacheField>
    <cacheField name="Domain/business DC​" numFmtId="0">
      <sharedItems containsBlank="1" count="42">
        <s v="Avian Influenza​ (Sigma 2.0)"/>
        <s v="Avian Influenza​"/>
        <s v="Poultry Population​"/>
        <s v="TSE​ (2023)"/>
        <s v="TSE​ (2024)"/>
        <s v="ASF​"/>
        <s v="Pig Population​"/>
        <s v="Pest residue​"/>
        <s v="VMPR​"/>
        <s v="Contaminants occurrence​"/>
        <s v="Food additives occurrence​"/>
        <s v="Additive usage"/>
        <s v="Food Additives/Food Flavourings"/>
        <s v="VMPR Nat control plan​ (2024)"/>
        <s v="VMPR Nat control plan​"/>
        <s v="FCM Plasticizer​"/>
        <s v="Prevalence​"/>
        <s v="AMR​"/>
        <s v="ESBL​"/>
        <s v="FBO​"/>
        <s v="Disease Status​"/>
        <s v="Animal population​"/>
        <s v="Consumption DC​"/>
        <s v="Fish Consumption"/>
        <s v="Food Composition"/>
        <s v="Xylella​"/>
        <s v="Food Flavourings ​"/>
        <s v="Botanical compendium"/>
        <s v="Open food Tox"/>
        <s v="Pest in Apple "/>
        <s v="Legal limit database"/>
        <s v="Food environmental impact"/>
        <s v="One Health"/>
        <s v="TSE​" u="1"/>
        <m u="1"/>
        <s v="Food Additives usage" u="1"/>
        <s v="To be defined​" u="1"/>
        <s v="SSD2​" u="1"/>
        <s v="VMPR​ Sampling control plan Dashboards" u="1"/>
        <s v="Apple in pest " u="1"/>
        <s v="Botanical compedium" u="1"/>
        <s v="Bird Population​" u="1"/>
      </sharedItems>
    </cacheField>
    <cacheField name="Data model​" numFmtId="0">
      <sharedItems containsBlank="1" count="32">
        <s v="SSD2​ (Sigma)"/>
        <s v="SSD2​"/>
        <s v="POPULATION​"/>
        <s v="Additive usage (SSD)"/>
        <s v="TBD"/>
        <s v="VMPR Nat control plan​"/>
        <s v="FCM Plasticizer​"/>
        <s v="Prevalence/SSD2​"/>
        <s v="AMR​"/>
        <s v="ESBL​"/>
        <s v="FBO​"/>
        <s v="Disease Status​"/>
        <s v="Animal population​"/>
        <s v="Consumption DC​"/>
        <s v="Fish Consumption"/>
        <s v="Food Composition"/>
        <s v="Xylella​"/>
        <s v="ChemMon flow (SSD2)​"/>
        <s v="Botanical compendium"/>
        <s v="Open food Tox"/>
        <s v="Pest in Apple "/>
        <s v="Legal limit database"/>
        <s v="Food environmental impact"/>
        <s v="One Health"/>
        <m u="1"/>
        <s v="SDD2​ (Sigma)" u="1"/>
        <s v="Food Additives (2016)" u="1"/>
        <s v="To be defined​" u="1"/>
        <s v="SDD2​" u="1"/>
        <s v="Apple in pest " u="1"/>
        <s v="Botanical compedium" u="1"/>
        <s v=" ChemMon flow (SSD2)​" u="1"/>
      </sharedItems>
    </cacheField>
    <cacheField name="Data Flow​" numFmtId="0">
      <sharedItems/>
    </cacheField>
    <cacheField name="Status" numFmtId="0">
      <sharedItems count="36">
        <s v="02 - Design"/>
        <s v="06 - Closed"/>
        <s v="04 - Data Provision"/>
        <s v="03 - Implementation"/>
        <s v="01 - Envisioning"/>
        <s v="21 - DC set-up design" u="1"/>
        <s v="23 - DC set-up design" u="1"/>
        <s v="collect" u="1"/>
        <s v="06 - Collect" u="1"/>
        <s v="25 - DC set-up design" u="1"/>
        <s v="12 - DC set-up design" u="1"/>
        <s v="27 - DC set-up design" u="1"/>
        <s v="14 - DC set-up design" u="1"/>
        <s v="29 - DC set-up design" u="1"/>
        <s v="closed" u="1"/>
        <s v="16 - DC set-up design" u="1"/>
        <s v="03 - DC set-up design" u="1"/>
        <s v="18 - DC set-up design" u="1"/>
        <s v="02 - DC set-up analysis" u="1"/>
        <s v="05 - Validate/correct/accept" u="1"/>
        <s v="07 - Validate/correct/accept" u="1"/>
        <s v="validate/correct/accept" u="1"/>
        <s v="08 - Closed" u="1"/>
        <s v="31 - DC set-up design" u="1"/>
        <s v="DC analysis" u="1"/>
        <s v="20 - DC set-up design" u="1"/>
        <s v="22 - DC set-up design" u="1"/>
        <s v="24 - DC set-up design" u="1"/>
        <s v="26 - DC set-up design" u="1"/>
        <s v="13 - DC set-up design" u="1"/>
        <s v="28 - DC set-up design" u="1"/>
        <s v="15 - DC set-up design" u="1"/>
        <s v="DC design" u="1"/>
        <s v="17 - DC set-up design" u="1"/>
        <s v="19 - DC set-up design" u="1"/>
        <s v="30 - DC set-up design" u="1"/>
      </sharedItems>
    </cacheField>
    <cacheField name="Data Steward" numFmtId="0">
      <sharedItems/>
    </cacheField>
    <cacheField name="Scientific Officer" numFmtId="0">
      <sharedItems/>
    </cacheField>
    <cacheField name="Closure of requirement collection" numFmtId="14">
      <sharedItems containsNonDate="0" containsDate="1" containsString="0" containsBlank="1" minDate="2022-12-23T00:00:00" maxDate="2024-06-24T00:00:00" count="13">
        <m/>
        <d v="2023-08-31T00:00:00"/>
        <d v="2022-12-23T00:00:00" u="1"/>
        <d v="2023-12-23T00:00:00" u="1"/>
        <d v="2023-05-24T00:00:00" u="1"/>
        <d v="2023-09-23T00:00:00" u="1"/>
        <d v="2022-12-31T00:00:00" u="1"/>
        <d v="2023-08-23T00:00:00" u="1"/>
        <d v="2024-06-23T00:00:00" u="1"/>
        <d v="2023-10-24T00:00:00" u="1"/>
        <d v="2023-11-22T00:00:00" u="1"/>
        <d v="2024-01-22T00:00:00" u="1"/>
        <d v="2024-01-01T00:00:00" u="1"/>
      </sharedItems>
    </cacheField>
    <cacheField name="Opening date" numFmtId="14">
      <sharedItems containsNonDate="0" containsDate="1" containsString="0" containsBlank="1" minDate="2023-02-01T00:00:00" maxDate="2025-06-01T00:00:00" count="21">
        <d v="2024-02-01T00:00:00"/>
        <d v="2023-02-01T00:00:00"/>
        <d v="2023-11-01T00:00:00"/>
        <d v="2024-04-01T00:00:00"/>
        <d v="2023-10-01T00:00:00"/>
        <d v="2025-04-01T00:00:00"/>
        <d v="2024-03-01T00:00:00"/>
        <d v="2023-03-01T00:00:00"/>
        <d v="2024-05-01T00:00:00"/>
        <d v="2024-01-01T00:00:00"/>
        <d v="2023-09-01T00:00:00"/>
        <d v="2025-05-31T00:00:00"/>
        <m/>
        <d v="2025-01-01T00:00:00"/>
        <d v="2024-07-01T00:00:00"/>
        <d v="2023-04-10T00:00:00" u="1"/>
        <d v="2024-04-10T00:00:00" u="1"/>
        <d v="2024-06-01T00:00:00" u="1"/>
        <d v="2023-12-01T00:00:00" u="1"/>
        <d v="2023-04-02T00:00:00" u="1"/>
        <d v="2024-10-01T00:00:00" u="1"/>
      </sharedItems>
    </cacheField>
    <cacheField name="Closing submission date" numFmtId="14">
      <sharedItems containsNonDate="0" containsDate="1" containsString="0" containsBlank="1" minDate="2023-03-31T00:00:00" maxDate="2026-01-01T00:00:00" count="25">
        <d v="2024-03-31T00:00:00"/>
        <d v="2025-03-31T00:00:00"/>
        <d v="2024-01-31T00:00:00"/>
        <d v="2024-06-30T00:00:00"/>
        <d v="2025-06-30T00:00:00"/>
        <d v="2023-03-31T00:00:00"/>
        <d v="2024-08-31T00:00:00"/>
        <d v="2024-05-31T00:00:00"/>
        <d v="2024-12-31T00:00:00"/>
        <d v="2023-12-31T00:00:00"/>
        <d v="2025-12-31T00:00:00"/>
        <m/>
        <d v="2025-08-31T00:00:00"/>
        <d v="2025-09-30T00:00:00"/>
        <d v="2025-05-31T00:00:00"/>
        <d v="2025-03-02T00:00:00" u="1"/>
        <d v="2024-01-30T00:00:00" u="1"/>
        <d v="2024-11-30T00:00:00" u="1"/>
        <d v="2023-06-01T00:00:00" u="1"/>
        <d v="2024-04-01T00:00:00" u="1"/>
        <d v="2023-10-31T00:00:00" u="1"/>
        <d v="2025-10-31T00:00:00" u="1"/>
        <d v="2023-06-09T00:00:00" u="1"/>
        <d v="2024-06-09T00:00:00" u="1"/>
        <d v="2024-04-30T00:00:00" u="1"/>
      </sharedItems>
    </cacheField>
    <cacheField name="Closing validation date" numFmtId="14">
      <sharedItems containsNonDate="0" containsDate="1" containsString="0" containsBlank="1" minDate="2024-02-20T00:00:00" maxDate="2026-05-01T00:00:00" count="12">
        <m/>
        <d v="2024-05-24T00:00:00"/>
        <d v="2024-04-30T00:00:00"/>
        <d v="2026-04-30T00:00:00"/>
        <d v="2024-02-20T00:00:00"/>
        <d v="2024-08-31T00:00:00"/>
        <d v="2025-08-31T00:00:00"/>
        <d v="2024-10-30T00:00:00"/>
        <d v="2024-07-25T00:00:00"/>
        <d v="2024-07-15T00:00:00" u="1"/>
        <d v="2024-03-15T00:00:00" u="1"/>
        <d v="2025-04-30T00:00:00" u="1"/>
      </sharedItems>
    </cacheField>
    <cacheField name="Data Collection Type" numFmtId="0">
      <sharedItems containsBlank="1" count="4">
        <s v="Centralised"/>
        <s v="Ad-hoc"/>
        <s v="Internal"/>
        <m u="1"/>
      </sharedItems>
    </cacheField>
    <cacheField name="New Operational Major update" numFmtId="0">
      <sharedItems containsBlank="1" count="4">
        <s v="New"/>
        <s v="Operational"/>
        <s v="Major update"/>
        <m u="1"/>
      </sharedItems>
    </cacheField>
    <cacheField name="Recurrency" numFmtId="0">
      <sharedItems containsBlank="1" count="4">
        <s v="Annual"/>
        <s v="On demand"/>
        <s v="Bi-annual"/>
        <m u="1"/>
      </sharedItems>
    </cacheField>
    <cacheField name="Version" numFmtId="0">
      <sharedItems count="4">
        <s v="2.0.0"/>
        <s v="1.0.0"/>
        <s v="1.1.0"/>
        <s v="1.4.0"/>
      </sharedItems>
    </cacheField>
    <cacheField name="Description" numFmtId="0">
      <sharedItems containsNonDate="0" containsString="0" containsBlank="1"/>
    </cacheField>
    <cacheField name="Related gudances" numFmtId="0">
      <sharedItems containsNonDate="0" containsString="0" containsBlank="1"/>
    </cacheField>
    <cacheField name="Related output" numFmtId="0">
      <sharedItems containsNonDate="0" containsString="0" containsBlank="1"/>
    </cacheField>
    <cacheField name="Requirements" numFmtId="0">
      <sharedItems containsBlank="1"/>
    </cacheField>
    <cacheField name="Release notes" numFmtId="0">
      <sharedItems containsBlank="1"/>
    </cacheField>
    <cacheField name="Duration collect" numFmtId="0" formula="'Closing submission date'-'Opening date'" databaseField="0"/>
    <cacheField name="Duration Validation" numFmtId="0" formula="IF('Closing validation date'&gt;0,'Closing validation date'-'Closing submission date',0)" databaseField="0"/>
  </cacheFields>
  <extLst>
    <ext xmlns:x14="http://schemas.microsoft.com/office/spreadsheetml/2009/9/main" uri="{725AE2AE-9491-48be-B2B4-4EB974FC3084}">
      <x14:pivotCacheDefinition pivotCacheId="723093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s v="Avian Influenza​"/>
    <x v="0"/>
    <s v="SDD2​ (Sigma)"/>
    <s v="Standard flow (SSD2)​"/>
    <s v="02 - Design"/>
    <x v="0"/>
    <x v="0"/>
    <m/>
    <d v="2024-02-01T00:00:00"/>
    <d v="2024-03-31T00:00:00"/>
    <m/>
    <s v="Centralised"/>
    <s v="New"/>
  </r>
  <r>
    <x v="0"/>
    <s v="Avian Influenza​"/>
    <x v="1"/>
    <s v="SDD2​"/>
    <s v="Standard flow (SSD2)​"/>
    <s v="06 - Closed"/>
    <x v="1"/>
    <x v="0"/>
    <m/>
    <d v="2024-02-01T00:00:00"/>
    <d v="2024-03-31T00:00:00"/>
    <d v="2024-05-24T00:00:00"/>
    <s v="Centralised"/>
    <s v="Operational"/>
  </r>
  <r>
    <x v="0"/>
    <s v="Avian Influenza​"/>
    <x v="2"/>
    <s v="POPULATION​"/>
    <s v="POPULATION​"/>
    <s v="02 - Design"/>
    <x v="0"/>
    <x v="0"/>
    <m/>
    <d v="2023-02-01T00:00:00"/>
    <d v="2024-03-31T00:00:00"/>
    <d v="2024-04-30T00:00:00"/>
    <s v="Centralised"/>
    <s v="New"/>
  </r>
  <r>
    <x v="0"/>
    <s v="TSE​ (2023)"/>
    <x v="3"/>
    <s v="SSD2​"/>
    <s v="Standard flow (SSD2)​"/>
    <s v="06 - Closed"/>
    <x v="2"/>
    <x v="1"/>
    <m/>
    <d v="2024-02-01T00:00:00"/>
    <d v="2025-03-31T00:00:00"/>
    <d v="2025-04-30T00:00:00"/>
    <s v="Centralised"/>
    <s v="Operational"/>
  </r>
  <r>
    <x v="0"/>
    <s v="TSE​ (2024)"/>
    <x v="4"/>
    <s v="SSD2​"/>
    <s v="Standard flow (SSD2)​"/>
    <s v="06 - Closed"/>
    <x v="2"/>
    <x v="1"/>
    <m/>
    <m/>
    <m/>
    <m/>
    <s v="Centralised"/>
    <s v="Operational"/>
  </r>
  <r>
    <x v="0"/>
    <s v="ASF​"/>
    <x v="5"/>
    <s v="SSD2​ (Sigma)"/>
    <s v="Standard flow (SSD2)​"/>
    <s v="06 - Closed"/>
    <x v="0"/>
    <x v="2"/>
    <m/>
    <d v="2023-11-01T00:00:00"/>
    <d v="2024-01-31T00:00:00"/>
    <d v="2024-02-20T00:00:00"/>
    <s v="Centralised"/>
    <s v="Operational"/>
  </r>
  <r>
    <x v="0"/>
    <s v="ASF​"/>
    <x v="6"/>
    <s v="POPULATION​"/>
    <s v="POPULATION​"/>
    <s v="06 - Closed"/>
    <x v="0"/>
    <x v="2"/>
    <m/>
    <d v="2023-11-01T00:00:00"/>
    <d v="2024-01-31T00:00:00"/>
    <d v="2024-02-20T00:00:00"/>
    <s v="Centralised"/>
    <s v="Operational"/>
  </r>
  <r>
    <x v="1"/>
    <s v="ChemMon​"/>
    <x v="7"/>
    <s v="SSD2​"/>
    <s v="ChemMon flow (SSD2)​"/>
    <s v="06 - Closed"/>
    <x v="3"/>
    <x v="3"/>
    <m/>
    <d v="2024-04-01T00:00:00"/>
    <d v="2024-06-30T00:00:00"/>
    <d v="2024-08-31T00:00:00"/>
    <s v="Centralised"/>
    <s v="Operational"/>
  </r>
  <r>
    <x v="1"/>
    <s v="ChemMon​"/>
    <x v="8"/>
    <s v="SSD2​"/>
    <s v="ChemMon flow (SSD2)​"/>
    <s v="06 - Closed"/>
    <x v="4"/>
    <x v="4"/>
    <m/>
    <d v="2024-04-01T00:00:00"/>
    <d v="2024-06-30T00:00:00"/>
    <d v="2024-08-31T00:00:00"/>
    <s v="Centralised"/>
    <s v="Operational"/>
  </r>
  <r>
    <x v="1"/>
    <s v="ChemMon​"/>
    <x v="9"/>
    <s v="SSD2​"/>
    <s v="ChemMon flow (SSD2)​"/>
    <s v="06 - Closed"/>
    <x v="5"/>
    <x v="5"/>
    <m/>
    <d v="2024-04-01T00:00:00"/>
    <d v="2024-06-30T00:00:00"/>
    <d v="2024-08-31T00:00:00"/>
    <s v="Centralised"/>
    <s v="Operational"/>
  </r>
  <r>
    <x v="1"/>
    <s v="ChemMon​"/>
    <x v="10"/>
    <s v="SSD2​"/>
    <s v="ChemMon flow (SSD2)​"/>
    <s v="06 - Closed"/>
    <x v="6"/>
    <x v="6"/>
    <m/>
    <d v="2024-04-01T00:00:00"/>
    <d v="2024-06-30T00:00:00"/>
    <d v="2024-08-31T00:00:00"/>
    <s v="Centralised"/>
    <s v="Operational"/>
  </r>
  <r>
    <x v="1"/>
    <s v="Additive usage"/>
    <x v="11"/>
    <s v="Additive usage (SSD)"/>
    <s v="Additive usage (SSD)"/>
    <s v="06 - Closed"/>
    <x v="7"/>
    <x v="6"/>
    <m/>
    <d v="2024-10-01T00:00:00"/>
    <d v="2024-11-30T00:00:00"/>
    <m/>
    <s v="Ad-hoc"/>
    <s v="Operational"/>
  </r>
  <r>
    <x v="1"/>
    <s v="Food Additives/Food Flavourings"/>
    <x v="12"/>
    <s v="TBD"/>
    <s v="TBD"/>
    <s v="02 - Design"/>
    <x v="6"/>
    <x v="7"/>
    <m/>
    <m/>
    <m/>
    <m/>
    <s v="Centralised"/>
    <s v="New"/>
  </r>
  <r>
    <x v="1"/>
    <s v="VMPR National control plan"/>
    <x v="13"/>
    <s v="VMPR Nat control plan​"/>
    <s v="Standard flow (VMPR Nat control plan)​"/>
    <s v="03 - Implementation"/>
    <x v="8"/>
    <x v="8"/>
    <d v="2023-08-31T00:00:00"/>
    <d v="2024-03-01T00:00:00"/>
    <d v="2024-03-31T00:00:00"/>
    <d v="2024-04-30T00:00:00"/>
    <s v="Centralised"/>
    <s v="Major update"/>
  </r>
  <r>
    <x v="1"/>
    <s v="VMPR National control plan"/>
    <x v="14"/>
    <s v="VMPR Nat control plan​"/>
    <s v="Standard flow (VMPR Nat control plan)​"/>
    <s v="06 - Closed"/>
    <x v="8"/>
    <x v="8"/>
    <m/>
    <d v="2023-03-01T00:00:00"/>
    <d v="2023-03-31T00:00:00"/>
    <d v="2024-04-30T00:00:00"/>
    <s v="Centralised"/>
    <s v="Operational"/>
  </r>
  <r>
    <x v="1"/>
    <s v="FCM Plasticizer​"/>
    <x v="15"/>
    <s v="FCM Plasticizer​"/>
    <s v="Standard flow (FCM Plasticizer)​"/>
    <s v="05 - Validate/correct/accept"/>
    <x v="9"/>
    <x v="9"/>
    <m/>
    <d v="2024-05-01T00:00:00"/>
    <d v="2024-08-31T00:00:00"/>
    <d v="2024-10-30T00:00:00"/>
    <s v="Centralised"/>
    <s v="Operational"/>
  </r>
  <r>
    <x v="2"/>
    <s v="Prevalence​"/>
    <x v="16"/>
    <s v="Prevalence/SSD2​"/>
    <s v="BIOMON flow (Prevalence/SSD2)​"/>
    <s v="06 - Closed"/>
    <x v="1"/>
    <x v="10"/>
    <m/>
    <d v="2024-03-01T00:00:00"/>
    <d v="2024-05-31T00:00:00"/>
    <d v="2024-07-25T00:00:00"/>
    <s v="Centralised"/>
    <s v="Operational"/>
  </r>
  <r>
    <x v="2"/>
    <s v="Antimicrobial resistance​ (AMR)"/>
    <x v="17"/>
    <s v="AMR​"/>
    <s v="BIOMON flow (AMR)​"/>
    <s v="06 - Closed"/>
    <x v="1"/>
    <x v="10"/>
    <m/>
    <d v="2024-03-01T00:00:00"/>
    <d v="2024-05-31T00:00:00"/>
    <d v="2024-07-25T00:00:00"/>
    <s v="Centralised"/>
    <s v="Operational"/>
  </r>
  <r>
    <x v="2"/>
    <s v="Extended‐spectrum beta‐lactamase (ESBL)​"/>
    <x v="18"/>
    <s v="ESBL​"/>
    <s v="BIOMON flow (ESBL)​"/>
    <s v="06 - Closed"/>
    <x v="1"/>
    <x v="10"/>
    <m/>
    <d v="2024-03-01T00:00:00"/>
    <d v="2024-05-31T00:00:00"/>
    <d v="2024-07-25T00:00:00"/>
    <s v="Centralised"/>
    <s v="Operational"/>
  </r>
  <r>
    <x v="2"/>
    <s v="FBO​"/>
    <x v="19"/>
    <s v="FBO​"/>
    <s v="BIOMON flow (FBO)​"/>
    <s v="06 - Closed"/>
    <x v="1"/>
    <x v="10"/>
    <m/>
    <d v="2024-03-01T00:00:00"/>
    <d v="2024-05-31T00:00:00"/>
    <d v="2024-07-25T00:00:00"/>
    <s v="Centralised"/>
    <s v="Operational"/>
  </r>
  <r>
    <x v="2"/>
    <s v="Disease Status​"/>
    <x v="20"/>
    <s v="Disease Status​"/>
    <s v="BIOMON flow (Disease Status)​"/>
    <s v="06 - Closed"/>
    <x v="1"/>
    <x v="10"/>
    <m/>
    <d v="2024-03-01T00:00:00"/>
    <d v="2024-05-31T00:00:00"/>
    <d v="2024-07-25T00:00:00"/>
    <s v="Centralised"/>
    <s v="Operational"/>
  </r>
  <r>
    <x v="2"/>
    <s v="Animal population​"/>
    <x v="21"/>
    <s v="Animal population​"/>
    <s v="BIOMON flow (Animal population)​"/>
    <s v="06 - Closed"/>
    <x v="1"/>
    <x v="10"/>
    <m/>
    <d v="2024-03-01T00:00:00"/>
    <d v="2024-05-31T00:00:00"/>
    <d v="2024-07-25T00:00:00"/>
    <s v="Centralised"/>
    <s v="Operational"/>
  </r>
  <r>
    <x v="3"/>
    <s v="Consumption DC​"/>
    <x v="22"/>
    <s v="Consumption DC​"/>
    <s v="Standard flow (Consumption DC)​"/>
    <s v="04 - Data Provision"/>
    <x v="10"/>
    <x v="11"/>
    <m/>
    <d v="2024-01-01T00:00:00"/>
    <d v="2024-12-31T00:00:00"/>
    <m/>
    <s v="Centralised"/>
    <s v="Operational"/>
  </r>
  <r>
    <x v="3"/>
    <s v="Fish Consumption"/>
    <x v="23"/>
    <s v="Fish Consumption"/>
    <s v="Standard flow (Consumption DC)​"/>
    <s v="04 - Data Provision"/>
    <x v="11"/>
    <x v="12"/>
    <m/>
    <d v="2023-09-01T00:00:00"/>
    <d v="2023-10-31T00:00:00"/>
    <m/>
    <s v="Ad-hoc"/>
    <s v="Operational"/>
  </r>
  <r>
    <x v="4"/>
    <s v="Xylella​"/>
    <x v="24"/>
    <s v="Xylella​"/>
    <s v="Standard flow (Xylella)​"/>
    <s v="04 - Data Provision"/>
    <x v="6"/>
    <x v="13"/>
    <m/>
    <m/>
    <m/>
    <m/>
    <s v="Centralised"/>
    <s v="Operational"/>
  </r>
  <r>
    <x v="1"/>
    <s v="Food Flavourings ​"/>
    <x v="25"/>
    <s v="ChemMon flow (SSD2)​"/>
    <s v="Food Flavourings (chemMon?)​"/>
    <s v="02 - Design"/>
    <x v="6"/>
    <x v="7"/>
    <m/>
    <d v="2024-04-01T00:00:00"/>
    <d v="2024-08-31T00:00:00"/>
    <m/>
    <s v="Centralised"/>
    <s v="Operational"/>
  </r>
  <r>
    <x v="5"/>
    <s v="Botanical compedium"/>
    <x v="26"/>
    <s v="Botanical compedium"/>
    <s v="Botanical compedium"/>
    <s v="03 - Implementation"/>
    <x v="12"/>
    <x v="14"/>
    <m/>
    <m/>
    <m/>
    <m/>
    <s v="Ad-hoc"/>
    <s v="Operational"/>
  </r>
  <r>
    <x v="6"/>
    <s v="Open food Tox"/>
    <x v="27"/>
    <s v="Open food Tox"/>
    <s v="Open food Tox"/>
    <s v="04 - Data Provision"/>
    <x v="13"/>
    <x v="15"/>
    <m/>
    <m/>
    <m/>
    <m/>
    <s v="Ad-hoc"/>
    <s v="Operational"/>
  </r>
  <r>
    <x v="7"/>
    <s v="Pest in Apple "/>
    <x v="28"/>
    <s v="Pest in Apple "/>
    <s v="Pest in Apple "/>
    <s v="02 - Design"/>
    <x v="12"/>
    <x v="16"/>
    <m/>
    <d v="2024-05-01T00:00:00"/>
    <d v="2025-09-30T00:00:00"/>
    <m/>
    <s v="Ad-hoc"/>
    <s v="New"/>
  </r>
  <r>
    <x v="8"/>
    <s v="Legal limit database"/>
    <x v="29"/>
    <s v="Legal limit database"/>
    <s v="Legal limit database"/>
    <s v="04 - Data Provision"/>
    <x v="14"/>
    <x v="17"/>
    <m/>
    <m/>
    <m/>
    <m/>
    <s v="Internal"/>
    <s v="Operational"/>
  </r>
  <r>
    <x v="0"/>
    <s v="One Health"/>
    <x v="30"/>
    <s v="One Health"/>
    <s v="One Health"/>
    <s v="02 - Design"/>
    <x v="0"/>
    <x v="18"/>
    <m/>
    <d v="2024-07-01T00:00:00"/>
    <d v="2025-05-31T00:00:00"/>
    <m/>
    <s v="Centralised"/>
    <s v="New"/>
  </r>
  <r>
    <x v="9"/>
    <m/>
    <x v="31"/>
    <m/>
    <m/>
    <m/>
    <x v="15"/>
    <x v="19"/>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s v="2_2023_A"/>
    <d v="2023-06-06T18:37:50"/>
    <x v="0"/>
    <s v="Organisms data collection"/>
    <s v="Anca Violeta STOICESCU"/>
    <x v="0"/>
    <s v="BIOHAW"/>
    <s v="Biological monitoring"/>
    <x v="0"/>
    <x v="0"/>
    <s v="Revisions of the ETL process to make sure that all data elements of the data models are included in the ETL process and visible in the DWH. All data elements should have to corresponding attributes created. "/>
    <x v="0"/>
    <s v="03 - Network requirement"/>
    <x v="0"/>
    <m/>
    <s v="Yes"/>
    <m/>
    <s v="Yes"/>
    <s v="5"/>
    <s v="5"/>
    <s v="3"/>
    <n v="13"/>
    <s v="ETL;Data analysis (tables, graphs, maps, dashboards);"/>
    <m/>
    <x v="0"/>
    <s v="to be discussed if possible to prioritise some flows. It requires involvemnt (not less that 15 days) of DGO colleagues"/>
    <n v="0.02"/>
    <n v="0.13"/>
    <s v="x"/>
    <s v="01 - Low"/>
    <x v="0"/>
    <x v="0"/>
    <x v="0"/>
    <m/>
    <x v="0"/>
  </r>
  <r>
    <s v="6_2023_A"/>
    <d v="2023-06-06T18:53:29"/>
    <x v="1"/>
    <s v="Food Consumption data collection"/>
    <s v="Anastasia LIVANIOU"/>
    <x v="1"/>
    <s v="IDATA/DGO"/>
    <s v="Food Consumption"/>
    <x v="1"/>
    <x v="1"/>
    <s v="This enhancement refers to the annual update of the EU Comprehensive Food Consumption database and the related MicroStrategy reports"/>
    <x v="1"/>
    <s v="03 - Network requirement"/>
    <x v="0"/>
    <m/>
    <s v="Yes"/>
    <m/>
    <s v="Yes"/>
    <s v="5"/>
    <s v="5"/>
    <s v="3"/>
    <n v="13"/>
    <s v="ETL;Data analysis (tables, graphs, maps, dashboards);Data reporting;"/>
    <m/>
    <x v="0"/>
    <m/>
    <n v="0.02"/>
    <n v="0.05"/>
    <m/>
    <s v="01 - Low"/>
    <x v="1"/>
    <x v="1"/>
    <x v="0"/>
    <m/>
    <x v="1"/>
  </r>
  <r>
    <s v="7_2023_A"/>
    <d v="2023-06-06T19:00:05"/>
    <x v="2"/>
    <s v="Food Composition data collection"/>
    <s v="Anastasia LIVANIOU"/>
    <x v="1"/>
    <s v="IDATA/DGO"/>
    <s v="Food Composition"/>
    <x v="1"/>
    <x v="2"/>
    <s v="New Data model and DCF (?) data collection to be setup for the  submission of food composition data. "/>
    <x v="2"/>
    <s v="01 - Legal/regulatory requirement"/>
    <x v="1"/>
    <m/>
    <s v="No"/>
    <m/>
    <s v="Yes"/>
    <s v="5"/>
    <s v="5"/>
    <s v="3"/>
    <n v="13"/>
    <s v="Data model;DCF set up;Business rules;ETL;Data analysis (tables, graphs, maps, dashboards);"/>
    <m/>
    <x v="1"/>
    <s v="is this  part of the project?"/>
    <n v="0.6"/>
    <m/>
    <n v="0.2"/>
    <s v="03 - High"/>
    <x v="2"/>
    <x v="2"/>
    <x v="0"/>
    <m/>
    <x v="2"/>
  </r>
  <r>
    <s v="16_2023_A"/>
    <d v="2023-06-16T16:28:53"/>
    <x v="3"/>
    <s v="Food Consumption"/>
    <s v="Anastasia LIVANIOU"/>
    <x v="1"/>
    <s v="IDATA/DGO Team"/>
    <s v="Food Consumption"/>
    <x v="1"/>
    <x v="3"/>
    <s v="Update of exposure tools such as FAIM_x000a_"/>
    <x v="3"/>
    <s v="04 - Business critical requirement"/>
    <x v="0"/>
    <m/>
    <s v="No"/>
    <m/>
    <s v="Yes"/>
    <s v="5"/>
    <s v="5"/>
    <s v="3"/>
    <n v="13"/>
    <s v="ETL;Data analysis (tables, graphs, maps, dashboards);Data reporting;Data extraction;"/>
    <m/>
    <x v="0"/>
    <m/>
    <n v="0.02"/>
    <n v="0.05"/>
    <s v="x"/>
    <s v="01 - Low"/>
    <x v="3"/>
    <x v="3"/>
    <x v="0"/>
    <m/>
    <x v="3"/>
  </r>
  <r>
    <s v="19_2023_A"/>
    <d v="2023-06-26T14:22:15"/>
    <x v="4"/>
    <s v="Animal health"/>
    <s v="Alexandra PAPANIKOLAOU"/>
    <x v="2"/>
    <s v="IDATA"/>
    <s v="Animal health"/>
    <x v="2"/>
    <x v="4"/>
    <s v="In the context of WP5 of SIGMA 2.0 the SIGMA Kaleidoscope app was developed in R4EU. The app takes as input data from DWH that are submitted in the ASF DC (lab + pop). For this purpose data marts and cubes in MSTR have been created. In the current implementation all the data from ASF DCs would end up in the app, but historisation needs to be implemented in order to allow differentiation between the published annual report and the data coming in when the new DC opens (foreseen for 1 November at the latest)._x000a_This activity was already discussed as part of the work needed for WP5 of SIGMA 2.0, but is now inserted as enhancement to have better track of the FTEs needed."/>
    <x v="4"/>
    <s v="01 - Legal/regulatory requirement"/>
    <x v="1"/>
    <m/>
    <s v="No"/>
    <s v="ASF mandate M-2022-00109 and SIGMA charter"/>
    <s v="Yes"/>
    <s v="5"/>
    <s v="5"/>
    <s v="3"/>
    <n v="13"/>
    <s v="ETL;Data reporting;Data analysis (tables, graphs, maps, dashboards);"/>
    <m/>
    <x v="1"/>
    <s v="this is needed because SIGMA 2 will finish by the  end of 2023"/>
    <n v="0.05"/>
    <m/>
    <s v="x"/>
    <s v="02 - Medium"/>
    <x v="2"/>
    <x v="2"/>
    <x v="0"/>
    <m/>
    <x v="4"/>
  </r>
  <r>
    <s v="27_2023_A"/>
    <d v="2023-06-28T14:23:17"/>
    <x v="5"/>
    <s v="Animal health"/>
    <s v="Roxani AMINALRAGIA-GIAMINI"/>
    <x v="3"/>
    <s v="IDATA Unit, DGO"/>
    <s v="Animal health"/>
    <x v="3"/>
    <x v="5"/>
    <s v="The pooled samples element (sampSize) in the MSTR ASF laboratory validation dashboard needs to be added in certain tables in order to facilitate the process of the data validation from the data provider's part."/>
    <x v="5"/>
    <s v="02 - Mandate requirement"/>
    <x v="0"/>
    <m/>
    <s v="No"/>
    <s v="M-2022-00109"/>
    <s v="Yes"/>
    <s v="5"/>
    <s v="5"/>
    <s v="3"/>
    <n v="13"/>
    <s v="Data analysis (tables, graphs, maps, dashboards);Data reporting;ETL;"/>
    <m/>
    <x v="2"/>
    <m/>
    <n v="0.01"/>
    <n v="2.5000000000000001E-2"/>
    <m/>
    <s v="01 - Low"/>
    <x v="4"/>
    <x v="4"/>
    <x v="0"/>
    <m/>
    <x v="0"/>
  </r>
  <r>
    <s v="29_2023_A"/>
    <d v="2023-06-29T09:59:42"/>
    <x v="6"/>
    <s v="update the simplified excel tools"/>
    <s v="Alexios ZORMPAS"/>
    <x v="4"/>
    <s v="MESE Team analysis"/>
    <s v="Chemical monitoring"/>
    <x v="4"/>
    <x v="6"/>
    <s v="In regards to the reporting of fluoride occurrence data, and more specifically data on the total diet study (TDS) there is the need to include three elements in the simplified excel tool; &lt;sampMethod&gt;,&lt;sampUnitSizeUnit&gt;, and &lt;sampUnitSize&gt;_x000a_Total diet studies usually analyse all type of chemicals (contaminants, pesticides, additives, food contact materials, etc.), therefore, it would be better to apply the above change in all templates which are maintained by IDATA and shared with MS in February/March. _x000a__x000a_Based on the Technical report on handling of occurrence data for dietary exposure assessment, ‘If the analytical result refers to pooled samples, the data element ‘sampMethod’ should be reported with code N002A or N031A (pooled/batch or pooled). Additionally, information should be also present under the data elements ‘sampUnitSizeUnit’ and ‘sampUnitSize’. In a pooled sample, ‘sampUnitSizeUnit’ should be reported with code G005A (‘Unit’) and ‘sampUnitSize’ should indicate a number referring to the number of samples pooled. _x000a__x000a_Occurrence data produced in TDS are reported with code K010A under the mandatory SSD2 data element ‘ProgType’. ‘"/>
    <x v="1"/>
    <s v="04 - Business critical requirement"/>
    <x v="0"/>
    <m/>
    <s v="No"/>
    <m/>
    <s v="Yes"/>
    <s v="3"/>
    <s v="5"/>
    <s v="3"/>
    <n v="11"/>
    <s v="Data reporting;Business rules;"/>
    <s v="https://efsa815-my.sharepoint.com/personal/davide_gibin_efsa_europa_eu/Documents/Apps/Microsoft%20Forms/Data%20service%20enhancements%20(2024)/Please%20upload%20any%20document%20could%20be%20relevant%20for%20t%201/request%20description_communication_Alexios%20ZORMPAS.pdf"/>
    <x v="1"/>
    <s v="this should be done by DGO"/>
    <m/>
    <m/>
    <s v="x"/>
    <m/>
    <x v="2"/>
    <x v="2"/>
    <x v="0"/>
    <m/>
    <x v="4"/>
  </r>
  <r>
    <s v="34_2023_A"/>
    <d v="2023-06-30T11:33:47"/>
    <x v="7"/>
    <s v="MicroStrategy Dashboard for contaminants "/>
    <s v="Alexios ZORMPAS"/>
    <x v="4"/>
    <s v="Alexios Zormpas"/>
    <s v="Chemical monitoring"/>
    <x v="4"/>
    <x v="7"/>
    <s v="Due to the new regulations for Contaminants Control plans (Commission Delegated Regulation (EU) 2022/ 931 and Commission Implementing Regulation (EU) 2022/ 932), from 2023 MSs will need to submit to EFSA the results of the 2 control plans:_x000a_-_x0009_Control plan for food placed on the Union market_x000a_-_x0009_Control plan for food of animal origin entering the Union_x000a__x000a_Therefore, we need to create flags to identify the specific plans and show them in MicroStrategy Dashboard for contaminants where the User can see their submitted data and filter based on:_x000a_-_x0009_Proglegref_x000a_-_x0009_Additional filter for specifically checking the control plans: flag progType _x000a__x000a_The following will need to be updated: BRs, validation dashboard that will need to reflect the results targeting the two different plans, National Reports and data marts."/>
    <x v="6"/>
    <s v="01 - Legal/regulatory requirement"/>
    <x v="1"/>
    <m/>
    <s v="No"/>
    <m/>
    <s v="Yes"/>
    <s v="3"/>
    <s v="4"/>
    <s v="3"/>
    <n v="10"/>
    <s v="Data reporting;DCF set up;Business rules;Data analysis (tables, graphs, maps, dashboards);"/>
    <m/>
    <x v="3"/>
    <s v="to be further analysed"/>
    <n v="0.15"/>
    <n v="0.06"/>
    <s v="x"/>
    <s v="02 - Medium"/>
    <x v="5"/>
    <x v="5"/>
    <x v="0"/>
    <m/>
    <x v="1"/>
  </r>
  <r>
    <s v="4_2023_A"/>
    <d v="2023-06-06T18:43:19"/>
    <x v="8"/>
    <s v="Organisms data collections"/>
    <s v="Anca Violeta STOICESCU"/>
    <x v="0"/>
    <s v="BIOHOW"/>
    <s v="Biological monitoring"/>
    <x v="5"/>
    <x v="8"/>
    <s v="Updates on the export reports (all new reports to be added, and the archived ones to be deleted)"/>
    <x v="5"/>
    <s v="03 - Network requirement"/>
    <x v="0"/>
    <m/>
    <s v="Yes"/>
    <m/>
    <s v="No"/>
    <s v="3"/>
    <s v="3"/>
    <s v="3"/>
    <n v="9"/>
    <s v="Data extraction;Data analysis (tables, graphs, maps, dashboards);"/>
    <m/>
    <x v="1"/>
    <s v="unclear to be clarified, too broad as scope"/>
    <m/>
    <m/>
    <m/>
    <m/>
    <x v="2"/>
    <x v="2"/>
    <x v="0"/>
    <m/>
    <x v="5"/>
  </r>
  <r>
    <s v="8_2023_A"/>
    <d v="2023-06-07T17:41:42"/>
    <x v="9"/>
    <s v="Organism data collection"/>
    <s v="Anca Violeta STOICESCU"/>
    <x v="0"/>
    <s v="IDATA"/>
    <s v="Biological monitoring"/>
    <x v="5"/>
    <x v="9"/>
    <s v="Cleaning of the attributes and metrics for AMR, PREVALENCE, FBO, DS in MicroStrategy. All the metrics should be documented,"/>
    <x v="7"/>
    <s v="03 - Network requirement"/>
    <x v="0"/>
    <m/>
    <s v="Yes"/>
    <m/>
    <s v="Yes"/>
    <s v="3"/>
    <s v="3"/>
    <s v="3"/>
    <n v="9"/>
    <s v="Data analysis (tables, graphs, maps, dashboards);"/>
    <m/>
    <x v="2"/>
    <s v="deadline too tight. Prioritizaion on the cleniang should be provided by the data steward"/>
    <n v="0.15"/>
    <m/>
    <m/>
    <s v="02 - Medium"/>
    <x v="6"/>
    <x v="6"/>
    <x v="0"/>
    <m/>
    <x v="1"/>
  </r>
  <r>
    <s v="10_2023_A"/>
    <d v="2023-06-13T15:06:04"/>
    <x v="10"/>
    <s v="VMPR NCP"/>
    <s v="Stefania SALVATORE"/>
    <x v="5"/>
    <s v="IDATA/DGO"/>
    <s v="Chemical monitoring"/>
    <x v="6"/>
    <x v="10"/>
    <s v="Commission colleagues requested that for the 2024 VMPR NCP data collection they would have the following possibilities: 1) MS should be able to submit together with the datasets a text file where they explain the strategy of the plans 2) EC should have the possibility of commenting the plans data and the file within the MSTR tool 3) EURLs should have the possibility of commenting the plans within the MSTR tool and those comments should be visible to the DP and EU 4) MS should be notified when EC and EURLs have finished evaluating the plans 5) MS should have the possibility of leaving comments in the plan when they submit it and to answer the EU/EURLs comments 6) Additional requirements will be collected in July 2023"/>
    <x v="8"/>
    <s v="01 - Legal/regulatory requirement"/>
    <x v="1"/>
    <m/>
    <s v="Yes"/>
    <m/>
    <s v="Yes"/>
    <s v="3"/>
    <s v="3"/>
    <s v="3"/>
    <n v="9"/>
    <s v="Data model;DCF set up;ETL;Data reporting;Data analysis (tables, graphs, maps, dashboards);Business rules;"/>
    <s v="https://efsa815-my.sharepoint.com/personal/davide_gibin_efsa_europa_eu/_layouts/15/Doc.aspx?sourcedoc=%7BC24BDA5B-FDFE-412D-9B41-4E47755C70E0%7D&amp;file=2024_VMPR_NCP_Requirements_Stefania%20SALVATORE.docx&amp;action=default&amp;mobileredirect=true"/>
    <x v="4"/>
    <s v="Not an  Enhancement, but part of the VMPR Nat control plan major upgrade"/>
    <n v="0.06"/>
    <n v="0.06"/>
    <m/>
    <m/>
    <x v="7"/>
    <x v="7"/>
    <x v="0"/>
    <m/>
    <x v="2"/>
  </r>
  <r>
    <s v="11_2023_A"/>
    <d v="2023-06-13T15:21:25"/>
    <x v="11"/>
    <s v="VMPR NCP"/>
    <s v="Stefania SALVATORE"/>
    <x v="5"/>
    <s v="IDATA/DGO"/>
    <s v="Chemical monitoring"/>
    <x v="6"/>
    <x v="11"/>
    <s v="Commission colleagues requested to have the Plan vs Results dashboards for VMPR. Those dashboards were already implemented for the Pilot Data Collection in 2022, but were based on the old VMPR Directive 96/23. So they need to be revised accordingly to the new Reg. 2022/1644 and 2022/1646, by including the three different plans. Specific requirements will need to be collected at around 2023. "/>
    <x v="9"/>
    <s v="01 - Legal/regulatory requirement"/>
    <x v="1"/>
    <m/>
    <s v="Yes"/>
    <s v="DATA-08 charter/EFSA-Q-2022-00011"/>
    <s v="Yes"/>
    <s v="3"/>
    <s v="3"/>
    <s v="3"/>
    <n v="9"/>
    <s v="ETL;Data analysis (tables, graphs, maps, dashboards);Data reporting;Data extraction;"/>
    <s v="https://efsa815-my.sharepoint.com/personal/davide_gibin_efsa_europa_eu/_layouts/15/Doc.aspx?sourcedoc=%7B6E326364-B54A-41CB-B424-C944095C0FEA%7D&amp;file=Requirements_Plan_vs_Results_Stefania%20SALVATORE.docx&amp;action=default&amp;mobileredirect=true"/>
    <x v="4"/>
    <s v="Not an  Enhancement, but part of the VMPR Nat control plan major upgrade"/>
    <n v="0.05"/>
    <n v="0.06"/>
    <m/>
    <s v="01 - Low"/>
    <x v="7"/>
    <x v="8"/>
    <x v="0"/>
    <m/>
    <x v="2"/>
  </r>
  <r>
    <s v="12_2023_A"/>
    <d v="2023-06-13T15:21:48"/>
    <x v="12"/>
    <s v="VMPR NCP"/>
    <s v="Stefania SALVATORE"/>
    <x v="5"/>
    <s v="IDATA/DGO"/>
    <s v="Chemical monitoring"/>
    <x v="6"/>
    <x v="12"/>
    <s v="Commission colleagues would like to have additional dashboards that fulfil their needs when conducting audits. For now, those tables are created with an ad-hoc code made in SAS. They should be able to get those results for a given country and chemMon data collection. SPecific requirements will come in fall 2023"/>
    <x v="9"/>
    <s v="01 - Legal/regulatory requirement"/>
    <x v="1"/>
    <m/>
    <s v="Yes"/>
    <s v="DATA-08 charter/EFSA-Q-2022-00011"/>
    <s v="Yes"/>
    <s v="3"/>
    <s v="3"/>
    <s v="3"/>
    <n v="9"/>
    <s v="ETL;Data analysis (tables, graphs, maps, dashboards);Data extraction;Data reporting;"/>
    <s v="https://efsa815-my.sharepoint.com/personal/davide_gibin_efsa_europa_eu/Documents/Apps/Microsoft%20Forms/Data%20service%20enhancements%20(2024)/Please%20upload%20any%20document%20could%20be%20relevant%20for%20t%201/EFSA%20MS%20RMP%20result%20standard%20report%20tables%20V2_Stefania%20SALVATORE.pdf; https://efsa815-my.sharepoint.com/personal/davide_gibin_efsa_europa_eu/_layouts/15/Doc.aspx?sourcedoc=%7BE18F50B9-AE93-49EA-9BA7-CF2228F89785%7D&amp;file=Requirements_Plan_vs_Results_Stefania%20SALVATORE%201.docx&amp;action=default&amp;mobileredirect=true"/>
    <x v="4"/>
    <s v="Not an  Enhancement, but part of the VMPR Nat control plan major upgrade"/>
    <n v="0.06"/>
    <n v="0.06"/>
    <m/>
    <m/>
    <x v="2"/>
    <x v="8"/>
    <x v="0"/>
    <m/>
    <x v="2"/>
  </r>
  <r>
    <s v="13_2023_A"/>
    <d v="2023-06-13T15:29:47"/>
    <x v="13"/>
    <s v="VMPR NCP"/>
    <s v="Stefania SALVATORE"/>
    <x v="5"/>
    <s v="IDATA/DGO"/>
    <s v="Chemical monitoring"/>
    <x v="6"/>
    <x v="13"/>
    <s v="Commission colleagues requested EFSA to retrieve additional information at substance level from the EMA UPD database (product level). These additional information should then be shown in the VMPR NCP dashboards available for EC/EURLs/EFTA"/>
    <x v="10"/>
    <s v="01 - Legal/regulatory requirement"/>
    <x v="1"/>
    <m/>
    <s v="Yes"/>
    <s v="DATA-08 charter/EFSA-Q-2022-00011"/>
    <s v="Yes"/>
    <s v="3"/>
    <s v="3"/>
    <s v="3"/>
    <n v="9"/>
    <s v="Data model;ETL;Data analysis (tables, graphs, maps, dashboards);Data reporting;"/>
    <s v="https://efsa815-my.sharepoint.com/personal/davide_gibin_efsa_europa_eu/_layouts/15/Doc.aspx?sourcedoc=%7B9F40DBDB-21C4-41EC-8011-AEE5A15C9BCC%7D&amp;file=Dashboard%20Analysis%20and%20Requirements%20collectio_Stefania%20SALVATORE.docx&amp;action=default&amp;mobileredirect=true; https://efsa815-my.sharepoint.com/personal/davide_gibin_efsa_europa_eu/Documents/Apps/Microsoft%20Forms/Data%20service%20enhancements%20(2024)/Please%20upload%20any%20document%20could%20be%20relevant%20for%20t%201/EFSA-EMA%20plan_Stefania%20SALVATORE.pdf"/>
    <x v="4"/>
    <s v="Not an  Enhancement, but part of the VMPR Nat control plan major upgrade"/>
    <n v="0.16"/>
    <m/>
    <m/>
    <m/>
    <x v="2"/>
    <x v="9"/>
    <x v="0"/>
    <m/>
    <x v="2"/>
  </r>
  <r>
    <s v="14_2023_A"/>
    <d v="2023-06-13T15:39:46"/>
    <x v="14"/>
    <s v="VMPR NCP"/>
    <s v="Stefania SALVATORE"/>
    <x v="5"/>
    <s v="IDATA/DGO"/>
    <s v="Chemical monitoring"/>
    <x v="6"/>
    <x v="14"/>
    <s v="EURLs requested to have additional data information in the 2024 VMPR NCP dashboards that shows the MMPRs/RPAs/Coccidiostat values for a given combination of matrix and substance. Then cases where the analytical method does not perform well should be highlighted. BVL is taking care of mapping the tables received from EURLs to our standards in order to perform this activity"/>
    <x v="8"/>
    <s v="01 - Legal/regulatory requirement"/>
    <x v="1"/>
    <m/>
    <s v="Yes"/>
    <s v="DATA-08 charter/EFSA-Q-2022-00011"/>
    <s v="Yes"/>
    <s v="3"/>
    <s v="3"/>
    <s v="3"/>
    <n v="9"/>
    <s v="ETL;Data analysis (tables, graphs, maps, dashboards);"/>
    <s v="https://efsa815-my.sharepoint.com/personal/davide_gibin_efsa_europa_eu/_layouts/15/Doc.aspx?sourcedoc=%7B95C932D1-17B7-4693-80F5-C6976D93D627%7D&amp;file=2024_VMPR_NCP_Requirements_Stefania%20SALVATORE%201.docx&amp;action=default&amp;mobileredirect=true"/>
    <x v="4"/>
    <s v="Not an  Enhancement, but part of the VMPR Nat control plan major upgrade"/>
    <n v="0.05"/>
    <m/>
    <m/>
    <m/>
    <x v="2"/>
    <x v="7"/>
    <x v="0"/>
    <m/>
    <x v="2"/>
  </r>
  <r>
    <s v="15_2023_A"/>
    <d v="2023-06-13T15:48:22"/>
    <x v="15"/>
    <s v="VMPR NCP"/>
    <s v="Stefania SALVATORE"/>
    <x v="5"/>
    <s v="IDATA/DGO"/>
    <s v="Chemical monitoring"/>
    <x v="6"/>
    <x v="15"/>
    <s v="Plan 3 of the VMPR NCP gives to MS the possibility of sampling processed food and not only raw commodities; therefore the mapping of those samples to the VMPR Legislative categories for plan 3 should be updated after discussing "/>
    <x v="8"/>
    <s v="01 - Legal/regulatory requirement"/>
    <x v="1"/>
    <m/>
    <s v="Yes"/>
    <s v="DATA-08 charter/EFSA-Q-2022-00011"/>
    <s v="Yes"/>
    <s v="3"/>
    <s v="3"/>
    <s v="3"/>
    <n v="9"/>
    <s v="ETL;"/>
    <m/>
    <x v="4"/>
    <s v="Not an  Enhancement, but part of the VMPR Nat control plan major upgrade"/>
    <n v="0.06"/>
    <m/>
    <s v="x"/>
    <m/>
    <x v="2"/>
    <x v="7"/>
    <x v="0"/>
    <m/>
    <x v="2"/>
  </r>
  <r>
    <s v="17_2023_A"/>
    <d v="2023-06-26T06:44:03"/>
    <x v="16"/>
    <s v="Biological monitoring"/>
    <s v="Anca Violeta STOICESCU"/>
    <x v="0"/>
    <s v="BIOHAW"/>
    <s v="Biological monitoring"/>
    <x v="7"/>
    <x v="16"/>
    <s v="Kenneth created a code which is extremely useful for checking the AMR data quality reported. These checks are done on the entire data submitted by countries, therefore cannot be done at the level of the business rules.  The request is to incorporate in the ETL process the code for the Quality checks and to visualise the outcome these checks in a dedicated MicroStrategy report"/>
    <x v="11"/>
    <s v="03 - Network requirement"/>
    <x v="0"/>
    <m/>
    <s v="Yes"/>
    <m/>
    <s v="No"/>
    <s v="3"/>
    <s v="3"/>
    <s v="3"/>
    <n v="9"/>
    <s v="ETL;Data analysis (tables, graphs, maps, dashboards);"/>
    <m/>
    <x v="5"/>
    <s v="maybe to be done in te remit of data quality "/>
    <n v="0.08"/>
    <n v="0.08"/>
    <m/>
    <m/>
    <x v="2"/>
    <x v="2"/>
    <x v="0"/>
    <m/>
    <x v="5"/>
  </r>
  <r>
    <s v="20_2023_A"/>
    <d v="2023-06-27T10:28:34"/>
    <x v="17"/>
    <s v="ChemMon DC_Pesticide residues"/>
    <s v="Emanuela MARCHESE"/>
    <x v="6"/>
    <s v="IDATA/DGO"/>
    <s v="Chemical monitoring"/>
    <x v="8"/>
    <x v="17"/>
    <s v="Mapping MATRIX -&gt; FoodEX2 done in the past. Examples stored with mistakes:_x000a_a._x0009_Tea mapped to baby food (glyphosate extraction)_x000a_b._x0009_Vegetable mapped to fish (BAC/DDAC/chlorate in fish extraction)_x000a_"/>
    <x v="12"/>
    <s v="04 - Business critical requirement"/>
    <x v="0"/>
    <m/>
    <s v="No"/>
    <m/>
    <s v="Yes"/>
    <s v="3"/>
    <s v="3"/>
    <s v="3"/>
    <n v="9"/>
    <s v="Data extraction;"/>
    <m/>
    <x v="3"/>
    <s v="A process  should be done to update the old data, suggested date end of 2024, to be checked with DGO if they have the availability. Different approches, complete revison will require a lot of resource,  fix issue will require less resources. DGO should confirm the engagement  and the taking on board on this tool"/>
    <n v="0.1"/>
    <n v="0.1"/>
    <n v="0.1"/>
    <s v="02 - Medium"/>
    <x v="8"/>
    <x v="10"/>
    <x v="0"/>
    <m/>
    <x v="3"/>
  </r>
  <r>
    <s v="22_2023_A"/>
    <d v="2023-06-27T10:41:44"/>
    <x v="18"/>
    <s v="ChemMon DC_ETL"/>
    <s v="Emanuela MARCHESE"/>
    <x v="6"/>
    <s v="IDATA_DGO"/>
    <s v="Chemical monitoring"/>
    <x v="8"/>
    <x v="18"/>
    <s v="The mapping to animal tissue need to be revised in order to have only muscle and fat data to which the MRLs are applied. _x000a__x000a_The current situation is: _x000a_•_x0009_TISSUE when the facet F.20 AOF4V (excluding visible fat) is reported, the facet will be excluded. As a consequence the piece of meat includes the visible fat for which the percentage is not specified. It will be mapped to P101XXXXA_x000a_•_x0009_MUSCLE when the facet F.20 AOF4V (excluding visible fat) is not reported. It is present as implicit facet and thus we know that the % of fat is a minority compared to the muscle % thus we will consider the piece of meat as muscle. It will be mapped to P101XXXXB_x000a_•_x0009_FAT_x000a__x000a_The mapping system to tissue will need to be discussed._x000a__x000a_"/>
    <x v="12"/>
    <s v="05 - Internal requirement"/>
    <x v="0"/>
    <m/>
    <s v="No"/>
    <m/>
    <s v="No"/>
    <s v="3"/>
    <s v="3"/>
    <s v="3"/>
    <n v="9"/>
    <s v="ETL;Data reporting;"/>
    <m/>
    <x v="0"/>
    <s v="to be done for the opening of data collection 1/4/2024"/>
    <n v="0.05"/>
    <m/>
    <s v="x"/>
    <m/>
    <x v="2"/>
    <x v="11"/>
    <x v="0"/>
    <m/>
    <x v="0"/>
  </r>
  <r>
    <s v="23_2023_A"/>
    <d v="2023-06-28T10:21:43"/>
    <x v="19"/>
    <s v="VMPR"/>
    <s v="Marta VERICAT FERRER"/>
    <x v="7"/>
    <s v="IDATA/DGO"/>
    <s v="Chemical monitoring"/>
    <x v="6"/>
    <x v="19"/>
    <s v="Due to the new regulation for VMPR (Regulation 2022/1644 and Regulation 2022/1646), MS will need to submit to EFSA the results of the 3 plans considered in the VMPR National Control Plans. The following will need to be updated: BRs, validation dashboard that will need to reflect the results targeting the three different plans, National Reports."/>
    <x v="13"/>
    <s v="01 - Legal/regulatory requirement"/>
    <x v="1"/>
    <m/>
    <s v="Yes"/>
    <m/>
    <s v="Yes"/>
    <s v="3"/>
    <s v="3"/>
    <s v="3"/>
    <n v="9"/>
    <s v="DCF set up;Business rules;Data analysis (tables, graphs, maps, dashboards);Data reporting;"/>
    <m/>
    <x v="3"/>
    <s v="is this link with the 29A of previous collection? 17/11/2023 Marta withdrew this because it is overed by enhancment 29_2022_A, which, at this time, is in implementation"/>
    <n v="0.15"/>
    <m/>
    <s v="x"/>
    <s v="02 - Medium"/>
    <x v="9"/>
    <x v="12"/>
    <x v="0"/>
    <m/>
    <x v="4"/>
  </r>
  <r>
    <s v="1_2023_A"/>
    <d v="2023-06-06T18:32:43"/>
    <x v="20"/>
    <s v="Prevalence"/>
    <s v="Anca Violeta STOICESCU"/>
    <x v="0"/>
    <s v="BIOHAW"/>
    <s v="Biological monitoring"/>
    <x v="9"/>
    <x v="20"/>
    <s v="The flag for RTE to be added in the flat file for prevalence. The flag for RTE should be taken from Analysis hierarchy (RTE and non-RTE food) from ZOO_CAT_MATRIX"/>
    <x v="14"/>
    <s v="05 - Internal requirement"/>
    <x v="0"/>
    <m/>
    <s v="No"/>
    <m/>
    <s v="No"/>
    <s v="3"/>
    <s v="3"/>
    <s v="2"/>
    <n v="8"/>
    <s v="ETL;Data extraction;"/>
    <m/>
    <x v="0"/>
    <m/>
    <n v="5.0000000000000001E-3"/>
    <n v="1.4999999999999999E-2"/>
    <n v="5.0000000000000001E-3"/>
    <s v="01 - Low"/>
    <x v="0"/>
    <x v="13"/>
    <x v="0"/>
    <m/>
    <x v="1"/>
  </r>
  <r>
    <s v="21_2023_A"/>
    <d v="2023-06-27T10:41:43"/>
    <x v="21"/>
    <s v="ChemMon DC_Pesticide residues"/>
    <s v="Emanuela MARCHESE"/>
    <x v="6"/>
    <s v="IDATA_DGO"/>
    <s v="Chemical monitoring"/>
    <x v="8"/>
    <x v="21"/>
    <s v="Pesticide Validation Dashboards changes:_x000a_1._x0009_In the “Table B”, there are 3 columns expressing the results “ % Below LOQ, % With residues and % With residues below LOQ”. Could we change in the third column “% with residues below LOQ” by “% with residues below MRL”? _x000a_ _x000a_2._x0009_In the “Table C”, the results are expressed for the national programme, however in the “programme type column” there is the possibility to filter for other programme type different from the national programme.  The proposal is to modify the title of the table to “ RESULTS BY PROGRAMME TYPE AND SAMPLE STRATEGY WHERE RESIDUES WERE DETECTED”_x000a__x000a_3._x0009_In the “Table E”, we would kindly ask to add the title of the table “TABLE E: SAMPLES WITH MULTIPLE RESIDUES” and also to change the header of the table “total sample” by “Total samples without, with 1 or multiple residues”_x000a_"/>
    <x v="14"/>
    <s v="04 - Business critical requirement"/>
    <x v="0"/>
    <m/>
    <s v="No"/>
    <m/>
    <s v="Yes"/>
    <s v="3"/>
    <s v="2"/>
    <s v="3"/>
    <n v="8"/>
    <s v="Data analysis (tables, graphs, maps, dashboards);"/>
    <m/>
    <x v="3"/>
    <s v="to be checked with ruben, requetsed by MSs"/>
    <n v="0.01"/>
    <m/>
    <n v="2.6315789473684209E-2"/>
    <s v="01 - Low"/>
    <x v="10"/>
    <x v="14"/>
    <x v="0"/>
    <m/>
    <x v="0"/>
  </r>
  <r>
    <s v="24_2023_A"/>
    <d v="2023-06-28T12:09:56"/>
    <x v="22"/>
    <s v="Biological Monitoring-AMR data"/>
    <s v="Anca Violeta STOICESCU"/>
    <x v="0"/>
    <s v="BIOHAW"/>
    <s v="Biological monitoring"/>
    <x v="7"/>
    <x v="22"/>
    <s v="AMR – to incorporate in the ETL process the code for the Quality checks delivered by BIOHAW contractor (a selection of the QCs to be implemented in ETL should be performed first. _x000a_The QC should be implemented in a way that allows the update/refinement of the QC. _x000a_The output of the quality check should be also be improved. _x000a_(the last 2 requirements should be also implemented in the previous request sent  regarding the implementation of Kenneth quality code  in the ETL process)"/>
    <x v="11"/>
    <s v="03 - Network requirement"/>
    <x v="0"/>
    <m/>
    <s v="Yes"/>
    <m/>
    <s v="No"/>
    <s v="3"/>
    <s v="3"/>
    <s v="2"/>
    <n v="8"/>
    <s v="ETL;Data analysis (tables, graphs, maps, dashboards);"/>
    <m/>
    <x v="5"/>
    <s v="to be check if it can be done in the remit of data quality"/>
    <n v="0.1"/>
    <n v="0.1"/>
    <m/>
    <m/>
    <x v="2"/>
    <x v="2"/>
    <x v="0"/>
    <m/>
    <x v="5"/>
  </r>
  <r>
    <s v="25_2023_A"/>
    <d v="2023-06-28T13:43:14"/>
    <x v="23"/>
    <s v="Biological monitoring-AMR"/>
    <s v="Anca Violeta STOICESCU"/>
    <x v="0"/>
    <s v="BIOHAW"/>
    <s v="Biological monitoring"/>
    <x v="7"/>
    <x v="23"/>
    <s v="New reports for Campylobacter to visualise the number of isolates and % exhibiting different levels of ERY resistance in the animal categories covered by Decision 2020/1729. Different MIC thresholds to be included, as follows. ERY-resistant C. jejuni isolates: a) 4 mg/L &lt; MIC ≤ 128 mg/L; for ERY-resistant in C. coli isolates: a) 8 mg/L &lt; MIC ≤ 128 mg/L. For ERY-resistant C. coli &amp; C. jejuni isolates: b) 128 mg/L &lt; MIC ≤ 512 mg/L; c) MIC &gt; 512 mg/L. I would also add the following: 4 or 8 mg/L &lt; MIC ≤ 128 mg/L in case in future we decide only to show ERY-resistant isolates with MIC ≤ 128 mg/L and MIC &gt; 512 mg/L."/>
    <x v="15"/>
    <s v="03 - Network requirement"/>
    <x v="0"/>
    <m/>
    <s v="Yes"/>
    <m/>
    <s v="No"/>
    <s v="3"/>
    <s v="3"/>
    <s v="2"/>
    <n v="8"/>
    <s v="ETL;Data analysis (tables, graphs, maps, dashboards);"/>
    <m/>
    <x v="1"/>
    <s v="check the date, is this mandatory for legislation"/>
    <n v="0.15"/>
    <m/>
    <m/>
    <m/>
    <x v="2"/>
    <x v="2"/>
    <x v="0"/>
    <m/>
    <x v="5"/>
  </r>
  <r>
    <s v="26_2023_A"/>
    <d v="2023-06-28T14:22:31"/>
    <x v="24"/>
    <s v="Biological monitoring - AMR"/>
    <s v="Anca Violeta STOICESCU"/>
    <x v="0"/>
    <s v="BIOHAW"/>
    <s v="Biological monitoring"/>
    <x v="7"/>
    <x v="24"/>
    <s v="Currently the PCU are included in the dashboard from an Excel file provided by EMA. The inclusion of the PCU data in the ETL process is requested for now and in the future to discuss the interoperability of the system the fetch data directly from EMA database"/>
    <x v="11"/>
    <s v="03 - Network requirement"/>
    <x v="0"/>
    <m/>
    <s v="Yes"/>
    <m/>
    <s v="No"/>
    <s v="3"/>
    <s v="3"/>
    <s v="2"/>
    <n v="8"/>
    <s v="Data analysis (tables, graphs, maps, dashboards);ETL;"/>
    <m/>
    <x v="1"/>
    <s v="this is better to be done in DAMA, when the new infrastructure will be ready "/>
    <n v="0.02"/>
    <n v="0.03"/>
    <n v="0.02"/>
    <m/>
    <x v="2"/>
    <x v="2"/>
    <x v="0"/>
    <m/>
    <x v="5"/>
  </r>
  <r>
    <s v="28_2023_A"/>
    <d v="2023-06-28T15:23:42"/>
    <x v="25"/>
    <s v="Biological monitoring-AMR"/>
    <s v="Anca Violeta STOICESCU"/>
    <x v="0"/>
    <s v="BIOHAW"/>
    <s v="Biological monitoring"/>
    <x v="7"/>
    <x v="25"/>
    <s v="Currently the the calculation of the KPIs is performed in the dashboard and for this reason the dashboard is running quite slow. It will be great that the calculation of the KPIs (divided by PCU) is already included in the ETL (the formula should be also provided)"/>
    <x v="11"/>
    <s v="03 - Network requirement"/>
    <x v="0"/>
    <m/>
    <s v="Yes"/>
    <m/>
    <s v="No"/>
    <s v="3"/>
    <s v="3"/>
    <s v="2"/>
    <n v="8"/>
    <s v="Data analysis (tables, graphs, maps, dashboards);ETL;"/>
    <m/>
    <x v="1"/>
    <s v="this is better to be done in DAMA, when the new infrastructure will be ready "/>
    <n v="0.1"/>
    <n v="0.1"/>
    <m/>
    <m/>
    <x v="2"/>
    <x v="2"/>
    <x v="0"/>
    <m/>
    <x v="5"/>
  </r>
  <r>
    <s v="30_2023_A"/>
    <d v="2023-06-29T18:25:59"/>
    <x v="26"/>
    <s v="Biological monitoring-AMR"/>
    <s v="Anca Violeta STOICESCU"/>
    <x v="0"/>
    <s v="BIOHOW"/>
    <s v="Biological monitoring"/>
    <x v="7"/>
    <x v="26"/>
    <s v="Currently the confidence interval is calculated outside of MicroStrategy (reports and dashboards). It will be ideally to incorporate the calculation of the confidence interval in the relevant analysis (formula should be provided)"/>
    <x v="15"/>
    <s v="03 - Network requirement"/>
    <x v="0"/>
    <m/>
    <s v="Yes"/>
    <m/>
    <s v="No"/>
    <s v="3"/>
    <s v="3"/>
    <s v="2"/>
    <n v="8"/>
    <s v="Data analysis (tables, graphs, maps, dashboards);"/>
    <m/>
    <x v="1"/>
    <s v="depends on the formulas, and the type of interval to be calculated. It might require external code. To be evaluated in terms of feasibility "/>
    <n v="0.15"/>
    <m/>
    <m/>
    <m/>
    <x v="2"/>
    <x v="2"/>
    <x v="0"/>
    <m/>
    <x v="5"/>
  </r>
  <r>
    <s v="31_2023_A"/>
    <d v="2023-06-29T18:36:53"/>
    <x v="27"/>
    <s v="Biological monitoring-AMR"/>
    <s v="Anca Violeta STOICESCU"/>
    <x v="0"/>
    <s v="BIOHAW"/>
    <s v="Biological monitoring"/>
    <x v="7"/>
    <x v="27"/>
    <s v="The request is to incorporate in ETL the extraction of the trend data and to perform the trend analysis and to calculate the significance of the trend (using Kenneth for calculating statistical significance trend)"/>
    <x v="16"/>
    <s v="03 - Network requirement"/>
    <x v="0"/>
    <m/>
    <s v="Yes"/>
    <m/>
    <s v="No"/>
    <s v="3"/>
    <s v="3"/>
    <s v="2"/>
    <n v="8"/>
    <s v="ETL;Data analysis (tables, graphs, maps, dashboards);"/>
    <m/>
    <x v="1"/>
    <s v="this is better to be done in DAMA, when the new infrastructure will be ready "/>
    <n v="0.1"/>
    <n v="0.1"/>
    <m/>
    <m/>
    <x v="2"/>
    <x v="2"/>
    <x v="0"/>
    <m/>
    <x v="5"/>
  </r>
  <r>
    <s v="32_2023_A"/>
    <d v="2023-06-29T18:43:14"/>
    <x v="28"/>
    <s v="Biological Monitoring-AMR data"/>
    <s v="Anca Violeta STOICESCU"/>
    <x v="0"/>
    <s v="BIOHAW "/>
    <s v="Biological monitoring"/>
    <x v="7"/>
    <x v="28"/>
    <s v="The reporting country can report for the ESBL data element more terms (genes available in the reporting hierarchy) than the one analysed (available in the analysis hierarchy). This enhancement requires a new column in the flat files and in the SAS file for ESBL data element to indicate that the reported term is or not also included in the analysis hierarchy ( if b-lactamase gene is a real ESBL encoding genes) "/>
    <x v="16"/>
    <s v="03 - Network requirement"/>
    <x v="0"/>
    <m/>
    <s v="Yes"/>
    <m/>
    <s v="No"/>
    <s v="3"/>
    <s v="3"/>
    <s v="2"/>
    <n v="8"/>
    <s v="ETL;Data extraction;"/>
    <m/>
    <x v="1"/>
    <s v="why the can report more than the ones analysed? To be clarified.  Why is not possible to put a brs on that?"/>
    <m/>
    <m/>
    <m/>
    <m/>
    <x v="2"/>
    <x v="2"/>
    <x v="0"/>
    <m/>
    <x v="5"/>
  </r>
  <r>
    <s v="33_2023_A"/>
    <d v="2023-06-29T19:08:08"/>
    <x v="29"/>
    <s v="Biological monitoring: AMR"/>
    <s v="Anca Violeta STOICESCU"/>
    <x v="0"/>
    <s v="BIOHAW"/>
    <s v="Biological monitoring"/>
    <x v="7"/>
    <x v="29"/>
    <s v="Currently the MSs can report genotypic and phenotypic results for the same isolates. It will be great if a  comparison of the categorisation of ESBL-/AmpC- /CP- producers is perform automatically in SAS to identify the possible errors in data reporting or new emergency genes._x000a_The elements to be checked will be provided by the colleagues from AMR team"/>
    <x v="14"/>
    <s v="03 - Network requirement"/>
    <x v="0"/>
    <m/>
    <s v="Yes"/>
    <m/>
    <s v="No"/>
    <s v="3"/>
    <s v="3"/>
    <s v="2"/>
    <n v="8"/>
    <s v="ETL;Data analysis (tables, graphs, maps, dashboards);"/>
    <m/>
    <x v="1"/>
    <m/>
    <n v="0.2"/>
    <m/>
    <m/>
    <m/>
    <x v="2"/>
    <x v="2"/>
    <x v="0"/>
    <m/>
    <x v="5"/>
  </r>
  <r>
    <s v="3_2023_A"/>
    <d v="2023-06-06T18:40:52"/>
    <x v="30"/>
    <s v="Organism data collections"/>
    <s v="Anca Violeta STOICESCU"/>
    <x v="0"/>
    <s v="BIOHAW"/>
    <s v="Biological monitoring"/>
    <x v="5"/>
    <x v="30"/>
    <s v="Automatic updates of the reporting year prompt "/>
    <x v="11"/>
    <s v="03 - Network requirement"/>
    <x v="0"/>
    <m/>
    <s v="Yes"/>
    <m/>
    <s v="No"/>
    <s v="2"/>
    <s v="2"/>
    <s v="2"/>
    <n v="6"/>
    <s v="Data analysis (tables, graphs, maps, dashboards);"/>
    <m/>
    <x v="1"/>
    <s v="it's not possible with MSTR"/>
    <m/>
    <m/>
    <m/>
    <m/>
    <x v="2"/>
    <x v="2"/>
    <x v="0"/>
    <m/>
    <x v="5"/>
  </r>
  <r>
    <s v="5_2023_A"/>
    <d v="2023-06-06T18:46:08"/>
    <x v="31"/>
    <s v="Organisms data collections"/>
    <s v="Anca Violeta STOICESCU"/>
    <x v="0"/>
    <s v="BIOHAW"/>
    <s v="Biological monitoring"/>
    <x v="0"/>
    <x v="31"/>
    <s v="New metric for M. tuberculosis to be added foe SD data model"/>
    <x v="0"/>
    <s v="01 - Legal/regulatory requirement"/>
    <x v="1"/>
    <m/>
    <s v="Yes"/>
    <m/>
    <s v="Yes"/>
    <s v="2"/>
    <s v="2"/>
    <s v="2"/>
    <n v="6"/>
    <s v="Data analysis (tables, graphs, maps, dashboards);"/>
    <m/>
    <x v="0"/>
    <s v="SD data model, needed to collect data  on the DC"/>
    <n v="0.01"/>
    <n v="0.05"/>
    <n v="0.01"/>
    <s v="01 - Low"/>
    <x v="10"/>
    <x v="10"/>
    <x v="0"/>
    <m/>
    <x v="1"/>
  </r>
  <r>
    <s v="9_2023_A"/>
    <d v="2023-06-07T17:48:20"/>
    <x v="32"/>
    <s v="Organisms data collection"/>
    <s v="Anca Violeta STOICESCU"/>
    <x v="0"/>
    <s v="BIOHOW"/>
    <s v="Biological monitoring"/>
    <x v="10"/>
    <x v="32"/>
    <s v="The ESBL negative results data should be bring in the EFSA Zoonoses Advanced Analysis Environment and the corresponding attributes and metrics to be created. Currently this data model is only available in the EFSA Data Analysis Library - Zoonoses "/>
    <x v="0"/>
    <s v="05 - Internal requirement"/>
    <x v="0"/>
    <m/>
    <s v="No"/>
    <m/>
    <s v="No"/>
    <s v="2"/>
    <s v="2"/>
    <s v="2"/>
    <n v="6"/>
    <s v="Data analysis (tables, graphs, maps, dashboards);"/>
    <m/>
    <x v="2"/>
    <s v="At the moment it seems that we can lift and shift the current solution provided for another project._x000a_1 day for analysis should be taken into consideration preliminarly but I would reduce to 0.05 the estimate after discussion with enhancement requestor (Anca)._x000a_ More precise estimations in case can be performed after the initial analysis"/>
    <n v="0.05"/>
    <m/>
    <s v="x"/>
    <s v="01 - Low"/>
    <x v="0"/>
    <x v="10"/>
    <x v="0"/>
    <m/>
    <x v="1"/>
  </r>
  <r>
    <s v="18_2023_A"/>
    <d v="2023-06-26T07:01:35"/>
    <x v="33"/>
    <s v="Biological monitoring"/>
    <s v="Anca Violeta STOICESCU"/>
    <x v="0"/>
    <s v="BIOHAW"/>
    <s v="Biological monitoring"/>
    <x v="7"/>
    <x v="33"/>
    <s v="New threshold to be added in the AMR analysis file for Salmonella analysis; this will be translated in new column in the two Salmonella reports in MicroStrategy (using different thresholds of CIP). An additional column merging the isolates with an MIC between 1 and 2 should be available"/>
    <x v="17"/>
    <s v="03 - Network requirement"/>
    <x v="0"/>
    <m/>
    <s v="Yes"/>
    <m/>
    <s v="Yes"/>
    <s v="2"/>
    <s v="2"/>
    <s v="2"/>
    <n v="6"/>
    <s v="ETL;Data analysis (tables, graphs, maps, dashboards);"/>
    <m/>
    <x v="1"/>
    <s v="not feasible in the deadline"/>
    <m/>
    <m/>
    <m/>
    <m/>
    <x v="2"/>
    <x v="2"/>
    <x v="0"/>
    <m/>
    <x v="5"/>
  </r>
  <r>
    <s v="50_2023_A"/>
    <d v="2023-06-30T11:33:47"/>
    <x v="7"/>
    <s v="other"/>
    <s v="Edoardo Carnesecchi"/>
    <x v="8"/>
    <s v="MESE"/>
    <s v="other"/>
    <x v="11"/>
    <x v="34"/>
    <s v="Create a new table containing info about chemical for the botanical compedium dc, and set up the dcf, ETL and microstrategy for this table and the qsar tables."/>
    <x v="18"/>
    <s v="05 - Internal requirement"/>
    <x v="0"/>
    <m/>
    <s v="No"/>
    <m/>
    <m/>
    <m/>
    <m/>
    <m/>
    <n v="0"/>
    <m/>
    <m/>
    <x v="6"/>
    <s v="this should be part of the project  of botanical (estimation for new data collection)"/>
    <n v="0.3"/>
    <n v="0.3"/>
    <m/>
    <m/>
    <x v="2"/>
    <x v="2"/>
    <x v="0"/>
    <m/>
    <x v="2"/>
  </r>
  <r>
    <s v="1_2022_A"/>
    <m/>
    <x v="34"/>
    <s v="Biological monitoring"/>
    <s v="Anca Stoicescu"/>
    <x v="0"/>
    <s v="IDATA/BIOHAW"/>
    <s v="Biological monitoring"/>
    <x v="10"/>
    <x v="35"/>
    <s v="Automatic extraction of data from ESBL/CARBA negative data model in SAS format and complete Excel fileCurrently the data coming from the ESBL/CARBA negative results is available only in Excel format (but not all data element reported are included).  The request is to be able to extract the data also in the SAS format and complete Excel file (all data elements included)and to have the extraction scheduled automatically."/>
    <x v="19"/>
    <s v="04 - Business critical requirement"/>
    <x v="2"/>
    <m/>
    <m/>
    <m/>
    <s v="Yes"/>
    <m/>
    <m/>
    <m/>
    <n v="0"/>
    <m/>
    <m/>
    <x v="1"/>
    <m/>
    <m/>
    <m/>
    <m/>
    <m/>
    <x v="11"/>
    <x v="15"/>
    <x v="1"/>
    <m/>
    <x v="6"/>
  </r>
  <r>
    <s v="2_2022_A"/>
    <m/>
    <x v="34"/>
    <s v="Biological monitoring"/>
    <s v="Anca Stoicescu"/>
    <x v="0"/>
    <s v="IDATA/BIOHAW"/>
    <s v="Biological monitoring"/>
    <x v="12"/>
    <x v="36"/>
    <s v="Automatic extraction of isolate based data in Excel format and complete SAS file (as currently done for all zoonoses data models)Including in the night scheduler the extraction of isolate based data in Excel format and complete SAS file (as currently done for all zoonoses data models)"/>
    <x v="19"/>
    <s v="05 - Internal requirement"/>
    <x v="2"/>
    <m/>
    <m/>
    <m/>
    <s v="No"/>
    <m/>
    <m/>
    <m/>
    <n v="0"/>
    <s v="ETL;Data extraction;"/>
    <m/>
    <x v="1"/>
    <m/>
    <m/>
    <m/>
    <m/>
    <m/>
    <x v="11"/>
    <x v="15"/>
    <x v="2"/>
    <m/>
    <x v="6"/>
  </r>
  <r>
    <s v="3_2022_A"/>
    <m/>
    <x v="34"/>
    <m/>
    <s v="Anca Stoicescu"/>
    <x v="0"/>
    <s v="IDATA/BIOHAW"/>
    <s v="Animal health"/>
    <x v="13"/>
    <x v="37"/>
    <s v="Avian Influenza tool to be updated to the SIGMA SSD2, the updated tool is needed for SIGMA pilot running in 2023 (most probably starting in May)"/>
    <x v="19"/>
    <s v="02 - Mandate requirement"/>
    <x v="2"/>
    <m/>
    <m/>
    <s v="SIGMA Charter "/>
    <s v="No"/>
    <m/>
    <m/>
    <m/>
    <n v="0"/>
    <s v="Data model;ETL;Business rules;Catalogue management;DCF set up;Data analysis (tables, graphs, maps, dashboards);Data reporting;Data extraction;"/>
    <m/>
    <x v="1"/>
    <m/>
    <m/>
    <m/>
    <m/>
    <m/>
    <x v="2"/>
    <x v="2"/>
    <x v="0"/>
    <s v=" "/>
    <x v="2"/>
  </r>
  <r>
    <s v="4_2022_A"/>
    <m/>
    <x v="34"/>
    <m/>
    <s v="Anca Stoicescu"/>
    <x v="0"/>
    <s v="IDATA/BIOHAW"/>
    <s v="Biological monitoring"/>
    <x v="5"/>
    <x v="38"/>
    <s v="To allow reporting of text form mandatory to be reported together with zoonoses data directly in MicroStrategy.  Currently text form mandatory to be reported together with zoonoses data directly in MicroStrategy. "/>
    <x v="19"/>
    <s v="05 - Internal requirement"/>
    <x v="2"/>
    <m/>
    <m/>
    <m/>
    <s v="No"/>
    <m/>
    <m/>
    <m/>
    <n v="0"/>
    <s v="ETL;Data extraction;Data analysis (tables, graphs, maps, dashboards);"/>
    <m/>
    <x v="1"/>
    <m/>
    <m/>
    <m/>
    <m/>
    <m/>
    <x v="12"/>
    <x v="16"/>
    <x v="0"/>
    <m/>
    <x v="2"/>
  </r>
  <r>
    <s v="5_2022_A"/>
    <m/>
    <x v="34"/>
    <m/>
    <s v="Anca Stoicescu"/>
    <x v="0"/>
    <s v="IDATA/BIOHAW"/>
    <s v="Biological monitoring"/>
    <x v="14"/>
    <x v="39"/>
    <s v="Automatically production of the AMR maps Currently the process of AMR maps production is time consuming and a solution for automatically production of the AMR maps might be useful. "/>
    <x v="19"/>
    <s v="05 - Internal requirement"/>
    <x v="2"/>
    <m/>
    <m/>
    <m/>
    <s v="No"/>
    <m/>
    <m/>
    <m/>
    <n v="0"/>
    <s v="Data extraction;"/>
    <m/>
    <x v="1"/>
    <s v="Not possible to do an estimation now. We are waiting for a reply from SD"/>
    <m/>
    <m/>
    <m/>
    <m/>
    <x v="11"/>
    <x v="15"/>
    <x v="0"/>
    <m/>
    <x v="5"/>
  </r>
  <r>
    <s v="6_2022_A"/>
    <m/>
    <x v="34"/>
    <m/>
    <s v="Anca Stoicescu"/>
    <x v="0"/>
    <s v="IDATA/BIOHAW"/>
    <s v="Biological monitoring"/>
    <x v="5"/>
    <x v="40"/>
    <s v="Arrange for an automatic change of the year prompt, during April every year, before the data validation starts early June."/>
    <x v="19"/>
    <s v="04 - Business critical requirement"/>
    <x v="2"/>
    <m/>
    <m/>
    <m/>
    <s v="Yes"/>
    <m/>
    <m/>
    <m/>
    <n v="0"/>
    <s v="Data analysis (tables, graphs, maps, dashboards);"/>
    <m/>
    <x v="1"/>
    <s v="The automatisation could be not feasible. MSTR team started an analysis on the feasibility. "/>
    <m/>
    <m/>
    <m/>
    <m/>
    <x v="12"/>
    <x v="16"/>
    <x v="0"/>
    <m/>
    <x v="5"/>
  </r>
  <r>
    <s v="7_2022_A"/>
    <m/>
    <x v="34"/>
    <m/>
    <s v="Alexandra Papanikolaou/Anca Stoicescu"/>
    <x v="9"/>
    <s v="IDATA"/>
    <s v="Biological monitoring"/>
    <x v="14"/>
    <x v="41"/>
    <s v="Revising AMR tables in DWH and the MSTR in order to lead to a clearer definition of the source of the different data that are used in MSTR and to incorporate the analysis of new data (genes submitted since 2022) to existing data. _x000a_Examples: to be able to distinguish results coming from quantitative aggregated data model and isolate data model; to increase transparency of calculation of ESBL, AmpC, etc.; to combine information reported with MIC values and genes but maintaining the possibility to differentiate if the analysis was done with MIC or genes; to estimate prevalence derived from genotypic data; to update AMR EUSR tables to reflect changes in the ETL and to tidy up by removing attributes/metrics/filters that are not used, by renaming attributes/metrics/filters in a harmonised way."/>
    <x v="19"/>
    <s v="02 - Mandate requirement"/>
    <x v="2"/>
    <m/>
    <m/>
    <s v="M-2015-0231"/>
    <s v="Yes"/>
    <m/>
    <m/>
    <m/>
    <n v="0"/>
    <s v="ETL;Data analysis (tables, graphs, maps, dashboards);Data extraction;"/>
    <m/>
    <x v="1"/>
    <s v="The first &quot;deliverable&quot; of this enhancemnt should be a detiled and documented analysis on the current rules and agrregations. This wouls serve as basis to decide weather the ETL should be modified or not. (by may) Revision of documents and current implementation by 4th slot. Implementation of new requirements by 4th slot. New flow in production by 1st March 2024. _x000a_Effort estimation (EFSA):_x000a_- MSTR 5 days_x000a_- ETL 15 days_x000a_- DGO 30_x000a_Effort estimation (outsourced):_x000a_- MSTR 15 (only for changing names)_x000a_- ETL 50"/>
    <m/>
    <m/>
    <m/>
    <m/>
    <x v="13"/>
    <x v="17"/>
    <x v="0"/>
    <m/>
    <x v="2"/>
  </r>
  <r>
    <s v="8_2022_A"/>
    <m/>
    <x v="34"/>
    <m/>
    <s v="Sofia Ioannidou"/>
    <x v="10"/>
    <s v="IDATA/DGO"/>
    <s v="Food Consumption"/>
    <x v="1"/>
    <x v="42"/>
    <s v="update all exposure tools using the food consumption data from the Comprehensive database taking into consideration its latest release to be issued before the end of 2022"/>
    <x v="19"/>
    <s v="04 - Business critical requirement"/>
    <x v="2"/>
    <m/>
    <m/>
    <m/>
    <s v="Yes"/>
    <m/>
    <m/>
    <m/>
    <n v="0"/>
    <s v="Data analysis (tables, graphs, maps, dashboards);ETL;"/>
    <m/>
    <x v="0"/>
    <m/>
    <n v="0"/>
    <n v="0.05"/>
    <s v="x"/>
    <s v="01 - Low"/>
    <x v="7"/>
    <x v="18"/>
    <x v="0"/>
    <m/>
    <x v="3"/>
  </r>
  <r>
    <s v="9_2022_A"/>
    <m/>
    <x v="34"/>
    <m/>
    <s v="Sofia Ioannidou"/>
    <x v="10"/>
    <s v="IDATA/DGO"/>
    <s v="Food Consumption"/>
    <x v="1"/>
    <x v="43"/>
    <s v="realted to the ETL for the upload of consumption data in the DWH; If the basic FoodEx2 code related to the same survey&amp;orfoodcode is updated, the one from the food file is taken but without the facets reported in the consumption file. It should be corrected so that facets from the consumption file are added to the code taken from the food file."/>
    <x v="19"/>
    <s v="04 - Business critical requirement"/>
    <x v="2"/>
    <m/>
    <m/>
    <m/>
    <s v="Yes"/>
    <m/>
    <m/>
    <m/>
    <n v="0"/>
    <s v="ETL;Data analysis (tables, graphs, maps, dashboards);Data reporting;"/>
    <m/>
    <x v="0"/>
    <m/>
    <n v="0"/>
    <n v="0.05"/>
    <s v="x"/>
    <s v="01 - Low"/>
    <x v="13"/>
    <x v="17"/>
    <x v="0"/>
    <m/>
    <x v="3"/>
  </r>
  <r>
    <s v="10_2022_A"/>
    <m/>
    <x v="34"/>
    <s v="Biological monitoring"/>
    <s v="Alexandra Papanikolaou/Anca Stoicescu"/>
    <x v="9"/>
    <s v="BIOHAW"/>
    <s v="Biological monitoring"/>
    <x v="14"/>
    <x v="44"/>
    <s v="Update AMR maps to take into account WGS data. _x000a_A new layout in the AMR maps is needed. The maps should not show countries that submitted WGS data as &quot;No data&quot;, but they should have a different way of representing them (e.g. different colour scale or pattern) in the same map as the countries reporting MIC values."/>
    <x v="19"/>
    <s v="02 - Mandate requirement"/>
    <x v="2"/>
    <m/>
    <m/>
    <s v="M-2015-0231"/>
    <s v="Yes"/>
    <m/>
    <m/>
    <m/>
    <n v="0"/>
    <s v="Data analysis (tables, graphs, maps, dashboards);"/>
    <m/>
    <x v="2"/>
    <s v="We need a contract. Meeting has been organised to discuss the adminitrative aspects. Estimation will be provided after. 20/03/2023 -Ongoing, shortstops on the contractor activity, by beginning f april contract should be out. New layaut by 15th may, contract finalisation by end of septermber"/>
    <n v="0.15"/>
    <n v="0.3"/>
    <m/>
    <s v="03 - High"/>
    <x v="11"/>
    <x v="15"/>
    <x v="3"/>
    <m/>
    <x v="6"/>
  </r>
  <r>
    <s v="11_2022_A"/>
    <m/>
    <x v="34"/>
    <m/>
    <s v="Anca Stoicescu"/>
    <x v="0"/>
    <s v="BIOHAW"/>
    <s v="Biological monitoring"/>
    <x v="15"/>
    <x v="45"/>
    <s v="Further simplifying the Disease status (DS) data model and collecting a smaller set of 2022 disease status data. The only data elements that should remain are a) the number of existing herds and b) the number of positive herds. Regional reporting is important in this context."/>
    <x v="19"/>
    <s v="02 - Mandate requirement"/>
    <x v="2"/>
    <m/>
    <m/>
    <s v="M-2015-0231"/>
    <s v="Yes"/>
    <m/>
    <m/>
    <m/>
    <n v="0"/>
    <s v="Data model;DCF set up;Catalogue management;Business rules;ETL;Data analysis (tables, graphs, maps, dashboards);Data reporting;Data extraction;"/>
    <m/>
    <x v="1"/>
    <m/>
    <m/>
    <m/>
    <m/>
    <m/>
    <x v="2"/>
    <x v="2"/>
    <x v="0"/>
    <m/>
    <x v="2"/>
  </r>
  <r>
    <s v="12_2022_A"/>
    <m/>
    <x v="34"/>
    <m/>
    <s v="Davide Gibin"/>
    <x v="11"/>
    <s v="DMA"/>
    <s v="Plant health"/>
    <x v="16"/>
    <x v="46"/>
    <s v="Revise and document the flow of xylella project "/>
    <x v="19"/>
    <s v="04 - Business critical requirement"/>
    <x v="2"/>
    <m/>
    <m/>
    <m/>
    <s v="Yes"/>
    <m/>
    <m/>
    <m/>
    <n v="0"/>
    <s v="ETL;Data analysis (tables, graphs, maps, dashboards);Data extraction;"/>
    <m/>
    <x v="5"/>
    <m/>
    <m/>
    <m/>
    <m/>
    <m/>
    <x v="7"/>
    <x v="18"/>
    <x v="0"/>
    <m/>
    <x v="3"/>
  </r>
  <r>
    <s v="13_2022_A"/>
    <m/>
    <x v="34"/>
    <m/>
    <s v="Alexandra Papanikolaou/Anca Stoicescu"/>
    <x v="9"/>
    <s v="BIOHAW"/>
    <s v="Biological monitoring"/>
    <x v="14"/>
    <x v="47"/>
    <s v="Increase automation of AMR EUSR production._x000a_Examples:_x000a_-Integration of PCU data to calculate the KOIs used in AMR EUSR_x000a_-Calculation of confidence intervals for ESBL prevalence"/>
    <x v="19"/>
    <s v="02 - Mandate requirement"/>
    <x v="2"/>
    <m/>
    <m/>
    <s v="M-2015-0231"/>
    <s v="Yes"/>
    <m/>
    <m/>
    <m/>
    <n v="0"/>
    <s v="ETL;Data analysis (tables, graphs, maps, dashboards);Data extraction;"/>
    <m/>
    <x v="1"/>
    <s v="We should start a discussion to open the database managed by EMA. The second part of the ehnancement is linked to 7A so it cannot be implemented before"/>
    <m/>
    <m/>
    <m/>
    <m/>
    <x v="13"/>
    <x v="17"/>
    <x v="0"/>
    <m/>
    <x v="5"/>
  </r>
  <r>
    <s v="14_2022_A"/>
    <m/>
    <x v="34"/>
    <s v="Biological monitoring"/>
    <s v="Alexandra Papanikolaou/Anca Stoicescu"/>
    <x v="9"/>
    <s v="IDATA"/>
    <s v="Biological monitoring"/>
    <x v="17"/>
    <x v="48"/>
    <s v="Update all reporting tools with NUTS 2021 catalogue (prevalence, Emulti, AMR, Avian Influenza, Disease status)"/>
    <x v="19"/>
    <s v="04 - Business critical requirement"/>
    <x v="2"/>
    <m/>
    <m/>
    <m/>
    <s v="Yes"/>
    <m/>
    <m/>
    <m/>
    <n v="0"/>
    <s v="DCF set up;Data reporting;"/>
    <m/>
    <x v="6"/>
    <m/>
    <m/>
    <m/>
    <m/>
    <m/>
    <x v="12"/>
    <x v="16"/>
    <x v="4"/>
    <m/>
    <x v="6"/>
  </r>
  <r>
    <s v="15_2022_A"/>
    <m/>
    <x v="34"/>
    <m/>
    <s v="Alexandra Papanikolaou/Anca Stoicescu"/>
    <x v="9"/>
    <s v="IDATA"/>
    <s v="Biological monitoring"/>
    <x v="18"/>
    <x v="49"/>
    <s v="Tools for MRSA (Complementary to already inserted MRSA enhancement):_x000a_- Update AMR tool_x000a_- Define a tool to report MRSA baseline survey data in SSD2 prevalence_x000a_- Define a tool to report MRSA baseline survey data in SIGMA population"/>
    <x v="19"/>
    <s v="04 - Business critical requirement"/>
    <x v="2"/>
    <m/>
    <m/>
    <s v="Pending"/>
    <s v="Yes"/>
    <m/>
    <m/>
    <m/>
    <n v="0"/>
    <s v="Data reporting;"/>
    <m/>
    <x v="1"/>
    <s v="Update AMR tool: this was developed by Kenneth. We need to ask MESE for Kenneth support. Postpone to 2024"/>
    <m/>
    <m/>
    <m/>
    <m/>
    <x v="7"/>
    <x v="18"/>
    <x v="0"/>
    <m/>
    <x v="2"/>
  </r>
  <r>
    <s v="16_2022_A"/>
    <m/>
    <x v="34"/>
    <m/>
    <s v="Alexandra Papanikolaou/Anca Stoicescu"/>
    <x v="9"/>
    <s v="BIOHAW"/>
    <s v="Biological monitoring"/>
    <x v="5"/>
    <x v="50"/>
    <s v="Implement in organisms data collections (e.g. ASF, AI) the possibility to allow organisations to see data of other organisations from the same country upon request."/>
    <x v="20"/>
    <s v="04 - Business critical requirement"/>
    <x v="0"/>
    <m/>
    <m/>
    <m/>
    <s v="Yes"/>
    <m/>
    <m/>
    <m/>
    <n v="0"/>
    <s v="Data analysis (tables, graphs, maps, dashboards);"/>
    <m/>
    <x v="2"/>
    <s v="This could cause issues realated to users being in multiple groups. _x000a_Estimation on budget to be considered as average. Exact estimation will be provided after the analysis to done by 1st of december."/>
    <n v="0.1"/>
    <n v="0.05"/>
    <m/>
    <s v="03 - High"/>
    <x v="4"/>
    <x v="5"/>
    <x v="0"/>
    <m/>
    <x v="1"/>
  </r>
  <r>
    <s v="17_2022_A"/>
    <m/>
    <x v="34"/>
    <s v="Biological monitoring"/>
    <s v="Alexandra Papanikolaou/Anca Stoicescu"/>
    <x v="9"/>
    <s v="IDATA"/>
    <s v="Biological monitoring"/>
    <x v="5"/>
    <x v="51"/>
    <s v="Give Northern Ireland users the possibility to visualise their data in MSTR for all the organisms DCs (zoonoses and TSE-BSE, AI)"/>
    <x v="19"/>
    <s v="04 - Business critical requirement"/>
    <x v="2"/>
    <m/>
    <m/>
    <m/>
    <s v="Yes"/>
    <m/>
    <m/>
    <m/>
    <n v="0"/>
    <s v="Data analysis (tables, graphs, maps, dashboards);"/>
    <m/>
    <x v="2"/>
    <m/>
    <n v="0"/>
    <n v="0.05"/>
    <m/>
    <s v="01 - Low"/>
    <x v="12"/>
    <x v="16"/>
    <x v="5"/>
    <m/>
    <x v="6"/>
  </r>
  <r>
    <s v="18_2022_A"/>
    <m/>
    <x v="34"/>
    <m/>
    <s v="Valentina Bocca"/>
    <x v="12"/>
    <s v="DMA team"/>
    <s v="Chemical monitoring"/>
    <x v="5"/>
    <x v="52"/>
    <s v="Automatisation of paramType and paramComponents updates"/>
    <x v="19"/>
    <s v="04 - Business critical requirement"/>
    <x v="2"/>
    <m/>
    <m/>
    <m/>
    <s v="Yes"/>
    <m/>
    <m/>
    <m/>
    <n v="0"/>
    <s v="ETL;Business rules;Data analysis (tables, graphs, maps, dashboards);"/>
    <m/>
    <x v="1"/>
    <s v="Enhancement postponed due to request for requestor"/>
    <m/>
    <m/>
    <m/>
    <m/>
    <x v="12"/>
    <x v="16"/>
    <x v="0"/>
    <m/>
    <x v="4"/>
  </r>
  <r>
    <s v="19_2022_A"/>
    <m/>
    <x v="34"/>
    <m/>
    <s v="Alexandra PAPANIKOLAOU"/>
    <x v="2"/>
    <s v="BIOHAW/AH"/>
    <s v="Animal health"/>
    <x v="3"/>
    <x v="53"/>
    <s v="Improve the animal population dashboard"/>
    <x v="19"/>
    <s v="02 - Mandate requirement"/>
    <x v="2"/>
    <m/>
    <m/>
    <s v="M-2022-00109"/>
    <s v="No"/>
    <m/>
    <m/>
    <m/>
    <n v="0"/>
    <s v="Data analysis (tables, graphs, maps, dashboards);"/>
    <m/>
    <x v="2"/>
    <m/>
    <n v="0"/>
    <n v="0.1"/>
    <m/>
    <s v="01 - Low"/>
    <x v="13"/>
    <x v="4"/>
    <x v="6"/>
    <m/>
    <x v="6"/>
  </r>
  <r>
    <s v="20_2022_A"/>
    <m/>
    <x v="34"/>
    <s v="Biological monitoring"/>
    <s v="Anca Stoicescu"/>
    <x v="0"/>
    <s v="BIOHAW"/>
    <s v="Biological monitoring"/>
    <x v="19"/>
    <x v="54"/>
    <s v="Adding a new analysis hierarchy for the zoonotic agent in the FBO data model"/>
    <x v="19"/>
    <s v="02 - Mandate requirement"/>
    <x v="2"/>
    <m/>
    <m/>
    <s v="M-2015-"/>
    <s v="Yes"/>
    <m/>
    <m/>
    <m/>
    <n v="0"/>
    <s v="Data analysis (tables, graphs, maps, dashboards);"/>
    <m/>
    <x v="5"/>
    <m/>
    <m/>
    <m/>
    <m/>
    <m/>
    <x v="12"/>
    <x v="16"/>
    <x v="4"/>
    <m/>
    <x v="6"/>
  </r>
  <r>
    <s v="21_2022_A"/>
    <m/>
    <x v="34"/>
    <s v="Biological monitoring"/>
    <s v="Anca Stoicescu"/>
    <x v="0"/>
    <s v="BIOHAW/BIOMO"/>
    <s v="Biological monitoring"/>
    <x v="20"/>
    <x v="55"/>
    <s v="Rearrange the data elements in the extraction of the flat file, for Prevalence._x000a_* The first two data elements should be; * TRX_ID, and REC_ID_x000a_* Next, after ZOONOSIS_L5 put the following elements:  ANTH, VT, AG, T, ST, CC_x000a_* Lastly, put SAMPWEIGHT after the element SAMPUNIT_x000a__x000a__x000a__x000a__x000a_"/>
    <x v="19"/>
    <s v="04 - Business critical requirement"/>
    <x v="2"/>
    <m/>
    <m/>
    <m/>
    <s v="Yes"/>
    <m/>
    <m/>
    <m/>
    <n v="0"/>
    <s v="Data analysis (tables, graphs, maps, dashboards);"/>
    <m/>
    <x v="0"/>
    <m/>
    <m/>
    <m/>
    <m/>
    <m/>
    <x v="11"/>
    <x v="15"/>
    <x v="7"/>
    <m/>
    <x v="6"/>
  </r>
  <r>
    <s v="22_2022_A"/>
    <m/>
    <x v="34"/>
    <m/>
    <s v="Anca Stoicescu"/>
    <x v="0"/>
    <s v="BIOHAW"/>
    <s v="Biological monitoring"/>
    <x v="20"/>
    <x v="56"/>
    <s v="The context Id to be added in the prevalence flat file."/>
    <x v="19"/>
    <s v="04 - Business critical requirement"/>
    <x v="2"/>
    <m/>
    <m/>
    <m/>
    <s v="Yes"/>
    <m/>
    <m/>
    <m/>
    <n v="0"/>
    <s v="ETL;"/>
    <m/>
    <x v="1"/>
    <m/>
    <m/>
    <m/>
    <m/>
    <m/>
    <x v="2"/>
    <x v="2"/>
    <x v="0"/>
    <m/>
    <x v="2"/>
  </r>
  <r>
    <s v="23_2022_A"/>
    <m/>
    <x v="34"/>
    <s v="Biological monitoring"/>
    <s v="Anca Stoicescu"/>
    <x v="0"/>
    <s v="BIOHAW"/>
    <s v="Biological monitoring"/>
    <x v="5"/>
    <x v="57"/>
    <s v="The zoonoses National Report format to be updated (as the VMPR one)"/>
    <x v="19"/>
    <s v="05 - Internal requirement"/>
    <x v="2"/>
    <m/>
    <m/>
    <m/>
    <s v="No"/>
    <m/>
    <m/>
    <m/>
    <n v="0"/>
    <s v="Data analysis (tables, graphs, maps, dashboards);"/>
    <m/>
    <x v="2"/>
    <m/>
    <n v="0"/>
    <n v="0.1"/>
    <m/>
    <s v="02 - Medium"/>
    <x v="7"/>
    <x v="18"/>
    <x v="8"/>
    <m/>
    <x v="6"/>
  </r>
  <r>
    <s v="24_2022_A"/>
    <m/>
    <x v="34"/>
    <s v="Biological monitoring"/>
    <s v="Anca Stoicescu"/>
    <x v="0"/>
    <s v="BIOWAH"/>
    <s v="Biological monitoring"/>
    <x v="19"/>
    <x v="58"/>
    <s v="Create schema,  set up the data collection and update the ETL for the FBO 2022 data collection based on the data model available here: https://efsa815.sharepoint.com/:w:/r/sites/ZoonosesDataCollectionNetwork/Shared%20Documents/General/Documents%20shared%20by%20EFSA/Documents%20for%20consultation/Reporting%20guidance/For%202022%20data%20collection/2022%20FBO%20data%20dictionaries.docx?d=we538e61a89564dc8989de5cbe798505c&amp;csf=1&amp;web=1&amp;e=a2cFeV"/>
    <x v="19"/>
    <s v="04 - Business critical requirement"/>
    <x v="2"/>
    <m/>
    <m/>
    <m/>
    <s v="Yes"/>
    <m/>
    <m/>
    <m/>
    <n v="0"/>
    <s v="DCF set up;ETL;Data analysis (tables, graphs, maps, dashboards);Data extraction;Data reporting;Business rules;Catalogue management;Data model;"/>
    <m/>
    <x v="0"/>
    <m/>
    <m/>
    <m/>
    <m/>
    <m/>
    <x v="7"/>
    <x v="18"/>
    <x v="4"/>
    <m/>
    <x v="6"/>
  </r>
  <r>
    <s v="25_2022_A"/>
    <m/>
    <x v="34"/>
    <m/>
    <s v="Anca Stoicescu"/>
    <x v="0"/>
    <s v="BIOHAW"/>
    <s v="Biological monitoring"/>
    <x v="20"/>
    <x v="59"/>
    <s v="Revision of the calculation of the positive samples  (Campy, Listeria) for enumeration method which are above the LOD but below the LOQ"/>
    <x v="19"/>
    <s v="05 - Internal requirement"/>
    <x v="2"/>
    <m/>
    <m/>
    <m/>
    <s v="No"/>
    <m/>
    <m/>
    <m/>
    <n v="0"/>
    <s v="ETL;Data reporting;"/>
    <m/>
    <x v="0"/>
    <m/>
    <n v="2.5000000000000001E-2"/>
    <n v="0.05"/>
    <s v="x"/>
    <s v="01 - Low"/>
    <x v="14"/>
    <x v="10"/>
    <x v="0"/>
    <m/>
    <x v="3"/>
  </r>
  <r>
    <s v="26_2022_A"/>
    <m/>
    <x v="34"/>
    <m/>
    <s v="Alexios ZORMPAS"/>
    <x v="4"/>
    <s v="IDATA"/>
    <s v="Chemical monitoring"/>
    <x v="4"/>
    <x v="60"/>
    <s v="Related to 2 new legal frameworks, regarding the contaminants domain, with specific provisions on official controls as regards the sampling for multi-annual national control plans (MANCPs) on contaminants in food. (COMMISSION IMPLEMENTING REGULATION (EU) 2022/932 and COMMISSION DELEGATED REGULATION (EU) 2022/931)._x000a_These are to be considered in late 2022 and through 2023, as the legal documents are in force in January 2023, meaning the 2024 reporting season when MANCPs are to be reported to EFSA on March 2024. (reason: legal deadline)_x000a__x000a_More information will follow as discussions with the EC are still ongoing._x000a__x000a_Enhancements:_x000a_* The contaminants substances and chemAnalysis hierarchy in the PARAM catalogue to be cleaned and properly re-grouped per the specifications in the legal documents. (possible solution: creation of a dedicated hierarchy, to be further investigated)_x000a__x000a_* The MTX/FoodEx2 catalogue to be updated when and if needed per the specifications in the legal documents. (possible solution: addition of groups of commodities, to be further investigated)_x000a__x000a_* The MTX/FoodEx2 catalogue might me selected to describe the matrixes in the MANCP (multi-annual national control plans) for contaminants substances. Investigate if changes are needed and impact._x000a__x000a_* 2 MANCP plans to be reported in EFSA (1. EU goods 2. imported goods). The format has to be identified and creation of reports in MSTR is needed. _x000a__x000a_*Potential impact on the DCF if the decision is taken that MANCPs will be reported via DCF. "/>
    <x v="19"/>
    <s v="04 - Business critical requirement"/>
    <x v="2"/>
    <m/>
    <m/>
    <m/>
    <s v="Yes"/>
    <m/>
    <m/>
    <m/>
    <n v="0"/>
    <s v="DCF set up;Catalogue management;Data analysis (tables, graphs, maps, dashboards);Data reporting;"/>
    <s v="https://efsa815-my.sharepoint.com/personal/davide_gibin_efsa_europa_eu/Documents/Apps/Microsoft%20Forms/Data%20collection%20Enhancements%20(3)/Question%202/CELEX_32022R0931_EN_TXT_Vaia%20MITOULA.pdf; https://efsa815-my.sharepoint.com/personal/davide_gibin_efsa_europa_eu/Documents/Apps/Microsoft%20Forms/Data%20collection%20Enhancements%20(3)/Question%202/CELEX_32022R0932_EN_TXT_Vaia%20MITOULA.pdf"/>
    <x v="1"/>
    <m/>
    <m/>
    <m/>
    <m/>
    <m/>
    <x v="13"/>
    <x v="17"/>
    <x v="0"/>
    <m/>
    <x v="5"/>
  </r>
  <r>
    <s v="27_2022_A"/>
    <m/>
    <x v="34"/>
    <m/>
    <s v="Alexandra PAPANIKOLAOU"/>
    <x v="2"/>
    <s v="iDATA, BIOHAW"/>
    <s v="Biological monitoring"/>
    <x v="18"/>
    <x v="61"/>
    <s v="MRSA baseline survey in pigs. We are still ideveloping the technical specifications for the baseline survey, but based on what needs to be reported there will be an impact on several aspects of SSD2, AMR and possibly SIGMA animal population. The sampling will take place in 2023 and the reporting should be in the zoonoses DC in 2024, but we should start preparing for the changes already in 2022."/>
    <x v="19"/>
    <s v="04 - Business critical requirement"/>
    <x v="2"/>
    <m/>
    <m/>
    <s v="Currently we only have mandate and charter for the technical specifications. Changes to be in the legislation in autumn."/>
    <s v="Yes"/>
    <m/>
    <m/>
    <m/>
    <n v="0"/>
    <s v="Data model;DCF set up;Catalogue management;Business rules;ETL;Data analysis (tables, graphs, maps, dashboards);Data reporting;"/>
    <m/>
    <x v="1"/>
    <m/>
    <m/>
    <m/>
    <m/>
    <m/>
    <x v="13"/>
    <x v="17"/>
    <x v="0"/>
    <m/>
    <x v="5"/>
  </r>
  <r>
    <s v="28_2022_A"/>
    <m/>
    <x v="34"/>
    <m/>
    <s v="Alexandra PAPANIKOLAOU"/>
    <x v="2"/>
    <s v="BIOHAW/AH"/>
    <s v="Animal health"/>
    <x v="3"/>
    <x v="62"/>
    <s v="Revise the Animal population data model and flow."/>
    <x v="19"/>
    <s v="05 - Internal requirement"/>
    <x v="2"/>
    <m/>
    <m/>
    <m/>
    <s v="No"/>
    <m/>
    <m/>
    <m/>
    <n v="0"/>
    <s v="ETL;Data analysis (tables, graphs, maps, dashboards);Data reporting;"/>
    <m/>
    <x v="1"/>
    <m/>
    <m/>
    <m/>
    <m/>
    <m/>
    <x v="13"/>
    <x v="17"/>
    <x v="0"/>
    <m/>
    <x v="5"/>
  </r>
  <r>
    <s v="29_2022_A"/>
    <m/>
    <x v="34"/>
    <m/>
    <s v="Daniela Brocca"/>
    <x v="13"/>
    <s v="IDATA Unit/DGO Team"/>
    <s v="Chemical monitoring"/>
    <x v="21"/>
    <x v="63"/>
    <s v="VMPR CHEMMONBackground:_x000a__x000a_Three new pieces of EU Regulation related to the national control plans for VMPR in food will enter into force by the end of 2022; those will bring some important changes to the current national control activities for VMPR and the control data to be reported to EFSA. In particular, from 2023 onwards each Member State will have to impalement 3 VMPR national plans (currently only one); whose results will be reported on annual basis to EFSA. _x000a_It is expected that two of the three Regulations will be published latest in September 2022; these Regulation will cover VMPR (multi-annual) control plans for food produced/animal raised within the Union. _x000a_The third Regulation on Import Control plans has already been adopted and published in June 2022; important to notice that this letter Regulation covers not only the data domain of VMPR, but horizontally also the 3 other data domains of the ChemMon data collection (contaminants, additives and pesticide residues). Therefore, some of the enhancements below proposed are not exclusively affecting VMPR data._x000a_The here proposed enhancements are not needed for 2022, but should be timely and carefully planned for 2023; though, their detailed descriptions will be finalised and provided as soon as the two draft VMPR Regulations will be endorsed and published._x000a__x000a_SSD2 catalogues revision: _x000a_-_x0009_PARAM: the new EU legislation will bring into force a totally new EU Groupings for VMPR residues; this will need to be reflected e.g. in the vmprAnalayis hierarchy;_x000a_-_x0009_MTX: the new EU legislation will address new VMPR Product Groups/matrices to be added to the cat; the vetDrugRes hierarchy should also be revised;_x000a_-_x0009_MTXCLS: need for revision of the vmprCLS hierarchy;_x000a_-_x0009_LEGREF: possibly new terms to be added and mapping with old terms to be developed if and as needed;_x000a_-_x0009_PRGTYPE and SAMPSTR: possibly to define new terms to address the Import Samples plans for Third country goods/animals to be used for a new data domain/plans flagging in DWH._x000a__x000a_MRL database mapping:_x000a_-_x0009_To investigate and possibly amend the mapping of the matrix codes under vmprCLS of MTXCLS for VMPR MRLs (Business Rules)._x000a__x000a_VMPR data mapping:_x000a_-_x0009_Investigate and create a mapping of the national results provided to EFSA under the ‘old’ and ‘new’ EU VMPR control plans legislation. _x000a__x000a_Data marts:_x000a_-_x0009_Revision (and possible amendment) of the flags allocation currently used to identify the VMPR national plans results in view of the 2 new national VMPR plans and 1 (VMPR) Import Control plan;_x000a_-_x0009_Revision (and possible amendment) of the flags used to identify (and included/exclude) control data for AROC data intake, based on the new 2 VMPR plans and 1 (VMPR) Import Control plan;_x000a_-_x0009_Revision (and possible amendment) of the flagging and counting of the distinct VMPR sampleEvents according to the new legal provisions laid down in the 2 new VMPR control plans regulation, based on the new sampling frequency/residue groups/matrices definition._x000a__x000a_Business Rules changes:_x000a_-_x0009_Based on the above possible changes – in particular on the new codes for some SSD2 - catalogues -  the revision/amendment of the current lists of BR (CHEMON and General BR, e.g. on the basis of a new progLeglRef or new data domains flags) needs to be planned and tested  for the data collection ChemMon2024 forwards._x000a__x000a_MSTR Validation Dashboards and National reports:_x000a_-_x0009_Definition of new VMPR Validation Dashboards for the 3 VMPR national plans results to be planned and tested  for the data collection ChemMon2024 forwards_x000a_-_x0009_Definition of new VMPR National Reports to be planned and tested  for the data collection ChemMon2024 forwards_x000a_"/>
    <x v="19"/>
    <s v="04 - Business critical requirement"/>
    <x v="2"/>
    <m/>
    <m/>
    <s v="Still to be agreed, based on the new draft Legislation that is expected to be adopted by Sept 2022"/>
    <s v="Yes"/>
    <m/>
    <m/>
    <m/>
    <n v="0"/>
    <s v="Data model;DCF set up;Catalogue management;Business rules;ETL;Data analysis (tables, graphs, maps, dashboards);Data reporting;Data extraction;"/>
    <m/>
    <x v="3"/>
    <s v="Comments from Marta 17/11/2024: https://efsa815-my.sharepoint.com/:w:/g/personal/marta_vericat_ext_efsa_europa_eu/EcDQfMasGAlDkZznW_n1b-ABTJymnZ4ibfEzDNA_xI-mEQ?email=Maeve.CUSHEN%40efsa.europa.eu&amp;wdOrigin=TEAMS-ELECTRON.p2p_ns.bim&amp;wdExp=TEAMS-CONTROL&amp;wdhostclicktime=1700227470682&amp;web=1"/>
    <m/>
    <m/>
    <m/>
    <m/>
    <x v="13"/>
    <x v="17"/>
    <x v="0"/>
    <m/>
    <x v="3"/>
  </r>
  <r>
    <s v="30_2022_A"/>
    <m/>
    <x v="34"/>
    <s v="Chemical monitoring"/>
    <s v="Daniela Brocca"/>
    <x v="13"/>
    <s v="IDATA Unit/DGO Team"/>
    <s v="Chemical monitoring"/>
    <x v="22"/>
    <x v="64"/>
    <s v="VMPR NP Background:_x000a__x000a_Three new pieces of EU Regulation related to the national control plans for VMPR in food will enter into force by the end of 2022; those will bring some important changes to the current national control activities for VMPR. In particular, from 2023 onwards each Member State will have to impalement 3 VMPR national plans (currently only one). It is expected that two of the three Regulations will be published latest in September 2022._x000a_In 2022 EFSA has been mandated  by EC to pilot a new EFSA data collection via DCF of the VMPR national plans by the EU Member States. The pilot project is carried out considering the ‘old’ legal requirements and for a unique control plan per country. _x000a_It is already anticipated that the design and requirements for the future data collections on the VMPR national control plans from 2023 forward will be significantly different from the requirements of the current pilot data collection; in particular, this is true because of the new legal requirements that are/will be laid-down in the final version of the 3 new VMPR Regulations._x000a__x000a_Enhancement:_x000a__x000a_To amend the current, overall data collection and analysis framework (BR, DCF, ETL, MSTR dashboards) used in 2022 for the pilot project to fulfil the new legal requirements. _x000a__x000a_"/>
    <x v="19"/>
    <s v="02 - Mandate requirement"/>
    <x v="2"/>
    <m/>
    <m/>
    <s v="The mandate is allocated to the IDATA unit and the related question number is EFSA-Q-2022-00011"/>
    <s v="Yes"/>
    <m/>
    <m/>
    <m/>
    <n v="0"/>
    <s v="Data model;DCF set up;Business rules;ETL;Data analysis (tables, graphs, maps, dashboards);"/>
    <m/>
    <x v="1"/>
    <m/>
    <m/>
    <m/>
    <m/>
    <m/>
    <x v="7"/>
    <x v="18"/>
    <x v="4"/>
    <m/>
    <x v="6"/>
  </r>
  <r>
    <s v="31_2022_A"/>
    <m/>
    <x v="34"/>
    <m/>
    <s v="Perry Koevoets"/>
    <x v="14"/>
    <s v="DGO"/>
    <s v="Biological monitoring"/>
    <x v="5"/>
    <x v="65"/>
    <s v="Data Quality dashboard (zoonoses): unforeseen tasks had to be done by DMA last month to make this dashboard deliverable. To preempt this, we would request support on SAS code / MicroStrategy when we need more in depth knowledge about changes we want to implement. There is no specific requirement at the moment and also no specific (legal) deadline. This is to prevent the situation from last month and ensure there is visibility on tasks that occur related to the DQ dashboard."/>
    <x v="19"/>
    <s v="05 - Internal requirement"/>
    <x v="2"/>
    <m/>
    <m/>
    <m/>
    <s v="No"/>
    <m/>
    <m/>
    <m/>
    <n v="0"/>
    <s v="Data analysis (tables, graphs, maps, dashboards);"/>
    <m/>
    <x v="1"/>
    <m/>
    <m/>
    <m/>
    <m/>
    <m/>
    <x v="2"/>
    <x v="2"/>
    <x v="0"/>
    <m/>
    <x v="2"/>
  </r>
  <r>
    <s v="32_2022_A"/>
    <m/>
    <x v="34"/>
    <m/>
    <s v="Sofia Ioannidou"/>
    <x v="10"/>
    <s v="DGO"/>
    <s v="Biological monitoring"/>
    <x v="5"/>
    <x v="66"/>
    <s v="updated Turkey name  in the entire flow (from DCF to data publication)"/>
    <x v="19"/>
    <s v="04 - Business critical requirement"/>
    <x v="2"/>
    <m/>
    <m/>
    <m/>
    <s v="Yes"/>
    <m/>
    <m/>
    <m/>
    <n v="0"/>
    <m/>
    <m/>
    <x v="5"/>
    <m/>
    <n v="0.01"/>
    <m/>
    <m/>
    <s v="01 - Low"/>
    <x v="11"/>
    <x v="15"/>
    <x v="2"/>
    <m/>
    <x v="6"/>
  </r>
  <r>
    <s v="33_2022_A"/>
    <m/>
    <x v="34"/>
    <m/>
    <s v="Sofia Ioannidou"/>
    <x v="10"/>
    <s v="DGO"/>
    <s v="Chemical monitoring"/>
    <x v="5"/>
    <x v="67"/>
    <s v="update dashboard with feedback receive from the workshop"/>
    <x v="19"/>
    <s v="05 - Internal requirement"/>
    <x v="2"/>
    <m/>
    <m/>
    <m/>
    <m/>
    <m/>
    <m/>
    <m/>
    <n v="0"/>
    <m/>
    <m/>
    <x v="1"/>
    <m/>
    <m/>
    <m/>
    <m/>
    <m/>
    <x v="13"/>
    <x v="17"/>
    <x v="0"/>
    <m/>
    <x v="5"/>
  </r>
  <r>
    <s v="34_2022_A"/>
    <m/>
    <x v="34"/>
    <m/>
    <s v="Bruno Dujardin"/>
    <x v="15"/>
    <s v="MESE"/>
    <s v="ALL"/>
    <x v="5"/>
    <x v="68"/>
    <s v="Update extraction tool"/>
    <x v="19"/>
    <s v="05 - Internal requirement"/>
    <x v="2"/>
    <m/>
    <m/>
    <m/>
    <m/>
    <m/>
    <m/>
    <m/>
    <n v="0"/>
    <m/>
    <m/>
    <x v="3"/>
    <m/>
    <m/>
    <m/>
    <m/>
    <m/>
    <x v="7"/>
    <x v="18"/>
    <x v="9"/>
    <m/>
    <x v="6"/>
  </r>
  <r>
    <s v="35_2023_A"/>
    <d v="2023-07-09T16:30:40"/>
    <x v="35"/>
    <s v="Biological monitoring"/>
    <s v="Anca Violeta STOICESCU"/>
    <x v="0"/>
    <s v="BIOHOW"/>
    <s v="Biological monitoring"/>
    <x v="5"/>
    <x v="69"/>
    <s v="Histamine data reported at sample based level should be aggregated in the same way as Campylobacter tested with enumeration method. Based on the matrix and the quantities mentioned below._x000a__x000a_Fish - Fishery products from fish species associated with a high amount of histidine - not enzyme maturated _x000a_&lt;=100_x000a_100 to &lt;=200_x000a_&gt;200_x000a__x000a_Fish - Fishery products which have undergone enzyme maturation treatment in brine _x000a_&lt;=200_x000a_200 to &lt;=400_x000a_&gt;400 _x000a__x000a_Fish sauce produced by fermentation of fishery products _x0009__x000a_&lt;=400 _x000a_&gt;400 "/>
    <x v="0"/>
    <s v="01 - Legal/regulatory requirement"/>
    <x v="1"/>
    <m/>
    <s v="Yes"/>
    <m/>
    <s v="Yes"/>
    <n v="2"/>
    <n v="2"/>
    <n v="2"/>
    <n v="6"/>
    <s v="ETL;Data analysis (tables, graphs, maps, dashboards);"/>
    <s v="https://efsa815-my.sharepoint.com/personal/davide_gibin_efsa_europa_eu/_layouts/15/Doc.aspx?sourcedoc=%7BE3B55104-2CB1-4F08-8F0B-737B94B860D7%7D&amp;file=Histamine%20example%202022_Anca%20Violeta%20STOICES.xlsx&amp;action=default&amp;mobileredirect=true"/>
    <x v="0"/>
    <s v="this enhancement requires a check by data stuard or scientific officer. Because this impacts historical data"/>
    <n v="7.8947368421052627E-2"/>
    <m/>
    <m/>
    <s v="01 - Low"/>
    <x v="2"/>
    <x v="2"/>
    <x v="0"/>
    <m/>
    <x v="7"/>
  </r>
  <r>
    <s v="36_2023_A"/>
    <d v="2023-09-13T00:00:00"/>
    <x v="36"/>
    <s v="Food Flavourings (ChemMon and Use level)"/>
    <s v="Stefania SALVATORE"/>
    <x v="16"/>
    <s v="IDATA/DGO"/>
    <s v="Chemical monitoring"/>
    <x v="23"/>
    <x v="70"/>
    <s v="According to the FA/FF Mandates receive by EFSA, in 2025 EFSA should open a yearly data collection for the Flavouring domain for the analytical data and use level data. We currently do not have in the PARAM catalogue a Hierarchy for this domain and therefore a hierarchy should be created. We believe that for this purpose we could even use the eFLAVIS database which already contains the list of approx. 2500 approved FF. Following this, e flag in the Data Marts for this domain should be created accordingly to the progLegRef  N113A (Regulation (EC) No 1334/2008 (amended) ) "/>
    <x v="18"/>
    <s v="01 - Legal/regulatory requirement"/>
    <x v="1"/>
    <m/>
    <s v="Yes"/>
    <s v="M-2022-00210"/>
    <s v="Yes"/>
    <n v="4"/>
    <n v="5"/>
    <n v="3"/>
    <n v="12"/>
    <s v="Data reporting;Catalogue management;"/>
    <s v="https://efsa815-my.sharepoint.com/personal/davide_gibin_efsa_europa_eu/_layouts/15/Doc.aspx?sourcedoc=%7BC230584B-69DC-4A6C-B38F-FD811347323E%7D&amp;file=BA_Requirements_Monitoring%20Mandates%20FA_FF%20(1)_Stefania%20SALVATORE.docx&amp;action=default&amp;mobileredirect=true"/>
    <x v="1"/>
    <s v="This is data enrichment, MARTS and microstrategy fr validation dashboards. This is big but we can accommodate the request. should be analysed inside the mandate and not an enhancement? To be postponed to next year's evaluation"/>
    <m/>
    <m/>
    <m/>
    <m/>
    <x v="2"/>
    <x v="2"/>
    <x v="0"/>
    <m/>
    <x v="2"/>
  </r>
  <r>
    <s v="37_2023_A"/>
    <d v="2023-09-13T00:00:00"/>
    <x v="36"/>
    <s v="FF/FA (ChemMon and use-level data)"/>
    <s v="Stefania SALVATORE"/>
    <x v="16"/>
    <s v="IDATA/DGO"/>
    <s v="Chemical monitoring"/>
    <x v="5"/>
    <x v="71"/>
    <s v="&quot;According to the FA/FF Mandates receive by EFSA, in 2025 EFSA should open a yearly data collection for the FA/FF domains for the analytical data (under chemMon) and use-level data._x000a_We currently have only the validation dashboards for the additive domain under chemMon. By June 2025 we would need to have the validation dashboards also for the new flavouring domain under chemMon. Besides the Overview dashboard it would be good for validation purposes to have an additional dashboard with the number of results and samples transmitted grouped by Substance and matrix. Additionally we will need to have Validation Dashboards for the Use level data transmitted to EFSA by June 2025. The dashboards can follow the same template of those from the chemMon for the same domain.  &quot;"/>
    <x v="21"/>
    <s v="01 - Legal/regulatory requirement"/>
    <x v="1"/>
    <m/>
    <s v="Yes"/>
    <s v="M-2022-00210"/>
    <s v="Yes"/>
    <n v="5"/>
    <n v="5"/>
    <n v="3"/>
    <n v="13"/>
    <s v="Data analysis (tables, graphs, maps, dashboards);"/>
    <s v="https://efsa815-my.sharepoint.com/personal/davide_gibin_efsa_europa_eu/_layouts/15/Doc.aspx?sourcedoc=%7B7E117917-2A88-4F1E-B6DB-2EE04707CEA0%7D&amp;file=BA_Requirements_Monitoring%20Mandates%20FA_FF%20(1)_Stefania%20SALVATORE%201.docx&amp;action=default&amp;mobileredirect=true"/>
    <x v="1"/>
    <s v="should be analysed inside the mandate and not an enhancement? To be postponed to next year's evaluation"/>
    <m/>
    <m/>
    <m/>
    <m/>
    <x v="2"/>
    <x v="2"/>
    <x v="0"/>
    <m/>
    <x v="2"/>
  </r>
  <r>
    <s v="38_2023_A"/>
    <d v="2023-09-13T00:00:00"/>
    <x v="36"/>
    <s v="FF/FA (ChemMon and use-level data)"/>
    <s v="Stefania SALVATORE"/>
    <x v="16"/>
    <s v="IDATA/DGO"/>
    <s v="Chemical monitoring"/>
    <x v="5"/>
    <x v="72"/>
    <s v="According to the FA/FF Mandates receive by EFSA, in 2025 EFSA should open a yearly data collection for the FA/FF domain for the analytical data and use level data. A requirement from MESE colleagues is to update the LLDB with the MPLs of FA and FF in order to authomatise the exposure assessment. Moreover this update would also be needed to check the data transmitted to EFSA with the MPL of our database."/>
    <x v="22"/>
    <s v="01 - Legal/regulatory requirement"/>
    <x v="1"/>
    <m/>
    <s v="Yes"/>
    <s v="M-2022-00210"/>
    <s v="Yes"/>
    <n v="5"/>
    <n v="5"/>
    <n v="3"/>
    <n v="13"/>
    <s v="ETL;Data reporting;DCF set up;"/>
    <s v="https://efsa815-my.sharepoint.com/personal/davide_gibin_efsa_europa_eu/_layouts/15/Doc.aspx?sourcedoc=%7B8D3E6799-DEA7-4475-9348-02F920A389CE%7D&amp;file=BA_Requirements_Monitoring%20Mandates%20FA_FF%20(1)_Stefania%20SALVATORE%202.docx&amp;action=default&amp;mobileredirect=true"/>
    <x v="1"/>
    <s v="should be analysed inside the mandate and not an enhancement? To be postponed to next year's evaluation"/>
    <m/>
    <m/>
    <m/>
    <m/>
    <x v="2"/>
    <x v="2"/>
    <x v="0"/>
    <m/>
    <x v="2"/>
  </r>
  <r>
    <s v="39_2023_A"/>
    <d v="2023-09-13T00:00:00"/>
    <x v="36"/>
    <s v="ChemMon DC_Pesticide residues"/>
    <s v="Emanuela MARCHESE"/>
    <x v="6"/>
    <s v="IDATA_DGO"/>
    <s v="Chemical monitoring"/>
    <x v="8"/>
    <x v="73"/>
    <s v="Pesticide Validation Dashboards change: _x000a_To include in Table A4 the reason of for samples not being flagged as EUCP."/>
    <x v="14"/>
    <s v="04 - Business critical requirement"/>
    <x v="0"/>
    <m/>
    <s v="No"/>
    <m/>
    <s v="Yes"/>
    <n v="3"/>
    <n v="2"/>
    <n v="3"/>
    <n v="8"/>
    <s v="Data analysis (tables, graphs, maps, dashboards);"/>
    <m/>
    <x v="3"/>
    <s v="duplicate of 21_2023_A? different spreadsheet but likely to be done together with 21_2023_A ...ruben: do together with other enhancement"/>
    <n v="0"/>
    <m/>
    <m/>
    <s v="01 - Low"/>
    <x v="10"/>
    <x v="14"/>
    <x v="0"/>
    <m/>
    <x v="1"/>
  </r>
  <r>
    <s v="40_2023_A"/>
    <d v="2023-09-13T00:00:00"/>
    <x v="36"/>
    <s v="ChemMon DC_Pesticide residues"/>
    <s v="Emanuela MARCHESE"/>
    <x v="6"/>
    <s v="IDATA/DGO"/>
    <s v="Chemical monitoring"/>
    <x v="8"/>
    <x v="74"/>
    <s v="Mapping of CN code classification of Regulation (EU) 2019/1793 to FoodEx2 codes. "/>
    <x v="18"/>
    <s v="04 - Business critical requirement"/>
    <x v="0"/>
    <m/>
    <s v="No"/>
    <m/>
    <s v="Yes"/>
    <n v="3"/>
    <n v="3"/>
    <n v="3"/>
    <n v="9"/>
    <s v="Data analysis (tables, graphs, maps, dashboards);Catalogue management;Data reporting;Data extraction;"/>
    <m/>
    <x v="3"/>
    <s v="this is to be done by DGO rather than DMA. We hav to check if this can be an auto enhancement. Have a meeting with manuella marchesa and paula medina. 90% on Dgo..... Guido: we need to understand the context. "/>
    <m/>
    <m/>
    <m/>
    <m/>
    <x v="2"/>
    <x v="2"/>
    <x v="0"/>
    <m/>
    <x v="8"/>
  </r>
  <r>
    <s v="41_2023_A"/>
    <d v="2023-03-10T12:16:29"/>
    <x v="37"/>
    <s v="Reporting of extra information for the TSE data collection"/>
    <s v="Catalin IANCU"/>
    <x v="17"/>
    <s v="DGO"/>
    <s v="Biological monitoring"/>
    <x v="17"/>
    <x v="75"/>
    <s v="There are currently seven questions to be answered by the DPs at the end of TSE the data collection as they include aggregated data, and they are communicated via an Excel file by email from the current contractors of the TSE EUSR. It is necessary to find an alternative way to report this kind of information as the emails exchange is cumbersome and the data maintenance not efficient. At the past it was discussed that this could be done in MSTR."/>
    <x v="23"/>
    <s v="03 - Network requirement"/>
    <x v="0"/>
    <m/>
    <s v="Yes"/>
    <m/>
    <s v="No"/>
    <n v="5"/>
    <n v="5"/>
    <n v="3"/>
    <n v="13"/>
    <s v="DCF set up;ETL;Data analysis (tables, graphs, maps, dashboards);Data reporting;"/>
    <m/>
    <x v="0"/>
    <s v="we cannot accommodate it by this deadline. Negotiate deadline with Alexandra (idata) it is outside the process we follow. New date renegotiated with Catalin"/>
    <n v="0.15"/>
    <m/>
    <n v="0.13157894736842105"/>
    <s v="03 - High"/>
    <x v="15"/>
    <x v="6"/>
    <x v="0"/>
    <m/>
    <x v="1"/>
  </r>
  <r>
    <s v="42_2023_A"/>
    <d v="2023-03-10T13:45:32"/>
    <x v="38"/>
    <s v="TSE Data Collection"/>
    <s v="Catalin IANCU"/>
    <x v="17"/>
    <s v="DGO"/>
    <s v="Biological monitoring"/>
    <x v="17"/>
    <x v="76"/>
    <s v="The TSE data providers who are directly uploading XML files into the DCF can choose not to report the status of flock as it is optional in the DCF and the reporting guidance. This concludes to the visualization of the information in the MicroStrategy as ‘Non available’. As in the TSE reporting tool it is mandatory to report the sampEventInfo.statusHerd when reporting scrapie cases and aggregated data we request that the sampEventInfo.statusHerd becomes also mandatory in the DCF for the small ruminants species when reporting aggregated data. This change is requested for the harmonization of the data reporting between the TSE tool and DCF, which will result in optimized data visualization."/>
    <x v="1"/>
    <s v="03 - Network requirement"/>
    <x v="0"/>
    <m/>
    <s v="Yes"/>
    <m/>
    <s v="Yes"/>
    <n v="5"/>
    <n v="5"/>
    <n v="3"/>
    <n v="13"/>
    <s v="DCF set up;Data reporting;"/>
    <m/>
    <x v="4"/>
    <s v="no technical constraints , however,  5 min coffee Valentina, elisa, catalin. business decision. Usually for fields that become mandatory, we need to communicate this to the member states two years in advance."/>
    <n v="2.6315789473684209E-2"/>
    <m/>
    <m/>
    <s v="01 - Low"/>
    <x v="2"/>
    <x v="2"/>
    <x v="0"/>
    <m/>
    <x v="1"/>
  </r>
  <r>
    <s v="43_2023_A"/>
    <d v="2023-03-10T14:57:10"/>
    <x v="39"/>
    <s v="TSE Data Collection"/>
    <s v="Catalin IANCU"/>
    <x v="17"/>
    <s v="DGO"/>
    <s v="Biological monitoring"/>
    <x v="17"/>
    <x v="77"/>
    <s v="The TSE data existing in the EFSA’s DWH up to 2017 have been migrated wrongly when the TSE data collection passed from the European Commission to EFSA. As a result, EC’s database does not much EFSA’s DWH and the visualizations in MicroStrategy are wrong. The relevant numbers appearing in the annual TSE EUSR are calculated with a combination of maintained external excel files of correct numbers and the data in MSTR. Maintenance is cumbersome and manual. Even if this enhancement is not prioritized in the near future, the fact that EFSA has erroneous data in the DWH is still an issue."/>
    <x v="24"/>
    <s v="03 - Network requirement"/>
    <x v="0"/>
    <m/>
    <s v="Yes"/>
    <m/>
    <s v="Yes"/>
    <n v="5"/>
    <n v="1"/>
    <n v="3"/>
    <n v="9"/>
    <s v="ETL;DCF set up;Data analysis (tables, graphs, maps, dashboards);"/>
    <m/>
    <x v="3"/>
    <s v="check with Ruben the possibility to use the autoamendments tool"/>
    <n v="0.10526315789473684"/>
    <m/>
    <m/>
    <s v="02 - Medium"/>
    <x v="6"/>
    <x v="19"/>
    <x v="0"/>
    <m/>
    <x v="1"/>
  </r>
  <r>
    <s v="44_2023_A"/>
    <d v="2023-05-10T15:19:52"/>
    <x v="40"/>
    <s v="Zoonoses"/>
    <s v="Alexandra PAPANIKOLAOU"/>
    <x v="18"/>
    <s v="DGO + BIOMO"/>
    <s v="Biological monitoring"/>
    <x v="18"/>
    <x v="78"/>
    <s v="Mandatory enhancement, inserted and prioritised last year, but postponed due to EC postponing the baseline survey. You can find all details in last year's request"/>
    <x v="24"/>
    <s v="03 - Network requirement"/>
    <x v="1"/>
    <m/>
    <s v="Yes"/>
    <m/>
    <s v="Yes"/>
    <n v="1"/>
    <n v="1"/>
    <n v="3"/>
    <n v="5"/>
    <s v="Data model;DCF set up;Catalogue management;Business rules;ETL;Data analysis (tables, graphs, maps, dashboards);Data reporting;"/>
    <m/>
    <x v="0"/>
    <s v="set up clarification meeting with proponant @maeve"/>
    <n v="0.28947368421052633"/>
    <m/>
    <m/>
    <s v="03 - High"/>
    <x v="2"/>
    <x v="2"/>
    <x v="0"/>
    <m/>
    <x v="8"/>
  </r>
  <r>
    <s v="45_2023_A"/>
    <d v="2023-05-10T15:29:30"/>
    <x v="41"/>
    <s v="Animal health"/>
    <s v="Alexandra PAPANIKOLAOU"/>
    <x v="2"/>
    <s v="Animal Health"/>
    <s v="Animal health"/>
    <x v="24"/>
    <x v="79"/>
    <s v="Some IPA countries have not defined NUTS areas. Animal health asked to investigate if these countries could report other types of administrative units."/>
    <x v="20"/>
    <s v="05 - Internal requirement"/>
    <x v="0"/>
    <m/>
    <s v="No"/>
    <m/>
    <s v="No"/>
    <n v="4"/>
    <n v="4"/>
    <n v="3"/>
    <n v="11"/>
    <s v="Catalogue management;Business rules;ETL;Data analysis (tables, graphs, maps, dashboards);Data reporting;"/>
    <m/>
    <x v="5"/>
    <s v="Elisa not sure if this can be accomodated given that the data element is already linked to a catalogue. We might have to modify the catelogue itself. For in advance but we should have a meeting with DGO colleauges that submitted_x000a_Ouput would be a new catalogue conaininig NUTS + a set of other countries"/>
    <n v="0.1"/>
    <m/>
    <s v="?"/>
    <s v="02 - Medium"/>
    <x v="2"/>
    <x v="2"/>
    <x v="0"/>
    <m/>
    <x v="1"/>
  </r>
  <r>
    <s v="46_2023_A"/>
    <d v="2023-05-10T15:37:43"/>
    <x v="42"/>
    <s v="Avian Influenza"/>
    <s v="Alexandra PAPANIKOLAOU"/>
    <x v="19"/>
    <s v="DGO + Animal health"/>
    <s v="Animal health"/>
    <x v="13"/>
    <x v="80"/>
    <s v="Due to change in the legislation, we need to be able to receive and analyse Avian Influenza data not only from birds, but also from mammals"/>
    <x v="24"/>
    <s v="01 - Legal/regulatory requirement"/>
    <x v="1"/>
    <m/>
    <s v="No"/>
    <m/>
    <s v="Yes"/>
    <n v="1"/>
    <n v="1"/>
    <n v="3"/>
    <n v="5"/>
    <s v="Catalogue management;Business rules;Data model;Data analysis (tables, graphs, maps, dashboards);Data reporting;ETL;"/>
    <m/>
    <x v="0"/>
    <m/>
    <n v="0.10526315789473684"/>
    <m/>
    <m/>
    <s v="02 - Medium"/>
    <x v="6"/>
    <x v="19"/>
    <x v="0"/>
    <m/>
    <x v="1"/>
  </r>
  <r>
    <s v="47_2023_A"/>
    <d v="2023-05-10T15:42:03"/>
    <x v="43"/>
    <s v="ASF"/>
    <s v="Alexandra PAPANIKOLAOU"/>
    <x v="20"/>
    <s v="DGO + Animal health"/>
    <s v="Animal health"/>
    <x v="24"/>
    <x v="81"/>
    <s v="The SIGMA population data model has been revisited in the context of Avian Influenza DC. The new version will be used for the Avian Influenza pilot and Avian Influenza 2023. We would like to allow the same way of reporting for ASF 2024."/>
    <x v="14"/>
    <s v="05 - Internal requirement"/>
    <x v="0"/>
    <m/>
    <s v="No"/>
    <m/>
    <s v="Yes"/>
    <n v="4"/>
    <n v="4"/>
    <n v="3"/>
    <n v="11"/>
    <s v="Data model;DCF set up;Business rules;Data analysis (tables, graphs, maps, dashboards);ETL;Data reporting;"/>
    <m/>
    <x v="0"/>
    <m/>
    <n v="0.10526315789473684"/>
    <m/>
    <m/>
    <s v="02 - Medium"/>
    <x v="16"/>
    <x v="20"/>
    <x v="0"/>
    <m/>
    <x v="1"/>
  </r>
  <r>
    <s v="48_2023_A"/>
    <d v="2023-05-10T15:47:16"/>
    <x v="44"/>
    <s v="Animal health"/>
    <s v="Alexandra PAPANIKOLAOU"/>
    <x v="2"/>
    <s v="Animal Health"/>
    <s v="Animal health"/>
    <x v="5"/>
    <x v="82"/>
    <s v="Based on discussions with animal health colleagues, I understood that they would like to unify their separate DCs in one (i.e. as it happened with ChemMon some years ago). The One Health data collection on which we are currently working is a good first exercise as it covers a wide range of samples and pathogens. However, I already explained that this requires harmonisation beyond the data model (e.g. regarding timelines) and strong support from the data providers. So I think it is clear that this is not something that can be done in 2024 but I am raising this to your attention in case such a request arrives."/>
    <x v="25"/>
    <s v="05 - Internal requirement"/>
    <x v="0"/>
    <m/>
    <s v="No"/>
    <m/>
    <s v="No"/>
    <n v="5"/>
    <n v="5"/>
    <n v="3"/>
    <n v="13"/>
    <s v="DCF set up;Data model;Business rules;ETL;Data analysis (tables, graphs, maps, dashboards);Data reporting;"/>
    <m/>
    <x v="1"/>
    <s v="Elisa: request might come from a network or BioHaw. It is a huge exercise (&gt;1 year). It would need a clear set of requirements. This should not be treated as an enhancement - too big. Cross team and cross unit. To be postponed to next year's evaluation"/>
    <m/>
    <m/>
    <m/>
    <m/>
    <x v="2"/>
    <x v="2"/>
    <x v="0"/>
    <m/>
    <x v="2"/>
  </r>
  <r>
    <s v="49_2023_A"/>
    <d v="2023-08-10T13:57:43"/>
    <x v="45"/>
    <s v="BIOMO"/>
    <s v="Anca Violeta STOICESCU"/>
    <x v="0"/>
    <s v="BIOHOW"/>
    <s v="Biological monitoring"/>
    <x v="5"/>
    <x v="83"/>
    <s v="Currently, when report Listria in food only 2 methods are allowed Detection and Enumeration. On these 2 methods the aggregation key was set up in the ETL (also for the data reported at sample based level). EC requested us to allowed data obtained from the official control tested only with ISO methods. The changes in the BRs I can do by myself, however the aggregation key in the ELT and the entire ETL process for Listeria in food should be checked and updated. "/>
    <x v="0"/>
    <s v="01 - Legal/regulatory requirement"/>
    <x v="1"/>
    <m/>
    <s v="Yes"/>
    <m/>
    <s v="Yes"/>
    <n v="2"/>
    <n v="2"/>
    <n v="3"/>
    <n v="7"/>
    <s v="Business rules;ETL;Data analysis (tables, graphs, maps, dashboards);"/>
    <m/>
    <x v="0"/>
    <s v="this enhancemnt requires a check by data stuard or scientific officer. Because this impacts historical data"/>
    <n v="0"/>
    <n v="0.03"/>
    <n v="7.8947368421052627E-2"/>
    <s v="01 - Low"/>
    <x v="1"/>
    <x v="10"/>
    <x v="0"/>
    <m/>
    <x v="1"/>
  </r>
  <r>
    <s v="50_2023_A"/>
    <m/>
    <x v="46"/>
    <m/>
    <s v="Fabrizio Abbinante"/>
    <x v="21"/>
    <s v="IDATA + MESE"/>
    <m/>
    <x v="5"/>
    <x v="84"/>
    <s v="There is the need to start using the Autoamendments tool developed in 2021. Fabrizio asked DMA to impluse this activity and some extra work is needed to make the tool usable by our colleagues from Exposure"/>
    <x v="19"/>
    <m/>
    <x v="2"/>
    <m/>
    <m/>
    <m/>
    <m/>
    <m/>
    <m/>
    <m/>
    <n v="0"/>
    <s v="SSD2 fact table;"/>
    <m/>
    <x v="3"/>
    <m/>
    <m/>
    <m/>
    <m/>
    <s v="02 - Medium"/>
    <x v="7"/>
    <x v="7"/>
    <x v="0"/>
    <m/>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x v="0"/>
    <x v="0"/>
    <s v="Standard flow (SSD2)​"/>
    <x v="0"/>
    <s v="PAPANIKOLAOU Alexandra"/>
    <s v="Gabriele Zancanaro"/>
    <x v="0"/>
    <x v="0"/>
    <x v="0"/>
    <x v="0"/>
    <x v="0"/>
    <x v="0"/>
    <x v="0"/>
    <x v="0"/>
    <m/>
    <m/>
    <m/>
    <s v="link to the folder"/>
    <s v="Link to the file"/>
  </r>
  <r>
    <x v="0"/>
    <x v="0"/>
    <x v="1"/>
    <x v="1"/>
    <s v="Standard flow (SSD2)​"/>
    <x v="1"/>
    <s v="STOICESCU Anca"/>
    <s v="Gabriele Zancanaro"/>
    <x v="0"/>
    <x v="0"/>
    <x v="0"/>
    <x v="1"/>
    <x v="0"/>
    <x v="1"/>
    <x v="0"/>
    <x v="1"/>
    <m/>
    <m/>
    <m/>
    <m/>
    <m/>
  </r>
  <r>
    <x v="0"/>
    <x v="0"/>
    <x v="2"/>
    <x v="2"/>
    <s v="POPULATION​"/>
    <x v="0"/>
    <s v="PAPANIKOLAOU Alexandra"/>
    <s v="Gabriele Zancanaro"/>
    <x v="0"/>
    <x v="0"/>
    <x v="0"/>
    <x v="2"/>
    <x v="0"/>
    <x v="0"/>
    <x v="0"/>
    <x v="1"/>
    <m/>
    <m/>
    <m/>
    <m/>
    <m/>
  </r>
  <r>
    <x v="0"/>
    <x v="1"/>
    <x v="3"/>
    <x v="1"/>
    <s v="Standard flow (SSD2)​"/>
    <x v="2"/>
    <s v="IANCU Catalin"/>
    <s v="Angel Ortiz"/>
    <x v="0"/>
    <x v="1"/>
    <x v="0"/>
    <x v="2"/>
    <x v="0"/>
    <x v="1"/>
    <x v="0"/>
    <x v="1"/>
    <m/>
    <m/>
    <m/>
    <m/>
    <m/>
  </r>
  <r>
    <x v="0"/>
    <x v="2"/>
    <x v="4"/>
    <x v="1"/>
    <s v="Standard flow (SSD2)​"/>
    <x v="1"/>
    <s v="IANCU Catalin"/>
    <s v="Angel Ortiz"/>
    <x v="0"/>
    <x v="0"/>
    <x v="1"/>
    <x v="3"/>
    <x v="0"/>
    <x v="1"/>
    <x v="0"/>
    <x v="2"/>
    <m/>
    <m/>
    <m/>
    <m/>
    <m/>
  </r>
  <r>
    <x v="0"/>
    <x v="3"/>
    <x v="5"/>
    <x v="0"/>
    <s v="Standard flow (SSD2)​"/>
    <x v="1"/>
    <s v="PAPANIKOLAOU Alexandra"/>
    <s v="Lina Mur"/>
    <x v="0"/>
    <x v="2"/>
    <x v="2"/>
    <x v="4"/>
    <x v="0"/>
    <x v="1"/>
    <x v="0"/>
    <x v="1"/>
    <m/>
    <m/>
    <m/>
    <m/>
    <m/>
  </r>
  <r>
    <x v="0"/>
    <x v="3"/>
    <x v="6"/>
    <x v="2"/>
    <s v="POPULATION​"/>
    <x v="1"/>
    <s v="PAPANIKOLAOU Alexandra"/>
    <s v="Lina Mur"/>
    <x v="0"/>
    <x v="2"/>
    <x v="2"/>
    <x v="4"/>
    <x v="0"/>
    <x v="1"/>
    <x v="0"/>
    <x v="1"/>
    <m/>
    <m/>
    <m/>
    <m/>
    <m/>
  </r>
  <r>
    <x v="1"/>
    <x v="4"/>
    <x v="7"/>
    <x v="1"/>
    <s v="ChemMon flow (SSD2)​"/>
    <x v="1"/>
    <s v="TRIACCHINI Giuseppe"/>
    <s v="Paula Medina"/>
    <x v="0"/>
    <x v="3"/>
    <x v="3"/>
    <x v="5"/>
    <x v="0"/>
    <x v="1"/>
    <x v="0"/>
    <x v="2"/>
    <m/>
    <m/>
    <m/>
    <m/>
    <m/>
  </r>
  <r>
    <x v="1"/>
    <x v="4"/>
    <x v="8"/>
    <x v="1"/>
    <s v="ChemMon flow (SSD2)​"/>
    <x v="1"/>
    <s v="VERICAT FERRER Marta"/>
    <s v="Daniela Brocca"/>
    <x v="0"/>
    <x v="3"/>
    <x v="3"/>
    <x v="5"/>
    <x v="0"/>
    <x v="1"/>
    <x v="0"/>
    <x v="2"/>
    <m/>
    <m/>
    <m/>
    <m/>
    <m/>
  </r>
  <r>
    <x v="1"/>
    <x v="4"/>
    <x v="9"/>
    <x v="1"/>
    <s v="ChemMon flow (SSD2)​"/>
    <x v="1"/>
    <s v="ZORMPAS Alexios"/>
    <s v="Contam Team"/>
    <x v="0"/>
    <x v="3"/>
    <x v="3"/>
    <x v="5"/>
    <x v="0"/>
    <x v="1"/>
    <x v="0"/>
    <x v="2"/>
    <m/>
    <m/>
    <m/>
    <m/>
    <m/>
  </r>
  <r>
    <x v="1"/>
    <x v="4"/>
    <x v="10"/>
    <x v="1"/>
    <s v="ChemMon flow (SSD2)​"/>
    <x v="1"/>
    <s v="GUTIÉRREZ LINARES Alicia"/>
    <s v="Alexandra Tard"/>
    <x v="0"/>
    <x v="3"/>
    <x v="3"/>
    <x v="5"/>
    <x v="0"/>
    <x v="1"/>
    <x v="0"/>
    <x v="2"/>
    <m/>
    <m/>
    <m/>
    <m/>
    <m/>
  </r>
  <r>
    <x v="1"/>
    <x v="5"/>
    <x v="11"/>
    <x v="3"/>
    <s v="Additive usage (SSD)"/>
    <x v="2"/>
    <s v="GENERIC Consultant (Chiara Facchini)"/>
    <s v="Alexandra Tard"/>
    <x v="0"/>
    <x v="4"/>
    <x v="3"/>
    <x v="0"/>
    <x v="1"/>
    <x v="1"/>
    <x v="1"/>
    <x v="1"/>
    <m/>
    <m/>
    <m/>
    <m/>
    <m/>
  </r>
  <r>
    <x v="1"/>
    <x v="6"/>
    <x v="12"/>
    <x v="4"/>
    <s v="TBD"/>
    <x v="0"/>
    <s v="GUTIÉRREZ LINARES Alicia"/>
    <s v="Carla Martino"/>
    <x v="0"/>
    <x v="5"/>
    <x v="4"/>
    <x v="6"/>
    <x v="0"/>
    <x v="0"/>
    <x v="0"/>
    <x v="1"/>
    <m/>
    <m/>
    <m/>
    <m/>
    <m/>
  </r>
  <r>
    <x v="1"/>
    <x v="7"/>
    <x v="13"/>
    <x v="5"/>
    <s v="Standard flow (VMPR Nat control plan)​"/>
    <x v="3"/>
    <s v="SALVATORE Stefania"/>
    <s v="SALVATORE Stefania"/>
    <x v="1"/>
    <x v="6"/>
    <x v="0"/>
    <x v="2"/>
    <x v="0"/>
    <x v="2"/>
    <x v="0"/>
    <x v="0"/>
    <m/>
    <m/>
    <m/>
    <m/>
    <m/>
  </r>
  <r>
    <x v="1"/>
    <x v="7"/>
    <x v="14"/>
    <x v="5"/>
    <s v="Standard flow (VMPR Nat control plan)​"/>
    <x v="1"/>
    <s v="SALVATORE Stefania"/>
    <s v="SALVATORE Stefania"/>
    <x v="0"/>
    <x v="7"/>
    <x v="5"/>
    <x v="2"/>
    <x v="0"/>
    <x v="1"/>
    <x v="0"/>
    <x v="1"/>
    <m/>
    <m/>
    <m/>
    <m/>
    <m/>
  </r>
  <r>
    <x v="1"/>
    <x v="8"/>
    <x v="15"/>
    <x v="6"/>
    <s v="Standard flow (FCM Plasticizer)​"/>
    <x v="1"/>
    <s v="GENERIC Consultant (Vaia Moutola)"/>
    <s v="Katherina Volk"/>
    <x v="0"/>
    <x v="8"/>
    <x v="6"/>
    <x v="7"/>
    <x v="0"/>
    <x v="1"/>
    <x v="0"/>
    <x v="1"/>
    <m/>
    <m/>
    <m/>
    <m/>
    <m/>
  </r>
  <r>
    <x v="2"/>
    <x v="9"/>
    <x v="16"/>
    <x v="7"/>
    <s v="BIOMON flow (Prevalence/SSD2)​"/>
    <x v="1"/>
    <s v="STOICESCU Anca"/>
    <s v="Valentina Rizzi"/>
    <x v="0"/>
    <x v="6"/>
    <x v="7"/>
    <x v="8"/>
    <x v="0"/>
    <x v="1"/>
    <x v="0"/>
    <x v="3"/>
    <m/>
    <m/>
    <m/>
    <m/>
    <m/>
  </r>
  <r>
    <x v="2"/>
    <x v="10"/>
    <x v="17"/>
    <x v="8"/>
    <s v="BIOMON flow (AMR)​"/>
    <x v="1"/>
    <s v="STOICESCU Anca"/>
    <s v="Valentina Rizzi"/>
    <x v="0"/>
    <x v="6"/>
    <x v="7"/>
    <x v="8"/>
    <x v="0"/>
    <x v="1"/>
    <x v="0"/>
    <x v="3"/>
    <m/>
    <m/>
    <m/>
    <m/>
    <m/>
  </r>
  <r>
    <x v="2"/>
    <x v="11"/>
    <x v="18"/>
    <x v="9"/>
    <s v="BIOMON flow (ESBL)​"/>
    <x v="1"/>
    <s v="STOICESCU Anca"/>
    <s v="Valentina Rizzi"/>
    <x v="0"/>
    <x v="6"/>
    <x v="7"/>
    <x v="8"/>
    <x v="0"/>
    <x v="1"/>
    <x v="0"/>
    <x v="3"/>
    <m/>
    <m/>
    <m/>
    <m/>
    <m/>
  </r>
  <r>
    <x v="2"/>
    <x v="12"/>
    <x v="19"/>
    <x v="10"/>
    <s v="BIOMON flow (FBO)​"/>
    <x v="1"/>
    <s v="STOICESCU Anca"/>
    <s v="Valentina Rizzi"/>
    <x v="0"/>
    <x v="6"/>
    <x v="7"/>
    <x v="8"/>
    <x v="0"/>
    <x v="1"/>
    <x v="0"/>
    <x v="3"/>
    <m/>
    <m/>
    <m/>
    <m/>
    <m/>
  </r>
  <r>
    <x v="2"/>
    <x v="13"/>
    <x v="20"/>
    <x v="11"/>
    <s v="BIOMON flow (Disease Status)​"/>
    <x v="1"/>
    <s v="STOICESCU Anca"/>
    <s v="Valentina Rizzi"/>
    <x v="0"/>
    <x v="6"/>
    <x v="7"/>
    <x v="8"/>
    <x v="0"/>
    <x v="1"/>
    <x v="0"/>
    <x v="3"/>
    <m/>
    <m/>
    <m/>
    <m/>
    <m/>
  </r>
  <r>
    <x v="2"/>
    <x v="14"/>
    <x v="21"/>
    <x v="12"/>
    <s v="BIOMON flow (Animal population)​"/>
    <x v="1"/>
    <s v="STOICESCU Anca"/>
    <s v="Valentina Rizzi"/>
    <x v="0"/>
    <x v="6"/>
    <x v="7"/>
    <x v="8"/>
    <x v="0"/>
    <x v="1"/>
    <x v="0"/>
    <x v="3"/>
    <m/>
    <m/>
    <m/>
    <m/>
    <m/>
  </r>
  <r>
    <x v="3"/>
    <x v="15"/>
    <x v="22"/>
    <x v="13"/>
    <s v="Standard flow (Consumption DC)​"/>
    <x v="2"/>
    <s v="LIVANIOU Anastasia"/>
    <s v="LIVANIOU Anastasia"/>
    <x v="0"/>
    <x v="9"/>
    <x v="8"/>
    <x v="0"/>
    <x v="0"/>
    <x v="1"/>
    <x v="0"/>
    <x v="1"/>
    <m/>
    <m/>
    <m/>
    <m/>
    <m/>
  </r>
  <r>
    <x v="3"/>
    <x v="16"/>
    <x v="23"/>
    <x v="14"/>
    <s v="Standard flow (Consumption DC)​"/>
    <x v="2"/>
    <s v="IOANNIDOU Sofia"/>
    <s v="IOANNIDOU Sofia"/>
    <x v="0"/>
    <x v="10"/>
    <x v="9"/>
    <x v="0"/>
    <x v="1"/>
    <x v="1"/>
    <x v="1"/>
    <x v="1"/>
    <m/>
    <m/>
    <m/>
    <m/>
    <m/>
  </r>
  <r>
    <x v="3"/>
    <x v="17"/>
    <x v="24"/>
    <x v="15"/>
    <s v="Standard flow (Composition DC)​"/>
    <x v="4"/>
    <s v="LIVANIOU Anastasia"/>
    <s v="LIVANIOU Anastasia"/>
    <x v="0"/>
    <x v="11"/>
    <x v="10"/>
    <x v="0"/>
    <x v="1"/>
    <x v="0"/>
    <x v="1"/>
    <x v="1"/>
    <m/>
    <m/>
    <m/>
    <m/>
    <m/>
  </r>
  <r>
    <x v="4"/>
    <x v="18"/>
    <x v="25"/>
    <x v="16"/>
    <s v="Standard flow (Xylella)​"/>
    <x v="2"/>
    <s v="GUTIÉRREZ LINARES Alicia"/>
    <s v="Alice Del Bianco"/>
    <x v="0"/>
    <x v="12"/>
    <x v="11"/>
    <x v="0"/>
    <x v="0"/>
    <x v="1"/>
    <x v="2"/>
    <x v="2"/>
    <m/>
    <m/>
    <m/>
    <m/>
    <m/>
  </r>
  <r>
    <x v="1"/>
    <x v="19"/>
    <x v="26"/>
    <x v="17"/>
    <s v="Food Flavourings (chemMon?)​"/>
    <x v="0"/>
    <s v="GUTIÉRREZ LINARES Alicia"/>
    <s v="Carla Martino"/>
    <x v="0"/>
    <x v="5"/>
    <x v="12"/>
    <x v="0"/>
    <x v="0"/>
    <x v="0"/>
    <x v="0"/>
    <x v="1"/>
    <m/>
    <m/>
    <m/>
    <m/>
    <m/>
  </r>
  <r>
    <x v="5"/>
    <x v="20"/>
    <x v="27"/>
    <x v="18"/>
    <s v="Botanical compendium"/>
    <x v="1"/>
    <s v="BELMONTE Luca"/>
    <s v="Alexis Natahaniel"/>
    <x v="0"/>
    <x v="12"/>
    <x v="11"/>
    <x v="0"/>
    <x v="1"/>
    <x v="1"/>
    <x v="1"/>
    <x v="1"/>
    <m/>
    <m/>
    <m/>
    <m/>
    <s v="Link to the file"/>
  </r>
  <r>
    <x v="6"/>
    <x v="21"/>
    <x v="28"/>
    <x v="19"/>
    <s v="Open food Tox"/>
    <x v="2"/>
    <s v="CARNESECCHI Edoardo"/>
    <s v="Edoardo Carnesecchi"/>
    <x v="0"/>
    <x v="12"/>
    <x v="11"/>
    <x v="0"/>
    <x v="1"/>
    <x v="1"/>
    <x v="1"/>
    <x v="0"/>
    <m/>
    <m/>
    <m/>
    <m/>
    <m/>
  </r>
  <r>
    <x v="4"/>
    <x v="22"/>
    <x v="29"/>
    <x v="20"/>
    <s v="Pest in Apple "/>
    <x v="0"/>
    <s v="BELMONTE Luca"/>
    <s v="A.Kaczmarek"/>
    <x v="0"/>
    <x v="8"/>
    <x v="13"/>
    <x v="0"/>
    <x v="1"/>
    <x v="0"/>
    <x v="1"/>
    <x v="0"/>
    <m/>
    <m/>
    <m/>
    <s v="Link to the file"/>
    <s v="Link to the file"/>
  </r>
  <r>
    <x v="7"/>
    <x v="23"/>
    <x v="30"/>
    <x v="21"/>
    <s v="Legal limit database"/>
    <x v="2"/>
    <s v="FASANELLI Elisa"/>
    <s v="Elisa Fasanelli"/>
    <x v="0"/>
    <x v="12"/>
    <x v="11"/>
    <x v="0"/>
    <x v="2"/>
    <x v="1"/>
    <x v="0"/>
    <x v="1"/>
    <m/>
    <m/>
    <m/>
    <m/>
    <m/>
  </r>
  <r>
    <x v="8"/>
    <x v="24"/>
    <x v="31"/>
    <x v="22"/>
    <s v="Food environmental impact"/>
    <x v="0"/>
    <s v="GIBIN Davide"/>
    <s v="GIBIN Davide"/>
    <x v="0"/>
    <x v="13"/>
    <x v="4"/>
    <x v="0"/>
    <x v="1"/>
    <x v="0"/>
    <x v="1"/>
    <x v="1"/>
    <m/>
    <m/>
    <m/>
    <m/>
    <m/>
  </r>
  <r>
    <x v="0"/>
    <x v="25"/>
    <x v="32"/>
    <x v="23"/>
    <s v="One Health"/>
    <x v="0"/>
    <s v="PAPANIKOLAOU Alexandra"/>
    <s v="Andrea Gervelmeyer"/>
    <x v="0"/>
    <x v="14"/>
    <x v="14"/>
    <x v="0"/>
    <x v="0"/>
    <x v="0"/>
    <x v="0"/>
    <x v="1"/>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48DFAC-F4F4-4B70-A374-67D5BD0432BB}" name="PivotTable3" cacheId="3"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
  <location ref="A1:D60" firstHeaderRow="0" firstDataRow="1" firstDataCol="1"/>
  <pivotFields count="23">
    <pivotField axis="axisRow" showAll="0">
      <items count="14">
        <item x="0"/>
        <item m="1" x="11"/>
        <item x="2"/>
        <item m="1" x="12"/>
        <item x="1"/>
        <item x="8"/>
        <item m="1" x="9"/>
        <item x="3"/>
        <item x="7"/>
        <item x="6"/>
        <item m="1" x="10"/>
        <item x="4"/>
        <item x="5"/>
        <item t="default"/>
      </items>
    </pivotField>
    <pivotField showAll="0"/>
    <pivotField axis="axisRow" showAll="0">
      <items count="43">
        <item x="11"/>
        <item x="17"/>
        <item x="21"/>
        <item m="1" x="39"/>
        <item x="5"/>
        <item x="1"/>
        <item x="0"/>
        <item m="1" x="41"/>
        <item m="1" x="40"/>
        <item x="22"/>
        <item x="9"/>
        <item x="20"/>
        <item x="18"/>
        <item x="19"/>
        <item x="15"/>
        <item x="23"/>
        <item m="1" x="35"/>
        <item x="10"/>
        <item x="12"/>
        <item x="24"/>
        <item x="31"/>
        <item x="26"/>
        <item x="30"/>
        <item x="32"/>
        <item x="28"/>
        <item x="29"/>
        <item x="7"/>
        <item x="6"/>
        <item x="2"/>
        <item x="16"/>
        <item m="1" x="37"/>
        <item m="1" x="36"/>
        <item m="1" x="33"/>
        <item x="3"/>
        <item x="4"/>
        <item x="14"/>
        <item x="13"/>
        <item x="8"/>
        <item m="1" x="38"/>
        <item x="25"/>
        <item m="1" x="34"/>
        <item x="27"/>
        <item t="default"/>
      </items>
    </pivotField>
    <pivotField showAll="0"/>
    <pivotField showAll="0"/>
    <pivotField showAll="0"/>
    <pivotField showAll="0"/>
    <pivotField showAll="0"/>
    <pivotField showAll="0"/>
    <pivotField dataField="1" showAll="0"/>
    <pivotField showAll="0"/>
    <pivotField showAll="0"/>
    <pivotField axis="axisRow" showAll="0">
      <items count="5">
        <item x="1"/>
        <item x="0"/>
        <item x="2"/>
        <item m="1" x="3"/>
        <item t="default"/>
      </items>
    </pivotField>
    <pivotField axis="axisRow" showAll="0">
      <items count="5">
        <item x="2"/>
        <item x="0"/>
        <item x="1"/>
        <item m="1" x="3"/>
        <item t="default"/>
      </items>
    </pivotField>
    <pivotField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s>
  <rowFields count="4">
    <field x="13"/>
    <field x="12"/>
    <field x="0"/>
    <field x="2"/>
  </rowFields>
  <rowItems count="59">
    <i>
      <x/>
    </i>
    <i r="1">
      <x v="1"/>
    </i>
    <i r="2">
      <x v="4"/>
    </i>
    <i r="3">
      <x v="36"/>
    </i>
    <i>
      <x v="1"/>
    </i>
    <i r="1">
      <x/>
    </i>
    <i r="2">
      <x v="5"/>
    </i>
    <i r="3">
      <x v="20"/>
    </i>
    <i r="2">
      <x v="7"/>
    </i>
    <i r="3">
      <x v="19"/>
    </i>
    <i r="2">
      <x v="11"/>
    </i>
    <i r="3">
      <x v="25"/>
    </i>
    <i r="1">
      <x v="1"/>
    </i>
    <i r="2">
      <x/>
    </i>
    <i r="3">
      <x v="6"/>
    </i>
    <i r="3">
      <x v="23"/>
    </i>
    <i r="3">
      <x v="28"/>
    </i>
    <i r="2">
      <x v="4"/>
    </i>
    <i r="3">
      <x v="18"/>
    </i>
    <i r="3">
      <x v="21"/>
    </i>
    <i>
      <x v="2"/>
    </i>
    <i r="1">
      <x/>
    </i>
    <i r="2">
      <x v="4"/>
    </i>
    <i r="3">
      <x/>
    </i>
    <i r="2">
      <x v="7"/>
    </i>
    <i r="3">
      <x v="15"/>
    </i>
    <i r="2">
      <x v="9"/>
    </i>
    <i r="3">
      <x v="24"/>
    </i>
    <i r="2">
      <x v="12"/>
    </i>
    <i r="3">
      <x v="41"/>
    </i>
    <i r="1">
      <x v="1"/>
    </i>
    <i r="2">
      <x/>
    </i>
    <i r="3">
      <x v="4"/>
    </i>
    <i r="3">
      <x v="5"/>
    </i>
    <i r="3">
      <x v="27"/>
    </i>
    <i r="3">
      <x v="33"/>
    </i>
    <i r="3">
      <x v="34"/>
    </i>
    <i r="2">
      <x v="2"/>
    </i>
    <i r="3">
      <x v="1"/>
    </i>
    <i r="3">
      <x v="2"/>
    </i>
    <i r="3">
      <x v="11"/>
    </i>
    <i r="3">
      <x v="12"/>
    </i>
    <i r="3">
      <x v="13"/>
    </i>
    <i r="3">
      <x v="29"/>
    </i>
    <i r="2">
      <x v="4"/>
    </i>
    <i r="3">
      <x v="10"/>
    </i>
    <i r="3">
      <x v="14"/>
    </i>
    <i r="3">
      <x v="17"/>
    </i>
    <i r="3">
      <x v="26"/>
    </i>
    <i r="3">
      <x v="35"/>
    </i>
    <i r="3">
      <x v="37"/>
    </i>
    <i r="2">
      <x v="7"/>
    </i>
    <i r="3">
      <x v="9"/>
    </i>
    <i r="2">
      <x v="11"/>
    </i>
    <i r="3">
      <x v="39"/>
    </i>
    <i r="1">
      <x v="2"/>
    </i>
    <i r="2">
      <x v="8"/>
    </i>
    <i r="3">
      <x v="22"/>
    </i>
    <i t="grand">
      <x/>
    </i>
  </rowItems>
  <colFields count="1">
    <field x="-2"/>
  </colFields>
  <colItems count="3">
    <i>
      <x/>
    </i>
    <i i="1">
      <x v="1"/>
    </i>
    <i i="2">
      <x v="2"/>
    </i>
  </colItems>
  <dataFields count="3">
    <dataField name="Data Collection" fld="9" subtotal="max" baseField="0" baseItem="4" numFmtId="14"/>
    <dataField name="Data Submission" fld="21" baseField="0" baseItem="4"/>
    <dataField name="Data Validation" fld="22" baseField="0" baseItem="4"/>
  </dataFields>
  <formats count="2">
    <format dxfId="154">
      <pivotArea outline="0" collapsedLevelsAreSubtotals="1" fieldPosition="0">
        <references count="1">
          <reference field="4294967294" count="1" selected="0">
            <x v="0"/>
          </reference>
        </references>
      </pivotArea>
    </format>
    <format dxfId="153">
      <pivotArea dataOnly="0" labelOnly="1"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Data collection calendar"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68ADF1-1F11-43C9-AB38-9A2B64FF2576}" name="PivotTable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A3:F31" firstHeaderRow="0" firstDataRow="1" firstDataCol="4"/>
  <pivotFields count="36">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92">
        <item x="17"/>
        <item x="5"/>
        <item x="80"/>
        <item x="38"/>
        <item x="40"/>
        <item x="35"/>
        <item x="36"/>
        <item x="39"/>
        <item x="30"/>
        <item x="52"/>
        <item x="37"/>
        <item x="23"/>
        <item x="9"/>
        <item x="29"/>
        <item x="56"/>
        <item x="77"/>
        <item x="54"/>
        <item x="69"/>
        <item x="13"/>
        <item x="18"/>
        <item x="70"/>
        <item x="28"/>
        <item x="45"/>
        <item x="51"/>
        <item x="79"/>
        <item x="4"/>
        <item x="61"/>
        <item m="1" x="89"/>
        <item x="53"/>
        <item x="27"/>
        <item x="16"/>
        <item x="22"/>
        <item x="26"/>
        <item x="47"/>
        <item x="83"/>
        <item x="7"/>
        <item x="81"/>
        <item x="78"/>
        <item m="1" x="85"/>
        <item x="73"/>
        <item x="21"/>
        <item x="2"/>
        <item x="31"/>
        <item x="33"/>
        <item x="55"/>
        <item m="1" x="88"/>
        <item x="76"/>
        <item x="75"/>
        <item x="65"/>
        <item x="46"/>
        <item x="41"/>
        <item x="63"/>
        <item x="64"/>
        <item x="62"/>
        <item x="59"/>
        <item x="0"/>
        <item x="58"/>
        <item x="32"/>
        <item x="20"/>
        <item x="25"/>
        <item x="24"/>
        <item x="74"/>
        <item x="82"/>
        <item x="34"/>
        <item x="10"/>
        <item m="1" x="87"/>
        <item x="42"/>
        <item x="48"/>
        <item x="44"/>
        <item x="67"/>
        <item x="19"/>
        <item x="68"/>
        <item m="1" x="86"/>
        <item m="1" x="91"/>
        <item m="1" x="90"/>
        <item x="3"/>
        <item x="1"/>
        <item x="43"/>
        <item x="72"/>
        <item x="6"/>
        <item x="57"/>
        <item x="49"/>
        <item x="66"/>
        <item x="71"/>
        <item x="8"/>
        <item x="14"/>
        <item x="15"/>
        <item x="11"/>
        <item x="12"/>
        <item x="60"/>
        <item x="50"/>
        <item x="84"/>
      </items>
    </pivotField>
    <pivotField compact="0" outline="0" showAll="0" defaultSubtotal="0"/>
    <pivotField compact="0" outline="0" showAll="0" defaultSubtotal="0"/>
    <pivotField compact="0" outline="0" showAll="0" defaultSubtotal="0"/>
    <pivotField axis="axisRow" compact="0" outline="0" showAll="0" defaultSubtotal="0">
      <items count="3">
        <item x="0"/>
        <item x="1"/>
        <item x="2"/>
      </items>
    </pivotField>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8">
        <item x="5"/>
        <item x="0"/>
        <item x="6"/>
        <item x="2"/>
        <item m="1" x="7"/>
        <item x="3"/>
        <item x="4"/>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14">
        <item h="1" x="8"/>
        <item x="7"/>
        <item x="1"/>
        <item m="1" x="10"/>
        <item x="0"/>
        <item m="1" x="12"/>
        <item x="3"/>
        <item h="1" x="6"/>
        <item h="1" x="5"/>
        <item h="1" m="1" x="13"/>
        <item h="1" x="2"/>
        <item h="1" m="1" x="11"/>
        <item h="1" x="4"/>
        <item h="1" m="1" x="9"/>
      </items>
    </pivotField>
    <pivotField dataField="1" compact="0" outline="0" subtotalTop="0" dragToRow="0" dragToCol="0" dragToPage="0" showAll="0" defaultSubtotal="0"/>
  </pivotFields>
  <rowFields count="4">
    <field x="34"/>
    <field x="13"/>
    <field x="24"/>
    <field x="9"/>
  </rowFields>
  <rowItems count="28">
    <i>
      <x v="1"/>
      <x v="1"/>
      <x v="1"/>
      <x v="17"/>
    </i>
    <i>
      <x v="2"/>
      <x/>
      <x/>
      <x v="24"/>
    </i>
    <i r="2">
      <x v="1"/>
      <x v="36"/>
    </i>
    <i r="3">
      <x v="47"/>
    </i>
    <i r="3">
      <x v="58"/>
    </i>
    <i r="3">
      <x v="76"/>
    </i>
    <i r="2">
      <x v="3"/>
      <x v="12"/>
    </i>
    <i r="3">
      <x v="57"/>
    </i>
    <i r="3">
      <x v="90"/>
    </i>
    <i r="2">
      <x v="5"/>
      <x v="15"/>
    </i>
    <i r="3">
      <x v="39"/>
    </i>
    <i r="2">
      <x v="6"/>
      <x v="46"/>
    </i>
    <i r="1">
      <x v="1"/>
      <x v="1"/>
      <x v="2"/>
    </i>
    <i r="3">
      <x v="34"/>
    </i>
    <i r="3">
      <x v="42"/>
    </i>
    <i r="2">
      <x v="5"/>
      <x v="35"/>
    </i>
    <i>
      <x v="4"/>
      <x/>
      <x v="1"/>
      <x v="19"/>
    </i>
    <i r="3">
      <x v="55"/>
    </i>
    <i r="2">
      <x v="3"/>
      <x v="1"/>
    </i>
    <i r="2">
      <x v="5"/>
      <x v="40"/>
    </i>
    <i>
      <x v="6"/>
      <x/>
      <x v="1"/>
      <x v="75"/>
    </i>
    <i r="2">
      <x v="5"/>
      <x/>
    </i>
    <i r="1">
      <x v="2"/>
      <x/>
      <x v="49"/>
    </i>
    <i r="2">
      <x v="1"/>
      <x v="54"/>
    </i>
    <i r="3">
      <x v="66"/>
    </i>
    <i r="3">
      <x v="77"/>
    </i>
    <i r="2">
      <x v="5"/>
      <x v="51"/>
    </i>
    <i r="3">
      <x v="91"/>
    </i>
  </rowItems>
  <colFields count="1">
    <field x="-2"/>
  </colFields>
  <colItems count="2">
    <i>
      <x/>
    </i>
    <i i="1">
      <x v="1"/>
    </i>
  </colItems>
  <dataFields count="2">
    <dataField name="Sum of Planned start date" fld="30" baseField="9" baseItem="46"/>
    <dataField name="Sum of Enhancement duration" fld="35" baseField="0" baseItem="0"/>
  </dataFields>
  <chartFormats count="3">
    <chartFormat chart="1" format="0" series="1">
      <pivotArea type="data" outline="0" fieldPosition="0">
        <references count="1">
          <reference field="4294967294" count="1" selected="0">
            <x v="1"/>
          </reference>
        </references>
      </pivotArea>
    </chartFormat>
    <chartFormat chart="1" format="26" series="1">
      <pivotArea type="data" outline="0" fieldPosition="0">
        <references count="2">
          <reference field="4294967294" count="1" selected="0">
            <x v="1"/>
          </reference>
          <reference field="9" count="1" selected="0">
            <x v="77"/>
          </reference>
        </references>
      </pivotArea>
    </chartFormat>
    <chartFormat chart="1" format="2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6BD61F-2AF0-4349-9A7E-7A84ACAE0D4B}" name="PivotTable3" cacheId="2" applyNumberFormats="0" applyBorderFormats="0" applyFontFormats="0" applyPatternFormats="0" applyAlignmentFormats="0" applyWidthHeightFormats="1" dataCaption="Values" showMissing="0" updatedVersion="8" minRefreshableVersion="3" showDrill="0" useAutoFormatting="1" itemPrintTitles="1" createdVersion="8" indent="0" compact="0" compactData="0" multipleFieldFilters="0">
  <location ref="A1:L87" firstHeaderRow="1" firstDataRow="1" firstDataCol="11"/>
  <pivotFields count="36">
    <pivotField compact="0" outline="0" showAll="0" defaultSubtotal="0"/>
    <pivotField compact="0" outline="0" showAll="0" defaultSubtotal="0"/>
    <pivotField axis="axisRow" compact="0" outline="0" subtotalTop="0" showAll="0" defaultSubtotal="0">
      <items count="47">
        <item x="37"/>
        <item x="38"/>
        <item x="39"/>
        <item x="40"/>
        <item x="41"/>
        <item x="42"/>
        <item x="43"/>
        <item x="44"/>
        <item x="20"/>
        <item x="0"/>
        <item x="30"/>
        <item x="8"/>
        <item x="31"/>
        <item x="1"/>
        <item x="2"/>
        <item x="9"/>
        <item x="32"/>
        <item x="10"/>
        <item x="11"/>
        <item x="12"/>
        <item x="13"/>
        <item x="14"/>
        <item x="15"/>
        <item x="3"/>
        <item x="16"/>
        <item x="33"/>
        <item x="4"/>
        <item x="17"/>
        <item x="21"/>
        <item x="18"/>
        <item x="19"/>
        <item x="22"/>
        <item x="23"/>
        <item x="24"/>
        <item x="5"/>
        <item x="25"/>
        <item x="6"/>
        <item x="26"/>
        <item x="27"/>
        <item x="28"/>
        <item x="29"/>
        <item x="7"/>
        <item x="35"/>
        <item x="45"/>
        <item x="36"/>
        <item x="34"/>
        <item x="46"/>
      </items>
    </pivotField>
    <pivotField compact="0" outline="0" showAll="0" defaultSubtotal="0"/>
    <pivotField compact="0" outline="0" subtotalTop="0" showAll="0" defaultSubtotal="0"/>
    <pivotField axis="axisRow" compact="0" outline="0" showAll="0" defaultSubtotal="0">
      <items count="31">
        <item m="1" x="25"/>
        <item x="2"/>
        <item x="3"/>
        <item x="9"/>
        <item x="18"/>
        <item x="19"/>
        <item x="20"/>
        <item x="4"/>
        <item sd="0" x="16"/>
        <item x="1"/>
        <item x="0"/>
        <item m="1" x="27"/>
        <item x="15"/>
        <item x="17"/>
        <item x="7"/>
        <item x="13"/>
        <item x="11"/>
        <item x="8"/>
        <item m="1" x="30"/>
        <item m="1" x="26"/>
        <item x="14"/>
        <item x="10"/>
        <item m="1" x="28"/>
        <item m="1" x="23"/>
        <item m="1" x="24"/>
        <item m="1" x="29"/>
        <item x="12"/>
        <item x="5"/>
        <item x="6"/>
        <item m="1" x="22"/>
        <item x="21"/>
      </items>
    </pivotField>
    <pivotField compact="0" outline="0" showAll="0" defaultSubtotal="0"/>
    <pivotField compact="0" outline="0" showAll="0" defaultSubtotal="0"/>
    <pivotField axis="axisRow" compact="0" outline="0" subtotalTop="0" showAll="0" defaultSubtotal="0">
      <items count="26">
        <item x="14"/>
        <item x="7"/>
        <item x="12"/>
        <item x="24"/>
        <item x="3"/>
        <item x="13"/>
        <item x="2"/>
        <item x="11"/>
        <item x="1"/>
        <item x="4"/>
        <item x="15"/>
        <item x="0"/>
        <item x="10"/>
        <item x="19"/>
        <item x="23"/>
        <item x="5"/>
        <item x="18"/>
        <item x="8"/>
        <item x="20"/>
        <item x="9"/>
        <item x="17"/>
        <item x="21"/>
        <item x="22"/>
        <item x="6"/>
        <item x="16"/>
        <item m="1" x="25"/>
      </items>
    </pivotField>
    <pivotField axis="axisRow" compact="0" outline="0" showAll="0" defaultSubtotal="0">
      <items count="92">
        <item x="17"/>
        <item x="5"/>
        <item x="80"/>
        <item x="38"/>
        <item x="40"/>
        <item x="35"/>
        <item x="36"/>
        <item x="39"/>
        <item x="30"/>
        <item x="52"/>
        <item x="37"/>
        <item x="23"/>
        <item x="9"/>
        <item x="29"/>
        <item x="56"/>
        <item x="77"/>
        <item x="54"/>
        <item x="69"/>
        <item x="13"/>
        <item x="18"/>
        <item x="70"/>
        <item x="28"/>
        <item x="45"/>
        <item x="51"/>
        <item x="79"/>
        <item x="4"/>
        <item x="61"/>
        <item m="1" x="89"/>
        <item x="53"/>
        <item x="27"/>
        <item x="16"/>
        <item x="22"/>
        <item x="26"/>
        <item x="47"/>
        <item x="83"/>
        <item x="7"/>
        <item x="81"/>
        <item x="78"/>
        <item sd="0" m="1" x="85"/>
        <item x="2"/>
        <item x="31"/>
        <item x="33"/>
        <item x="55"/>
        <item x="76"/>
        <item x="75"/>
        <item x="65"/>
        <item x="46"/>
        <item x="41"/>
        <item x="63"/>
        <item x="64"/>
        <item x="62"/>
        <item x="59"/>
        <item x="0"/>
        <item x="58"/>
        <item x="32"/>
        <item x="20"/>
        <item x="25"/>
        <item x="24"/>
        <item x="74"/>
        <item x="82"/>
        <item x="34"/>
        <item x="10"/>
        <item m="1" x="87"/>
        <item x="48"/>
        <item x="44"/>
        <item x="67"/>
        <item x="19"/>
        <item x="68"/>
        <item m="1" x="90"/>
        <item x="1"/>
        <item x="43"/>
        <item x="72"/>
        <item x="6"/>
        <item x="57"/>
        <item x="49"/>
        <item x="66"/>
        <item x="71"/>
        <item x="8"/>
        <item x="14"/>
        <item x="15"/>
        <item x="11"/>
        <item x="12"/>
        <item x="60"/>
        <item m="1" x="88"/>
        <item m="1" x="91"/>
        <item m="1" x="86"/>
        <item x="3"/>
        <item x="42"/>
        <item x="73"/>
        <item x="21"/>
        <item x="50"/>
        <item x="84"/>
      </items>
    </pivotField>
    <pivotField compact="0" outline="0" showAll="0" defaultSubtotal="0"/>
    <pivotField axis="axisRow" compact="0" outline="0" subtotalTop="0" showAll="0" defaultSubtotal="0">
      <items count="27">
        <item m="1" x="26"/>
        <item x="17"/>
        <item x="4"/>
        <item x="15"/>
        <item x="3"/>
        <item x="5"/>
        <item x="10"/>
        <item x="12"/>
        <item x="1"/>
        <item x="8"/>
        <item x="0"/>
        <item x="13"/>
        <item x="11"/>
        <item x="6"/>
        <item x="16"/>
        <item x="14"/>
        <item x="20"/>
        <item x="7"/>
        <item x="23"/>
        <item x="9"/>
        <item x="24"/>
        <item x="2"/>
        <item x="18"/>
        <item x="22"/>
        <item x="21"/>
        <item x="25"/>
        <item x="19"/>
      </items>
    </pivotField>
    <pivotField compact="0" outline="0" subtotalTop="0" showAll="0" defaultSubtotal="0"/>
    <pivotField axis="axisRow" compact="0" outline="0" subtotalTop="0" showAll="0" defaultSubtotal="0">
      <items count="3">
        <item x="0"/>
        <item x="1"/>
        <item x="2"/>
      </items>
    </pivotField>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ubtotalTop="0" showAll="0" defaultSubtotal="0"/>
    <pivotField compact="0" outline="0" showAll="0" defaultSubtotal="0"/>
    <pivotField compact="0" outline="0" showAll="0" defaultSubtotal="0"/>
    <pivotField axis="axisRow" compact="0" outline="0" subtotalTop="0" showAll="0" defaultSubtotal="0">
      <items count="8">
        <item x="5"/>
        <item x="0"/>
        <item x="6"/>
        <item x="2"/>
        <item m="1" x="7"/>
        <item x="3"/>
        <item x="4"/>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17">
        <item x="12"/>
        <item x="11"/>
        <item x="4"/>
        <item x="7"/>
        <item x="8"/>
        <item x="13"/>
        <item x="3"/>
        <item x="5"/>
        <item x="9"/>
        <item x="0"/>
        <item x="1"/>
        <item x="10"/>
        <item x="16"/>
        <item x="15"/>
        <item x="6"/>
        <item x="2"/>
        <item x="14"/>
      </items>
    </pivotField>
    <pivotField axis="axisRow" compact="0" outline="0" subtotalTop="0" showAll="0" defaultSubtotal="0">
      <items count="21">
        <item x="16"/>
        <item x="15"/>
        <item x="18"/>
        <item x="4"/>
        <item x="3"/>
        <item x="9"/>
        <item x="17"/>
        <item x="13"/>
        <item x="1"/>
        <item x="7"/>
        <item x="11"/>
        <item x="10"/>
        <item x="12"/>
        <item x="5"/>
        <item x="14"/>
        <item x="20"/>
        <item x="6"/>
        <item x="8"/>
        <item x="19"/>
        <item x="2"/>
        <item x="0"/>
      </items>
    </pivotField>
    <pivotField axis="axisRow" compact="0" outline="0" subtotalTop="0" showAll="0" defaultSubtotal="0">
      <items count="11">
        <item x="4"/>
        <item x="7"/>
        <item x="2"/>
        <item x="1"/>
        <item x="9"/>
        <item x="8"/>
        <item m="1" x="10"/>
        <item x="0"/>
        <item x="3"/>
        <item x="5"/>
        <item x="6"/>
      </items>
    </pivotField>
    <pivotField compact="0" outline="0" showAll="0" defaultSubtotal="0"/>
    <pivotField axis="axisRow" compact="0" outline="0" subtotalTop="0" showAll="0" sortType="ascending" defaultSubtotal="0">
      <items count="14">
        <item x="8"/>
        <item x="7"/>
        <item x="1"/>
        <item m="1" x="10"/>
        <item x="0"/>
        <item m="1" x="12"/>
        <item x="3"/>
        <item x="6"/>
        <item x="5"/>
        <item m="1" x="13"/>
        <item x="2"/>
        <item m="1" x="11"/>
        <item x="4"/>
        <item m="1" x="9"/>
      </items>
    </pivotField>
    <pivotField compact="0" outline="0" subtotalTop="0" dragToRow="0" dragToCol="0" dragToPage="0" showAll="0" defaultSubtotal="0"/>
  </pivotFields>
  <rowFields count="11">
    <field x="34"/>
    <field x="8"/>
    <field x="9"/>
    <field x="2"/>
    <field x="5"/>
    <field x="24"/>
    <field x="11"/>
    <field x="30"/>
    <field x="31"/>
    <field x="32"/>
    <field x="13"/>
  </rowFields>
  <rowItems count="86">
    <i>
      <x/>
      <x v="16"/>
      <x v="37"/>
      <x v="3"/>
      <x v="4"/>
      <x v="1"/>
      <x v="20"/>
      <x v="15"/>
      <x v="19"/>
      <x v="7"/>
      <x v="1"/>
    </i>
    <i r="1">
      <x v="17"/>
      <x v="58"/>
      <x v="44"/>
      <x v="28"/>
      <x v="5"/>
      <x v="22"/>
      <x v="15"/>
      <x v="19"/>
      <x v="7"/>
      <x/>
    </i>
    <i>
      <x v="1"/>
      <x v="15"/>
      <x v="17"/>
      <x v="42"/>
      <x v="10"/>
      <x v="1"/>
      <x v="10"/>
      <x v="15"/>
      <x v="19"/>
      <x v="7"/>
      <x v="1"/>
    </i>
    <i>
      <x v="2"/>
      <x v="3"/>
      <x v="24"/>
      <x v="4"/>
      <x v="1"/>
      <x/>
      <x v="16"/>
      <x v="15"/>
      <x v="19"/>
      <x v="7"/>
      <x/>
    </i>
    <i r="2">
      <x v="36"/>
      <x v="6"/>
      <x v="6"/>
      <x v="1"/>
      <x v="15"/>
      <x v="12"/>
      <x v="15"/>
      <x v="7"/>
      <x/>
    </i>
    <i r="1">
      <x v="5"/>
      <x v="2"/>
      <x v="5"/>
      <x v="5"/>
      <x v="1"/>
      <x v="20"/>
      <x v="14"/>
      <x v="18"/>
      <x v="7"/>
      <x v="1"/>
    </i>
    <i r="1">
      <x v="8"/>
      <x v="69"/>
      <x v="13"/>
      <x v="9"/>
      <x v="1"/>
      <x v="8"/>
      <x v="10"/>
      <x v="8"/>
      <x v="7"/>
      <x/>
    </i>
    <i r="1">
      <x v="9"/>
      <x v="35"/>
      <x v="41"/>
      <x v="7"/>
      <x v="5"/>
      <x v="13"/>
      <x v="7"/>
      <x v="13"/>
      <x v="7"/>
      <x v="1"/>
    </i>
    <i r="1">
      <x v="11"/>
      <x v="40"/>
      <x v="12"/>
      <x v="10"/>
      <x v="1"/>
      <x v="10"/>
      <x v="11"/>
      <x v="11"/>
      <x v="7"/>
      <x v="1"/>
    </i>
    <i r="1">
      <x v="12"/>
      <x v="54"/>
      <x v="16"/>
      <x v="10"/>
      <x v="3"/>
      <x v="10"/>
      <x v="9"/>
      <x v="11"/>
      <x v="7"/>
      <x/>
    </i>
    <i r="1">
      <x v="15"/>
      <x v="12"/>
      <x v="15"/>
      <x v="10"/>
      <x v="3"/>
      <x v="17"/>
      <x v="14"/>
      <x v="16"/>
      <x v="7"/>
      <x/>
    </i>
    <i r="2">
      <x v="34"/>
      <x v="43"/>
      <x v="10"/>
      <x v="1"/>
      <x v="10"/>
      <x v="10"/>
      <x v="11"/>
      <x v="7"/>
      <x v="1"/>
    </i>
    <i r="2">
      <x v="90"/>
      <x v="45"/>
      <x v="3"/>
      <x v="3"/>
      <x v="16"/>
      <x v="2"/>
      <x v="13"/>
      <x v="7"/>
      <x/>
    </i>
    <i r="1">
      <x v="17"/>
      <x v="88"/>
      <x v="44"/>
      <x v="28"/>
      <x v="5"/>
      <x v="15"/>
      <x v="11"/>
      <x v="14"/>
      <x v="7"/>
      <x/>
    </i>
    <i r="1">
      <x v="19"/>
      <x v="55"/>
      <x v="8"/>
      <x v="10"/>
      <x v="1"/>
      <x v="15"/>
      <x v="9"/>
      <x v="7"/>
      <x v="7"/>
      <x/>
    </i>
    <i r="1">
      <x v="20"/>
      <x v="15"/>
      <x v="2"/>
      <x v="13"/>
      <x v="5"/>
      <x v="20"/>
      <x v="14"/>
      <x v="18"/>
      <x v="7"/>
      <x/>
    </i>
    <i r="2">
      <x v="43"/>
      <x v="1"/>
      <x v="13"/>
      <x v="6"/>
      <x v="8"/>
      <x v="15"/>
      <x v="19"/>
      <x v="7"/>
      <x/>
    </i>
    <i r="2">
      <x v="44"/>
      <x/>
      <x v="13"/>
      <x v="1"/>
      <x v="18"/>
      <x v="13"/>
      <x v="16"/>
      <x v="7"/>
      <x/>
    </i>
    <i>
      <x v="4"/>
      <x v="4"/>
      <x v="1"/>
      <x v="34"/>
      <x v="2"/>
      <x v="3"/>
      <x v="5"/>
      <x v="2"/>
      <x v="3"/>
      <x v="7"/>
      <x/>
    </i>
    <i r="1">
      <x v="11"/>
      <x v="52"/>
      <x v="9"/>
      <x v="10"/>
      <x v="1"/>
      <x v="10"/>
      <x v="9"/>
      <x v="20"/>
      <x v="7"/>
      <x/>
    </i>
    <i r="1">
      <x v="17"/>
      <x v="19"/>
      <x v="29"/>
      <x v="28"/>
      <x v="1"/>
      <x v="7"/>
      <x v="15"/>
      <x v="10"/>
      <x v="7"/>
      <x/>
    </i>
    <i r="2">
      <x v="89"/>
      <x v="28"/>
      <x v="28"/>
      <x v="5"/>
      <x v="15"/>
      <x v="11"/>
      <x v="14"/>
      <x v="7"/>
      <x/>
    </i>
    <i>
      <x v="6"/>
      <x v="8"/>
      <x v="70"/>
      <x v="45"/>
      <x v="21"/>
      <x v="1"/>
      <x v="26"/>
      <x v="5"/>
      <x v="6"/>
      <x v="7"/>
      <x v="2"/>
    </i>
    <i r="2">
      <x v="86"/>
      <x v="23"/>
      <x v="9"/>
      <x v="1"/>
      <x v="4"/>
      <x v="6"/>
      <x v="4"/>
      <x v="7"/>
      <x/>
    </i>
    <i r="2">
      <x v="87"/>
      <x v="45"/>
      <x v="21"/>
      <x v="1"/>
      <x v="26"/>
      <x v="3"/>
      <x v="2"/>
      <x v="7"/>
      <x v="2"/>
    </i>
    <i r="1">
      <x v="15"/>
      <x v="91"/>
      <x v="46"/>
      <x v="30"/>
      <x v="5"/>
      <x v="26"/>
      <x v="3"/>
      <x v="9"/>
      <x v="7"/>
      <x v="2"/>
    </i>
    <i r="1">
      <x v="17"/>
      <x/>
      <x v="27"/>
      <x v="28"/>
      <x v="5"/>
      <x v="7"/>
      <x v="4"/>
      <x v="11"/>
      <x v="7"/>
      <x/>
    </i>
    <i r="1">
      <x v="18"/>
      <x v="51"/>
      <x v="45"/>
      <x v="10"/>
      <x v="1"/>
      <x v="26"/>
      <x v="16"/>
      <x v="11"/>
      <x v="7"/>
      <x v="2"/>
    </i>
    <i r="1">
      <x v="21"/>
      <x v="48"/>
      <x v="45"/>
      <x v="15"/>
      <x v="5"/>
      <x v="26"/>
      <x v="5"/>
      <x v="6"/>
      <x v="7"/>
      <x v="2"/>
    </i>
    <i r="1">
      <x v="24"/>
      <x v="46"/>
      <x v="45"/>
      <x v="16"/>
      <x/>
      <x v="26"/>
      <x v="3"/>
      <x v="2"/>
      <x v="7"/>
      <x v="2"/>
    </i>
    <i>
      <x v="7"/>
      <x/>
      <x v="64"/>
      <x v="45"/>
      <x v="3"/>
      <x v="3"/>
      <x v="26"/>
      <x v="1"/>
      <x v="1"/>
      <x v="8"/>
      <x v="2"/>
    </i>
    <i r="1">
      <x v="2"/>
      <x v="6"/>
      <x v="45"/>
      <x v="10"/>
      <x v="7"/>
      <x v="26"/>
      <x v="1"/>
      <x v="1"/>
      <x v="2"/>
      <x v="2"/>
    </i>
    <i r="1">
      <x v="4"/>
      <x v="28"/>
      <x v="45"/>
      <x v="1"/>
      <x v="3"/>
      <x v="26"/>
      <x v="5"/>
      <x v="3"/>
      <x v="10"/>
      <x v="2"/>
    </i>
    <i r="1">
      <x v="12"/>
      <x v="5"/>
      <x v="45"/>
      <x v="10"/>
      <x v="7"/>
      <x v="26"/>
      <x v="1"/>
      <x v="1"/>
      <x v="3"/>
      <x v="2"/>
    </i>
    <i r="1">
      <x v="13"/>
      <x v="16"/>
      <x v="45"/>
      <x v="10"/>
      <x/>
      <x v="26"/>
      <x/>
      <x/>
      <x/>
      <x v="2"/>
    </i>
    <i r="2">
      <x v="53"/>
      <x v="45"/>
      <x v="10"/>
      <x v="1"/>
      <x v="26"/>
      <x v="3"/>
      <x v="2"/>
      <x/>
      <x v="2"/>
    </i>
    <i r="1">
      <x v="15"/>
      <x v="23"/>
      <x v="45"/>
      <x v="3"/>
      <x v="3"/>
      <x v="26"/>
      <x/>
      <x/>
      <x v="9"/>
      <x v="2"/>
    </i>
    <i r="2">
      <x v="67"/>
      <x v="45"/>
      <x v="12"/>
      <x v="5"/>
      <x v="26"/>
      <x v="3"/>
      <x v="2"/>
      <x v="4"/>
      <x v="2"/>
    </i>
    <i r="2">
      <x v="73"/>
      <x v="45"/>
      <x v="10"/>
      <x v="3"/>
      <x v="26"/>
      <x v="3"/>
      <x v="2"/>
      <x v="5"/>
      <x v="2"/>
    </i>
    <i r="2">
      <x v="75"/>
      <x v="45"/>
      <x v="21"/>
      <x/>
      <x v="26"/>
      <x v="1"/>
      <x v="1"/>
      <x v="2"/>
      <x v="2"/>
    </i>
    <i r="1">
      <x v="18"/>
      <x v="42"/>
      <x v="45"/>
      <x v="10"/>
      <x v="1"/>
      <x v="26"/>
      <x v="1"/>
      <x v="1"/>
      <x v="1"/>
      <x v="2"/>
    </i>
    <i r="1">
      <x v="20"/>
      <x v="63"/>
      <x v="45"/>
      <x v="3"/>
      <x v="2"/>
      <x v="26"/>
      <x/>
      <x/>
      <x/>
      <x v="2"/>
    </i>
    <i r="1">
      <x v="22"/>
      <x v="49"/>
      <x v="45"/>
      <x v="15"/>
      <x v="7"/>
      <x v="26"/>
      <x v="3"/>
      <x v="2"/>
      <x/>
      <x v="2"/>
    </i>
    <i>
      <x v="8"/>
      <x/>
      <x v="7"/>
      <x v="45"/>
      <x v="10"/>
      <x v="7"/>
      <x v="26"/>
      <x v="1"/>
      <x v="1"/>
      <x v="7"/>
      <x v="2"/>
    </i>
    <i r="2">
      <x v="33"/>
      <x v="45"/>
      <x v="3"/>
      <x v="7"/>
      <x v="26"/>
      <x v="5"/>
      <x v="6"/>
      <x v="7"/>
      <x v="2"/>
    </i>
    <i r="1">
      <x v="1"/>
      <x v="11"/>
      <x v="32"/>
      <x v="10"/>
      <x v="7"/>
      <x v="3"/>
      <x v="15"/>
      <x v="19"/>
      <x v="7"/>
      <x/>
    </i>
    <i r="2">
      <x v="13"/>
      <x v="40"/>
      <x v="10"/>
      <x v="7"/>
      <x v="15"/>
      <x v="15"/>
      <x v="19"/>
      <x v="7"/>
      <x/>
    </i>
    <i r="2">
      <x v="21"/>
      <x v="39"/>
      <x v="10"/>
      <x v="7"/>
      <x v="14"/>
      <x v="15"/>
      <x v="19"/>
      <x v="7"/>
      <x/>
    </i>
    <i r="2">
      <x v="29"/>
      <x v="38"/>
      <x v="10"/>
      <x v="7"/>
      <x v="14"/>
      <x v="15"/>
      <x v="19"/>
      <x v="7"/>
      <x/>
    </i>
    <i r="2">
      <x v="30"/>
      <x v="24"/>
      <x v="10"/>
      <x/>
      <x v="12"/>
      <x v="15"/>
      <x v="19"/>
      <x v="7"/>
      <x/>
    </i>
    <i r="2">
      <x v="31"/>
      <x v="31"/>
      <x v="10"/>
      <x/>
      <x v="12"/>
      <x v="15"/>
      <x v="19"/>
      <x v="7"/>
      <x/>
    </i>
    <i r="2">
      <x v="32"/>
      <x v="37"/>
      <x v="10"/>
      <x v="7"/>
      <x v="3"/>
      <x v="15"/>
      <x v="19"/>
      <x v="7"/>
      <x/>
    </i>
    <i r="2">
      <x v="41"/>
      <x v="25"/>
      <x v="10"/>
      <x v="7"/>
      <x v="1"/>
      <x v="15"/>
      <x v="19"/>
      <x v="7"/>
      <x/>
    </i>
    <i r="2">
      <x v="56"/>
      <x v="35"/>
      <x v="10"/>
      <x v="7"/>
      <x v="12"/>
      <x v="15"/>
      <x v="19"/>
      <x v="7"/>
      <x/>
    </i>
    <i r="2">
      <x v="57"/>
      <x v="33"/>
      <x v="10"/>
      <x v="7"/>
      <x v="12"/>
      <x v="15"/>
      <x v="19"/>
      <x v="7"/>
      <x/>
    </i>
    <i r="1">
      <x v="4"/>
      <x v="50"/>
      <x v="45"/>
      <x v="1"/>
      <x v="7"/>
      <x v="26"/>
      <x v="5"/>
      <x v="6"/>
      <x v="7"/>
      <x v="2"/>
    </i>
    <i r="1">
      <x v="9"/>
      <x v="82"/>
      <x v="45"/>
      <x v="7"/>
      <x v="7"/>
      <x v="26"/>
      <x v="5"/>
      <x v="6"/>
      <x v="7"/>
      <x v="2"/>
    </i>
    <i r="1">
      <x v="15"/>
      <x v="4"/>
      <x v="45"/>
      <x v="10"/>
      <x v="7"/>
      <x v="26"/>
      <x/>
      <x/>
      <x v="7"/>
      <x v="2"/>
    </i>
    <i r="2">
      <x v="8"/>
      <x v="10"/>
      <x v="10"/>
      <x v="7"/>
      <x v="12"/>
      <x v="15"/>
      <x v="19"/>
      <x v="7"/>
      <x/>
    </i>
    <i r="2">
      <x v="65"/>
      <x v="45"/>
      <x v="21"/>
      <x v="7"/>
      <x v="26"/>
      <x v="5"/>
      <x v="6"/>
      <x v="7"/>
      <x v="2"/>
    </i>
    <i r="2">
      <x v="77"/>
      <x v="11"/>
      <x v="10"/>
      <x v="7"/>
      <x v="5"/>
      <x v="15"/>
      <x v="19"/>
      <x v="7"/>
      <x/>
    </i>
    <i r="1">
      <x v="16"/>
      <x v="26"/>
      <x v="45"/>
      <x v="1"/>
      <x v="7"/>
      <x v="26"/>
      <x v="5"/>
      <x v="6"/>
      <x v="7"/>
      <x v="2"/>
    </i>
    <i>
      <x v="10"/>
      <x/>
      <x v="47"/>
      <x v="45"/>
      <x v="3"/>
      <x v="7"/>
      <x v="26"/>
      <x v="5"/>
      <x v="6"/>
      <x v="7"/>
      <x v="2"/>
    </i>
    <i r="1">
      <x v="5"/>
      <x v="10"/>
      <x v="45"/>
      <x v="10"/>
      <x v="7"/>
      <x v="26"/>
      <x v="15"/>
      <x v="19"/>
      <x v="7"/>
      <x v="2"/>
    </i>
    <i r="1">
      <x v="7"/>
      <x v="60"/>
      <x v="41"/>
      <x v="17"/>
      <x v="2"/>
      <x v="22"/>
      <x v="15"/>
      <x v="19"/>
      <x v="7"/>
      <x/>
    </i>
    <i r="1">
      <x v="8"/>
      <x v="39"/>
      <x v="14"/>
      <x v="9"/>
      <x v="7"/>
      <x v="21"/>
      <x v="15"/>
      <x v="19"/>
      <x v="7"/>
      <x v="1"/>
    </i>
    <i r="1">
      <x v="10"/>
      <x v="22"/>
      <x v="45"/>
      <x v="10"/>
      <x v="7"/>
      <x v="26"/>
      <x v="15"/>
      <x v="19"/>
      <x v="7"/>
      <x v="2"/>
    </i>
    <i r="1">
      <x v="14"/>
      <x v="20"/>
      <x v="44"/>
      <x v="8"/>
    </i>
    <i r="1">
      <x v="15"/>
      <x v="3"/>
      <x v="45"/>
      <x v="10"/>
      <x v="7"/>
      <x v="26"/>
      <x/>
      <x/>
      <x v="7"/>
      <x v="2"/>
    </i>
    <i r="2">
      <x v="45"/>
      <x v="45"/>
      <x v="20"/>
      <x v="7"/>
      <x v="26"/>
      <x v="15"/>
      <x v="19"/>
      <x v="7"/>
      <x v="2"/>
    </i>
    <i r="2">
      <x v="59"/>
      <x v="7"/>
      <x v="1"/>
      <x v="7"/>
      <x v="25"/>
      <x v="15"/>
      <x v="19"/>
      <x v="7"/>
      <x/>
    </i>
    <i r="2">
      <x v="71"/>
      <x v="44"/>
      <x v="8"/>
    </i>
    <i r="2">
      <x v="76"/>
      <x v="44"/>
      <x v="8"/>
    </i>
    <i r="1">
      <x v="16"/>
      <x v="74"/>
      <x v="45"/>
      <x v="3"/>
      <x v="7"/>
      <x v="26"/>
      <x v="3"/>
      <x v="2"/>
      <x v="7"/>
      <x v="2"/>
    </i>
    <i r="1">
      <x v="18"/>
      <x v="14"/>
      <x v="45"/>
      <x v="10"/>
      <x v="7"/>
      <x v="26"/>
      <x v="15"/>
      <x v="19"/>
      <x v="7"/>
      <x v="2"/>
    </i>
    <i r="1">
      <x v="23"/>
      <x v="18"/>
      <x v="20"/>
      <x v="27"/>
      <x v="6"/>
      <x v="6"/>
      <x v="15"/>
      <x v="5"/>
      <x v="7"/>
      <x v="1"/>
    </i>
    <i r="2">
      <x v="61"/>
      <x v="17"/>
      <x v="27"/>
      <x v="6"/>
      <x v="9"/>
      <x v="3"/>
      <x v="9"/>
      <x v="7"/>
      <x v="1"/>
    </i>
    <i r="2">
      <x v="78"/>
      <x v="21"/>
      <x v="27"/>
      <x v="6"/>
      <x v="9"/>
      <x v="15"/>
      <x v="9"/>
      <x v="7"/>
      <x v="1"/>
    </i>
    <i r="2">
      <x v="79"/>
      <x v="22"/>
      <x v="27"/>
      <x v="6"/>
      <x v="9"/>
      <x v="15"/>
      <x v="9"/>
      <x v="7"/>
      <x v="1"/>
    </i>
    <i r="2">
      <x v="80"/>
      <x v="18"/>
      <x v="27"/>
      <x v="6"/>
      <x v="19"/>
      <x v="3"/>
      <x v="17"/>
      <x v="7"/>
      <x v="1"/>
    </i>
    <i r="2">
      <x v="81"/>
      <x v="19"/>
      <x v="27"/>
      <x v="6"/>
      <x v="19"/>
      <x v="15"/>
      <x v="17"/>
      <x v="7"/>
      <x v="1"/>
    </i>
    <i>
      <x v="12"/>
      <x v="6"/>
      <x v="25"/>
      <x v="26"/>
      <x v="1"/>
      <x v="7"/>
      <x v="2"/>
      <x v="15"/>
      <x v="19"/>
      <x v="7"/>
      <x v="1"/>
    </i>
    <i r="1">
      <x v="9"/>
      <x v="72"/>
      <x v="36"/>
      <x v="7"/>
      <x v="7"/>
      <x v="8"/>
      <x v="15"/>
      <x v="19"/>
      <x v="7"/>
      <x/>
    </i>
    <i r="1">
      <x v="15"/>
      <x v="9"/>
      <x v="45"/>
      <x v="26"/>
      <x v="7"/>
      <x v="26"/>
      <x/>
      <x/>
      <x v="7"/>
      <x v="2"/>
    </i>
    <i r="1">
      <x v="23"/>
      <x v="66"/>
      <x v="30"/>
      <x v="14"/>
      <x v="5"/>
      <x v="11"/>
      <x v="8"/>
      <x v="12"/>
      <x v="7"/>
      <x v="1"/>
    </i>
    <i t="grand">
      <x/>
    </i>
  </rowItems>
  <colItems count="1">
    <i/>
  </colItems>
  <dataFields count="1">
    <dataField name="Sum of Strategic alignment score" fld="21" baseField="0" baseItem="0"/>
  </dataFields>
  <formats count="15">
    <format dxfId="151">
      <pivotArea field="34" type="button" dataOnly="0" labelOnly="1" outline="0" axis="axisRow" fieldPosition="0"/>
    </format>
    <format dxfId="150">
      <pivotArea field="8" type="button" dataOnly="0" labelOnly="1" outline="0" axis="axisRow" fieldPosition="1"/>
    </format>
    <format dxfId="149">
      <pivotArea field="9" type="button" dataOnly="0" labelOnly="1" outline="0" axis="axisRow" fieldPosition="2"/>
    </format>
    <format dxfId="148">
      <pivotArea field="5" type="button" dataOnly="0" labelOnly="1" outline="0" axis="axisRow" fieldPosition="4"/>
    </format>
    <format dxfId="147">
      <pivotArea field="24" type="button" dataOnly="0" labelOnly="1" outline="0" axis="axisRow" fieldPosition="5"/>
    </format>
    <format dxfId="146">
      <pivotArea field="11" type="button" dataOnly="0" labelOnly="1" outline="0" axis="axisRow" fieldPosition="6"/>
    </format>
    <format dxfId="145">
      <pivotArea field="30" type="button" dataOnly="0" labelOnly="1" outline="0" axis="axisRow" fieldPosition="7"/>
    </format>
    <format dxfId="144">
      <pivotArea field="31" type="button" dataOnly="0" labelOnly="1" outline="0" axis="axisRow" fieldPosition="8"/>
    </format>
    <format dxfId="143">
      <pivotArea dataOnly="0" labelOnly="1" grandRow="1" outline="0" fieldPosition="0"/>
    </format>
    <format dxfId="142">
      <pivotArea dataOnly="0" labelOnly="1" outline="0" fieldPosition="0">
        <references count="3">
          <reference field="8" count="1" selected="0">
            <x v="17"/>
          </reference>
          <reference field="9" count="1">
            <x v="38"/>
          </reference>
          <reference field="34" count="1" selected="0">
            <x v="1"/>
          </reference>
        </references>
      </pivotArea>
    </format>
    <format dxfId="141">
      <pivotArea dataOnly="0" labelOnly="1" outline="0" fieldPosition="0">
        <references count="3">
          <reference field="8" count="1" selected="0">
            <x v="17"/>
          </reference>
          <reference field="9" count="1">
            <x v="38"/>
          </reference>
          <reference field="34" count="1" selected="0">
            <x v="2"/>
          </reference>
        </references>
      </pivotArea>
    </format>
    <format dxfId="140">
      <pivotArea dataOnly="0" labelOnly="1" outline="0" fieldPosition="0">
        <references count="4">
          <reference field="5" count="1">
            <x v="8"/>
          </reference>
          <reference field="8" count="1" selected="0">
            <x v="14"/>
          </reference>
          <reference field="9" count="1" selected="0">
            <x v="20"/>
          </reference>
          <reference field="34" count="1" selected="0">
            <x v="9"/>
          </reference>
        </references>
      </pivotArea>
    </format>
    <format dxfId="139">
      <pivotArea dataOnly="0" labelOnly="1" outline="0" fieldPosition="0">
        <references count="4">
          <reference field="5" count="1">
            <x v="8"/>
          </reference>
          <reference field="8" count="1" selected="0">
            <x v="15"/>
          </reference>
          <reference field="9" count="1" selected="0">
            <x v="71"/>
          </reference>
          <reference field="34" count="1" selected="0">
            <x v="9"/>
          </reference>
        </references>
      </pivotArea>
    </format>
    <format dxfId="138">
      <pivotArea dataOnly="0" labelOnly="1" outline="0" fieldPosition="0">
        <references count="4">
          <reference field="5" count="1">
            <x v="8"/>
          </reference>
          <reference field="8" count="1" selected="0">
            <x v="15"/>
          </reference>
          <reference field="9" count="1" selected="0">
            <x v="76"/>
          </reference>
          <reference field="34" count="1" selected="0">
            <x v="9"/>
          </reference>
        </references>
      </pivotArea>
    </format>
    <format dxfId="137">
      <pivotArea field="2" type="button" dataOnly="0" labelOnly="1" outline="0" axis="axisRow" fieldPosition="3"/>
    </format>
  </formats>
  <pivotTableStyleInfo name="PivotStyleMedium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C14336-9C35-470C-ADFF-2E8EE6622E05}" name="PivotTable4" cacheId="3"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chartFormat="1">
  <location ref="A3:K37" firstHeaderRow="1" firstDataRow="1" firstDataCol="11"/>
  <pivotFields count="23">
    <pivotField axis="axisRow" compact="0" outline="0" showAll="0" defaultSubtotal="0">
      <items count="13">
        <item m="1" x="11"/>
        <item x="0"/>
        <item x="2"/>
        <item m="1" x="12"/>
        <item x="1"/>
        <item x="3"/>
        <item x="7"/>
        <item x="6"/>
        <item x="4"/>
        <item m="1" x="10"/>
        <item m="1" x="9"/>
        <item x="8"/>
        <item x="5"/>
      </items>
    </pivotField>
    <pivotField axis="axisRow" compact="0" outline="0" showAll="0" defaultSubtotal="0">
      <items count="30">
        <item x="5"/>
        <item m="1" x="28"/>
        <item x="14"/>
        <item x="10"/>
        <item x="3"/>
        <item x="0"/>
        <item m="1" x="29"/>
        <item x="4"/>
        <item x="15"/>
        <item x="13"/>
        <item x="11"/>
        <item x="12"/>
        <item x="8"/>
        <item x="16"/>
        <item x="19"/>
        <item x="23"/>
        <item x="21"/>
        <item x="22"/>
        <item x="9"/>
        <item m="1" x="26"/>
        <item x="7"/>
        <item x="18"/>
        <item x="6"/>
        <item m="1" x="27"/>
        <item x="25"/>
        <item x="1"/>
        <item x="2"/>
        <item x="17"/>
        <item x="24"/>
        <item x="20"/>
      </items>
    </pivotField>
    <pivotField axis="axisRow" compact="0" outline="0" showAll="0" defaultSubtotal="0">
      <items count="42">
        <item x="11"/>
        <item x="17"/>
        <item x="21"/>
        <item m="1" x="39"/>
        <item x="5"/>
        <item x="1"/>
        <item m="1" x="40"/>
        <item x="22"/>
        <item x="9"/>
        <item x="20"/>
        <item x="18"/>
        <item x="19"/>
        <item x="15"/>
        <item x="10"/>
        <item x="30"/>
        <item x="28"/>
        <item x="7"/>
        <item x="6"/>
        <item x="16"/>
        <item m="1" x="37"/>
        <item m="1" x="36"/>
        <item m="1" x="33"/>
        <item x="14"/>
        <item x="8"/>
        <item x="25"/>
        <item x="26"/>
        <item x="23"/>
        <item x="29"/>
        <item m="1" x="38"/>
        <item m="1" x="34"/>
        <item x="0"/>
        <item x="13"/>
        <item m="1" x="35"/>
        <item x="32"/>
        <item m="1" x="41"/>
        <item x="12"/>
        <item x="2"/>
        <item x="3"/>
        <item x="4"/>
        <item x="24"/>
        <item x="31"/>
        <item x="27"/>
      </items>
    </pivotField>
    <pivotField compact="0" outline="0" showAll="0" defaultSubtotal="0">
      <items count="32">
        <item m="1" x="31"/>
        <item x="3"/>
        <item x="8"/>
        <item x="12"/>
        <item m="1" x="29"/>
        <item m="1" x="30"/>
        <item x="13"/>
        <item x="11"/>
        <item x="9"/>
        <item x="10"/>
        <item x="6"/>
        <item x="21"/>
        <item x="19"/>
        <item x="2"/>
        <item x="7"/>
        <item m="1" x="28"/>
        <item x="1"/>
        <item m="1" x="27"/>
        <item x="5"/>
        <item x="16"/>
        <item x="17"/>
        <item x="14"/>
        <item x="20"/>
        <item m="1" x="24"/>
        <item m="1" x="26"/>
        <item x="23"/>
        <item m="1" x="25"/>
        <item x="0"/>
        <item x="4"/>
        <item x="15"/>
        <item x="22"/>
        <item x="18"/>
      </items>
    </pivotField>
    <pivotField compact="0" outline="0" showAll="0" defaultSubtotal="0"/>
    <pivotField axis="axisRow" compact="0" outline="0" multipleItemSelectionAllowed="1" showAll="0" sortType="ascending" defaultSubtotal="0">
      <items count="36">
        <item x="4"/>
        <item m="1" x="18"/>
        <item x="0"/>
        <item m="1" x="16"/>
        <item x="3"/>
        <item x="2"/>
        <item m="1" x="19"/>
        <item x="1"/>
        <item m="1" x="8"/>
        <item m="1" x="20"/>
        <item m="1" x="22"/>
        <item m="1" x="10"/>
        <item m="1" x="29"/>
        <item m="1" x="12"/>
        <item m="1" x="31"/>
        <item m="1" x="15"/>
        <item m="1" x="33"/>
        <item m="1" x="17"/>
        <item m="1" x="34"/>
        <item m="1" x="25"/>
        <item m="1" x="5"/>
        <item m="1" x="26"/>
        <item m="1" x="6"/>
        <item m="1" x="27"/>
        <item m="1" x="9"/>
        <item m="1" x="28"/>
        <item m="1" x="11"/>
        <item m="1" x="30"/>
        <item m="1" x="13"/>
        <item m="1" x="35"/>
        <item m="1" x="23"/>
        <item m="1" x="14"/>
        <item m="1" x="7"/>
        <item m="1" x="24"/>
        <item m="1" x="32"/>
        <item m="1" x="21"/>
      </items>
    </pivotField>
    <pivotField compact="0" outline="0" subtotalTop="0" showAll="0" defaultSubtotal="0"/>
    <pivotField compact="0" outline="0" subtotalTop="0" showAll="0" defaultSubtotal="0"/>
    <pivotField compact="0" numFmtId="164" outline="0" showAll="0" defaultSubtotal="0">
      <items count="13">
        <item m="1" x="9"/>
        <item m="1" x="2"/>
        <item m="1" x="7"/>
        <item m="1" x="3"/>
        <item m="1" x="8"/>
        <item m="1" x="12"/>
        <item m="1" x="6"/>
        <item m="1" x="10"/>
        <item m="1" x="11"/>
        <item m="1" x="5"/>
        <item m="1" x="4"/>
        <item x="0"/>
        <item x="1"/>
      </items>
    </pivotField>
    <pivotField axis="axisRow" compact="0" numFmtId="14" outline="0" showAll="0" defaultSubtotal="0">
      <items count="21">
        <item x="1"/>
        <item x="7"/>
        <item m="1" x="19"/>
        <item m="1" x="15"/>
        <item x="10"/>
        <item x="2"/>
        <item m="1" x="18"/>
        <item x="9"/>
        <item x="0"/>
        <item x="6"/>
        <item x="3"/>
        <item m="1" x="16"/>
        <item x="8"/>
        <item m="1" x="17"/>
        <item x="14"/>
        <item m="1" x="20"/>
        <item x="13"/>
        <item x="5"/>
        <item x="12"/>
        <item x="4"/>
        <item x="11"/>
      </items>
    </pivotField>
    <pivotField axis="axisRow" compact="0" outline="0" subtotalTop="0" showAll="0" defaultSubtotal="0">
      <items count="25">
        <item sd="0" m="1" x="18"/>
        <item sd="0" m="1" x="22"/>
        <item sd="0" m="1" x="20"/>
        <item sd="0" m="1" x="16"/>
        <item sd="0" m="1" x="19"/>
        <item sd="0" m="1" x="24"/>
        <item sd="0" x="7"/>
        <item sd="0" m="1" x="23"/>
        <item sd="0" x="3"/>
        <item sd="0" x="6"/>
        <item sd="0" m="1" x="17"/>
        <item sd="0" x="8"/>
        <item sd="0" x="11"/>
        <item sd="0" x="0"/>
        <item sd="0" x="5"/>
        <item sd="0" m="1" x="15"/>
        <item sd="0" x="1"/>
        <item sd="0" x="2"/>
        <item sd="0" x="13"/>
        <item sd="0" x="14"/>
        <item sd="0" x="4"/>
        <item sd="0" x="10"/>
        <item sd="0" m="1" x="21"/>
        <item x="9"/>
        <item x="12"/>
      </items>
    </pivotField>
    <pivotField axis="axisRow" compact="0" outline="0" subtotalTop="0" showAll="0" defaultSubtotal="0">
      <items count="12">
        <item x="4"/>
        <item m="1" x="10"/>
        <item x="2"/>
        <item x="1"/>
        <item m="1" x="9"/>
        <item x="8"/>
        <item x="5"/>
        <item x="7"/>
        <item m="1" x="11"/>
        <item x="6"/>
        <item x="3"/>
        <item x="0"/>
      </items>
    </pivotField>
    <pivotField axis="axisRow" compact="0" outline="0" subtotalTop="0" showAll="0" defaultSubtotal="0">
      <items count="4">
        <item x="1"/>
        <item x="0"/>
        <item x="2"/>
        <item m="1" x="3"/>
      </items>
    </pivotField>
    <pivotField axis="axisRow" compact="0" outline="0" subtotalTop="0" showAll="0" defaultSubtotal="0">
      <items count="4">
        <item x="2"/>
        <item x="0"/>
        <item x="1"/>
        <item m="1" x="3"/>
      </items>
    </pivotField>
    <pivotField axis="axisRow" compact="0" outline="0" subtotalTop="0" showAll="0" defaultSubtotal="0">
      <items count="4">
        <item x="0"/>
        <item x="2"/>
        <item x="1"/>
        <item m="1" x="3"/>
      </items>
    </pivotField>
    <pivotField axis="axisRow" compact="0" outline="0" subtotalTop="0" showAll="0" defaultSubtotal="0">
      <items count="4">
        <item x="1"/>
        <item x="2"/>
        <item x="3"/>
        <item x="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dragToRow="0" dragToCol="0" dragToPage="0" showAll="0" defaultSubtotal="0"/>
    <pivotField compact="0" outline="0" subtotalTop="0" dragToRow="0" dragToCol="0" dragToPage="0" showAll="0" defaultSubtotal="0"/>
  </pivotFields>
  <rowFields count="11">
    <field x="13"/>
    <field x="12"/>
    <field x="0"/>
    <field x="1"/>
    <field x="2"/>
    <field x="15"/>
    <field x="14"/>
    <field x="5"/>
    <field x="9"/>
    <field x="10"/>
    <field x="11"/>
  </rowFields>
  <rowItems count="34">
    <i>
      <x/>
      <x v="1"/>
      <x v="4"/>
      <x v="20"/>
      <x v="31"/>
      <x v="3"/>
      <x/>
      <x v="4"/>
      <x v="9"/>
      <x v="13"/>
    </i>
    <i>
      <x v="1"/>
      <x/>
      <x v="5"/>
      <x v="27"/>
      <x v="39"/>
      <x/>
      <x v="2"/>
      <x/>
      <x v="20"/>
      <x v="21"/>
    </i>
    <i r="2">
      <x v="8"/>
      <x v="17"/>
      <x v="27"/>
      <x v="3"/>
      <x v="2"/>
      <x v="2"/>
      <x v="12"/>
      <x v="18"/>
    </i>
    <i r="2">
      <x v="11"/>
      <x v="28"/>
      <x v="40"/>
      <x/>
      <x v="2"/>
      <x v="2"/>
      <x v="16"/>
      <x v="20"/>
    </i>
    <i r="1">
      <x v="1"/>
      <x v="1"/>
      <x v="5"/>
      <x v="30"/>
      <x v="3"/>
      <x/>
      <x v="2"/>
      <x v="8"/>
      <x v="13"/>
    </i>
    <i r="4">
      <x v="36"/>
      <x/>
      <x/>
      <x v="2"/>
      <x v="8"/>
      <x v="13"/>
    </i>
    <i r="3">
      <x v="24"/>
      <x v="33"/>
      <x/>
      <x/>
      <x v="2"/>
      <x v="14"/>
      <x v="19"/>
    </i>
    <i r="2">
      <x v="4"/>
      <x v="14"/>
      <x v="25"/>
      <x/>
      <x/>
      <x v="2"/>
      <x v="17"/>
      <x v="24"/>
      <x v="11"/>
    </i>
    <i r="3">
      <x v="22"/>
      <x v="35"/>
      <x/>
      <x/>
      <x v="2"/>
      <x v="17"/>
      <x v="20"/>
    </i>
    <i>
      <x v="2"/>
      <x/>
      <x v="4"/>
      <x/>
      <x/>
      <x/>
      <x v="2"/>
      <x v="5"/>
      <x v="19"/>
      <x v="8"/>
    </i>
    <i r="2">
      <x v="5"/>
      <x v="13"/>
      <x v="26"/>
      <x/>
      <x v="2"/>
      <x v="5"/>
      <x v="4"/>
      <x v="23"/>
      <x v="11"/>
    </i>
    <i r="2">
      <x v="7"/>
      <x v="16"/>
      <x v="15"/>
      <x v="3"/>
      <x v="2"/>
      <x v="5"/>
      <x v="18"/>
      <x v="12"/>
    </i>
    <i r="2">
      <x v="12"/>
      <x v="29"/>
      <x v="41"/>
      <x/>
      <x v="2"/>
      <x v="7"/>
      <x v="18"/>
      <x v="12"/>
    </i>
    <i r="1">
      <x v="1"/>
      <x v="1"/>
      <x v="4"/>
      <x v="4"/>
      <x/>
      <x/>
      <x v="7"/>
      <x v="5"/>
      <x v="17"/>
    </i>
    <i r="4">
      <x v="17"/>
      <x/>
      <x/>
      <x v="7"/>
      <x v="5"/>
      <x v="17"/>
    </i>
    <i r="3">
      <x v="5"/>
      <x v="5"/>
      <x/>
      <x/>
      <x v="7"/>
      <x v="8"/>
      <x v="13"/>
    </i>
    <i r="3">
      <x v="25"/>
      <x v="37"/>
      <x/>
      <x/>
      <x v="5"/>
      <x/>
      <x v="13"/>
    </i>
    <i r="3">
      <x v="26"/>
      <x v="38"/>
      <x v="1"/>
      <x/>
      <x v="7"/>
      <x v="8"/>
      <x v="16"/>
    </i>
    <i r="2">
      <x v="2"/>
      <x v="2"/>
      <x v="2"/>
      <x v="2"/>
      <x/>
      <x v="7"/>
      <x v="9"/>
      <x v="6"/>
    </i>
    <i r="3">
      <x v="3"/>
      <x v="1"/>
      <x v="2"/>
      <x/>
      <x v="7"/>
      <x v="9"/>
      <x v="6"/>
    </i>
    <i r="3">
      <x v="9"/>
      <x v="9"/>
      <x v="2"/>
      <x/>
      <x v="7"/>
      <x v="9"/>
      <x v="6"/>
    </i>
    <i r="3">
      <x v="10"/>
      <x v="10"/>
      <x v="2"/>
      <x/>
      <x v="7"/>
      <x v="9"/>
      <x v="6"/>
    </i>
    <i r="3">
      <x v="11"/>
      <x v="11"/>
      <x v="2"/>
      <x/>
      <x v="7"/>
      <x v="9"/>
      <x v="6"/>
    </i>
    <i r="3">
      <x v="18"/>
      <x v="18"/>
      <x v="2"/>
      <x/>
      <x v="7"/>
      <x v="9"/>
      <x v="6"/>
    </i>
    <i r="2">
      <x v="4"/>
      <x v="7"/>
      <x v="8"/>
      <x v="1"/>
      <x/>
      <x v="7"/>
      <x v="10"/>
      <x v="8"/>
    </i>
    <i r="4">
      <x v="13"/>
      <x v="1"/>
      <x/>
      <x v="7"/>
      <x v="10"/>
      <x v="8"/>
    </i>
    <i r="4">
      <x v="16"/>
      <x v="1"/>
      <x/>
      <x v="7"/>
      <x v="10"/>
      <x v="8"/>
    </i>
    <i r="4">
      <x v="23"/>
      <x v="1"/>
      <x/>
      <x v="7"/>
      <x v="10"/>
      <x v="8"/>
    </i>
    <i r="3">
      <x v="12"/>
      <x v="12"/>
      <x/>
      <x/>
      <x v="7"/>
      <x v="12"/>
      <x v="9"/>
    </i>
    <i r="3">
      <x v="20"/>
      <x v="22"/>
      <x/>
      <x/>
      <x v="7"/>
      <x v="1"/>
      <x v="14"/>
    </i>
    <i r="2">
      <x v="5"/>
      <x v="8"/>
      <x v="7"/>
      <x/>
      <x/>
      <x v="5"/>
      <x v="7"/>
      <x v="11"/>
    </i>
    <i r="2">
      <x v="8"/>
      <x v="21"/>
      <x v="24"/>
      <x v="1"/>
      <x v="1"/>
      <x v="5"/>
      <x v="18"/>
      <x v="12"/>
    </i>
    <i r="1">
      <x v="2"/>
      <x v="6"/>
      <x v="15"/>
      <x v="14"/>
      <x/>
      <x/>
      <x v="5"/>
      <x v="18"/>
      <x v="12"/>
    </i>
    <i t="grand">
      <x/>
    </i>
  </rowItems>
  <colItems count="1">
    <i/>
  </colItems>
  <formats count="134">
    <format dxfId="136">
      <pivotArea field="3" type="button" dataOnly="0" labelOnly="1" outline="0"/>
    </format>
    <format dxfId="135">
      <pivotArea field="8" type="button" dataOnly="0" labelOnly="1" outline="0"/>
    </format>
    <format dxfId="134">
      <pivotArea field="9" type="button" dataOnly="0" labelOnly="1" outline="0" axis="axisRow" fieldPosition="8"/>
    </format>
    <format dxfId="133">
      <pivotArea dataOnly="0" labelOnly="1" grandRow="1" outline="0" fieldPosition="0"/>
    </format>
    <format dxfId="132">
      <pivotArea field="8" type="button" dataOnly="0" labelOnly="1" outline="0"/>
    </format>
    <format dxfId="131">
      <pivotArea field="9" type="button" dataOnly="0" labelOnly="1" outline="0" axis="axisRow" fieldPosition="8"/>
    </format>
    <format dxfId="130">
      <pivotArea field="12" type="button" dataOnly="0" labelOnly="1" outline="0" axis="axisRow" fieldPosition="1"/>
    </format>
    <format dxfId="129">
      <pivotArea field="0" type="button" dataOnly="0" labelOnly="1" outline="0" axis="axisRow" fieldPosition="2"/>
    </format>
    <format dxfId="128">
      <pivotArea field="1" type="button" dataOnly="0" labelOnly="1" outline="0" axis="axisRow" fieldPosition="3"/>
    </format>
    <format dxfId="127">
      <pivotArea field="2" type="button" dataOnly="0" labelOnly="1" outline="0" axis="axisRow" fieldPosition="4"/>
    </format>
    <format dxfId="126">
      <pivotArea field="5" type="button" dataOnly="0" labelOnly="1" outline="0" axis="axisRow" fieldPosition="7"/>
    </format>
    <format dxfId="125">
      <pivotArea field="9" type="button" dataOnly="0" labelOnly="1" outline="0" axis="axisRow" fieldPosition="8"/>
    </format>
    <format dxfId="124">
      <pivotArea field="10" type="button" dataOnly="0" labelOnly="1" outline="0" axis="axisRow" fieldPosition="9"/>
    </format>
    <format dxfId="123">
      <pivotArea field="11" type="button" dataOnly="0" labelOnly="1" outline="0" axis="axisRow" fieldPosition="10"/>
    </format>
    <format dxfId="122">
      <pivotArea field="12" type="button" dataOnly="0" labelOnly="1" outline="0" axis="axisRow" fieldPosition="1"/>
    </format>
    <format dxfId="121">
      <pivotArea field="0" type="button" dataOnly="0" labelOnly="1" outline="0" axis="axisRow" fieldPosition="2"/>
    </format>
    <format dxfId="120">
      <pivotArea field="1" type="button" dataOnly="0" labelOnly="1" outline="0" axis="axisRow" fieldPosition="3"/>
    </format>
    <format dxfId="119">
      <pivotArea field="2" type="button" dataOnly="0" labelOnly="1" outline="0" axis="axisRow" fieldPosition="4"/>
    </format>
    <format dxfId="118">
      <pivotArea field="5" type="button" dataOnly="0" labelOnly="1" outline="0" axis="axisRow" fieldPosition="7"/>
    </format>
    <format dxfId="117">
      <pivotArea field="9" type="button" dataOnly="0" labelOnly="1" outline="0" axis="axisRow" fieldPosition="8"/>
    </format>
    <format dxfId="116">
      <pivotArea field="10" type="button" dataOnly="0" labelOnly="1" outline="0" axis="axisRow" fieldPosition="9"/>
    </format>
    <format dxfId="115">
      <pivotArea field="11" type="button" dataOnly="0" labelOnly="1" outline="0" axis="axisRow" fieldPosition="10"/>
    </format>
    <format dxfId="114">
      <pivotArea field="12" type="button" dataOnly="0" labelOnly="1" outline="0" axis="axisRow" fieldPosition="1"/>
    </format>
    <format dxfId="113">
      <pivotArea field="0" type="button" dataOnly="0" labelOnly="1" outline="0" axis="axisRow" fieldPosition="2"/>
    </format>
    <format dxfId="112">
      <pivotArea field="1" type="button" dataOnly="0" labelOnly="1" outline="0" axis="axisRow" fieldPosition="3"/>
    </format>
    <format dxfId="111">
      <pivotArea field="2" type="button" dataOnly="0" labelOnly="1" outline="0" axis="axisRow" fieldPosition="4"/>
    </format>
    <format dxfId="110">
      <pivotArea field="5" type="button" dataOnly="0" labelOnly="1" outline="0" axis="axisRow" fieldPosition="7"/>
    </format>
    <format dxfId="109">
      <pivotArea field="9" type="button" dataOnly="0" labelOnly="1" outline="0" axis="axisRow" fieldPosition="8"/>
    </format>
    <format dxfId="108">
      <pivotArea field="10" type="button" dataOnly="0" labelOnly="1" outline="0" axis="axisRow" fieldPosition="9"/>
    </format>
    <format dxfId="107">
      <pivotArea field="11" type="button" dataOnly="0" labelOnly="1" outline="0" axis="axisRow" fieldPosition="10"/>
    </format>
    <format dxfId="106">
      <pivotArea field="12" type="button" dataOnly="0" labelOnly="1" outline="0" axis="axisRow" fieldPosition="1"/>
    </format>
    <format dxfId="105">
      <pivotArea field="0" type="button" dataOnly="0" labelOnly="1" outline="0" axis="axisRow" fieldPosition="2"/>
    </format>
    <format dxfId="104">
      <pivotArea field="1" type="button" dataOnly="0" labelOnly="1" outline="0" axis="axisRow" fieldPosition="3"/>
    </format>
    <format dxfId="103">
      <pivotArea field="2" type="button" dataOnly="0" labelOnly="1" outline="0" axis="axisRow" fieldPosition="4"/>
    </format>
    <format dxfId="102">
      <pivotArea field="14" type="button" dataOnly="0" labelOnly="1" outline="0" axis="axisRow" fieldPosition="6"/>
    </format>
    <format dxfId="101">
      <pivotArea field="5" type="button" dataOnly="0" labelOnly="1" outline="0" axis="axisRow" fieldPosition="7"/>
    </format>
    <format dxfId="100">
      <pivotArea field="9" type="button" dataOnly="0" labelOnly="1" outline="0" axis="axisRow" fieldPosition="8"/>
    </format>
    <format dxfId="99">
      <pivotArea field="10" type="button" dataOnly="0" labelOnly="1" outline="0" axis="axisRow" fieldPosition="9"/>
    </format>
    <format dxfId="98">
      <pivotArea field="11" type="button" dataOnly="0" labelOnly="1" outline="0" axis="axisRow" fieldPosition="10"/>
    </format>
    <format dxfId="97">
      <pivotArea field="12" type="button" dataOnly="0" labelOnly="1" outline="0" axis="axisRow" fieldPosition="1"/>
    </format>
    <format dxfId="96">
      <pivotArea field="0" type="button" dataOnly="0" labelOnly="1" outline="0" axis="axisRow" fieldPosition="2"/>
    </format>
    <format dxfId="95">
      <pivotArea field="1" type="button" dataOnly="0" labelOnly="1" outline="0" axis="axisRow" fieldPosition="3"/>
    </format>
    <format dxfId="94">
      <pivotArea field="2" type="button" dataOnly="0" labelOnly="1" outline="0" axis="axisRow" fieldPosition="4"/>
    </format>
    <format dxfId="93">
      <pivotArea field="14" type="button" dataOnly="0" labelOnly="1" outline="0" axis="axisRow" fieldPosition="6"/>
    </format>
    <format dxfId="92">
      <pivotArea field="5" type="button" dataOnly="0" labelOnly="1" outline="0" axis="axisRow" fieldPosition="7"/>
    </format>
    <format dxfId="91">
      <pivotArea field="9" type="button" dataOnly="0" labelOnly="1" outline="0" axis="axisRow" fieldPosition="8"/>
    </format>
    <format dxfId="90">
      <pivotArea field="10" type="button" dataOnly="0" labelOnly="1" outline="0" axis="axisRow" fieldPosition="9"/>
    </format>
    <format dxfId="89">
      <pivotArea field="11" type="button" dataOnly="0" labelOnly="1" outline="0" axis="axisRow" fieldPosition="10"/>
    </format>
    <format dxfId="88">
      <pivotArea field="13" type="button" dataOnly="0" labelOnly="1" outline="0" axis="axisRow" fieldPosition="0"/>
    </format>
    <format dxfId="87">
      <pivotArea dataOnly="0" labelOnly="1" outline="0" fieldPosition="0">
        <references count="1">
          <reference field="13" count="0"/>
        </references>
      </pivotArea>
    </format>
    <format dxfId="86">
      <pivotArea dataOnly="0" labelOnly="1" grandRow="1" outline="0" fieldPosition="0"/>
    </format>
    <format dxfId="85">
      <pivotArea dataOnly="0" labelOnly="1" outline="0" fieldPosition="0">
        <references count="1">
          <reference field="13" count="0"/>
        </references>
      </pivotArea>
    </format>
    <format dxfId="84">
      <pivotArea dataOnly="0" labelOnly="1" grandRow="1" outline="0" fieldPosition="0"/>
    </format>
    <format dxfId="83">
      <pivotArea dataOnly="0" labelOnly="1" outline="0" fieldPosition="0">
        <references count="1">
          <reference field="13" count="0"/>
        </references>
      </pivotArea>
    </format>
    <format dxfId="82">
      <pivotArea field="13" type="button" dataOnly="0" labelOnly="1" outline="0" axis="axisRow" fieldPosition="0"/>
    </format>
    <format dxfId="81">
      <pivotArea field="12" type="button" dataOnly="0" labelOnly="1" outline="0" axis="axisRow" fieldPosition="1"/>
    </format>
    <format dxfId="80">
      <pivotArea field="0" type="button" dataOnly="0" labelOnly="1" outline="0" axis="axisRow" fieldPosition="2"/>
    </format>
    <format dxfId="79">
      <pivotArea field="1" type="button" dataOnly="0" labelOnly="1" outline="0" axis="axisRow" fieldPosition="3"/>
    </format>
    <format dxfId="78">
      <pivotArea field="2" type="button" dataOnly="0" labelOnly="1" outline="0" axis="axisRow" fieldPosition="4"/>
    </format>
    <format dxfId="77">
      <pivotArea field="14" type="button" dataOnly="0" labelOnly="1" outline="0" axis="axisRow" fieldPosition="6"/>
    </format>
    <format dxfId="76">
      <pivotArea field="5" type="button" dataOnly="0" labelOnly="1" outline="0" axis="axisRow" fieldPosition="7"/>
    </format>
    <format dxfId="75">
      <pivotArea field="9" type="button" dataOnly="0" labelOnly="1" outline="0" axis="axisRow" fieldPosition="8"/>
    </format>
    <format dxfId="74">
      <pivotArea field="10" type="button" dataOnly="0" labelOnly="1" outline="0" axis="axisRow" fieldPosition="9"/>
    </format>
    <format dxfId="73">
      <pivotArea field="11" type="button" dataOnly="0" labelOnly="1" outline="0" axis="axisRow" fieldPosition="10"/>
    </format>
    <format dxfId="72">
      <pivotArea dataOnly="0" labelOnly="1" outline="0" fieldPosition="0">
        <references count="8">
          <reference field="0" count="1" selected="0">
            <x v="4"/>
          </reference>
          <reference field="1" count="1" selected="0">
            <x v="20"/>
          </reference>
          <reference field="2" count="1" selected="0">
            <x v="31"/>
          </reference>
          <reference field="5" count="1" selected="0">
            <x v="4"/>
          </reference>
          <reference field="10" count="1">
            <x v="13"/>
          </reference>
          <reference field="12" count="1" selected="0">
            <x v="1"/>
          </reference>
          <reference field="13" count="1" selected="0">
            <x v="0"/>
          </reference>
          <reference field="14" count="1" selected="0">
            <x v="0"/>
          </reference>
        </references>
      </pivotArea>
    </format>
    <format dxfId="71">
      <pivotArea dataOnly="0" labelOnly="1" outline="0" fieldPosition="0">
        <references count="8">
          <reference field="0" count="1" selected="0">
            <x v="5"/>
          </reference>
          <reference field="1" count="1" selected="0">
            <x v="27"/>
          </reference>
          <reference field="2" count="1" selected="0">
            <x v="39"/>
          </reference>
          <reference field="5" count="1" selected="0">
            <x v="0"/>
          </reference>
          <reference field="10" count="1">
            <x v="21"/>
          </reference>
          <reference field="12" count="1" selected="0">
            <x v="0"/>
          </reference>
          <reference field="13" count="1" selected="0">
            <x v="1"/>
          </reference>
          <reference field="14" count="1" selected="0">
            <x v="2"/>
          </reference>
        </references>
      </pivotArea>
    </format>
    <format dxfId="70">
      <pivotArea dataOnly="0" labelOnly="1" outline="0" fieldPosition="0">
        <references count="8">
          <reference field="0" count="1" selected="0">
            <x v="9"/>
          </reference>
          <reference field="1" count="1" selected="0">
            <x v="17"/>
          </reference>
          <reference field="2" count="1" selected="0">
            <x v="27"/>
          </reference>
          <reference field="5" count="1" selected="0">
            <x v="2"/>
          </reference>
          <reference field="10" count="1">
            <x v="18"/>
          </reference>
          <reference field="12" count="1" selected="0">
            <x v="0"/>
          </reference>
          <reference field="13" count="1" selected="0">
            <x v="1"/>
          </reference>
          <reference field="14" count="1" selected="0">
            <x v="2"/>
          </reference>
        </references>
      </pivotArea>
    </format>
    <format dxfId="69">
      <pivotArea dataOnly="0" labelOnly="1" outline="0" fieldPosition="0">
        <references count="8">
          <reference field="0" count="1" selected="0">
            <x v="11"/>
          </reference>
          <reference field="1" count="1" selected="0">
            <x v="28"/>
          </reference>
          <reference field="2" count="1" selected="0">
            <x v="40"/>
          </reference>
          <reference field="5" count="1" selected="0">
            <x v="2"/>
          </reference>
          <reference field="10" count="1">
            <x v="22"/>
          </reference>
          <reference field="12" count="1" selected="0">
            <x v="0"/>
          </reference>
          <reference field="13" count="1" selected="0">
            <x v="1"/>
          </reference>
          <reference field="14" count="1" selected="0">
            <x v="2"/>
          </reference>
        </references>
      </pivotArea>
    </format>
    <format dxfId="68">
      <pivotArea dataOnly="0" labelOnly="1" outline="0" fieldPosition="0">
        <references count="8">
          <reference field="0" count="1" selected="0">
            <x v="1"/>
          </reference>
          <reference field="1" count="1" selected="0">
            <x v="5"/>
          </reference>
          <reference field="2" count="1" selected="0">
            <x v="30"/>
          </reference>
          <reference field="5" count="1" selected="0">
            <x v="2"/>
          </reference>
          <reference field="10" count="1">
            <x v="13"/>
          </reference>
          <reference field="12" count="1" selected="0">
            <x v="1"/>
          </reference>
          <reference field="13" count="1" selected="0">
            <x v="1"/>
          </reference>
          <reference field="14" count="1" selected="0">
            <x v="0"/>
          </reference>
        </references>
      </pivotArea>
    </format>
    <format dxfId="67">
      <pivotArea dataOnly="0" labelOnly="1" outline="0" fieldPosition="0">
        <references count="8">
          <reference field="0" count="1" selected="0">
            <x v="1"/>
          </reference>
          <reference field="1" count="1" selected="0">
            <x v="24"/>
          </reference>
          <reference field="2" count="1" selected="0">
            <x v="33"/>
          </reference>
          <reference field="5" count="1" selected="0">
            <x v="2"/>
          </reference>
          <reference field="10" count="1">
            <x v="19"/>
          </reference>
          <reference field="12" count="1" selected="0">
            <x v="1"/>
          </reference>
          <reference field="13" count="1" selected="0">
            <x v="1"/>
          </reference>
          <reference field="14" count="1" selected="0">
            <x v="0"/>
          </reference>
        </references>
      </pivotArea>
    </format>
    <format dxfId="66">
      <pivotArea dataOnly="0" labelOnly="1" outline="0" fieldPosition="0">
        <references count="8">
          <reference field="0" count="1" selected="0">
            <x v="4"/>
          </reference>
          <reference field="1" count="1" selected="0">
            <x v="22"/>
          </reference>
          <reference field="2" count="1" selected="0">
            <x v="35"/>
          </reference>
          <reference field="5" count="1" selected="0">
            <x v="2"/>
          </reference>
          <reference field="10" count="1">
            <x v="20"/>
          </reference>
          <reference field="12" count="1" selected="0">
            <x v="1"/>
          </reference>
          <reference field="13" count="1" selected="0">
            <x v="1"/>
          </reference>
          <reference field="14" count="1" selected="0">
            <x v="0"/>
          </reference>
        </references>
      </pivotArea>
    </format>
    <format dxfId="65">
      <pivotArea dataOnly="0" labelOnly="1" outline="0" fieldPosition="0">
        <references count="8">
          <reference field="0" count="1" selected="0">
            <x v="3"/>
          </reference>
          <reference field="1" count="1" selected="0">
            <x v="6"/>
          </reference>
          <reference field="2" count="1" selected="0">
            <x v="6"/>
          </reference>
          <reference field="5" count="1" selected="0">
            <x v="4"/>
          </reference>
          <reference field="10" count="1">
            <x v="12"/>
          </reference>
          <reference field="12" count="1" selected="0">
            <x v="0"/>
          </reference>
          <reference field="13" count="1" selected="0">
            <x v="2"/>
          </reference>
          <reference field="14" count="1" selected="0">
            <x v="2"/>
          </reference>
        </references>
      </pivotArea>
    </format>
    <format dxfId="64">
      <pivotArea dataOnly="0" labelOnly="1" outline="0" fieldPosition="0">
        <references count="8">
          <reference field="0" count="1" selected="0">
            <x v="4"/>
          </reference>
          <reference field="1" count="1" selected="0">
            <x v="0"/>
          </reference>
          <reference field="2" count="1" selected="0">
            <x v="0"/>
          </reference>
          <reference field="5" count="1" selected="0">
            <x v="7"/>
          </reference>
          <reference field="10" count="1">
            <x v="10"/>
          </reference>
          <reference field="12" count="1" selected="0">
            <x v="0"/>
          </reference>
          <reference field="13" count="1" selected="0">
            <x v="2"/>
          </reference>
          <reference field="14" count="1" selected="0">
            <x v="2"/>
          </reference>
        </references>
      </pivotArea>
    </format>
    <format dxfId="63">
      <pivotArea dataOnly="0" labelOnly="1" outline="0" fieldPosition="0">
        <references count="8">
          <reference field="0" count="1" selected="0">
            <x v="5"/>
          </reference>
          <reference field="1" count="1" selected="0">
            <x v="13"/>
          </reference>
          <reference field="2" count="1" selected="0">
            <x v="26"/>
          </reference>
          <reference field="5" count="1" selected="0">
            <x v="5"/>
          </reference>
          <reference field="10" count="1">
            <x v="2"/>
          </reference>
          <reference field="12" count="1" selected="0">
            <x v="0"/>
          </reference>
          <reference field="13" count="1" selected="0">
            <x v="2"/>
          </reference>
          <reference field="14" count="1" selected="0">
            <x v="2"/>
          </reference>
        </references>
      </pivotArea>
    </format>
    <format dxfId="62">
      <pivotArea dataOnly="0" labelOnly="1" outline="0" fieldPosition="0">
        <references count="8">
          <reference field="0" count="1" selected="0">
            <x v="7"/>
          </reference>
          <reference field="1" count="1" selected="0">
            <x v="16"/>
          </reference>
          <reference field="2" count="1" selected="0">
            <x v="15"/>
          </reference>
          <reference field="5" count="1" selected="0">
            <x v="5"/>
          </reference>
          <reference field="10" count="1">
            <x v="12"/>
          </reference>
          <reference field="12" count="1" selected="0">
            <x v="0"/>
          </reference>
          <reference field="13" count="1" selected="0">
            <x v="2"/>
          </reference>
          <reference field="14" count="1" selected="0">
            <x v="2"/>
          </reference>
        </references>
      </pivotArea>
    </format>
    <format dxfId="61">
      <pivotArea dataOnly="0" labelOnly="1" outline="0" fieldPosition="0">
        <references count="8">
          <reference field="0" count="1" selected="0">
            <x v="1"/>
          </reference>
          <reference field="1" count="1" selected="0">
            <x v="4"/>
          </reference>
          <reference field="2" count="1" selected="0">
            <x v="4"/>
          </reference>
          <reference field="5" count="1" selected="0">
            <x v="7"/>
          </reference>
          <reference field="10" count="1">
            <x v="17"/>
          </reference>
          <reference field="12" count="1" selected="0">
            <x v="1"/>
          </reference>
          <reference field="13" count="1" selected="0">
            <x v="2"/>
          </reference>
          <reference field="14" count="1" selected="0">
            <x v="0"/>
          </reference>
        </references>
      </pivotArea>
    </format>
    <format dxfId="60">
      <pivotArea dataOnly="0" labelOnly="1" outline="0" fieldPosition="0">
        <references count="8">
          <reference field="0" count="1" selected="0">
            <x v="1"/>
          </reference>
          <reference field="1" count="1" selected="0">
            <x v="5"/>
          </reference>
          <reference field="2" count="1" selected="0">
            <x v="5"/>
          </reference>
          <reference field="5" count="1" selected="0">
            <x v="7"/>
          </reference>
          <reference field="10" count="1">
            <x v="13"/>
          </reference>
          <reference field="12" count="1" selected="0">
            <x v="1"/>
          </reference>
          <reference field="13" count="1" selected="0">
            <x v="2"/>
          </reference>
          <reference field="14" count="1" selected="0">
            <x v="0"/>
          </reference>
        </references>
      </pivotArea>
    </format>
    <format dxfId="59">
      <pivotArea dataOnly="0" labelOnly="1" outline="0" fieldPosition="0">
        <references count="8">
          <reference field="0" count="1" selected="0">
            <x v="1"/>
          </reference>
          <reference field="1" count="1" selected="0">
            <x v="26"/>
          </reference>
          <reference field="2" count="1" selected="0">
            <x v="38"/>
          </reference>
          <reference field="5" count="1" selected="0">
            <x v="7"/>
          </reference>
          <reference field="10" count="1">
            <x v="16"/>
          </reference>
          <reference field="12" count="1" selected="0">
            <x v="1"/>
          </reference>
          <reference field="13" count="1" selected="0">
            <x v="2"/>
          </reference>
          <reference field="14" count="1" selected="0">
            <x v="0"/>
          </reference>
        </references>
      </pivotArea>
    </format>
    <format dxfId="58">
      <pivotArea dataOnly="0" labelOnly="1" outline="0" fieldPosition="0">
        <references count="8">
          <reference field="0" count="1" selected="0">
            <x v="2"/>
          </reference>
          <reference field="1" count="1" selected="0">
            <x v="2"/>
          </reference>
          <reference field="2" count="1" selected="0">
            <x v="2"/>
          </reference>
          <reference field="5" count="1" selected="0">
            <x v="7"/>
          </reference>
          <reference field="10" count="1">
            <x v="6"/>
          </reference>
          <reference field="12" count="1" selected="0">
            <x v="1"/>
          </reference>
          <reference field="13" count="1" selected="0">
            <x v="2"/>
          </reference>
          <reference field="14" count="1" selected="0">
            <x v="0"/>
          </reference>
        </references>
      </pivotArea>
    </format>
    <format dxfId="57">
      <pivotArea dataOnly="0" labelOnly="1" outline="0" fieldPosition="0">
        <references count="8">
          <reference field="0" count="1" selected="0">
            <x v="4"/>
          </reference>
          <reference field="1" count="1" selected="0">
            <x v="7"/>
          </reference>
          <reference field="2" count="1" selected="0">
            <x v="8"/>
          </reference>
          <reference field="5" count="1" selected="0">
            <x v="7"/>
          </reference>
          <reference field="10" count="1">
            <x v="8"/>
          </reference>
          <reference field="12" count="1" selected="0">
            <x v="1"/>
          </reference>
          <reference field="13" count="1" selected="0">
            <x v="2"/>
          </reference>
          <reference field="14" count="1" selected="0">
            <x v="0"/>
          </reference>
        </references>
      </pivotArea>
    </format>
    <format dxfId="56">
      <pivotArea dataOnly="0" labelOnly="1" outline="0" fieldPosition="0">
        <references count="8">
          <reference field="0" count="1" selected="0">
            <x v="4"/>
          </reference>
          <reference field="1" count="1" selected="0">
            <x v="12"/>
          </reference>
          <reference field="2" count="1" selected="0">
            <x v="12"/>
          </reference>
          <reference field="5" count="1" selected="0">
            <x v="6"/>
          </reference>
          <reference field="10" count="1">
            <x v="9"/>
          </reference>
          <reference field="12" count="1" selected="0">
            <x v="1"/>
          </reference>
          <reference field="13" count="1" selected="0">
            <x v="2"/>
          </reference>
          <reference field="14" count="1" selected="0">
            <x v="0"/>
          </reference>
        </references>
      </pivotArea>
    </format>
    <format dxfId="55">
      <pivotArea dataOnly="0" labelOnly="1" outline="0" fieldPosition="0">
        <references count="8">
          <reference field="0" count="1" selected="0">
            <x v="4"/>
          </reference>
          <reference field="1" count="1" selected="0">
            <x v="20"/>
          </reference>
          <reference field="2" count="1" selected="0">
            <x v="22"/>
          </reference>
          <reference field="5" count="1" selected="0">
            <x v="7"/>
          </reference>
          <reference field="10" count="1">
            <x v="14"/>
          </reference>
          <reference field="12" count="1" selected="0">
            <x v="1"/>
          </reference>
          <reference field="13" count="1" selected="0">
            <x v="2"/>
          </reference>
          <reference field="14" count="1" selected="0">
            <x v="0"/>
          </reference>
        </references>
      </pivotArea>
    </format>
    <format dxfId="54">
      <pivotArea dataOnly="0" labelOnly="1" outline="0" fieldPosition="0">
        <references count="8">
          <reference field="0" count="1" selected="0">
            <x v="5"/>
          </reference>
          <reference field="1" count="1" selected="0">
            <x v="8"/>
          </reference>
          <reference field="2" count="1" selected="0">
            <x v="7"/>
          </reference>
          <reference field="5" count="1" selected="0">
            <x v="5"/>
          </reference>
          <reference field="10" count="1">
            <x v="11"/>
          </reference>
          <reference field="12" count="1" selected="0">
            <x v="1"/>
          </reference>
          <reference field="13" count="1" selected="0">
            <x v="2"/>
          </reference>
          <reference field="14" count="1" selected="0">
            <x v="0"/>
          </reference>
        </references>
      </pivotArea>
    </format>
    <format dxfId="53">
      <pivotArea dataOnly="0" labelOnly="1" outline="0" fieldPosition="0">
        <references count="8">
          <reference field="0" count="1" selected="0">
            <x v="8"/>
          </reference>
          <reference field="1" count="1" selected="0">
            <x v="21"/>
          </reference>
          <reference field="2" count="1" selected="0">
            <x v="24"/>
          </reference>
          <reference field="5" count="1" selected="0">
            <x v="5"/>
          </reference>
          <reference field="10" count="1">
            <x v="12"/>
          </reference>
          <reference field="12" count="1" selected="0">
            <x v="1"/>
          </reference>
          <reference field="13" count="1" selected="0">
            <x v="2"/>
          </reference>
          <reference field="14" count="1" selected="0">
            <x v="1"/>
          </reference>
        </references>
      </pivotArea>
    </format>
    <format dxfId="52">
      <pivotArea dataOnly="0" labelOnly="1" outline="0" fieldPosition="0">
        <references count="8">
          <reference field="0" count="1" selected="0">
            <x v="4"/>
          </reference>
          <reference field="1" count="1" selected="0">
            <x v="20"/>
          </reference>
          <reference field="2" count="1" selected="0">
            <x v="31"/>
          </reference>
          <reference field="5" count="1" selected="0">
            <x v="4"/>
          </reference>
          <reference field="9" count="1">
            <x v="9"/>
          </reference>
          <reference field="12" count="1" selected="0">
            <x v="1"/>
          </reference>
          <reference field="13" count="1" selected="0">
            <x v="0"/>
          </reference>
          <reference field="14" count="1" selected="0">
            <x v="0"/>
          </reference>
        </references>
      </pivotArea>
    </format>
    <format dxfId="51">
      <pivotArea dataOnly="0" labelOnly="1" outline="0" fieldPosition="0">
        <references count="8">
          <reference field="0" count="1" selected="0">
            <x v="5"/>
          </reference>
          <reference field="1" count="1" selected="0">
            <x v="27"/>
          </reference>
          <reference field="2" count="1" selected="0">
            <x v="39"/>
          </reference>
          <reference field="5" count="1" selected="0">
            <x v="0"/>
          </reference>
          <reference field="9" count="1">
            <x v="13"/>
          </reference>
          <reference field="12" count="1" selected="0">
            <x v="0"/>
          </reference>
          <reference field="13" count="1" selected="0">
            <x v="1"/>
          </reference>
          <reference field="14" count="1" selected="0">
            <x v="2"/>
          </reference>
        </references>
      </pivotArea>
    </format>
    <format dxfId="50">
      <pivotArea dataOnly="0" labelOnly="1" outline="0" fieldPosition="0">
        <references count="8">
          <reference field="0" count="1" selected="0">
            <x v="9"/>
          </reference>
          <reference field="1" count="1" selected="0">
            <x v="17"/>
          </reference>
          <reference field="2" count="1" selected="0">
            <x v="27"/>
          </reference>
          <reference field="5" count="1" selected="0">
            <x v="2"/>
          </reference>
          <reference field="9" count="1">
            <x v="12"/>
          </reference>
          <reference field="12" count="1" selected="0">
            <x v="0"/>
          </reference>
          <reference field="13" count="1" selected="0">
            <x v="1"/>
          </reference>
          <reference field="14" count="1" selected="0">
            <x v="2"/>
          </reference>
        </references>
      </pivotArea>
    </format>
    <format dxfId="49">
      <pivotArea dataOnly="0" labelOnly="1" outline="0" fieldPosition="0">
        <references count="8">
          <reference field="0" count="1" selected="0">
            <x v="11"/>
          </reference>
          <reference field="1" count="1" selected="0">
            <x v="28"/>
          </reference>
          <reference field="2" count="1" selected="0">
            <x v="40"/>
          </reference>
          <reference field="5" count="1" selected="0">
            <x v="2"/>
          </reference>
          <reference field="9" count="1">
            <x v="13"/>
          </reference>
          <reference field="12" count="1" selected="0">
            <x v="0"/>
          </reference>
          <reference field="13" count="1" selected="0">
            <x v="1"/>
          </reference>
          <reference field="14" count="1" selected="0">
            <x v="2"/>
          </reference>
        </references>
      </pivotArea>
    </format>
    <format dxfId="48">
      <pivotArea dataOnly="0" labelOnly="1" outline="0" fieldPosition="0">
        <references count="8">
          <reference field="0" count="1" selected="0">
            <x v="1"/>
          </reference>
          <reference field="1" count="1" selected="0">
            <x v="5"/>
          </reference>
          <reference field="2" count="1" selected="0">
            <x v="30"/>
          </reference>
          <reference field="5" count="1" selected="0">
            <x v="2"/>
          </reference>
          <reference field="9" count="1">
            <x v="8"/>
          </reference>
          <reference field="12" count="1" selected="0">
            <x v="1"/>
          </reference>
          <reference field="13" count="1" selected="0">
            <x v="1"/>
          </reference>
          <reference field="14" count="1" selected="0">
            <x v="0"/>
          </reference>
        </references>
      </pivotArea>
    </format>
    <format dxfId="47">
      <pivotArea dataOnly="0" labelOnly="1" outline="0" fieldPosition="0">
        <references count="8">
          <reference field="0" count="1" selected="0">
            <x v="1"/>
          </reference>
          <reference field="1" count="1" selected="0">
            <x v="5"/>
          </reference>
          <reference field="2" count="1" selected="0">
            <x v="36"/>
          </reference>
          <reference field="5" count="1" selected="0">
            <x v="2"/>
          </reference>
          <reference field="9" count="1">
            <x v="0"/>
          </reference>
          <reference field="12" count="1" selected="0">
            <x v="1"/>
          </reference>
          <reference field="13" count="1" selected="0">
            <x v="1"/>
          </reference>
          <reference field="14" count="1" selected="0">
            <x v="0"/>
          </reference>
        </references>
      </pivotArea>
    </format>
    <format dxfId="46">
      <pivotArea dataOnly="0" labelOnly="1" outline="0" fieldPosition="0">
        <references count="8">
          <reference field="0" count="1" selected="0">
            <x v="1"/>
          </reference>
          <reference field="1" count="1" selected="0">
            <x v="24"/>
          </reference>
          <reference field="2" count="1" selected="0">
            <x v="33"/>
          </reference>
          <reference field="5" count="1" selected="0">
            <x v="2"/>
          </reference>
          <reference field="9" count="1">
            <x v="14"/>
          </reference>
          <reference field="12" count="1" selected="0">
            <x v="1"/>
          </reference>
          <reference field="13" count="1" selected="0">
            <x v="1"/>
          </reference>
          <reference field="14" count="1" selected="0">
            <x v="0"/>
          </reference>
        </references>
      </pivotArea>
    </format>
    <format dxfId="45">
      <pivotArea dataOnly="0" labelOnly="1" outline="0" fieldPosition="0">
        <references count="8">
          <reference field="0" count="1" selected="0">
            <x v="4"/>
          </reference>
          <reference field="1" count="1" selected="0">
            <x v="22"/>
          </reference>
          <reference field="2" count="1" selected="0">
            <x v="35"/>
          </reference>
          <reference field="5" count="1" selected="0">
            <x v="2"/>
          </reference>
          <reference field="9" count="1">
            <x v="17"/>
          </reference>
          <reference field="12" count="1" selected="0">
            <x v="1"/>
          </reference>
          <reference field="13" count="1" selected="0">
            <x v="1"/>
          </reference>
          <reference field="14" count="1" selected="0">
            <x v="0"/>
          </reference>
        </references>
      </pivotArea>
    </format>
    <format dxfId="44">
      <pivotArea dataOnly="0" labelOnly="1" outline="0" fieldPosition="0">
        <references count="8">
          <reference field="0" count="1" selected="0">
            <x v="3"/>
          </reference>
          <reference field="1" count="1" selected="0">
            <x v="6"/>
          </reference>
          <reference field="2" count="1" selected="0">
            <x v="6"/>
          </reference>
          <reference field="5" count="1" selected="0">
            <x v="4"/>
          </reference>
          <reference field="9" count="1">
            <x v="18"/>
          </reference>
          <reference field="12" count="1" selected="0">
            <x v="0"/>
          </reference>
          <reference field="13" count="1" selected="0">
            <x v="2"/>
          </reference>
          <reference field="14" count="1" selected="0">
            <x v="2"/>
          </reference>
        </references>
      </pivotArea>
    </format>
    <format dxfId="43">
      <pivotArea dataOnly="0" labelOnly="1" outline="0" fieldPosition="0">
        <references count="8">
          <reference field="0" count="1" selected="0">
            <x v="4"/>
          </reference>
          <reference field="1" count="1" selected="0">
            <x v="0"/>
          </reference>
          <reference field="2" count="1" selected="0">
            <x v="0"/>
          </reference>
          <reference field="5" count="1" selected="0">
            <x v="7"/>
          </reference>
          <reference field="9" count="1">
            <x v="15"/>
          </reference>
          <reference field="12" count="1" selected="0">
            <x v="0"/>
          </reference>
          <reference field="13" count="1" selected="0">
            <x v="2"/>
          </reference>
          <reference field="14" count="1" selected="0">
            <x v="2"/>
          </reference>
        </references>
      </pivotArea>
    </format>
    <format dxfId="42">
      <pivotArea dataOnly="0" labelOnly="1" outline="0" fieldPosition="0">
        <references count="8">
          <reference field="0" count="1" selected="0">
            <x v="5"/>
          </reference>
          <reference field="1" count="1" selected="0">
            <x v="13"/>
          </reference>
          <reference field="2" count="1" selected="0">
            <x v="26"/>
          </reference>
          <reference field="5" count="1" selected="0">
            <x v="5"/>
          </reference>
          <reference field="9" count="1">
            <x v="4"/>
          </reference>
          <reference field="12" count="1" selected="0">
            <x v="0"/>
          </reference>
          <reference field="13" count="1" selected="0">
            <x v="2"/>
          </reference>
          <reference field="14" count="1" selected="0">
            <x v="2"/>
          </reference>
        </references>
      </pivotArea>
    </format>
    <format dxfId="41">
      <pivotArea dataOnly="0" labelOnly="1" outline="0" fieldPosition="0">
        <references count="8">
          <reference field="0" count="1" selected="0">
            <x v="7"/>
          </reference>
          <reference field="1" count="1" selected="0">
            <x v="16"/>
          </reference>
          <reference field="2" count="1" selected="0">
            <x v="15"/>
          </reference>
          <reference field="5" count="1" selected="0">
            <x v="5"/>
          </reference>
          <reference field="9" count="1">
            <x v="18"/>
          </reference>
          <reference field="12" count="1" selected="0">
            <x v="0"/>
          </reference>
          <reference field="13" count="1" selected="0">
            <x v="2"/>
          </reference>
          <reference field="14" count="1" selected="0">
            <x v="2"/>
          </reference>
        </references>
      </pivotArea>
    </format>
    <format dxfId="40">
      <pivotArea dataOnly="0" labelOnly="1" outline="0" fieldPosition="0">
        <references count="8">
          <reference field="0" count="1" selected="0">
            <x v="1"/>
          </reference>
          <reference field="1" count="1" selected="0">
            <x v="4"/>
          </reference>
          <reference field="2" count="1" selected="0">
            <x v="4"/>
          </reference>
          <reference field="5" count="1" selected="0">
            <x v="7"/>
          </reference>
          <reference field="9" count="1">
            <x v="5"/>
          </reference>
          <reference field="12" count="1" selected="0">
            <x v="1"/>
          </reference>
          <reference field="13" count="1" selected="0">
            <x v="2"/>
          </reference>
          <reference field="14" count="1" selected="0">
            <x v="0"/>
          </reference>
        </references>
      </pivotArea>
    </format>
    <format dxfId="39">
      <pivotArea dataOnly="0" labelOnly="1" outline="0" fieldPosition="0">
        <references count="8">
          <reference field="0" count="1" selected="0">
            <x v="1"/>
          </reference>
          <reference field="1" count="1" selected="0">
            <x v="5"/>
          </reference>
          <reference field="2" count="1" selected="0">
            <x v="5"/>
          </reference>
          <reference field="5" count="1" selected="0">
            <x v="7"/>
          </reference>
          <reference field="9" count="1">
            <x v="8"/>
          </reference>
          <reference field="12" count="1" selected="0">
            <x v="1"/>
          </reference>
          <reference field="13" count="1" selected="0">
            <x v="2"/>
          </reference>
          <reference field="14" count="1" selected="0">
            <x v="0"/>
          </reference>
        </references>
      </pivotArea>
    </format>
    <format dxfId="38">
      <pivotArea dataOnly="0" labelOnly="1" outline="0" fieldPosition="0">
        <references count="8">
          <reference field="0" count="1" selected="0">
            <x v="1"/>
          </reference>
          <reference field="1" count="1" selected="0">
            <x v="25"/>
          </reference>
          <reference field="2" count="1" selected="0">
            <x v="37"/>
          </reference>
          <reference field="5" count="1" selected="0">
            <x v="5"/>
          </reference>
          <reference field="9" count="1">
            <x v="0"/>
          </reference>
          <reference field="12" count="1" selected="0">
            <x v="1"/>
          </reference>
          <reference field="13" count="1" selected="0">
            <x v="2"/>
          </reference>
          <reference field="14" count="1" selected="0">
            <x v="0"/>
          </reference>
        </references>
      </pivotArea>
    </format>
    <format dxfId="37">
      <pivotArea dataOnly="0" labelOnly="1" outline="0" fieldPosition="0">
        <references count="8">
          <reference field="0" count="1" selected="0">
            <x v="1"/>
          </reference>
          <reference field="1" count="1" selected="0">
            <x v="26"/>
          </reference>
          <reference field="2" count="1" selected="0">
            <x v="38"/>
          </reference>
          <reference field="5" count="1" selected="0">
            <x v="7"/>
          </reference>
          <reference field="9" count="1">
            <x v="8"/>
          </reference>
          <reference field="12" count="1" selected="0">
            <x v="1"/>
          </reference>
          <reference field="13" count="1" selected="0">
            <x v="2"/>
          </reference>
          <reference field="14" count="1" selected="0">
            <x v="0"/>
          </reference>
        </references>
      </pivotArea>
    </format>
    <format dxfId="36">
      <pivotArea dataOnly="0" labelOnly="1" outline="0" fieldPosition="0">
        <references count="8">
          <reference field="0" count="1" selected="0">
            <x v="2"/>
          </reference>
          <reference field="1" count="1" selected="0">
            <x v="2"/>
          </reference>
          <reference field="2" count="1" selected="0">
            <x v="2"/>
          </reference>
          <reference field="5" count="1" selected="0">
            <x v="7"/>
          </reference>
          <reference field="9" count="1">
            <x v="9"/>
          </reference>
          <reference field="12" count="1" selected="0">
            <x v="1"/>
          </reference>
          <reference field="13" count="1" selected="0">
            <x v="2"/>
          </reference>
          <reference field="14" count="1" selected="0">
            <x v="0"/>
          </reference>
        </references>
      </pivotArea>
    </format>
    <format dxfId="35">
      <pivotArea dataOnly="0" labelOnly="1" outline="0" fieldPosition="0">
        <references count="8">
          <reference field="0" count="1" selected="0">
            <x v="4"/>
          </reference>
          <reference field="1" count="1" selected="0">
            <x v="7"/>
          </reference>
          <reference field="2" count="1" selected="0">
            <x v="8"/>
          </reference>
          <reference field="5" count="1" selected="0">
            <x v="7"/>
          </reference>
          <reference field="9" count="1">
            <x v="10"/>
          </reference>
          <reference field="12" count="1" selected="0">
            <x v="1"/>
          </reference>
          <reference field="13" count="1" selected="0">
            <x v="2"/>
          </reference>
          <reference field="14" count="1" selected="0">
            <x v="0"/>
          </reference>
        </references>
      </pivotArea>
    </format>
    <format dxfId="34">
      <pivotArea dataOnly="0" labelOnly="1" outline="0" fieldPosition="0">
        <references count="8">
          <reference field="0" count="1" selected="0">
            <x v="4"/>
          </reference>
          <reference field="1" count="1" selected="0">
            <x v="12"/>
          </reference>
          <reference field="2" count="1" selected="0">
            <x v="12"/>
          </reference>
          <reference field="5" count="1" selected="0">
            <x v="6"/>
          </reference>
          <reference field="9" count="1">
            <x v="12"/>
          </reference>
          <reference field="12" count="1" selected="0">
            <x v="1"/>
          </reference>
          <reference field="13" count="1" selected="0">
            <x v="2"/>
          </reference>
          <reference field="14" count="1" selected="0">
            <x v="0"/>
          </reference>
        </references>
      </pivotArea>
    </format>
    <format dxfId="33">
      <pivotArea dataOnly="0" labelOnly="1" outline="0" fieldPosition="0">
        <references count="8">
          <reference field="0" count="1" selected="0">
            <x v="4"/>
          </reference>
          <reference field="1" count="1" selected="0">
            <x v="14"/>
          </reference>
          <reference field="2" count="1" selected="0">
            <x v="25"/>
          </reference>
          <reference field="5" count="1" selected="0">
            <x v="2"/>
          </reference>
          <reference field="9" count="1">
            <x v="10"/>
          </reference>
          <reference field="12" count="1" selected="0">
            <x v="1"/>
          </reference>
          <reference field="13" count="1" selected="0">
            <x v="2"/>
          </reference>
          <reference field="14" count="1" selected="0">
            <x v="0"/>
          </reference>
        </references>
      </pivotArea>
    </format>
    <format dxfId="32">
      <pivotArea dataOnly="0" labelOnly="1" outline="0" fieldPosition="0">
        <references count="8">
          <reference field="0" count="1" selected="0">
            <x v="4"/>
          </reference>
          <reference field="1" count="1" selected="0">
            <x v="20"/>
          </reference>
          <reference field="2" count="1" selected="0">
            <x v="22"/>
          </reference>
          <reference field="5" count="1" selected="0">
            <x v="7"/>
          </reference>
          <reference field="9" count="1">
            <x v="1"/>
          </reference>
          <reference field="12" count="1" selected="0">
            <x v="1"/>
          </reference>
          <reference field="13" count="1" selected="0">
            <x v="2"/>
          </reference>
          <reference field="14" count="1" selected="0">
            <x v="0"/>
          </reference>
        </references>
      </pivotArea>
    </format>
    <format dxfId="31">
      <pivotArea dataOnly="0" labelOnly="1" outline="0" fieldPosition="0">
        <references count="8">
          <reference field="0" count="1" selected="0">
            <x v="5"/>
          </reference>
          <reference field="1" count="1" selected="0">
            <x v="8"/>
          </reference>
          <reference field="2" count="1" selected="0">
            <x v="7"/>
          </reference>
          <reference field="5" count="1" selected="0">
            <x v="5"/>
          </reference>
          <reference field="9" count="1">
            <x v="7"/>
          </reference>
          <reference field="12" count="1" selected="0">
            <x v="1"/>
          </reference>
          <reference field="13" count="1" selected="0">
            <x v="2"/>
          </reference>
          <reference field="14" count="1" selected="0">
            <x v="0"/>
          </reference>
        </references>
      </pivotArea>
    </format>
    <format dxfId="30">
      <pivotArea dataOnly="0" labelOnly="1" outline="0" fieldPosition="0">
        <references count="8">
          <reference field="0" count="1" selected="0">
            <x v="8"/>
          </reference>
          <reference field="1" count="1" selected="0">
            <x v="21"/>
          </reference>
          <reference field="2" count="1" selected="0">
            <x v="24"/>
          </reference>
          <reference field="5" count="1" selected="0">
            <x v="5"/>
          </reference>
          <reference field="9" count="1">
            <x v="18"/>
          </reference>
          <reference field="12" count="1" selected="0">
            <x v="1"/>
          </reference>
          <reference field="13" count="1" selected="0">
            <x v="2"/>
          </reference>
          <reference field="14" count="1" selected="0">
            <x v="1"/>
          </reference>
        </references>
      </pivotArea>
    </format>
    <format dxfId="29">
      <pivotArea dataOnly="0" labelOnly="1" outline="0" fieldPosition="0">
        <references count="9">
          <reference field="0" count="1" selected="0">
            <x v="4"/>
          </reference>
          <reference field="1" count="1" selected="0">
            <x v="20"/>
          </reference>
          <reference field="2" count="1" selected="0">
            <x v="31"/>
          </reference>
          <reference field="5" count="1" selected="0">
            <x v="4"/>
          </reference>
          <reference field="9" count="1" selected="0">
            <x v="9"/>
          </reference>
          <reference field="10" count="1">
            <x v="13"/>
          </reference>
          <reference field="12" count="1" selected="0">
            <x v="1"/>
          </reference>
          <reference field="13" count="1" selected="0">
            <x v="0"/>
          </reference>
          <reference field="14" count="1" selected="0">
            <x v="0"/>
          </reference>
        </references>
      </pivotArea>
    </format>
    <format dxfId="28">
      <pivotArea dataOnly="0" labelOnly="1" outline="0" fieldPosition="0">
        <references count="9">
          <reference field="0" count="1" selected="0">
            <x v="5"/>
          </reference>
          <reference field="1" count="1" selected="0">
            <x v="27"/>
          </reference>
          <reference field="2" count="1" selected="0">
            <x v="39"/>
          </reference>
          <reference field="5" count="1" selected="0">
            <x v="0"/>
          </reference>
          <reference field="9" count="1" selected="0">
            <x v="13"/>
          </reference>
          <reference field="10" count="1">
            <x v="21"/>
          </reference>
          <reference field="12" count="1" selected="0">
            <x v="0"/>
          </reference>
          <reference field="13" count="1" selected="0">
            <x v="1"/>
          </reference>
          <reference field="14" count="1" selected="0">
            <x v="2"/>
          </reference>
        </references>
      </pivotArea>
    </format>
    <format dxfId="27">
      <pivotArea dataOnly="0" labelOnly="1" outline="0" fieldPosition="0">
        <references count="9">
          <reference field="0" count="1" selected="0">
            <x v="9"/>
          </reference>
          <reference field="1" count="1" selected="0">
            <x v="17"/>
          </reference>
          <reference field="2" count="1" selected="0">
            <x v="27"/>
          </reference>
          <reference field="5" count="1" selected="0">
            <x v="2"/>
          </reference>
          <reference field="9" count="1" selected="0">
            <x v="12"/>
          </reference>
          <reference field="10" count="1">
            <x v="18"/>
          </reference>
          <reference field="12" count="1" selected="0">
            <x v="0"/>
          </reference>
          <reference field="13" count="1" selected="0">
            <x v="1"/>
          </reference>
          <reference field="14" count="1" selected="0">
            <x v="2"/>
          </reference>
        </references>
      </pivotArea>
    </format>
    <format dxfId="26">
      <pivotArea dataOnly="0" labelOnly="1" outline="0" fieldPosition="0">
        <references count="9">
          <reference field="0" count="1" selected="0">
            <x v="11"/>
          </reference>
          <reference field="1" count="1" selected="0">
            <x v="28"/>
          </reference>
          <reference field="2" count="1" selected="0">
            <x v="40"/>
          </reference>
          <reference field="5" count="1" selected="0">
            <x v="2"/>
          </reference>
          <reference field="9" count="1" selected="0">
            <x v="13"/>
          </reference>
          <reference field="10" count="1">
            <x v="22"/>
          </reference>
          <reference field="12" count="1" selected="0">
            <x v="0"/>
          </reference>
          <reference field="13" count="1" selected="0">
            <x v="1"/>
          </reference>
          <reference field="14" count="1" selected="0">
            <x v="2"/>
          </reference>
        </references>
      </pivotArea>
    </format>
    <format dxfId="25">
      <pivotArea dataOnly="0" labelOnly="1" outline="0" fieldPosition="0">
        <references count="9">
          <reference field="0" count="1" selected="0">
            <x v="1"/>
          </reference>
          <reference field="1" count="1" selected="0">
            <x v="5"/>
          </reference>
          <reference field="2" count="1" selected="0">
            <x v="30"/>
          </reference>
          <reference field="5" count="1" selected="0">
            <x v="2"/>
          </reference>
          <reference field="9" count="1" selected="0">
            <x v="8"/>
          </reference>
          <reference field="10" count="1">
            <x v="13"/>
          </reference>
          <reference field="12" count="1" selected="0">
            <x v="1"/>
          </reference>
          <reference field="13" count="1" selected="0">
            <x v="1"/>
          </reference>
          <reference field="14" count="1" selected="0">
            <x v="0"/>
          </reference>
        </references>
      </pivotArea>
    </format>
    <format dxfId="24">
      <pivotArea dataOnly="0" labelOnly="1" outline="0" fieldPosition="0">
        <references count="9">
          <reference field="0" count="1" selected="0">
            <x v="1"/>
          </reference>
          <reference field="1" count="1" selected="0">
            <x v="24"/>
          </reference>
          <reference field="2" count="1" selected="0">
            <x v="33"/>
          </reference>
          <reference field="5" count="1" selected="0">
            <x v="2"/>
          </reference>
          <reference field="9" count="1" selected="0">
            <x v="14"/>
          </reference>
          <reference field="10" count="1">
            <x v="19"/>
          </reference>
          <reference field="12" count="1" selected="0">
            <x v="1"/>
          </reference>
          <reference field="13" count="1" selected="0">
            <x v="1"/>
          </reference>
          <reference field="14" count="1" selected="0">
            <x v="0"/>
          </reference>
        </references>
      </pivotArea>
    </format>
    <format dxfId="23">
      <pivotArea dataOnly="0" labelOnly="1" outline="0" fieldPosition="0">
        <references count="9">
          <reference field="0" count="1" selected="0">
            <x v="4"/>
          </reference>
          <reference field="1" count="1" selected="0">
            <x v="22"/>
          </reference>
          <reference field="2" count="1" selected="0">
            <x v="35"/>
          </reference>
          <reference field="5" count="1" selected="0">
            <x v="2"/>
          </reference>
          <reference field="9" count="1" selected="0">
            <x v="17"/>
          </reference>
          <reference field="10" count="1">
            <x v="20"/>
          </reference>
          <reference field="12" count="1" selected="0">
            <x v="1"/>
          </reference>
          <reference field="13" count="1" selected="0">
            <x v="1"/>
          </reference>
          <reference field="14" count="1" selected="0">
            <x v="0"/>
          </reference>
        </references>
      </pivotArea>
    </format>
    <format dxfId="22">
      <pivotArea dataOnly="0" labelOnly="1" outline="0" fieldPosition="0">
        <references count="9">
          <reference field="0" count="1" selected="0">
            <x v="3"/>
          </reference>
          <reference field="1" count="1" selected="0">
            <x v="6"/>
          </reference>
          <reference field="2" count="1" selected="0">
            <x v="6"/>
          </reference>
          <reference field="5" count="1" selected="0">
            <x v="4"/>
          </reference>
          <reference field="9" count="1" selected="0">
            <x v="18"/>
          </reference>
          <reference field="10" count="1">
            <x v="12"/>
          </reference>
          <reference field="12" count="1" selected="0">
            <x v="0"/>
          </reference>
          <reference field="13" count="1" selected="0">
            <x v="2"/>
          </reference>
          <reference field="14" count="1" selected="0">
            <x v="2"/>
          </reference>
        </references>
      </pivotArea>
    </format>
    <format dxfId="21">
      <pivotArea dataOnly="0" labelOnly="1" outline="0" fieldPosition="0">
        <references count="9">
          <reference field="0" count="1" selected="0">
            <x v="4"/>
          </reference>
          <reference field="1" count="1" selected="0">
            <x v="0"/>
          </reference>
          <reference field="2" count="1" selected="0">
            <x v="0"/>
          </reference>
          <reference field="5" count="1" selected="0">
            <x v="7"/>
          </reference>
          <reference field="9" count="1" selected="0">
            <x v="15"/>
          </reference>
          <reference field="10" count="1">
            <x v="10"/>
          </reference>
          <reference field="12" count="1" selected="0">
            <x v="0"/>
          </reference>
          <reference field="13" count="1" selected="0">
            <x v="2"/>
          </reference>
          <reference field="14" count="1" selected="0">
            <x v="2"/>
          </reference>
        </references>
      </pivotArea>
    </format>
    <format dxfId="20">
      <pivotArea dataOnly="0" labelOnly="1" outline="0" fieldPosition="0">
        <references count="9">
          <reference field="0" count="1" selected="0">
            <x v="5"/>
          </reference>
          <reference field="1" count="1" selected="0">
            <x v="13"/>
          </reference>
          <reference field="2" count="1" selected="0">
            <x v="26"/>
          </reference>
          <reference field="5" count="1" selected="0">
            <x v="5"/>
          </reference>
          <reference field="9" count="1" selected="0">
            <x v="4"/>
          </reference>
          <reference field="10" count="1">
            <x v="2"/>
          </reference>
          <reference field="12" count="1" selected="0">
            <x v="0"/>
          </reference>
          <reference field="13" count="1" selected="0">
            <x v="2"/>
          </reference>
          <reference field="14" count="1" selected="0">
            <x v="2"/>
          </reference>
        </references>
      </pivotArea>
    </format>
    <format dxfId="19">
      <pivotArea dataOnly="0" labelOnly="1" outline="0" fieldPosition="0">
        <references count="9">
          <reference field="0" count="1" selected="0">
            <x v="7"/>
          </reference>
          <reference field="1" count="1" selected="0">
            <x v="16"/>
          </reference>
          <reference field="2" count="1" selected="0">
            <x v="15"/>
          </reference>
          <reference field="5" count="1" selected="0">
            <x v="5"/>
          </reference>
          <reference field="9" count="1" selected="0">
            <x v="18"/>
          </reference>
          <reference field="10" count="1">
            <x v="12"/>
          </reference>
          <reference field="12" count="1" selected="0">
            <x v="0"/>
          </reference>
          <reference field="13" count="1" selected="0">
            <x v="2"/>
          </reference>
          <reference field="14" count="1" selected="0">
            <x v="2"/>
          </reference>
        </references>
      </pivotArea>
    </format>
    <format dxfId="18">
      <pivotArea dataOnly="0" labelOnly="1" outline="0" fieldPosition="0">
        <references count="9">
          <reference field="0" count="1" selected="0">
            <x v="1"/>
          </reference>
          <reference field="1" count="1" selected="0">
            <x v="4"/>
          </reference>
          <reference field="2" count="1" selected="0">
            <x v="4"/>
          </reference>
          <reference field="5" count="1" selected="0">
            <x v="7"/>
          </reference>
          <reference field="9" count="1" selected="0">
            <x v="5"/>
          </reference>
          <reference field="10" count="1">
            <x v="17"/>
          </reference>
          <reference field="12" count="1" selected="0">
            <x v="1"/>
          </reference>
          <reference field="13" count="1" selected="0">
            <x v="2"/>
          </reference>
          <reference field="14" count="1" selected="0">
            <x v="0"/>
          </reference>
        </references>
      </pivotArea>
    </format>
    <format dxfId="17">
      <pivotArea dataOnly="0" labelOnly="1" outline="0" fieldPosition="0">
        <references count="9">
          <reference field="0" count="1" selected="0">
            <x v="1"/>
          </reference>
          <reference field="1" count="1" selected="0">
            <x v="5"/>
          </reference>
          <reference field="2" count="1" selected="0">
            <x v="5"/>
          </reference>
          <reference field="5" count="1" selected="0">
            <x v="7"/>
          </reference>
          <reference field="9" count="1" selected="0">
            <x v="8"/>
          </reference>
          <reference field="10" count="1">
            <x v="13"/>
          </reference>
          <reference field="12" count="1" selected="0">
            <x v="1"/>
          </reference>
          <reference field="13" count="1" selected="0">
            <x v="2"/>
          </reference>
          <reference field="14" count="1" selected="0">
            <x v="0"/>
          </reference>
        </references>
      </pivotArea>
    </format>
    <format dxfId="16">
      <pivotArea dataOnly="0" labelOnly="1" outline="0" fieldPosition="0">
        <references count="9">
          <reference field="0" count="1" selected="0">
            <x v="1"/>
          </reference>
          <reference field="1" count="1" selected="0">
            <x v="26"/>
          </reference>
          <reference field="2" count="1" selected="0">
            <x v="38"/>
          </reference>
          <reference field="5" count="1" selected="0">
            <x v="7"/>
          </reference>
          <reference field="9" count="1" selected="0">
            <x v="8"/>
          </reference>
          <reference field="10" count="1">
            <x v="16"/>
          </reference>
          <reference field="12" count="1" selected="0">
            <x v="1"/>
          </reference>
          <reference field="13" count="1" selected="0">
            <x v="2"/>
          </reference>
          <reference field="14" count="1" selected="0">
            <x v="0"/>
          </reference>
        </references>
      </pivotArea>
    </format>
    <format dxfId="15">
      <pivotArea dataOnly="0" labelOnly="1" outline="0" fieldPosition="0">
        <references count="9">
          <reference field="0" count="1" selected="0">
            <x v="2"/>
          </reference>
          <reference field="1" count="1" selected="0">
            <x v="2"/>
          </reference>
          <reference field="2" count="1" selected="0">
            <x v="2"/>
          </reference>
          <reference field="5" count="1" selected="0">
            <x v="7"/>
          </reference>
          <reference field="9" count="1" selected="0">
            <x v="9"/>
          </reference>
          <reference field="10" count="1">
            <x v="6"/>
          </reference>
          <reference field="12" count="1" selected="0">
            <x v="1"/>
          </reference>
          <reference field="13" count="1" selected="0">
            <x v="2"/>
          </reference>
          <reference field="14" count="1" selected="0">
            <x v="0"/>
          </reference>
        </references>
      </pivotArea>
    </format>
    <format dxfId="14">
      <pivotArea dataOnly="0" labelOnly="1" outline="0" fieldPosition="0">
        <references count="9">
          <reference field="0" count="1" selected="0">
            <x v="4"/>
          </reference>
          <reference field="1" count="1" selected="0">
            <x v="7"/>
          </reference>
          <reference field="2" count="1" selected="0">
            <x v="8"/>
          </reference>
          <reference field="5" count="1" selected="0">
            <x v="7"/>
          </reference>
          <reference field="9" count="1" selected="0">
            <x v="10"/>
          </reference>
          <reference field="10" count="1">
            <x v="8"/>
          </reference>
          <reference field="12" count="1" selected="0">
            <x v="1"/>
          </reference>
          <reference field="13" count="1" selected="0">
            <x v="2"/>
          </reference>
          <reference field="14" count="1" selected="0">
            <x v="0"/>
          </reference>
        </references>
      </pivotArea>
    </format>
    <format dxfId="13">
      <pivotArea dataOnly="0" labelOnly="1" outline="0" fieldPosition="0">
        <references count="9">
          <reference field="0" count="1" selected="0">
            <x v="4"/>
          </reference>
          <reference field="1" count="1" selected="0">
            <x v="12"/>
          </reference>
          <reference field="2" count="1" selected="0">
            <x v="12"/>
          </reference>
          <reference field="5" count="1" selected="0">
            <x v="6"/>
          </reference>
          <reference field="9" count="1" selected="0">
            <x v="12"/>
          </reference>
          <reference field="10" count="1">
            <x v="9"/>
          </reference>
          <reference field="12" count="1" selected="0">
            <x v="1"/>
          </reference>
          <reference field="13" count="1" selected="0">
            <x v="2"/>
          </reference>
          <reference field="14" count="1" selected="0">
            <x v="0"/>
          </reference>
        </references>
      </pivotArea>
    </format>
    <format dxfId="12">
      <pivotArea dataOnly="0" labelOnly="1" outline="0" fieldPosition="0">
        <references count="9">
          <reference field="0" count="1" selected="0">
            <x v="4"/>
          </reference>
          <reference field="1" count="1" selected="0">
            <x v="20"/>
          </reference>
          <reference field="2" count="1" selected="0">
            <x v="22"/>
          </reference>
          <reference field="5" count="1" selected="0">
            <x v="7"/>
          </reference>
          <reference field="9" count="1" selected="0">
            <x v="1"/>
          </reference>
          <reference field="10" count="1">
            <x v="14"/>
          </reference>
          <reference field="12" count="1" selected="0">
            <x v="1"/>
          </reference>
          <reference field="13" count="1" selected="0">
            <x v="2"/>
          </reference>
          <reference field="14" count="1" selected="0">
            <x v="0"/>
          </reference>
        </references>
      </pivotArea>
    </format>
    <format dxfId="11">
      <pivotArea dataOnly="0" labelOnly="1" outline="0" fieldPosition="0">
        <references count="9">
          <reference field="0" count="1" selected="0">
            <x v="5"/>
          </reference>
          <reference field="1" count="1" selected="0">
            <x v="8"/>
          </reference>
          <reference field="2" count="1" selected="0">
            <x v="7"/>
          </reference>
          <reference field="5" count="1" selected="0">
            <x v="5"/>
          </reference>
          <reference field="9" count="1" selected="0">
            <x v="7"/>
          </reference>
          <reference field="10" count="1">
            <x v="11"/>
          </reference>
          <reference field="12" count="1" selected="0">
            <x v="1"/>
          </reference>
          <reference field="13" count="1" selected="0">
            <x v="2"/>
          </reference>
          <reference field="14" count="1" selected="0">
            <x v="0"/>
          </reference>
        </references>
      </pivotArea>
    </format>
    <format dxfId="10">
      <pivotArea dataOnly="0" labelOnly="1" outline="0" fieldPosition="0">
        <references count="9">
          <reference field="0" count="1" selected="0">
            <x v="8"/>
          </reference>
          <reference field="1" count="1" selected="0">
            <x v="21"/>
          </reference>
          <reference field="2" count="1" selected="0">
            <x v="24"/>
          </reference>
          <reference field="5" count="1" selected="0">
            <x v="5"/>
          </reference>
          <reference field="9" count="1" selected="0">
            <x v="18"/>
          </reference>
          <reference field="10" count="1">
            <x v="12"/>
          </reference>
          <reference field="12" count="1" selected="0">
            <x v="1"/>
          </reference>
          <reference field="13" count="1" selected="0">
            <x v="2"/>
          </reference>
          <reference field="14" count="1" selected="0">
            <x v="1"/>
          </reference>
        </references>
      </pivotArea>
    </format>
    <format dxfId="9">
      <pivotArea dataOnly="0" labelOnly="1" outline="0" fieldPosition="0">
        <references count="10">
          <reference field="0" count="1" selected="0">
            <x v="5"/>
          </reference>
          <reference field="1" count="1" selected="0">
            <x v="27"/>
          </reference>
          <reference field="2" count="1" selected="0">
            <x v="39"/>
          </reference>
          <reference field="5" count="1" selected="0">
            <x v="0"/>
          </reference>
          <reference field="9" count="1" selected="0">
            <x v="20"/>
          </reference>
          <reference field="10" count="1">
            <x v="21"/>
          </reference>
          <reference field="12" count="1" selected="0">
            <x v="0"/>
          </reference>
          <reference field="13" count="1" selected="0">
            <x v="1"/>
          </reference>
          <reference field="14" count="1" selected="0">
            <x v="2"/>
          </reference>
          <reference field="15" count="1" selected="0">
            <x v="0"/>
          </reference>
        </references>
      </pivotArea>
    </format>
    <format dxfId="8">
      <pivotArea dataOnly="0" labelOnly="1" outline="0" fieldPosition="0">
        <references count="9">
          <reference field="0" count="1" selected="0">
            <x v="7"/>
          </reference>
          <reference field="1" count="1" selected="0">
            <x v="16"/>
          </reference>
          <reference field="2" count="1" selected="0">
            <x v="15"/>
          </reference>
          <reference field="5" count="1" selected="0">
            <x v="5"/>
          </reference>
          <reference field="9" count="1">
            <x v="18"/>
          </reference>
          <reference field="12" count="1" selected="0">
            <x v="0"/>
          </reference>
          <reference field="13" count="1" selected="0">
            <x v="2"/>
          </reference>
          <reference field="14" count="1" selected="0">
            <x v="2"/>
          </reference>
          <reference field="15" count="1" selected="0">
            <x v="3"/>
          </reference>
        </references>
      </pivotArea>
    </format>
    <format dxfId="7">
      <pivotArea dataOnly="0" labelOnly="1" outline="0" fieldPosition="0">
        <references count="10">
          <reference field="0" count="1" selected="0">
            <x v="7"/>
          </reference>
          <reference field="1" count="1" selected="0">
            <x v="16"/>
          </reference>
          <reference field="2" count="1" selected="0">
            <x v="15"/>
          </reference>
          <reference field="5" count="1" selected="0">
            <x v="5"/>
          </reference>
          <reference field="9" count="1" selected="0">
            <x v="18"/>
          </reference>
          <reference field="10" count="1">
            <x v="12"/>
          </reference>
          <reference field="12" count="1" selected="0">
            <x v="0"/>
          </reference>
          <reference field="13" count="1" selected="0">
            <x v="2"/>
          </reference>
          <reference field="14" count="1" selected="0">
            <x v="2"/>
          </reference>
          <reference field="15" count="1" selected="0">
            <x v="3"/>
          </reference>
        </references>
      </pivotArea>
    </format>
    <format dxfId="6">
      <pivotArea dataOnly="0" labelOnly="1" outline="0" fieldPosition="0">
        <references count="10">
          <reference field="0" count="1" selected="0">
            <x v="12"/>
          </reference>
          <reference field="1" count="1" selected="0">
            <x v="29"/>
          </reference>
          <reference field="2" count="1" selected="0">
            <x v="41"/>
          </reference>
          <reference field="5" count="1" selected="0">
            <x v="4"/>
          </reference>
          <reference field="9" count="1" selected="0">
            <x v="18"/>
          </reference>
          <reference field="10" count="1">
            <x v="12"/>
          </reference>
          <reference field="12" count="1" selected="0">
            <x v="0"/>
          </reference>
          <reference field="13" count="1" selected="0">
            <x v="2"/>
          </reference>
          <reference field="14" count="1" selected="0">
            <x v="2"/>
          </reference>
          <reference field="15" count="1" selected="0">
            <x v="0"/>
          </reference>
        </references>
      </pivotArea>
    </format>
    <format dxfId="5">
      <pivotArea dataOnly="0" labelOnly="1" outline="0" fieldPosition="0">
        <references count="9">
          <reference field="0" count="1" selected="0">
            <x v="8"/>
          </reference>
          <reference field="1" count="1" selected="0">
            <x v="21"/>
          </reference>
          <reference field="2" count="1" selected="0">
            <x v="24"/>
          </reference>
          <reference field="5" count="1" selected="0">
            <x v="5"/>
          </reference>
          <reference field="9" count="1">
            <x v="18"/>
          </reference>
          <reference field="12" count="1" selected="0">
            <x v="1"/>
          </reference>
          <reference field="13" count="1" selected="0">
            <x v="2"/>
          </reference>
          <reference field="14" count="1" selected="0">
            <x v="1"/>
          </reference>
          <reference field="15" count="1" selected="0">
            <x v="1"/>
          </reference>
        </references>
      </pivotArea>
    </format>
    <format dxfId="4">
      <pivotArea dataOnly="0" labelOnly="1" outline="0" fieldPosition="0">
        <references count="10">
          <reference field="0" count="1" selected="0">
            <x v="8"/>
          </reference>
          <reference field="1" count="1" selected="0">
            <x v="21"/>
          </reference>
          <reference field="2" count="1" selected="0">
            <x v="24"/>
          </reference>
          <reference field="5" count="1" selected="0">
            <x v="5"/>
          </reference>
          <reference field="9" count="1" selected="0">
            <x v="18"/>
          </reference>
          <reference field="10" count="1">
            <x v="12"/>
          </reference>
          <reference field="12" count="1" selected="0">
            <x v="1"/>
          </reference>
          <reference field="13" count="1" selected="0">
            <x v="2"/>
          </reference>
          <reference field="14" count="1" selected="0">
            <x v="1"/>
          </reference>
          <reference field="15" count="1" selected="0">
            <x v="1"/>
          </reference>
        </references>
      </pivotArea>
    </format>
    <format dxfId="3">
      <pivotArea dataOnly="0" labelOnly="1" outline="0" fieldPosition="0">
        <references count="10">
          <reference field="0" count="1" selected="0">
            <x v="6"/>
          </reference>
          <reference field="1" count="1" selected="0">
            <x v="15"/>
          </reference>
          <reference field="2" count="1" selected="0">
            <x v="14"/>
          </reference>
          <reference field="5" count="1" selected="0">
            <x v="5"/>
          </reference>
          <reference field="9" count="1" selected="0">
            <x v="18"/>
          </reference>
          <reference field="10" count="1">
            <x v="12"/>
          </reference>
          <reference field="12" count="1" selected="0">
            <x v="2"/>
          </reference>
          <reference field="13" count="1" selected="0">
            <x v="2"/>
          </reference>
          <reference field="14" count="1" selected="0">
            <x v="0"/>
          </reference>
          <reference field="15" count="1" selected="0">
            <x v="0"/>
          </reference>
        </references>
      </pivotArea>
    </format>
  </formats>
  <pivotTableStyleInfo name="PivotStyleMedium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42CB85-433A-456A-9247-FAF32AD7623B}" name="PivotTable5" cacheId="0"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location ref="A3:D36" firstHeaderRow="1" firstDataRow="1" firstDataCol="4"/>
  <pivotFields count="14">
    <pivotField axis="axisRow" compact="0" outline="0" showAll="0" defaultSubtotal="0">
      <items count="10">
        <item x="0"/>
        <item x="2"/>
        <item x="5"/>
        <item x="1"/>
        <item x="3"/>
        <item x="8"/>
        <item x="6"/>
        <item x="4"/>
        <item x="9"/>
        <item x="7"/>
      </items>
    </pivotField>
    <pivotField compact="0" outline="0" showAll="0" defaultSubtotal="0"/>
    <pivotField axis="axisRow" compact="0" outline="0" showAll="0" defaultSubtotal="0">
      <items count="35">
        <item x="11"/>
        <item x="17"/>
        <item x="21"/>
        <item x="5"/>
        <item x="1"/>
        <item x="26"/>
        <item x="22"/>
        <item x="9"/>
        <item x="20"/>
        <item x="18"/>
        <item x="19"/>
        <item x="15"/>
        <item x="23"/>
        <item x="10"/>
        <item x="25"/>
        <item x="29"/>
        <item x="27"/>
        <item x="7"/>
        <item x="6"/>
        <item x="16"/>
        <item m="1" x="32"/>
        <item x="14"/>
        <item x="8"/>
        <item x="24"/>
        <item x="31"/>
        <item x="0"/>
        <item m="1" x="34"/>
        <item m="1" x="33"/>
        <item x="12"/>
        <item x="13"/>
        <item x="28"/>
        <item x="30"/>
        <item x="2"/>
        <item x="3"/>
        <item x="4"/>
      </items>
    </pivotField>
    <pivotField compact="0" outline="0" showAll="0" defaultSubtotal="0"/>
    <pivotField compact="0" outline="0" showAll="0" defaultSubtotal="0"/>
    <pivotField compact="0" outline="0" showAll="0" defaultSubtotal="0"/>
    <pivotField axis="axisRow" compact="0" outline="0" showAll="0" defaultSubtotal="0">
      <items count="18">
        <item x="12"/>
        <item x="14"/>
        <item m="1" x="17"/>
        <item x="9"/>
        <item x="11"/>
        <item n="GUTIÉRREZ LINARES Alicia" m="1" x="16"/>
        <item x="10"/>
        <item x="0"/>
        <item x="8"/>
        <item x="1"/>
        <item x="3"/>
        <item x="5"/>
        <item x="15"/>
        <item x="2"/>
        <item x="13"/>
        <item x="4"/>
        <item n="GUTIÉRREZ LINARES Alicia2" x="6"/>
        <item x="7"/>
      </items>
    </pivotField>
    <pivotField axis="axisRow" compact="0" outline="0" subtotalTop="0" showAll="0" defaultSubtotal="0">
      <items count="21">
        <item x="16"/>
        <item x="6"/>
        <item x="14"/>
        <item x="13"/>
        <item x="18"/>
        <item x="1"/>
        <item x="7"/>
        <item x="5"/>
        <item x="4"/>
        <item x="15"/>
        <item x="17"/>
        <item x="0"/>
        <item x="9"/>
        <item x="2"/>
        <item x="11"/>
        <item x="3"/>
        <item x="8"/>
        <item m="1" x="20"/>
        <item x="10"/>
        <item x="19"/>
        <item x="12"/>
      </items>
    </pivotField>
    <pivotField compact="0"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4">
    <field x="0"/>
    <field x="2"/>
    <field x="6"/>
    <field x="7"/>
  </rowFields>
  <rowItems count="33">
    <i>
      <x/>
      <x v="3"/>
      <x v="7"/>
      <x v="13"/>
    </i>
    <i r="1">
      <x v="4"/>
      <x v="9"/>
      <x v="11"/>
    </i>
    <i r="1">
      <x v="18"/>
      <x v="7"/>
      <x v="13"/>
    </i>
    <i r="1">
      <x v="25"/>
      <x v="7"/>
      <x v="11"/>
    </i>
    <i r="1">
      <x v="31"/>
      <x v="7"/>
      <x v="4"/>
    </i>
    <i r="1">
      <x v="32"/>
      <x v="7"/>
      <x v="11"/>
    </i>
    <i r="1">
      <x v="33"/>
      <x v="13"/>
      <x v="5"/>
    </i>
    <i r="1">
      <x v="34"/>
      <x v="13"/>
      <x v="5"/>
    </i>
    <i>
      <x v="1"/>
      <x v="1"/>
      <x v="9"/>
      <x v="18"/>
    </i>
    <i r="1">
      <x v="2"/>
      <x v="9"/>
      <x v="18"/>
    </i>
    <i r="1">
      <x v="8"/>
      <x v="9"/>
      <x v="18"/>
    </i>
    <i r="1">
      <x v="9"/>
      <x v="9"/>
      <x v="18"/>
    </i>
    <i r="1">
      <x v="10"/>
      <x v="9"/>
      <x v="18"/>
    </i>
    <i r="1">
      <x v="19"/>
      <x v="9"/>
      <x v="18"/>
    </i>
    <i>
      <x v="2"/>
      <x v="5"/>
      <x/>
      <x v="2"/>
    </i>
    <i>
      <x v="3"/>
      <x/>
      <x v="17"/>
      <x v="1"/>
    </i>
    <i r="1">
      <x v="7"/>
      <x v="11"/>
      <x v="7"/>
    </i>
    <i r="1">
      <x v="11"/>
      <x v="3"/>
      <x v="12"/>
    </i>
    <i r="1">
      <x v="13"/>
      <x v="16"/>
      <x v="1"/>
    </i>
    <i r="1">
      <x v="14"/>
      <x v="16"/>
      <x v="6"/>
    </i>
    <i r="1">
      <x v="17"/>
      <x v="10"/>
      <x v="15"/>
    </i>
    <i r="1">
      <x v="21"/>
      <x v="8"/>
      <x v="16"/>
    </i>
    <i r="1">
      <x v="22"/>
      <x v="15"/>
      <x v="8"/>
    </i>
    <i r="1">
      <x v="28"/>
      <x v="16"/>
      <x v="6"/>
    </i>
    <i r="1">
      <x v="29"/>
      <x v="8"/>
      <x v="16"/>
    </i>
    <i>
      <x v="4"/>
      <x v="6"/>
      <x v="6"/>
      <x v="14"/>
    </i>
    <i r="1">
      <x v="12"/>
      <x v="4"/>
      <x v="20"/>
    </i>
    <i>
      <x v="5"/>
      <x v="15"/>
      <x v="1"/>
      <x v="10"/>
    </i>
    <i>
      <x v="6"/>
      <x v="16"/>
      <x v="14"/>
      <x v="9"/>
    </i>
    <i>
      <x v="7"/>
      <x v="23"/>
      <x v="16"/>
      <x v="3"/>
    </i>
    <i>
      <x v="8"/>
      <x v="24"/>
      <x v="12"/>
      <x v="19"/>
    </i>
    <i>
      <x v="9"/>
      <x v="30"/>
      <x/>
      <x/>
    </i>
    <i t="grand">
      <x/>
    </i>
  </rowItems>
  <colItems count="1">
    <i/>
  </colItem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20CCE3-5F6D-4F05-B6E0-742D997EB00A}" name="PivotTable5" cacheId="1" applyNumberFormats="0" applyBorderFormats="0" applyFontFormats="0" applyPatternFormats="0" applyAlignmentFormats="0" applyWidthHeightFormats="1" dataCaption="Values" tag="bec63ab7-d9f2-4ffe-9c26-2fd710d09e44" updatedVersion="8" minRefreshableVersion="3" showDrill="0" useAutoFormatting="1" subtotalHiddenItems="1" itemPrintTitles="1" createdVersion="5" indent="0" compact="0" compactData="0" multipleFieldFilters="0">
  <location ref="A1:J29" firstHeaderRow="1" firstDataRow="1" firstDataCol="9"/>
  <pivotFields count="10">
    <pivotField axis="axisRow" compact="0" allDrilled="1" outline="0" subtotalTop="0" showAll="0" dataSourceSort="1" defaultSubtotal="0" defaultAttributeDrillState="1">
      <items count="5">
        <item x="0"/>
        <item x="1"/>
        <item x="2"/>
        <item x="3"/>
        <item x="4"/>
      </items>
    </pivotField>
    <pivotField axis="axisRow" compact="0" allDrilled="1" outline="0" subtotalTop="0" showAll="0" dataSourceSort="1" defaultSubtotal="0" defaultAttributeDrillState="1">
      <items count="10">
        <item x="0"/>
        <item x="1"/>
        <item x="2"/>
        <item x="3"/>
        <item x="4"/>
        <item n="bnnnnnnnnnnnnnnn " x="5"/>
        <item x="6"/>
        <item x="7"/>
        <item x="8"/>
        <item x="9"/>
      </items>
    </pivotField>
    <pivotField dataField="1" compact="0" outline="0" subtotalTop="0" showAll="0" defaultSubtotal="0"/>
    <pivotField axis="axisRow" compact="0" allDrilled="1" outline="0" subtotalTop="0" showAll="0" dataSourceSort="1" defaultSubtotal="0" defaultAttributeDrillState="1">
      <items count="2">
        <item s="1" x="0"/>
        <item s="1" x="1"/>
      </items>
    </pivotField>
    <pivotField axis="axisRow" compact="0" allDrilled="1" outline="0" subtotalTop="0" showAll="0" dataSourceSort="1" defaultSubtotal="0" defaultAttributeDrillState="1">
      <items count="12">
        <item x="0"/>
        <item x="1"/>
        <item x="2"/>
        <item x="3"/>
        <item x="4"/>
        <item x="5"/>
        <item x="6"/>
        <item x="7"/>
        <item x="8"/>
        <item x="9"/>
        <item x="10"/>
        <item x="11"/>
      </items>
    </pivotField>
    <pivotField axis="axisRow" compact="0" allDrilled="1" outline="0" subtotalTop="0" showAll="0" dataSourceSort="1" defaultSubtotal="0" defaultAttributeDrillState="1">
      <items count="6">
        <item x="0"/>
        <item x="1"/>
        <item x="2"/>
        <item x="3"/>
        <item x="4"/>
        <item x="5"/>
      </items>
    </pivotField>
    <pivotField axis="axisRow" compact="0" allDrilled="1" outline="0"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xis="axisRow" compact="0" allDrilled="1" outline="0" subtotalTop="0" showAll="0" dataSourceSort="1" defaultSubtotal="0" defaultAttributeDrillState="1">
      <items count="3">
        <item x="0"/>
        <item x="1"/>
        <item x="2"/>
      </items>
    </pivotField>
    <pivotField axis="axisRow" compact="0" allDrilled="1" outline="0" subtotalTop="0" showAll="0" dataSourceSort="1" defaultSubtotal="0" defaultAttributeDrillState="1">
      <items count="3">
        <item x="0"/>
        <item x="1"/>
        <item x="2"/>
      </items>
    </pivotField>
    <pivotField axis="axisRow" compact="0" allDrilled="1" outline="0" subtotalTop="0" showAll="0" dataSourceSort="1" defaultSubtotal="0" defaultAttributeDrillState="1">
      <items count="3">
        <item x="0"/>
        <item x="1"/>
        <item x="2"/>
      </items>
    </pivotField>
  </pivotFields>
  <rowFields count="9">
    <field x="0"/>
    <field x="1"/>
    <field x="3"/>
    <field x="5"/>
    <field x="6"/>
    <field x="4"/>
    <field x="8"/>
    <field x="9"/>
    <field x="7"/>
  </rowFields>
  <rowItems count="28">
    <i>
      <x/>
      <x/>
      <x/>
      <x/>
      <x/>
      <x/>
      <x/>
      <x/>
      <x/>
    </i>
    <i r="2">
      <x v="1"/>
      <x/>
      <x v="1"/>
      <x v="1"/>
      <x v="1"/>
      <x v="1"/>
      <x/>
    </i>
    <i r="1">
      <x v="1"/>
      <x/>
      <x v="1"/>
      <x v="2"/>
      <x v="2"/>
      <x/>
      <x/>
      <x/>
    </i>
    <i>
      <x v="1"/>
      <x v="2"/>
      <x/>
      <x v="2"/>
      <x v="3"/>
      <x v="3"/>
      <x/>
      <x/>
      <x/>
    </i>
    <i r="4">
      <x v="4"/>
      <x v="3"/>
      <x/>
      <x/>
      <x/>
    </i>
    <i r="1">
      <x v="3"/>
      <x/>
      <x v="2"/>
      <x v="5"/>
      <x v="3"/>
      <x/>
      <x/>
      <x/>
    </i>
    <i r="1">
      <x v="4"/>
      <x/>
      <x v="2"/>
      <x v="6"/>
      <x v="3"/>
      <x/>
      <x/>
      <x/>
    </i>
    <i>
      <x v="2"/>
      <x v="5"/>
      <x/>
      <x v="3"/>
      <x v="7"/>
      <x v="4"/>
      <x/>
      <x/>
      <x/>
    </i>
    <i r="4">
      <x v="8"/>
      <x v="5"/>
      <x/>
      <x/>
      <x/>
    </i>
    <i r="1">
      <x v="6"/>
      <x/>
      <x v="3"/>
      <x v="9"/>
      <x v="6"/>
      <x/>
      <x/>
      <x/>
    </i>
    <i r="4">
      <x v="10"/>
      <x v="6"/>
      <x/>
      <x/>
      <x/>
    </i>
    <i r="1">
      <x v="7"/>
      <x/>
      <x v="2"/>
      <x v="11"/>
      <x v="7"/>
      <x/>
      <x/>
      <x/>
    </i>
    <i r="4">
      <x v="12"/>
      <x v="8"/>
      <x/>
      <x/>
      <x/>
    </i>
    <i r="4">
      <x v="13"/>
      <x v="9"/>
      <x/>
      <x/>
      <x/>
    </i>
    <i r="4">
      <x v="14"/>
      <x v="8"/>
      <x/>
      <x/>
      <x/>
    </i>
    <i r="4">
      <x v="15"/>
      <x v="8"/>
      <x/>
      <x/>
      <x/>
    </i>
    <i r="4">
      <x v="16"/>
      <x v="10"/>
      <x/>
      <x/>
      <x/>
    </i>
    <i r="4">
      <x v="17"/>
      <x v="10"/>
      <x/>
      <x/>
      <x/>
    </i>
    <i>
      <x v="3"/>
      <x v="8"/>
      <x/>
      <x v="4"/>
      <x v="18"/>
      <x v="11"/>
      <x/>
      <x/>
      <x/>
    </i>
    <i r="4">
      <x v="19"/>
      <x v="5"/>
      <x/>
      <x/>
      <x/>
    </i>
    <i r="2">
      <x v="1"/>
      <x v="4"/>
      <x v="20"/>
      <x v="1"/>
      <x v="2"/>
      <x v="2"/>
      <x v="1"/>
    </i>
    <i r="4">
      <x v="21"/>
      <x v="1"/>
      <x v="1"/>
      <x v="1"/>
      <x v="1"/>
    </i>
    <i>
      <x v="4"/>
      <x v="9"/>
      <x/>
      <x v="5"/>
      <x v="22"/>
      <x v="3"/>
      <x/>
      <x/>
      <x/>
    </i>
    <i r="4">
      <x v="23"/>
      <x v="1"/>
      <x v="2"/>
      <x v="2"/>
      <x/>
    </i>
    <i r="2">
      <x v="1"/>
      <x v="5"/>
      <x v="24"/>
      <x v="1"/>
      <x v="2"/>
      <x v="2"/>
      <x v="2"/>
    </i>
    <i r="4">
      <x v="25"/>
      <x v="1"/>
      <x v="1"/>
      <x v="1"/>
      <x/>
    </i>
    <i r="4">
      <x v="26"/>
      <x v="1"/>
      <x v="1"/>
      <x v="1"/>
      <x/>
    </i>
    <i t="grand">
      <x/>
    </i>
  </rowItems>
  <colItems count="1">
    <i/>
  </colItems>
  <dataFields count="1">
    <dataField name="Count of Enhancement title" fld="2" subtotal="count"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Medium2" showRowHeaders="1" showColHeaders="1" showRowStripes="0" showColStripes="0" showLastColumn="1"/>
  <rowHierarchiesUsage count="9">
    <rowHierarchyUsage hierarchyUsage="39"/>
    <rowHierarchyUsage hierarchyUsage="41"/>
    <rowHierarchyUsage hierarchyUsage="23"/>
    <rowHierarchyUsage hierarchyUsage="48"/>
    <rowHierarchyUsage hierarchyUsage="9"/>
    <rowHierarchyUsage hierarchyUsage="11"/>
    <rowHierarchyUsage hierarchyUsage="33"/>
    <rowHierarchyUsage hierarchyUsage="34"/>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Enhancements]"/>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D295DC-B983-413B-8C2A-65F52D65F3BC}" name="DataCollections" displayName="DataCollections" ref="A1:U34" totalsRowShown="0" headerRowDxfId="194">
  <autoFilter ref="A1:U34" xr:uid="{30D295DC-B983-413B-8C2A-65F52D65F3BC}"/>
  <tableColumns count="21">
    <tableColumn id="1" xr3:uid="{61680ECA-6305-43A9-AE98-94CD47960E41}" name="Area​"/>
    <tableColumn id="5" xr3:uid="{BEC55F8C-E94E-416A-A51E-F706AFF0D14D}" name=" Technical Data Collection​" dataDxfId="193"/>
    <tableColumn id="2" xr3:uid="{0ABE9FF1-5AD3-4297-AFE9-4A059463BCDC}" name="Domain/business DC​"/>
    <tableColumn id="3" xr3:uid="{73F44BC9-20AE-4CFE-8F93-1B6B9517806A}" name="Data model​"/>
    <tableColumn id="4" xr3:uid="{C35785A9-BBF2-495F-B1C4-91CC967FC1EA}" name="Data Flow​"/>
    <tableColumn id="9" xr3:uid="{5F901F9F-929A-497E-AD33-B3ED1D2F007B}" name="Status"/>
    <tableColumn id="12" xr3:uid="{432876F8-E8F2-4939-B5BD-6576B95C48DC}" name="Data Steward"/>
    <tableColumn id="11" xr3:uid="{F32523B4-3F6B-403D-9956-E9F6983D6423}" name="Scientific Officer"/>
    <tableColumn id="7" xr3:uid="{A4556219-FDF9-4D91-A6A6-1317527C4FBC}" name="Closure of requirement collection" dataDxfId="192"/>
    <tableColumn id="6" xr3:uid="{31296A7F-64D0-428F-B5D9-91ABD60B6DE4}" name="Opening date"/>
    <tableColumn id="10" xr3:uid="{AA69541D-C0CE-48C9-B1DA-AC0EF51532C2}" name="Closing submission date">
      <calculatedColumnFormula>DataCollections[[#This Row],[Opening date]]+60</calculatedColumnFormula>
    </tableColumn>
    <tableColumn id="16" xr3:uid="{EA83DFC8-2568-4C3C-87AB-70DEA23D87D5}" name="Closing validation date" dataDxfId="191"/>
    <tableColumn id="8" xr3:uid="{CF508A86-22F7-4EF8-B9FB-8854E3DD72F5}" name="Data Collection Type"/>
    <tableColumn id="13" xr3:uid="{6D7F97F3-632E-41CA-A2AC-900E05544429}" name="New Operational Major update"/>
    <tableColumn id="15" xr3:uid="{D52C1F08-44D1-4F83-B59F-BED9758E0430}" name="Recurrency"/>
    <tableColumn id="18" xr3:uid="{C1C72DA9-F10C-4790-A81A-5A7533F2DE85}" name="Version"/>
    <tableColumn id="20" xr3:uid="{A4E187B7-E64A-4713-A22B-F1391CBEC46A}" name="Description"/>
    <tableColumn id="19" xr3:uid="{140F25EE-10AC-47B0-B08D-FEFCCF9D9A01}" name="Related gudances"/>
    <tableColumn id="21" xr3:uid="{DF19731A-AEDD-4F88-93AF-FB0112C3C3C3}" name="Related output"/>
    <tableColumn id="14" xr3:uid="{D6945773-DBEB-4785-A1EA-92A265702B86}" name="Requirements"/>
    <tableColumn id="17" xr3:uid="{4045E332-8298-41E3-9B52-E914DF751ED4}" name="Release not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7CB0D5-5C45-4728-877E-CD392773D629}" name="Enhancements" displayName="Enhancements" ref="A2:AI87" totalsRowShown="0" headerRowDxfId="190">
  <autoFilter ref="A2:AI87" xr:uid="{507CB0D5-5C45-4728-877E-CD392773D629}"/>
  <tableColumns count="35">
    <tableColumn id="1" xr3:uid="{1F1FFD01-D228-4E52-8074-A25A6F80E41D}" name="ID" dataDxfId="189"/>
    <tableColumn id="2" xr3:uid="{2713BCBC-0A97-4D0C-BA96-8300669E0DC8}" name="Start time" dataDxfId="188"/>
    <tableColumn id="3" xr3:uid="{C1DEC5E2-BAD7-49E3-9BD0-554E0166FC8C}" name="Submission date" dataDxfId="187"/>
    <tableColumn id="6" xr3:uid="{F956CD54-16D3-4F4E-A93A-48DCF78A6EA9}" name="Which is the area linked with this request?" dataDxfId="186"/>
    <tableColumn id="5" xr3:uid="{424CE694-7822-4FDE-8E45-11D2A9B93919}" name="Requestor" dataDxfId="185"/>
    <tableColumn id="7" xr3:uid="{1281ABB1-860C-4A98-9883-001BCAEA2258}" name="Reference person for the request" dataDxfId="184"/>
    <tableColumn id="8" xr3:uid="{3B95B360-3223-477A-B10F-6657939B95D9}" name="Which Unit/team does request the data service?" dataDxfId="183"/>
    <tableColumn id="9" xr3:uid="{F487931F-0B50-48B4-A5AE-3D415AF07E2B}" name="Area" dataDxfId="182"/>
    <tableColumn id="26" xr3:uid="{6521CBFB-8BD2-4A27-B07B-D8F840DC8A54}" name="Business Data C​ollection" dataDxfId="181"/>
    <tableColumn id="10" xr3:uid="{8522C7E3-8EC5-4652-8F68-477AEE56A118}" name="Enhancement title" dataDxfId="180"/>
    <tableColumn id="11" xr3:uid="{E4798921-DCC2-4E87-8C89-69F67E0969F3}" name="Please describe your enhancement in details" dataDxfId="179"/>
    <tableColumn id="12" xr3:uid="{1156358D-B097-4137-974E-B56555CF34C5}" name="Desired delivery date" dataDxfId="178"/>
    <tableColumn id="35" xr3:uid="{FEC9C30D-4FDC-473F-A6B3-909D4F2078F5}" name="Enhancement Criticality" dataDxfId="177"/>
    <tableColumn id="13" xr3:uid="{1861846C-7DC4-4FDD-87C8-918EDB3DF802}" name="Mandatory" dataDxfId="176"/>
    <tableColumn id="22" xr3:uid="{097B3B80-542D-4D2A-B893-89BC4FAC8FA5}" name="Reason for being mandatory" dataDxfId="175"/>
    <tableColumn id="14" xr3:uid="{C8F12E4E-C91F-4021-81F2-E93682B26AA7}" name="Is the request supported and agreed by the network?" dataDxfId="174"/>
    <tableColumn id="15" xr3:uid="{06EE615A-3B0C-4589-9C3C-31C1FB0F4D12}" name="Please provide the reference to the charter/mandate" dataDxfId="173"/>
    <tableColumn id="16" xr3:uid="{893E206D-1D2E-4629-B269-22B26DFCE020}" name="Is the request business critical?" dataDxfId="172"/>
    <tableColumn id="17" xr3:uid="{E357059C-F802-4245-A3B2-2B25514CF2D7}" name="Does the request increase the efficiency?" dataDxfId="171"/>
    <tableColumn id="18" xr3:uid="{C2A749DA-BB5F-42E2-BF78-32D4ED60B2EC}" name="Does the request increase the speed?" dataDxfId="170"/>
    <tableColumn id="19" xr3:uid="{854E8961-CF0C-427C-8C28-9E8D102DC4C2}" name="Does the request increase the customer satisfaction?" dataDxfId="169"/>
    <tableColumn id="4" xr3:uid="{DB76B89D-47D6-4652-8D08-42367B6E8F8C}" name="Strategic alignment score" dataDxfId="168">
      <calculatedColumnFormula>Enhancements[[#This Row],[Does the request increase the efficiency?]]+Enhancements[[#This Row],[Does the request increase the speed?]]+Enhancements[[#This Row],[Does the request increase the customer satisfaction?]]</calculatedColumnFormula>
    </tableColumn>
    <tableColumn id="20" xr3:uid="{83A53270-FBA1-4D15-A281-C1ED0E4B8C90}" name="According to your experience which areas are impacted by this enhancement?" dataDxfId="167"/>
    <tableColumn id="21" xr3:uid="{D2A9E297-4001-4E51-B578-393D790BC5E9}" name="Please upload any document could be relevant for the request" dataDxfId="166"/>
    <tableColumn id="33" xr3:uid="{BAEB3CB6-721A-4C44-B398-30BE18A67A92}" name="Technical reference person (DMA)" dataDxfId="165"/>
    <tableColumn id="23" xr3:uid="{B0AF9519-ACB9-49D3-82F3-1CC6C70E0694}" name="Comments" dataDxfId="164"/>
    <tableColumn id="24" xr3:uid="{2EE7A362-B9D7-44E2-8939-D9381DC60FC3}" name="DMA Staff effort estimation (FTEs)" dataDxfId="163"/>
    <tableColumn id="25" xr3:uid="{BE69C379-6974-4604-AF42-7452C1D46948}" name="DMA outsourcing effort estimation (FTEs)" dataDxfId="162"/>
    <tableColumn id="27" xr3:uid="{17AF365F-EDB7-4352-B18B-11C8194F0961}" name="DGO Staff effort estimation (FTEs)" dataDxfId="161"/>
    <tableColumn id="28" xr3:uid="{D3E20CCA-16F7-449E-AAF4-E7228BAD8518}" name="Enhancement complexity" dataDxfId="160"/>
    <tableColumn id="30" xr3:uid="{9A5664A9-C3EB-4B8C-8FA6-8825381B02D1}" name="Planned start date" dataDxfId="159"/>
    <tableColumn id="31" xr3:uid="{61DC6498-F0AD-4A19-88D0-453C4045C048}" name="Planned delivery date" dataDxfId="158"/>
    <tableColumn id="29" xr3:uid="{B49681DB-D3AD-4405-999A-9BAF4B77D73E}" name="Actual delivery date" dataDxfId="157"/>
    <tableColumn id="32" xr3:uid="{E7CC0BA0-4AE1-482B-9DAE-B34EE0C3EFEA}" name="Actual effort  (man days)" dataDxfId="156"/>
    <tableColumn id="37" xr3:uid="{8F915F40-763A-4383-AF9D-3EDB8BC4D54D}" name="Enhancement status " dataDxfId="15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9C3848-B3EF-4630-A364-0671B12990C9}" name="Table2" displayName="Table2" ref="A1:I32" totalsRowShown="0" headerRowDxfId="2">
  <autoFilter ref="A1:I32" xr:uid="{CD9C3848-B3EF-4630-A364-0671B12990C9}"/>
  <tableColumns count="9">
    <tableColumn id="1" xr3:uid="{A729DD56-51AA-4068-BD12-92E76708D39E}" name="Mandate number"/>
    <tableColumn id="2" xr3:uid="{E3821ABF-BC3A-4D5C-A142-0204AB7CB4AA}" name="Mandate description"/>
    <tableColumn id="3" xr3:uid="{1D9503EE-6540-4041-998C-6DE50D6B7F9A}" name="Mandate responsible team/Unit"/>
    <tableColumn id="7" xr3:uid="{C0DC2023-6F49-4814-995A-E75080856069}" name="Mandate received"/>
    <tableColumn id="4" xr3:uid="{68290A1B-FB77-4651-8FD7-44C236246634}" name="Mandate deadline"/>
    <tableColumn id="5" xr3:uid="{9D103D67-751A-4B5F-B30A-2608A9C86D53}" name="Mandate referent point  iDATA"/>
    <tableColumn id="6" xr3:uid="{DF13F718-2941-4068-9E06-64948A95B364}" name="Linked data collection"/>
    <tableColumn id="8" xr3:uid="{6CE20276-C3A1-42FA-81C7-6A560AF20CB0}" name="captured in iDATA workplan"/>
    <tableColumn id="10" xr3:uid="{B8265F94-9D23-472F-88CF-DC7C193BF6D6}" name="impact "/>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7B2BC6-3BFC-4E8E-8B8C-666A7CB4FF31}" name="Table4" displayName="Table4" ref="A1:F25" totalsRowShown="0">
  <autoFilter ref="A1:F25" xr:uid="{4C7B2BC6-3BFC-4E8E-8B8C-666A7CB4FF31}"/>
  <tableColumns count="6">
    <tableColumn id="1" xr3:uid="{90C6331A-363A-4A06-B915-7E2A09421FCC}" name="KPI Group" dataDxfId="1"/>
    <tableColumn id="2" xr3:uid="{BFC40FB9-FCE4-4F08-988C-16395CF5C4CF}" name="KPI name" dataDxfId="0"/>
    <tableColumn id="3" xr3:uid="{811F70F4-3E74-4A43-ADD9-98DBA8DE5AE7}" name="Measurement"/>
    <tableColumn id="4" xr3:uid="{BEA0176D-66C6-4502-83EB-E26B4651D390}" name="Target"/>
    <tableColumn id="5" xr3:uid="{0D7CCCCC-6D29-4151-A90E-4F6357093981}" name="Actual"/>
    <tableColumn id="6" xr3:uid="{1E26CCCD-86C6-4FEF-99A7-8183A3D50F7D}" name="Resul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3" dT="2023-09-25T13:01:53.35" personId="{B3CF521F-1062-4A90-8A3B-4E3AC1A31BCE}" id="{750B58F0-46CA-4D0D-BCF9-1F2A45BA26FD}">
    <text>Deadline should be on 31/3/24</text>
  </threadedComment>
  <threadedComment ref="J5" dT="2023-09-25T13:04:15.42" personId="{B3CF521F-1062-4A90-8A3B-4E3AC1A31BCE}" id="{127B8A72-70D1-4A8C-A75F-A11B328B8536}">
    <text>If it refers to TSE.2023: 1/2/2023</text>
  </threadedComment>
  <threadedComment ref="F6" dT="2023-09-25T13:03:25.09" personId="{B3CF521F-1062-4A90-8A3B-4E3AC1A31BCE}" id="{7312D13F-5AC8-489F-AC37-A5CF445D980E}">
    <text>If this is referring to 2023 DC, it is in data provision status.</text>
  </threadedComment>
  <threadedComment ref="F6" dT="2023-09-26T07:25:36.28" personId="{39EA2DEC-B146-425E-BB02-DDFFC684BCC4}" id="{16D792D2-1F1F-4F6F-9063-A15DB4FF7282}" parentId="{7312D13F-5AC8-489F-AC37-A5CF445D980E}">
    <text xml:space="preserve">@PAPANIKOLAOU Alexandra this file is to have an overview for next year, can you please put the date for the  data collection in 2024? Thanks </text>
    <mentions>
      <mention mentionpersonId="{C510E3BE-A733-447A-AD95-EBF43CD19EB7}" mentionId="{B2E041BB-B4F3-4D30-A373-B65C21031EAD}" startIndex="0" length="23"/>
    </mentions>
  </threadedComment>
  <threadedComment ref="F6" dT="2023-09-26T07:30:45.61" personId="{72485049-BC87-463B-B042-F6BDE49E8044}" id="{CCDDCC4A-63DC-4E13-AFEE-3A49E792F368}" parentId="{7312D13F-5AC8-489F-AC37-A5CF445D980E}">
    <text>In TSE we have two DCs running in parallel. So you need to have two lines.
TSE.2023 01/02/2023-31/03/2024
TSE.2024 01/02/2024-31/03/2025
First validation ends on 30/04, final corrections and acceptance by mid June</text>
  </threadedComment>
  <threadedComment ref="J6" dT="2023-09-25T13:04:15.42" personId="{B3CF521F-1062-4A90-8A3B-4E3AC1A31BCE}" id="{C826C5D9-AC54-4F8D-865E-764EA880E64E}">
    <text>If it refers to TSE.2023: 1/2/2023</text>
  </threadedComment>
  <threadedComment ref="J7" dT="2023-09-25T13:05:37.71" personId="{B3CF521F-1062-4A90-8A3B-4E3AC1A31BCE}" id="{9C3453F5-4904-4EDB-ADE1-F1BD07A41ABE}">
    <text>We will open on 1/11/2023 at the latest</text>
  </threadedComment>
  <threadedComment ref="J8" dT="2023-09-25T13:05:37.71" personId="{B3CF521F-1062-4A90-8A3B-4E3AC1A31BCE}" id="{BA9361B4-1895-41ED-98F9-AB9B598C9164}">
    <text>We will open on 1/11/2023 at the latest</text>
  </threadedComment>
  <threadedComment ref="K8" dT="2023-09-25T13:05:50.93" personId="{B3CF521F-1062-4A90-8A3B-4E3AC1A31BCE}" id="{9E9C0E1E-F278-4EA5-8644-4D657B1DB6BB}" done="1">
    <text>This should be 31/1/2024</text>
  </threadedComment>
  <threadedComment ref="L8" dT="2023-09-25T13:08:42.67" personId="{B3CF521F-1062-4A90-8A3B-4E3AC1A31BCE}" id="{C299DE98-2839-4818-A826-BA6A035ED554}">
    <text>I am not sure where these numbers are from. First validation is by 7/2/2024 and second by 20/2/2024</text>
  </threadedComment>
  <threadedComment ref="E34" dT="2023-09-25T13:11:34.96" personId="{B3CF521F-1062-4A90-8A3B-4E3AC1A31BCE}" id="{4C2263E9-D144-42D4-B7B8-AD0AEFE105FB}">
    <text>SSD2?</text>
  </threadedComment>
  <threadedComment ref="E34" dT="2023-09-26T07:21:20.91" personId="{39EA2DEC-B146-425E-BB02-DDFFC684BCC4}" id="{81B06DE2-37B6-49A6-ADC2-14831A32C61C}" parentId="{4C2263E9-D144-42D4-B7B8-AD0AEFE105FB}">
    <text xml:space="preserve">Still to be decided for the moment I would keep general, we can always update it </text>
  </threadedComment>
  <threadedComment ref="J34" dT="2023-09-25T13:10:34.35" personId="{B3CF521F-1062-4A90-8A3B-4E3AC1A31BCE}" id="{92498C31-EDA2-4DC3-B6C5-BD2F26A0A347}">
    <text>Based on the discussions between Fabrizio and BIOHAW, a first version of this DC should open in July 2024</text>
  </threadedComment>
  <threadedComment ref="J34" dT="2023-09-26T07:22:58.62" personId="{39EA2DEC-B146-425E-BB02-DDFFC684BCC4}" id="{0AC78C15-E54D-4A99-BE77-1F165F439B4A}" parentId="{92498C31-EDA2-4DC3-B6C5-BD2F26A0A347}">
    <text xml:space="preserve">Ok I update the date </text>
  </threadedComment>
  <threadedComment ref="K34" dT="2023-09-25T13:11:10.94" personId="{B3CF521F-1062-4A90-8A3B-4E3AC1A31BCE}" id="{7D287B45-3248-4466-BB74-37D8D1B0CF16}">
    <text>The request we will receive is to leave the DC open continuously</text>
  </threadedComment>
</ThreadedComments>
</file>

<file path=xl/threadedComments/threadedComment2.xml><?xml version="1.0" encoding="utf-8"?>
<ThreadedComments xmlns="http://schemas.microsoft.com/office/spreadsheetml/2018/threadedcomments" xmlns:x="http://schemas.openxmlformats.org/spreadsheetml/2006/main">
  <threadedComment ref="Z3" dT="2023-11-16T10:54:33.16" personId="{B72C6761-4D60-4C82-A238-93EC97A52A0E}" id="{8A6ADFEC-F70A-40F0-946C-E7F2CF6D9117}">
    <text xml:space="preserve">negotiate deadline @FASANELLI Elisa </text>
    <mentions>
      <mention mentionpersonId="{11ABDD63-EEF2-49AB-B67E-AFF889409FFE}" mentionId="{E4630F0F-96DC-44F0-81BE-A04901F54E79}" startIndex="19" length="16"/>
    </mentions>
  </threadedComment>
  <threadedComment ref="Z3" dT="2023-11-20T11:06:10.76" personId="{B72C6761-4D60-4C82-A238-93EC97A52A0E}" id="{B0681C27-0B00-4267-AF99-1A39810FAEF1}" parentId="{8A6ADFEC-F70A-40F0-946C-E7F2CF6D9117}">
    <text>maeve to schedule a meeting for this to discuss with Anca</text>
  </threadedComment>
  <threadedComment ref="Z8" dT="2023-11-16T09:42:13.91" personId="{B72C6761-4D60-4C82-A238-93EC97A52A0E}" id="{90F33BCE-E6AE-40B0-9B7F-3A7D20358F43}">
    <text>@PASINATO Luca please confirm it is done and we can mark as delivered! thank you!</text>
    <mentions>
      <mention mentionpersonId="{E483C32B-C6B0-4559-A5F3-17F03630E601}" mentionId="{4464A3B2-DF5E-4ADD-A180-99F3813E6ADF}" startIndex="0" length="14"/>
    </mentions>
  </threadedComment>
  <threadedComment ref="Z8" dT="2023-11-17T14:54:58.89" personId="{B72C6761-4D60-4C82-A238-93EC97A52A0E}" id="{EE0CD00C-9146-4CF6-B25A-215729F8D193}" parentId="{90F33BCE-E6AE-40B0-9B7F-3A7D20358F43}">
    <text xml:space="preserve">just sending a reminder about this @PASINATO Luca </text>
    <mentions>
      <mention mentionpersonId="{E483C32B-C6B0-4559-A5F3-17F03630E601}" mentionId="{CE5312CA-0690-410E-B68B-C0F7705CA87B}" startIndex="35" length="14"/>
    </mentions>
  </threadedComment>
  <threadedComment ref="Z13" dT="2023-11-16T13:39:10.96" personId="{DB7CE504-0187-409B-98D0-3213E72A2D18}" id="{B722D9AC-F961-46F2-BD56-CBDB7EC3C55E}">
    <text>@CUSHEN Maeve  to check</text>
    <mentions>
      <mention mentionpersonId="{FF3D802C-6521-492C-9DDF-9DD79C7C38C4}" mentionId="{79C7B2D8-8CCF-4534-BA92-CE4282D199B5}" startIndex="0" length="13"/>
    </mentions>
  </threadedComment>
  <threadedComment ref="Z14" dT="2023-11-16T13:39:10.96" personId="{DB7CE504-0187-409B-98D0-3213E72A2D18}" id="{4466EEE4-D520-46B8-B4F4-611EDB815C06}">
    <text>@CUSHEN Maeve  to check</text>
    <mentions>
      <mention mentionpersonId="{FF3D802C-6521-492C-9DDF-9DD79C7C38C4}" mentionId="{71C33E89-0AEE-42E7-8FA2-F1B84D1F0C27}" startIndex="0" length="13"/>
    </mentions>
  </threadedComment>
  <threadedComment ref="Z15" dT="2023-11-16T13:39:10.96" personId="{DB7CE504-0187-409B-98D0-3213E72A2D18}" id="{2B496E3B-8AE5-494F-9A33-1189406D5EDA}">
    <text>@CUSHEN Maeve  to check</text>
    <mentions>
      <mention mentionpersonId="{FF3D802C-6521-492C-9DDF-9DD79C7C38C4}" mentionId="{2909441A-2FA7-4DD9-8A0A-CE0C8CDCEF29}" startIndex="0" length="13"/>
    </mentions>
  </threadedComment>
  <threadedComment ref="Z16" dT="2023-11-16T13:39:10.96" personId="{DB7CE504-0187-409B-98D0-3213E72A2D18}" id="{A3D482C7-302A-4DDC-B388-0EE812F35904}">
    <text>@CUSHEN Maeve  to check</text>
    <mentions>
      <mention mentionpersonId="{FF3D802C-6521-492C-9DDF-9DD79C7C38C4}" mentionId="{E239F4C4-7203-49DB-A084-399C7CDEA129}" startIndex="0" length="13"/>
    </mentions>
  </threadedComment>
  <threadedComment ref="Z17" dT="2023-11-16T13:39:10.96" personId="{DB7CE504-0187-409B-98D0-3213E72A2D18}" id="{81CD3004-BA64-4344-9BA5-EA82664ECA13}">
    <text>@CUSHEN Maeve  to check</text>
    <mentions>
      <mention mentionpersonId="{FF3D802C-6521-492C-9DDF-9DD79C7C38C4}" mentionId="{68B1CE4F-07C3-4EB9-8610-82EBDCA30809}" startIndex="0" length="13"/>
    </mentions>
  </threadedComment>
  <threadedComment ref="Z18" dT="2023-11-16T13:39:10.96" personId="{DB7CE504-0187-409B-98D0-3213E72A2D18}" id="{7D77A25C-2E0C-4505-80E8-2CE79DBF0D04}">
    <text>@CUSHEN Maeve  to check</text>
    <mentions>
      <mention mentionpersonId="{FF3D802C-6521-492C-9DDF-9DD79C7C38C4}" mentionId="{A54A74D1-EC4A-4C0E-B520-A4A9C50C6006}" startIndex="0" length="13"/>
    </mentions>
  </threadedComment>
  <threadedComment ref="AA20" dT="2023-11-16T13:44:16.22" personId="{DB7CE504-0187-409B-98D0-3213E72A2D18}" id="{D4253351-D037-4454-920A-13437531C4A1}">
    <text>@CUSHEN Maeve to follow</text>
    <mentions>
      <mention mentionpersonId="{FF3D802C-6521-492C-9DDF-9DD79C7C38C4}" mentionId="{A39760C7-AA4B-44AE-B733-65BF73076117}" startIndex="0" length="13"/>
    </mentions>
  </threadedComment>
  <threadedComment ref="AA20" dT="2023-11-16T15:16:17.72" personId="{B72C6761-4D60-4C82-A238-93EC97A52A0E}" id="{38B246F9-025B-49DB-B94E-502C5FD4D7D4}" parentId="{D4253351-D037-4454-920A-13437531C4A1}">
    <text>message sent to Emanuela to see if delivery at end of Feb 2024 is acceptable</text>
  </threadedComment>
  <threadedComment ref="AE21" dT="2023-11-16T13:41:37.35" personId="{DB7CE504-0187-409B-98D0-3213E72A2D18}" id="{B3874B07-26A6-49D2-9B09-2E3784E33F06}">
    <text>@FASANELLI Elisa can you put the start date for this task?</text>
    <mentions>
      <mention mentionpersonId="{11ABDD63-EEF2-49AB-B67E-AFF889409FFE}" mentionId="{841F9567-A301-41CB-965C-8B360B53364A}" startIndex="0" length="16"/>
    </mentions>
  </threadedComment>
  <threadedComment ref="AE21" dT="2023-11-20T11:09:39.00" personId="{B72C6761-4D60-4C82-A238-93EC97A52A0E}" id="{05EB6E31-E918-492F-93DE-3169F3A2FFF5}" parentId="{B3874B07-26A6-49D2-9B09-2E3784E33F06}">
    <text xml:space="preserve">Elisa to send an email to requestors @FASANELLI Elisa </text>
    <mentions>
      <mention mentionpersonId="{11ABDD63-EEF2-49AB-B67E-AFF889409FFE}" mentionId="{68D0A53E-C249-467D-82DC-EB1879F60727}" startIndex="37" length="16"/>
    </mentions>
  </threadedComment>
  <threadedComment ref="K22" dT="2023-11-16T15:52:51.06" personId="{B72C6761-4D60-4C82-A238-93EC97A52A0E}" id="{5EC013A4-01BB-401E-9450-6197C9B1525B}">
    <text>@VERICAT FERRER Marta as discussed</text>
    <mentions>
      <mention mentionpersonId="{C5128749-2D3D-4B5A-B7D5-11725F304DB3}" mentionId="{908A9A59-02CD-41ED-99D1-E7CDFC467DE1}" startIndex="0" length="21"/>
    </mentions>
  </threadedComment>
  <threadedComment ref="AE24" dT="2023-11-16T13:42:10.85" personId="{DB7CE504-0187-409B-98D0-3213E72A2D18}" id="{D1CB98A6-8D18-45D6-B2C6-1AAA57707F96}">
    <text>@FUERTES Rubén can you put the timelines for this enhancement?</text>
    <mentions>
      <mention mentionpersonId="{3B8162FF-2BD7-4363-B938-33AD013F9AED}" mentionId="{D0787FDA-9B7B-4BF8-9FCE-D80ECA25B68C}" startIndex="0" length="14"/>
    </mentions>
  </threadedComment>
  <threadedComment ref="AE24" dT="2023-11-16T13:43:55.15" personId="{BB6D0B34-375F-4691-93E2-73AFE0701B2E}" id="{0950BB6F-6010-44CC-9DF5-E93F993B4946}" parentId="{D1CB98A6-8D18-45D6-B2C6-1AAA57707F96}">
    <text>It depends on my availability, can you have an overview on my time?</text>
  </threadedComment>
  <threadedComment ref="Y35" dT="2023-11-13T15:15:31.49" personId="{B72C6761-4D60-4C82-A238-93EC97A52A0E}" id="{7C4A029B-9C55-46EE-9AD0-C26D92AC773B}" done="1">
    <text>@PASINATO Luca can you please look at this enhancement request in terms of effort and scheduling. Thank you!!</text>
    <mentions>
      <mention mentionpersonId="{E483C32B-C6B0-4559-A5F3-17F03630E601}" mentionId="{ECCA7F4F-0F43-4D04-BEE8-9F0A5A707E34}" startIndex="0" length="14"/>
    </mentions>
  </threadedComment>
  <threadedComment ref="Y35" dT="2023-11-13T16:56:34.97" personId="{2EBED9D5-A796-4B16-BA1C-8FCA7F7BE0FF}" id="{C50F6AA1-F52F-45F0-B17B-DD6A958A733C}" parentId="{7C4A029B-9C55-46EE-9AD0-C26D92AC773B}">
    <text xml:space="preserve">@FASANELLI Elisa </text>
    <mentions>
      <mention mentionpersonId="{11ABDD63-EEF2-49AB-B67E-AFF889409FFE}" mentionId="{05442B9E-5A4D-4986-9205-F5B328694C07}" startIndex="0" length="16"/>
    </mentions>
  </threadedComment>
  <threadedComment ref="Y35" dT="2023-11-15T13:26:53.72" personId="{B72C6761-4D60-4C82-A238-93EC97A52A0E}" id="{D99D9FB4-7402-46CB-8F08-89E0130E199C}" parentId="{7C4A029B-9C55-46EE-9AD0-C26D92AC773B}">
    <text>@PASINATO Luca tagging you to let you know the row we're referring to</text>
    <mentions>
      <mention mentionpersonId="{E483C32B-C6B0-4559-A5F3-17F03630E601}" mentionId="{225A4BE4-8CF6-45F0-B161-A282B9FFBA7A}" startIndex="0" length="14"/>
    </mentions>
  </threadedComment>
  <threadedComment ref="AA49" dT="2023-11-17T14:43:04.08" personId="{B72C6761-4D60-4C82-A238-93EC97A52A0E}" id="{DA470FCD-A211-4E1F-9CDC-EFDFF12D5474}">
    <text>@GIBIN Davide this enhancement might be done already so we might be able to move to delivered in column AH. Please also indicate the effort in column z and any other yellow cells you can. Thank you!</text>
    <mentions>
      <mention mentionpersonId="{07DE2FF1-09CC-4B01-A1F1-A565E0B58A88}" mentionId="{181D141C-942D-4443-A3B6-53D9C2BA258B}" startIndex="0" length="13"/>
    </mentions>
  </threadedComment>
  <threadedComment ref="AA49" dT="2023-11-17T14:46:19.16" personId="{B72C6761-4D60-4C82-A238-93EC97A52A0E}" id="{A962FBC1-3B20-4B61-A3A5-49581025C53B}" parentId="{DA470FCD-A211-4E1F-9CDC-EFDFF12D5474}">
    <text>if it has been delivered, indicate on what date in column AF</text>
  </threadedComment>
  <threadedComment ref="AA51" dT="2023-11-17T14:57:21.12" personId="{B72C6761-4D60-4C82-A238-93EC97A52A0E}" id="{EFF5B237-FE19-4344-800B-486CFBB4EB2C}">
    <text>Hi @BELMONTE Luca do you remember how many FTES this took? FYI 1 fte is 190 days</text>
    <mentions>
      <mention mentionpersonId="{6D4C809C-08D6-4DE4-B62F-3FC3C3D63D90}" mentionId="{A91F2C7C-966D-4FA3-96B4-242D7F095577}" startIndex="3" length="14"/>
    </mentions>
  </threadedComment>
  <threadedComment ref="AA51" dT="2023-11-20T08:41:14.62" personId="{46F4354A-C784-49FE-AA9A-D8F18F623B37}" id="{CDDDD090-15F5-47F2-8627-C38329088BD0}" parentId="{EFF5B237-FE19-4344-800B-486CFBB4EB2C}">
    <text>Hello Maeve, there is an error, I've never been involved in such a task. Please ask Davide.</text>
  </threadedComment>
  <threadedComment ref="AA51" dT="2023-11-20T10:55:50.72" personId="{B72C6761-4D60-4C82-A238-93EC97A52A0E}" id="{C2387D98-2573-4FDD-950D-9FB439052E79}" parentId="{EFF5B237-FE19-4344-800B-486CFBB4EB2C}">
    <text>ok thank you!</text>
  </threadedComment>
  <threadedComment ref="AA51" dT="2023-11-20T10:56:48.79" personId="{B72C6761-4D60-4C82-A238-93EC97A52A0E}" id="{08B1E296-AA90-4822-B9E9-331A49BC8E9F}" parentId="{EFF5B237-FE19-4344-800B-486CFBB4EB2C}">
    <text>@GIBIN Davide could you estimate how many FTEs this activity took please? thank you!</text>
    <mentions>
      <mention mentionpersonId="{07DE2FF1-09CC-4B01-A1F1-A565E0B58A88}" mentionId="{44C73BD6-51A4-4A39-A64D-72E34C482348}" startIndex="0" length="13"/>
    </mentions>
  </threadedComment>
  <threadedComment ref="K66" dT="2023-11-16T15:53:07.56" personId="{B72C6761-4D60-4C82-A238-93EC97A52A0E}" id="{F7A8E0AE-535F-447B-B5E3-73DFB6AC0CA1}">
    <text>@VERICAT FERRER Marta as discussed</text>
    <mentions>
      <mention mentionpersonId="{C5128749-2D3D-4B5A-B7D5-11725F304DB3}" mentionId="{AFFD02E1-F3E5-483A-85B4-11495BDA70DA}" startIndex="0" length="21"/>
    </mentions>
  </threadedComment>
  <threadedComment ref="AG70" dT="2023-11-16T13:46:02.94" personId="{DB7CE504-0187-409B-98D0-3213E72A2D18}" id="{90E7AB12-E547-4322-8FB6-F77DDBD35D62}">
    <text xml:space="preserve">@FASANELLI Elisa can you complete this? </text>
    <mentions>
      <mention mentionpersonId="{11ABDD63-EEF2-49AB-B67E-AFF889409FFE}" mentionId="{E6683860-A543-4D62-A3B8-84EE787760BA}" startIndex="0" length="16"/>
    </mentions>
  </threadedComment>
  <threadedComment ref="AG70" dT="2023-11-16T14:16:22.18" personId="{76F46D7F-FD93-40C2-A20E-4B5A362AC54D}" id="{E459703C-0A40-4661-9292-D8445E80EA3C}" parentId="{90E7AB12-E547-4322-8FB6-F77DDBD35D62}">
    <text>Guido, this was not delivered. I changed the status to "on hold". There is a dependency on DGO colleagued. We will go back to them.</text>
  </threadedComment>
  <threadedComment ref="Y72" dT="2023-11-16T13:33:44.81" personId="{DB7CE504-0187-409B-98D0-3213E72A2D18}" id="{E8761B3B-DD34-45A3-A37B-62E79888B3F0}">
    <text xml:space="preserve">@FASANELLI Elisa for you to check and confirm if this enhancement is still valid
</text>
    <mentions>
      <mention mentionpersonId="{11ABDD63-EEF2-49AB-B67E-AFF889409FFE}" mentionId="{F82E7A01-BE40-4C62-BF15-8AA25857D942}" startIndex="0" length="16"/>
    </mentions>
  </threadedComment>
  <threadedComment ref="Y72" dT="2023-11-16T14:18:51.20" personId="{76F46D7F-FD93-40C2-A20E-4B5A362AC54D}" id="{92C45467-2EED-459B-BC2E-773CC935373B}" parentId="{E8761B3B-DD34-45A3-A37B-62E79888B3F0}">
    <text>If you refer to the desired delivery date, it is worng. This was part of the requests gathered in september. It Should be by 28/02/2024</text>
  </threadedComment>
  <threadedComment ref="Y72" dT="2023-11-16T14:24:51.08" personId="{B72C6761-4D60-4C82-A238-93EC97A52A0E}" id="{2D0F7359-5417-4D98-9206-FF650BC2A2EB}" parentId="{E8761B3B-DD34-45A3-A37B-62E79888B3F0}">
    <text>desired delivery date for this was 2/28/2023, i have changed this to 2/28/2024,</text>
  </threadedComment>
  <threadedComment ref="Y72" dT="2023-11-16T14:37:16.74" personId="{B72C6761-4D60-4C82-A238-93EC97A52A0E}" id="{29780345-A890-4502-A643-E7522722F71B}" parentId="{E8761B3B-DD34-45A3-A37B-62E79888B3F0}">
    <text>@FASANELLI Elisa This is the only enhancement that is status "Assessed". Could you put dates in, Elisa so we can move it to pre prioritised please? Thank you!</text>
    <mentions>
      <mention mentionpersonId="{11ABDD63-EEF2-49AB-B67E-AFF889409FFE}" mentionId="{14071855-521D-4939-BC40-A53B692ED4B6}" startIndex="0" length="16"/>
    </mentions>
  </threadedComment>
  <threadedComment ref="AE76" dT="2023-11-16T13:42:10.85" personId="{DB7CE504-0187-409B-98D0-3213E72A2D18}" id="{C2ACFEE1-EE02-43C7-BFEE-8A03ED861159}">
    <text>@FUERTES Rubén can you put the timelines for this enhancement?</text>
    <mentions>
      <mention mentionpersonId="{3B8162FF-2BD7-4363-B938-33AD013F9AED}" mentionId="{971F8F5D-A49F-4CFD-8567-D4B1477531CA}" startIndex="0" length="14"/>
    </mentions>
  </threadedComment>
  <threadedComment ref="AE76" dT="2023-11-16T13:43:55.15" personId="{BB6D0B34-375F-4691-93E2-73AFE0701B2E}" id="{4954D9AC-D19C-4AEC-9B0C-A2400CFF5ACD}" parentId="{C2ACFEE1-EE02-43C7-BFEE-8A03ED861159}">
    <text>It depends on my availability, can you have an overview on my time?</text>
  </threadedComment>
  <threadedComment ref="Z79" dT="2023-11-16T10:25:49.42" personId="{B72C6761-4D60-4C82-A238-93EC97A52A0E}" id="{2005B58E-DAA2-4A99-9450-ADCE4032F431}">
    <text>@CUSHEN Maeve set up meeting</text>
    <mentions>
      <mention mentionpersonId="{FF3D802C-6521-492C-9DDF-9DD79C7C38C4}" mentionId="{B73E0B13-633A-4549-8B91-80398A3D830C}" startIndex="0" length="13"/>
    </mentions>
  </threadedComment>
  <threadedComment ref="Z79" dT="2023-11-16T14:23:27.41" personId="{B72C6761-4D60-4C82-A238-93EC97A52A0E}" id="{B767EA4B-84FB-4C36-AB42-D1CAD16D66F5}" parentId="{2005B58E-DAA2-4A99-9450-ADCE4032F431}">
    <text>done 21st of November</text>
  </threadedComment>
  <threadedComment ref="AA79" dT="2023-11-21T11:09:29.85" personId="{B72C6761-4D60-4C82-A238-93EC97A52A0E}" id="{54B7B73F-860F-4614-B107-7EBB29DC28D0}">
    <text>@BOCCA Valentina as discussed</text>
    <mentions>
      <mention mentionpersonId="{C448A889-842B-4C8C-B18E-3C1A7E44AFAF}" mentionId="{DD79B447-982B-4691-BF00-E556A31319A1}" startIndex="0" length="16"/>
    </mentions>
  </threadedComment>
  <threadedComment ref="Y80" dT="2023-11-16T10:27:38.07" personId="{B72C6761-4D60-4C82-A238-93EC97A52A0E}" id="{5212F34D-B1D7-48F4-BD1A-21061953F1B6}">
    <text>@CUSHEN Maeve  check dates with ruben</text>
    <mentions>
      <mention mentionpersonId="{FF3D802C-6521-492C-9DDF-9DD79C7C38C4}" mentionId="{DD18EED6-800A-44F7-98A1-3EC1C4695D26}" startIndex="0" length="13"/>
    </mentions>
  </threadedComment>
  <threadedComment ref="Y80" dT="2023-11-16T14:22:09.36" personId="{B72C6761-4D60-4C82-A238-93EC97A52A0E}" id="{768FC1DA-BBB6-4A90-BB7E-B37D832F9A14}" parentId="{5212F34D-B1D7-48F4-BD1A-21061953F1B6}">
    <text>will depend when he is free to do it</text>
  </threadedComment>
  <threadedComment ref="AE80" dT="2023-11-16T11:52:17.22" personId="{B72C6761-4D60-4C82-A238-93EC97A52A0E}" id="{DED5C435-0449-4DE2-8F1E-6D7ACCCF06AF}">
    <text>@FUERTES Rubén Hi Ruben, are you able to say on what dates could this be started and finished? if so, please fill them in - thank you!</text>
    <mentions>
      <mention mentionpersonId="{3B8162FF-2BD7-4363-B938-33AD013F9AED}" mentionId="{62DABDD9-3A44-444A-86E2-5A21E3E62126}" startIndex="0" length="14"/>
    </mentions>
  </threadedComment>
  <threadedComment ref="AE80" dT="2023-11-16T13:17:18.87" personId="{BB6D0B34-375F-4691-93E2-73AFE0701B2E}" id="{80D62936-B232-4315-9DB0-BF3A0969D01A}" parentId="{DED5C435-0449-4DE2-8F1E-6D7ACCCF06AF}">
    <text>The dates will depend on availability. I don't know when I will have free time.</text>
  </threadedComment>
  <threadedComment ref="AE82" dT="2023-11-17T14:45:31.50" personId="{B72C6761-4D60-4C82-A238-93EC97A52A0E}" id="{72E6A452-38AE-42DC-92EE-FB2C0EE6840D}">
    <text>Hi @GIBIN Davide , Do you have an idea of when this enhancement could be done? please indicate in columns AD &amp; AE. Thanks!!</text>
    <mentions>
      <mention mentionpersonId="{07DE2FF1-09CC-4B01-A1F1-A565E0B58A88}" mentionId="{757914AA-18BA-4C7B-86B2-9CDAF8D3D31E}" startIndex="3" length="13"/>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G10" dT="2023-09-22T16:08:44.71" personId="{21684961-96C8-47E0-B5FB-81AC654E60E5}" id="{7DECA7D6-2079-4E38-AB33-C3E76437F4BA}">
    <text>Not sure how it is called, I've asked A. Nathanil and E. Koloura details
Same for responsibility</text>
  </threadedComment>
</ThreadedComments>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efsa815.sharepoint.com/:w:/r/sites/Applefruitpestdatabase/Shared%20Documents/General/Data%20collection/projects%20(Luca)/Pest_in_plants_BA_3rdMandate.docx?d=w6f55e9c5f6e441319c4705c5e8e31017&amp;csf=1&amp;web=1&amp;e=BHFlRI" TargetMode="External"/><Relationship Id="rId7" Type="http://schemas.openxmlformats.org/officeDocument/2006/relationships/vmlDrawing" Target="../drawings/vmlDrawing1.vml"/><Relationship Id="rId2" Type="http://schemas.openxmlformats.org/officeDocument/2006/relationships/hyperlink" Target="https://efsa815.sharepoint.com/:w:/r/sites/EvidenceManagementUnitHub/Shared%20Documents/General/Data%20collections/test%20release%20note.docx?d=wfc83015eb16d4bf98bde1a3ba5fbcfbb&amp;csf=1&amp;web=1&amp;e=KAmjBm" TargetMode="External"/><Relationship Id="rId1" Type="http://schemas.openxmlformats.org/officeDocument/2006/relationships/hyperlink" Target="https://efsa815.sharepoint.com/:f:/r/sites/EvidenceManagementUnitHub/Shared%20Documents/General/Data%20collections?csf=1&amp;web=1&amp;e=8HuNor" TargetMode="External"/><Relationship Id="rId6" Type="http://schemas.openxmlformats.org/officeDocument/2006/relationships/printerSettings" Target="../printerSettings/printerSettings1.bin"/><Relationship Id="rId5" Type="http://schemas.openxmlformats.org/officeDocument/2006/relationships/hyperlink" Target="https://efsa815.sharepoint.com/:w:/r/sites/Botanicals/Shared%20Documents/Compendium_on_botanicals/reverseEngineering/Botanicals_data_model_new.docx?d=w9e926742f5874451affe4d6f10b6f0a5&amp;csf=1&amp;web=1&amp;e=I9P4qQ" TargetMode="External"/><Relationship Id="rId10" Type="http://schemas.microsoft.com/office/2017/10/relationships/threadedComment" Target="../threadedComments/threadedComment1.xml"/><Relationship Id="rId4" Type="http://schemas.openxmlformats.org/officeDocument/2006/relationships/hyperlink" Target="https://efsa815.sharepoint.com/:x:/r/sites/Applefruitpestdatabase/Shared%20Documents/General/Data%20collection/projects%20(Luca)/Pest_in_plants_DM_3rdMandate.xlsx?d=we06b07f26fab4ec1bfdd937f4bb4da9f&amp;csf=1&amp;web=1&amp;e=r5aM8n" TargetMode="External"/><Relationship Id="rId9"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86262-49A4-439A-9E1C-C4AC358AAC79}">
  <sheetPr codeName="Sheet1">
    <tabColor rgb="FF00B050"/>
  </sheetPr>
  <dimension ref="A1:U34"/>
  <sheetViews>
    <sheetView tabSelected="1" topLeftCell="E1" zoomScale="80" zoomScaleNormal="80" workbookViewId="0">
      <pane ySplit="1" topLeftCell="A2" activePane="bottomLeft" state="frozen"/>
      <selection pane="bottomLeft" activeCell="W10" sqref="W10"/>
    </sheetView>
  </sheetViews>
  <sheetFormatPr defaultRowHeight="15" x14ac:dyDescent="0.25"/>
  <cols>
    <col min="1" max="1" width="24.28515625" customWidth="1"/>
    <col min="2" max="2" width="31.140625" customWidth="1"/>
    <col min="3" max="3" width="26.7109375" customWidth="1"/>
    <col min="4" max="4" width="22.5703125" customWidth="1"/>
    <col min="5" max="5" width="22.7109375" customWidth="1"/>
    <col min="6" max="6" width="15.85546875" customWidth="1"/>
    <col min="7" max="7" width="32.42578125" customWidth="1"/>
    <col min="8" max="8" width="22.85546875" customWidth="1"/>
    <col min="9" max="9" width="19.28515625" customWidth="1"/>
    <col min="10" max="10" width="13.7109375" customWidth="1"/>
    <col min="11" max="11" width="16.7109375" customWidth="1"/>
    <col min="12" max="13" width="19.85546875" customWidth="1"/>
    <col min="14" max="14" width="13.85546875" customWidth="1"/>
    <col min="15" max="19" width="11.85546875" customWidth="1"/>
    <col min="20" max="20" width="17" customWidth="1"/>
    <col min="21" max="21" width="14.28515625" customWidth="1"/>
  </cols>
  <sheetData>
    <row r="1" spans="1:21" s="12" customFormat="1" ht="35.25" customHeight="1" x14ac:dyDescent="0.25">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row>
    <row r="2" spans="1:21" ht="18.75" x14ac:dyDescent="0.3">
      <c r="A2" t="s">
        <v>21</v>
      </c>
      <c r="B2" s="2" t="s">
        <v>22</v>
      </c>
      <c r="C2" t="s">
        <v>23</v>
      </c>
      <c r="D2" t="s">
        <v>24</v>
      </c>
      <c r="E2" t="s">
        <v>25</v>
      </c>
      <c r="F2" t="s">
        <v>26</v>
      </c>
      <c r="G2" t="s">
        <v>27</v>
      </c>
      <c r="H2" t="s">
        <v>28</v>
      </c>
      <c r="I2" s="5"/>
      <c r="J2" s="5">
        <v>45323</v>
      </c>
      <c r="K2" s="5">
        <v>45382</v>
      </c>
      <c r="L2" s="5"/>
      <c r="M2" t="s">
        <v>29</v>
      </c>
      <c r="N2" t="s">
        <v>30</v>
      </c>
      <c r="O2" t="s">
        <v>31</v>
      </c>
      <c r="P2" t="s">
        <v>32</v>
      </c>
      <c r="T2" s="21" t="s">
        <v>33</v>
      </c>
      <c r="U2" s="21" t="s">
        <v>34</v>
      </c>
    </row>
    <row r="3" spans="1:21" ht="18.75" x14ac:dyDescent="0.3">
      <c r="A3" t="s">
        <v>21</v>
      </c>
      <c r="B3" s="2" t="s">
        <v>22</v>
      </c>
      <c r="C3" t="s">
        <v>22</v>
      </c>
      <c r="D3" t="s">
        <v>35</v>
      </c>
      <c r="E3" t="s">
        <v>25</v>
      </c>
      <c r="F3" t="s">
        <v>36</v>
      </c>
      <c r="G3" t="s">
        <v>37</v>
      </c>
      <c r="H3" t="s">
        <v>28</v>
      </c>
      <c r="I3" s="5"/>
      <c r="J3" s="5">
        <v>45323</v>
      </c>
      <c r="K3" s="5">
        <v>45382</v>
      </c>
      <c r="L3" s="5">
        <v>45436</v>
      </c>
      <c r="M3" t="s">
        <v>29</v>
      </c>
      <c r="N3" t="s">
        <v>38</v>
      </c>
      <c r="O3" t="s">
        <v>31</v>
      </c>
      <c r="P3" t="s">
        <v>39</v>
      </c>
    </row>
    <row r="4" spans="1:21" ht="18.75" x14ac:dyDescent="0.3">
      <c r="A4" t="s">
        <v>21</v>
      </c>
      <c r="B4" s="2" t="s">
        <v>22</v>
      </c>
      <c r="C4" t="s">
        <v>40</v>
      </c>
      <c r="D4" t="s">
        <v>41</v>
      </c>
      <c r="E4" t="s">
        <v>41</v>
      </c>
      <c r="F4" t="s">
        <v>26</v>
      </c>
      <c r="G4" t="s">
        <v>27</v>
      </c>
      <c r="H4" t="s">
        <v>28</v>
      </c>
      <c r="I4" s="5"/>
      <c r="J4" s="5">
        <v>45323</v>
      </c>
      <c r="K4" s="5">
        <v>45382</v>
      </c>
      <c r="L4" s="5">
        <v>45412</v>
      </c>
      <c r="M4" t="s">
        <v>29</v>
      </c>
      <c r="N4" t="s">
        <v>30</v>
      </c>
      <c r="O4" t="s">
        <v>31</v>
      </c>
      <c r="P4" t="s">
        <v>39</v>
      </c>
    </row>
    <row r="5" spans="1:21" ht="18.75" x14ac:dyDescent="0.3">
      <c r="A5" t="s">
        <v>21</v>
      </c>
      <c r="B5" s="2" t="s">
        <v>42</v>
      </c>
      <c r="C5" s="2" t="s">
        <v>42</v>
      </c>
      <c r="D5" t="s">
        <v>35</v>
      </c>
      <c r="E5" t="s">
        <v>25</v>
      </c>
      <c r="F5" t="s">
        <v>43</v>
      </c>
      <c r="G5" t="s">
        <v>44</v>
      </c>
      <c r="H5" t="s">
        <v>45</v>
      </c>
      <c r="I5" s="5"/>
      <c r="J5" s="5">
        <v>44958</v>
      </c>
      <c r="K5" s="5">
        <v>45382</v>
      </c>
      <c r="L5" s="5">
        <v>45412</v>
      </c>
      <c r="M5" t="s">
        <v>29</v>
      </c>
      <c r="N5" t="s">
        <v>38</v>
      </c>
      <c r="O5" t="s">
        <v>31</v>
      </c>
      <c r="P5" t="s">
        <v>39</v>
      </c>
    </row>
    <row r="6" spans="1:21" ht="18.75" x14ac:dyDescent="0.3">
      <c r="A6" t="s">
        <v>21</v>
      </c>
      <c r="B6" s="2" t="s">
        <v>46</v>
      </c>
      <c r="C6" s="2" t="s">
        <v>46</v>
      </c>
      <c r="D6" t="s">
        <v>35</v>
      </c>
      <c r="E6" t="s">
        <v>25</v>
      </c>
      <c r="F6" t="s">
        <v>36</v>
      </c>
      <c r="G6" t="s">
        <v>44</v>
      </c>
      <c r="H6" t="s">
        <v>45</v>
      </c>
      <c r="I6" s="5"/>
      <c r="J6" s="5">
        <v>45323</v>
      </c>
      <c r="K6" s="5">
        <v>45747</v>
      </c>
      <c r="L6" s="5">
        <v>46142</v>
      </c>
      <c r="M6" t="s">
        <v>29</v>
      </c>
      <c r="N6" t="s">
        <v>38</v>
      </c>
      <c r="O6" t="s">
        <v>31</v>
      </c>
      <c r="P6" t="s">
        <v>47</v>
      </c>
    </row>
    <row r="7" spans="1:21" ht="31.9" customHeight="1" x14ac:dyDescent="0.3">
      <c r="A7" t="s">
        <v>21</v>
      </c>
      <c r="B7" s="2" t="s">
        <v>48</v>
      </c>
      <c r="C7" t="s">
        <v>48</v>
      </c>
      <c r="D7" t="s">
        <v>24</v>
      </c>
      <c r="E7" t="s">
        <v>25</v>
      </c>
      <c r="F7" t="s">
        <v>36</v>
      </c>
      <c r="G7" t="s">
        <v>27</v>
      </c>
      <c r="H7" t="s">
        <v>49</v>
      </c>
      <c r="I7" s="5"/>
      <c r="J7" s="5">
        <v>45231</v>
      </c>
      <c r="K7" s="5">
        <v>45322</v>
      </c>
      <c r="L7" s="5">
        <v>45342</v>
      </c>
      <c r="M7" t="s">
        <v>29</v>
      </c>
      <c r="N7" t="s">
        <v>38</v>
      </c>
      <c r="O7" t="s">
        <v>31</v>
      </c>
      <c r="P7" t="s">
        <v>39</v>
      </c>
    </row>
    <row r="8" spans="1:21" ht="14.25" customHeight="1" x14ac:dyDescent="0.3">
      <c r="A8" t="s">
        <v>21</v>
      </c>
      <c r="B8" s="2" t="s">
        <v>48</v>
      </c>
      <c r="C8" t="s">
        <v>50</v>
      </c>
      <c r="D8" t="s">
        <v>41</v>
      </c>
      <c r="E8" t="s">
        <v>41</v>
      </c>
      <c r="F8" t="s">
        <v>36</v>
      </c>
      <c r="G8" t="s">
        <v>27</v>
      </c>
      <c r="H8" t="s">
        <v>49</v>
      </c>
      <c r="I8" s="5"/>
      <c r="J8" s="5">
        <v>45231</v>
      </c>
      <c r="K8" s="5">
        <v>45322</v>
      </c>
      <c r="L8" s="5">
        <v>45342</v>
      </c>
      <c r="M8" t="s">
        <v>29</v>
      </c>
      <c r="N8" t="s">
        <v>38</v>
      </c>
      <c r="O8" t="s">
        <v>31</v>
      </c>
      <c r="P8" t="s">
        <v>39</v>
      </c>
    </row>
    <row r="9" spans="1:21" ht="31.9" customHeight="1" x14ac:dyDescent="0.3">
      <c r="A9" t="s">
        <v>51</v>
      </c>
      <c r="B9" s="2" t="s">
        <v>52</v>
      </c>
      <c r="C9" t="s">
        <v>53</v>
      </c>
      <c r="D9" t="s">
        <v>35</v>
      </c>
      <c r="E9" t="s">
        <v>54</v>
      </c>
      <c r="F9" t="s">
        <v>36</v>
      </c>
      <c r="G9" t="s">
        <v>55</v>
      </c>
      <c r="H9" t="s">
        <v>56</v>
      </c>
      <c r="I9" s="5"/>
      <c r="J9" s="5">
        <v>45383</v>
      </c>
      <c r="K9" s="5">
        <v>45473</v>
      </c>
      <c r="L9" s="5">
        <v>45535</v>
      </c>
      <c r="M9" t="s">
        <v>29</v>
      </c>
      <c r="N9" t="s">
        <v>38</v>
      </c>
      <c r="O9" t="s">
        <v>31</v>
      </c>
      <c r="P9" t="s">
        <v>47</v>
      </c>
    </row>
    <row r="10" spans="1:21" ht="31.9" customHeight="1" x14ac:dyDescent="0.3">
      <c r="A10" t="s">
        <v>51</v>
      </c>
      <c r="B10" s="2" t="s">
        <v>52</v>
      </c>
      <c r="C10" t="s">
        <v>57</v>
      </c>
      <c r="D10" t="s">
        <v>35</v>
      </c>
      <c r="E10" t="s">
        <v>54</v>
      </c>
      <c r="F10" t="s">
        <v>36</v>
      </c>
      <c r="G10" t="s">
        <v>58</v>
      </c>
      <c r="H10" t="s">
        <v>59</v>
      </c>
      <c r="I10" s="5"/>
      <c r="J10" s="5">
        <v>45383</v>
      </c>
      <c r="K10" s="5">
        <v>45473</v>
      </c>
      <c r="L10" s="5">
        <v>45535</v>
      </c>
      <c r="M10" t="s">
        <v>29</v>
      </c>
      <c r="N10" t="s">
        <v>38</v>
      </c>
      <c r="O10" t="s">
        <v>31</v>
      </c>
      <c r="P10" t="s">
        <v>47</v>
      </c>
    </row>
    <row r="11" spans="1:21" ht="14.25" customHeight="1" x14ac:dyDescent="0.3">
      <c r="A11" t="s">
        <v>51</v>
      </c>
      <c r="B11" s="2" t="s">
        <v>52</v>
      </c>
      <c r="C11" t="s">
        <v>60</v>
      </c>
      <c r="D11" t="s">
        <v>35</v>
      </c>
      <c r="E11" t="s">
        <v>54</v>
      </c>
      <c r="F11" t="s">
        <v>36</v>
      </c>
      <c r="G11" t="s">
        <v>61</v>
      </c>
      <c r="H11" t="s">
        <v>62</v>
      </c>
      <c r="I11" s="5"/>
      <c r="J11" s="5">
        <v>45383</v>
      </c>
      <c r="K11" s="5">
        <v>45473</v>
      </c>
      <c r="L11" s="5">
        <v>45535</v>
      </c>
      <c r="M11" t="s">
        <v>29</v>
      </c>
      <c r="N11" t="s">
        <v>38</v>
      </c>
      <c r="O11" t="s">
        <v>31</v>
      </c>
      <c r="P11" t="s">
        <v>47</v>
      </c>
    </row>
    <row r="12" spans="1:21" ht="56.25" customHeight="1" x14ac:dyDescent="0.3">
      <c r="A12" t="s">
        <v>51</v>
      </c>
      <c r="B12" s="2" t="s">
        <v>52</v>
      </c>
      <c r="C12" t="s">
        <v>63</v>
      </c>
      <c r="D12" t="s">
        <v>35</v>
      </c>
      <c r="E12" t="s">
        <v>54</v>
      </c>
      <c r="F12" t="s">
        <v>36</v>
      </c>
      <c r="G12" t="s">
        <v>64</v>
      </c>
      <c r="H12" t="s">
        <v>65</v>
      </c>
      <c r="I12" s="5"/>
      <c r="J12" s="5">
        <v>45383</v>
      </c>
      <c r="K12" s="5">
        <v>45473</v>
      </c>
      <c r="L12" s="5">
        <v>45535</v>
      </c>
      <c r="M12" t="s">
        <v>29</v>
      </c>
      <c r="N12" t="s">
        <v>38</v>
      </c>
      <c r="O12" t="s">
        <v>31</v>
      </c>
      <c r="P12" t="s">
        <v>47</v>
      </c>
    </row>
    <row r="13" spans="1:21" ht="18.75" x14ac:dyDescent="0.3">
      <c r="A13" t="s">
        <v>51</v>
      </c>
      <c r="B13" s="2" t="s">
        <v>66</v>
      </c>
      <c r="C13" t="s">
        <v>66</v>
      </c>
      <c r="D13" t="s">
        <v>67</v>
      </c>
      <c r="E13" t="s">
        <v>67</v>
      </c>
      <c r="F13" t="s">
        <v>43</v>
      </c>
      <c r="G13" t="s">
        <v>68</v>
      </c>
      <c r="H13" t="s">
        <v>65</v>
      </c>
      <c r="I13" s="5"/>
      <c r="J13" s="5">
        <v>45200</v>
      </c>
      <c r="K13" s="5">
        <v>45473</v>
      </c>
      <c r="L13" s="5"/>
      <c r="M13" t="s">
        <v>69</v>
      </c>
      <c r="N13" t="s">
        <v>38</v>
      </c>
      <c r="O13" t="s">
        <v>70</v>
      </c>
      <c r="P13" t="s">
        <v>39</v>
      </c>
    </row>
    <row r="14" spans="1:21" ht="14.25" customHeight="1" x14ac:dyDescent="0.3">
      <c r="A14" t="s">
        <v>51</v>
      </c>
      <c r="B14" s="3" t="s">
        <v>71</v>
      </c>
      <c r="C14" s="3" t="s">
        <v>71</v>
      </c>
      <c r="D14" t="s">
        <v>72</v>
      </c>
      <c r="E14" t="s">
        <v>72</v>
      </c>
      <c r="F14" t="s">
        <v>26</v>
      </c>
      <c r="G14" t="s">
        <v>64</v>
      </c>
      <c r="H14" t="s">
        <v>73</v>
      </c>
      <c r="I14" s="5"/>
      <c r="J14" s="5">
        <v>45748</v>
      </c>
      <c r="K14" s="5">
        <v>45838</v>
      </c>
      <c r="L14" s="5">
        <v>45900</v>
      </c>
      <c r="M14" t="s">
        <v>29</v>
      </c>
      <c r="N14" t="s">
        <v>30</v>
      </c>
      <c r="O14" t="s">
        <v>31</v>
      </c>
      <c r="P14" t="s">
        <v>39</v>
      </c>
    </row>
    <row r="15" spans="1:21" ht="14.25" customHeight="1" x14ac:dyDescent="0.3">
      <c r="A15" t="s">
        <v>51</v>
      </c>
      <c r="B15" s="3" t="s">
        <v>74</v>
      </c>
      <c r="C15" t="s">
        <v>75</v>
      </c>
      <c r="D15" t="s">
        <v>76</v>
      </c>
      <c r="E15" t="s">
        <v>77</v>
      </c>
      <c r="F15" t="s">
        <v>78</v>
      </c>
      <c r="G15" t="s">
        <v>79</v>
      </c>
      <c r="H15" t="s">
        <v>79</v>
      </c>
      <c r="I15" s="5">
        <v>45169</v>
      </c>
      <c r="J15" s="5">
        <v>45352</v>
      </c>
      <c r="K15" s="5">
        <v>45382</v>
      </c>
      <c r="L15" s="5">
        <v>45412</v>
      </c>
      <c r="M15" t="s">
        <v>29</v>
      </c>
      <c r="N15" t="s">
        <v>80</v>
      </c>
      <c r="O15" t="s">
        <v>31</v>
      </c>
      <c r="P15" t="s">
        <v>32</v>
      </c>
    </row>
    <row r="16" spans="1:21" ht="14.25" customHeight="1" x14ac:dyDescent="0.3">
      <c r="A16" t="s">
        <v>51</v>
      </c>
      <c r="B16" s="3" t="s">
        <v>74</v>
      </c>
      <c r="C16" t="s">
        <v>76</v>
      </c>
      <c r="D16" t="s">
        <v>76</v>
      </c>
      <c r="E16" t="s">
        <v>77</v>
      </c>
      <c r="F16" t="s">
        <v>36</v>
      </c>
      <c r="G16" t="s">
        <v>79</v>
      </c>
      <c r="H16" t="s">
        <v>79</v>
      </c>
      <c r="I16" s="5"/>
      <c r="J16" s="5">
        <v>44986</v>
      </c>
      <c r="K16" s="5">
        <v>45016</v>
      </c>
      <c r="L16" s="5">
        <v>45412</v>
      </c>
      <c r="M16" t="s">
        <v>29</v>
      </c>
      <c r="N16" t="s">
        <v>38</v>
      </c>
      <c r="O16" t="s">
        <v>31</v>
      </c>
      <c r="P16" t="s">
        <v>39</v>
      </c>
    </row>
    <row r="17" spans="1:21" ht="18.75" x14ac:dyDescent="0.3">
      <c r="A17" t="s">
        <v>51</v>
      </c>
      <c r="B17" s="2" t="s">
        <v>81</v>
      </c>
      <c r="C17" t="s">
        <v>81</v>
      </c>
      <c r="D17" t="s">
        <v>81</v>
      </c>
      <c r="E17" t="s">
        <v>82</v>
      </c>
      <c r="F17" t="s">
        <v>36</v>
      </c>
      <c r="G17" t="s">
        <v>84</v>
      </c>
      <c r="H17" t="s">
        <v>85</v>
      </c>
      <c r="I17" s="5"/>
      <c r="J17" s="5">
        <v>45413</v>
      </c>
      <c r="K17" s="5">
        <v>45535</v>
      </c>
      <c r="L17" s="5">
        <v>45595</v>
      </c>
      <c r="M17" t="s">
        <v>29</v>
      </c>
      <c r="N17" t="s">
        <v>38</v>
      </c>
      <c r="O17" t="s">
        <v>31</v>
      </c>
      <c r="P17" t="s">
        <v>39</v>
      </c>
    </row>
    <row r="18" spans="1:21" ht="14.25" customHeight="1" x14ac:dyDescent="0.3">
      <c r="A18" t="s">
        <v>86</v>
      </c>
      <c r="B18" s="2" t="s">
        <v>87</v>
      </c>
      <c r="C18" t="s">
        <v>87</v>
      </c>
      <c r="D18" t="s">
        <v>88</v>
      </c>
      <c r="E18" t="s">
        <v>89</v>
      </c>
      <c r="F18" t="s">
        <v>36</v>
      </c>
      <c r="G18" t="s">
        <v>37</v>
      </c>
      <c r="H18" t="s">
        <v>90</v>
      </c>
      <c r="I18" s="5"/>
      <c r="J18" s="5">
        <v>45352</v>
      </c>
      <c r="K18" s="5">
        <v>45443</v>
      </c>
      <c r="L18" s="5">
        <v>45498</v>
      </c>
      <c r="M18" t="s">
        <v>29</v>
      </c>
      <c r="N18" t="s">
        <v>38</v>
      </c>
      <c r="O18" t="s">
        <v>31</v>
      </c>
      <c r="P18" t="s">
        <v>91</v>
      </c>
    </row>
    <row r="19" spans="1:21" ht="18.75" x14ac:dyDescent="0.3">
      <c r="A19" t="s">
        <v>86</v>
      </c>
      <c r="B19" s="2" t="s">
        <v>92</v>
      </c>
      <c r="C19" t="s">
        <v>93</v>
      </c>
      <c r="D19" t="s">
        <v>93</v>
      </c>
      <c r="E19" t="s">
        <v>94</v>
      </c>
      <c r="F19" t="s">
        <v>36</v>
      </c>
      <c r="G19" t="s">
        <v>37</v>
      </c>
      <c r="H19" t="s">
        <v>90</v>
      </c>
      <c r="I19" s="5"/>
      <c r="J19" s="5">
        <v>45352</v>
      </c>
      <c r="K19" s="5">
        <v>45443</v>
      </c>
      <c r="L19" s="5">
        <v>45498</v>
      </c>
      <c r="M19" t="s">
        <v>29</v>
      </c>
      <c r="N19" t="s">
        <v>38</v>
      </c>
      <c r="O19" t="s">
        <v>31</v>
      </c>
      <c r="P19" t="s">
        <v>91</v>
      </c>
    </row>
    <row r="20" spans="1:21" ht="14.25" customHeight="1" x14ac:dyDescent="0.3">
      <c r="A20" t="s">
        <v>86</v>
      </c>
      <c r="B20" s="2" t="s">
        <v>95</v>
      </c>
      <c r="C20" t="s">
        <v>96</v>
      </c>
      <c r="D20" t="s">
        <v>96</v>
      </c>
      <c r="E20" t="s">
        <v>97</v>
      </c>
      <c r="F20" t="s">
        <v>36</v>
      </c>
      <c r="G20" t="s">
        <v>37</v>
      </c>
      <c r="H20" t="s">
        <v>90</v>
      </c>
      <c r="I20" s="5"/>
      <c r="J20" s="5">
        <v>45352</v>
      </c>
      <c r="K20" s="5">
        <v>45443</v>
      </c>
      <c r="L20" s="5">
        <v>45498</v>
      </c>
      <c r="M20" t="s">
        <v>29</v>
      </c>
      <c r="N20" t="s">
        <v>38</v>
      </c>
      <c r="O20" t="s">
        <v>31</v>
      </c>
      <c r="P20" t="s">
        <v>91</v>
      </c>
    </row>
    <row r="21" spans="1:21" ht="18.75" x14ac:dyDescent="0.3">
      <c r="A21" t="s">
        <v>86</v>
      </c>
      <c r="B21" s="2" t="s">
        <v>98</v>
      </c>
      <c r="C21" t="s">
        <v>98</v>
      </c>
      <c r="D21" t="s">
        <v>98</v>
      </c>
      <c r="E21" t="s">
        <v>99</v>
      </c>
      <c r="F21" t="s">
        <v>36</v>
      </c>
      <c r="G21" t="s">
        <v>37</v>
      </c>
      <c r="H21" t="s">
        <v>90</v>
      </c>
      <c r="I21" s="5"/>
      <c r="J21" s="5">
        <v>45352</v>
      </c>
      <c r="K21" s="5">
        <v>45443</v>
      </c>
      <c r="L21" s="5">
        <v>45498</v>
      </c>
      <c r="M21" t="s">
        <v>29</v>
      </c>
      <c r="N21" t="s">
        <v>38</v>
      </c>
      <c r="O21" t="s">
        <v>31</v>
      </c>
      <c r="P21" t="s">
        <v>91</v>
      </c>
    </row>
    <row r="22" spans="1:21" ht="14.25" customHeight="1" x14ac:dyDescent="0.3">
      <c r="A22" t="s">
        <v>86</v>
      </c>
      <c r="B22" s="2" t="s">
        <v>100</v>
      </c>
      <c r="C22" t="s">
        <v>100</v>
      </c>
      <c r="D22" t="s">
        <v>100</v>
      </c>
      <c r="E22" t="s">
        <v>101</v>
      </c>
      <c r="F22" t="s">
        <v>36</v>
      </c>
      <c r="G22" t="s">
        <v>37</v>
      </c>
      <c r="H22" t="s">
        <v>90</v>
      </c>
      <c r="I22" s="5"/>
      <c r="J22" s="5">
        <v>45352</v>
      </c>
      <c r="K22" s="5">
        <v>45443</v>
      </c>
      <c r="L22" s="5">
        <v>45498</v>
      </c>
      <c r="M22" t="s">
        <v>29</v>
      </c>
      <c r="N22" t="s">
        <v>38</v>
      </c>
      <c r="O22" t="s">
        <v>31</v>
      </c>
      <c r="P22" t="s">
        <v>91</v>
      </c>
    </row>
    <row r="23" spans="1:21" ht="18.75" x14ac:dyDescent="0.3">
      <c r="A23" t="s">
        <v>86</v>
      </c>
      <c r="B23" s="2" t="s">
        <v>102</v>
      </c>
      <c r="C23" t="s">
        <v>102</v>
      </c>
      <c r="D23" t="s">
        <v>102</v>
      </c>
      <c r="E23" t="s">
        <v>103</v>
      </c>
      <c r="F23" t="s">
        <v>36</v>
      </c>
      <c r="G23" t="s">
        <v>37</v>
      </c>
      <c r="H23" t="s">
        <v>90</v>
      </c>
      <c r="I23" s="5"/>
      <c r="J23" s="5">
        <v>45352</v>
      </c>
      <c r="K23" s="5">
        <v>45443</v>
      </c>
      <c r="L23" s="5">
        <v>45498</v>
      </c>
      <c r="M23" t="s">
        <v>29</v>
      </c>
      <c r="N23" t="s">
        <v>38</v>
      </c>
      <c r="O23" t="s">
        <v>31</v>
      </c>
      <c r="P23" t="s">
        <v>91</v>
      </c>
    </row>
    <row r="24" spans="1:21" ht="14.25" customHeight="1" x14ac:dyDescent="0.3">
      <c r="A24" t="s">
        <v>104</v>
      </c>
      <c r="B24" s="2" t="s">
        <v>105</v>
      </c>
      <c r="C24" t="s">
        <v>105</v>
      </c>
      <c r="D24" t="s">
        <v>105</v>
      </c>
      <c r="E24" t="s">
        <v>106</v>
      </c>
      <c r="F24" t="s">
        <v>43</v>
      </c>
      <c r="G24" t="s">
        <v>107</v>
      </c>
      <c r="H24" t="s">
        <v>107</v>
      </c>
      <c r="I24" s="5"/>
      <c r="J24" s="5">
        <v>45292</v>
      </c>
      <c r="K24" s="5">
        <v>45657</v>
      </c>
      <c r="L24" s="5"/>
      <c r="M24" t="s">
        <v>29</v>
      </c>
      <c r="N24" t="s">
        <v>38</v>
      </c>
      <c r="O24" t="s">
        <v>31</v>
      </c>
      <c r="P24" t="s">
        <v>39</v>
      </c>
    </row>
    <row r="25" spans="1:21" ht="14.25" customHeight="1" x14ac:dyDescent="0.3">
      <c r="A25" t="s">
        <v>104</v>
      </c>
      <c r="B25" s="2" t="s">
        <v>108</v>
      </c>
      <c r="C25" s="2" t="s">
        <v>108</v>
      </c>
      <c r="D25" t="s">
        <v>108</v>
      </c>
      <c r="E25" t="s">
        <v>106</v>
      </c>
      <c r="F25" t="s">
        <v>43</v>
      </c>
      <c r="G25" t="s">
        <v>109</v>
      </c>
      <c r="H25" t="s">
        <v>109</v>
      </c>
      <c r="I25" s="5"/>
      <c r="J25" s="5">
        <v>45170</v>
      </c>
      <c r="K25" s="5">
        <v>45291</v>
      </c>
      <c r="L25" s="5"/>
      <c r="M25" t="s">
        <v>69</v>
      </c>
      <c r="N25" t="s">
        <v>38</v>
      </c>
      <c r="O25" t="s">
        <v>70</v>
      </c>
      <c r="P25" t="s">
        <v>39</v>
      </c>
    </row>
    <row r="26" spans="1:21" ht="14.25" customHeight="1" x14ac:dyDescent="0.3">
      <c r="A26" t="s">
        <v>104</v>
      </c>
      <c r="B26" s="2" t="s">
        <v>110</v>
      </c>
      <c r="C26" s="2" t="s">
        <v>110</v>
      </c>
      <c r="D26" s="2" t="s">
        <v>110</v>
      </c>
      <c r="E26" t="s">
        <v>111</v>
      </c>
      <c r="F26" t="s">
        <v>112</v>
      </c>
      <c r="G26" t="s">
        <v>107</v>
      </c>
      <c r="H26" t="s">
        <v>107</v>
      </c>
      <c r="I26" s="5"/>
      <c r="J26" s="5">
        <v>45808</v>
      </c>
      <c r="K26" s="5">
        <v>46022</v>
      </c>
      <c r="L26" s="5"/>
      <c r="M26" t="s">
        <v>69</v>
      </c>
      <c r="N26" t="s">
        <v>30</v>
      </c>
      <c r="O26" t="s">
        <v>70</v>
      </c>
      <c r="P26" t="s">
        <v>39</v>
      </c>
    </row>
    <row r="27" spans="1:21" ht="18.75" x14ac:dyDescent="0.3">
      <c r="A27" t="s">
        <v>113</v>
      </c>
      <c r="B27" s="2" t="s">
        <v>114</v>
      </c>
      <c r="C27" t="s">
        <v>114</v>
      </c>
      <c r="D27" t="s">
        <v>114</v>
      </c>
      <c r="E27" t="s">
        <v>115</v>
      </c>
      <c r="F27" t="s">
        <v>43</v>
      </c>
      <c r="G27" t="s">
        <v>64</v>
      </c>
      <c r="H27" t="s">
        <v>116</v>
      </c>
      <c r="I27" s="5"/>
      <c r="J27" s="5"/>
      <c r="K27" s="5"/>
      <c r="L27" s="5"/>
      <c r="M27" t="s">
        <v>29</v>
      </c>
      <c r="N27" t="s">
        <v>38</v>
      </c>
      <c r="O27" t="s">
        <v>117</v>
      </c>
      <c r="P27" t="s">
        <v>47</v>
      </c>
    </row>
    <row r="28" spans="1:21" ht="45.75" x14ac:dyDescent="0.3">
      <c r="A28" s="2" t="s">
        <v>51</v>
      </c>
      <c r="B28" s="2" t="s">
        <v>118</v>
      </c>
      <c r="C28" s="2" t="s">
        <v>118</v>
      </c>
      <c r="D28" s="2" t="s">
        <v>54</v>
      </c>
      <c r="E28" s="2" t="s">
        <v>119</v>
      </c>
      <c r="F28" t="s">
        <v>26</v>
      </c>
      <c r="G28" s="2" t="s">
        <v>64</v>
      </c>
      <c r="H28" s="2" t="s">
        <v>73</v>
      </c>
      <c r="I28" s="6"/>
      <c r="J28" s="5">
        <v>45748</v>
      </c>
      <c r="K28" s="5">
        <v>45900</v>
      </c>
      <c r="L28" s="5"/>
      <c r="M28" t="s">
        <v>29</v>
      </c>
      <c r="N28" t="s">
        <v>30</v>
      </c>
      <c r="O28" t="s">
        <v>31</v>
      </c>
      <c r="P28" t="s">
        <v>39</v>
      </c>
    </row>
    <row r="29" spans="1:21" x14ac:dyDescent="0.25">
      <c r="A29" t="s">
        <v>120</v>
      </c>
      <c r="B29" t="s">
        <v>120</v>
      </c>
      <c r="C29" t="s">
        <v>120</v>
      </c>
      <c r="D29" t="s">
        <v>120</v>
      </c>
      <c r="E29" t="s">
        <v>120</v>
      </c>
      <c r="F29" t="s">
        <v>36</v>
      </c>
      <c r="G29" t="s">
        <v>121</v>
      </c>
      <c r="H29" t="s">
        <v>122</v>
      </c>
      <c r="I29" s="5"/>
      <c r="J29" s="5"/>
      <c r="K29" s="5"/>
      <c r="L29" s="5"/>
      <c r="M29" t="s">
        <v>69</v>
      </c>
      <c r="N29" t="s">
        <v>38</v>
      </c>
      <c r="O29" t="s">
        <v>70</v>
      </c>
      <c r="P29" t="s">
        <v>39</v>
      </c>
      <c r="U29" s="21" t="s">
        <v>34</v>
      </c>
    </row>
    <row r="30" spans="1:21" x14ac:dyDescent="0.25">
      <c r="A30" t="s">
        <v>123</v>
      </c>
      <c r="B30" t="s">
        <v>123</v>
      </c>
      <c r="C30" t="s">
        <v>123</v>
      </c>
      <c r="D30" t="s">
        <v>123</v>
      </c>
      <c r="E30" t="s">
        <v>123</v>
      </c>
      <c r="F30" t="s">
        <v>43</v>
      </c>
      <c r="G30" t="s">
        <v>124</v>
      </c>
      <c r="H30" t="s">
        <v>125</v>
      </c>
      <c r="I30" s="5"/>
      <c r="J30" s="5"/>
      <c r="K30" s="5"/>
      <c r="L30" s="5"/>
      <c r="M30" t="s">
        <v>69</v>
      </c>
      <c r="N30" t="s">
        <v>38</v>
      </c>
      <c r="O30" t="s">
        <v>70</v>
      </c>
      <c r="P30" t="s">
        <v>32</v>
      </c>
    </row>
    <row r="31" spans="1:21" ht="18.75" x14ac:dyDescent="0.3">
      <c r="A31" t="s">
        <v>113</v>
      </c>
      <c r="B31" t="s">
        <v>126</v>
      </c>
      <c r="C31" t="s">
        <v>126</v>
      </c>
      <c r="D31" t="s">
        <v>126</v>
      </c>
      <c r="E31" t="s">
        <v>126</v>
      </c>
      <c r="F31" t="s">
        <v>26</v>
      </c>
      <c r="G31" t="s">
        <v>121</v>
      </c>
      <c r="H31" t="s">
        <v>127</v>
      </c>
      <c r="I31" s="5"/>
      <c r="J31" s="5">
        <v>45413</v>
      </c>
      <c r="K31" s="5">
        <v>45930</v>
      </c>
      <c r="L31" s="5"/>
      <c r="M31" t="s">
        <v>69</v>
      </c>
      <c r="N31" t="s">
        <v>30</v>
      </c>
      <c r="O31" t="s">
        <v>70</v>
      </c>
      <c r="P31" t="s">
        <v>32</v>
      </c>
      <c r="T31" s="22" t="s">
        <v>34</v>
      </c>
      <c r="U31" s="22" t="s">
        <v>34</v>
      </c>
    </row>
    <row r="32" spans="1:21" x14ac:dyDescent="0.25">
      <c r="A32" t="s">
        <v>128</v>
      </c>
      <c r="B32" t="s">
        <v>128</v>
      </c>
      <c r="C32" t="s">
        <v>128</v>
      </c>
      <c r="D32" t="s">
        <v>128</v>
      </c>
      <c r="E32" t="s">
        <v>128</v>
      </c>
      <c r="F32" t="s">
        <v>43</v>
      </c>
      <c r="G32" t="s">
        <v>129</v>
      </c>
      <c r="H32" t="s">
        <v>130</v>
      </c>
      <c r="I32" s="5"/>
      <c r="J32" s="5"/>
      <c r="K32" s="5"/>
      <c r="L32" s="5"/>
      <c r="M32" t="s">
        <v>131</v>
      </c>
      <c r="N32" t="s">
        <v>38</v>
      </c>
      <c r="O32" t="s">
        <v>31</v>
      </c>
      <c r="P32" t="s">
        <v>39</v>
      </c>
    </row>
    <row r="33" spans="1:16" ht="30" x14ac:dyDescent="0.25">
      <c r="A33" t="s">
        <v>132</v>
      </c>
      <c r="B33" s="2" t="s">
        <v>133</v>
      </c>
      <c r="C33" s="2" t="s">
        <v>133</v>
      </c>
      <c r="D33" s="2" t="s">
        <v>133</v>
      </c>
      <c r="E33" s="2" t="s">
        <v>133</v>
      </c>
      <c r="F33" t="s">
        <v>26</v>
      </c>
      <c r="G33" t="s">
        <v>134</v>
      </c>
      <c r="H33" t="s">
        <v>134</v>
      </c>
      <c r="I33" s="5"/>
      <c r="J33" s="5">
        <v>45658</v>
      </c>
      <c r="K33" s="5">
        <v>45838</v>
      </c>
      <c r="L33" s="5"/>
      <c r="M33" t="s">
        <v>69</v>
      </c>
      <c r="N33" t="s">
        <v>30</v>
      </c>
      <c r="O33" t="s">
        <v>70</v>
      </c>
      <c r="P33" t="s">
        <v>39</v>
      </c>
    </row>
    <row r="34" spans="1:16" ht="18.75" x14ac:dyDescent="0.3">
      <c r="A34" t="s">
        <v>21</v>
      </c>
      <c r="B34" s="2" t="s">
        <v>135</v>
      </c>
      <c r="C34" t="s">
        <v>135</v>
      </c>
      <c r="D34" t="s">
        <v>135</v>
      </c>
      <c r="E34" t="s">
        <v>135</v>
      </c>
      <c r="F34" t="s">
        <v>26</v>
      </c>
      <c r="G34" t="s">
        <v>27</v>
      </c>
      <c r="H34" t="s">
        <v>136</v>
      </c>
      <c r="I34" s="5"/>
      <c r="J34" s="5">
        <v>45474</v>
      </c>
      <c r="K34" s="5">
        <v>45808</v>
      </c>
      <c r="L34" s="5"/>
      <c r="M34" t="s">
        <v>29</v>
      </c>
      <c r="N34" t="s">
        <v>30</v>
      </c>
      <c r="O34" t="s">
        <v>31</v>
      </c>
      <c r="P34" t="s">
        <v>39</v>
      </c>
    </row>
  </sheetData>
  <phoneticPr fontId="7" type="noConversion"/>
  <hyperlinks>
    <hyperlink ref="T2" r:id="rId1" xr:uid="{7AB9B86C-5545-4825-8620-559EC9BE3150}"/>
    <hyperlink ref="U2" r:id="rId2" xr:uid="{0B2FC343-8486-4477-A58A-5E36B2F4A610}"/>
    <hyperlink ref="T31" r:id="rId3" xr:uid="{58E0F0FB-F211-45F9-82B2-5B3988CA6AA9}"/>
    <hyperlink ref="U31" r:id="rId4" xr:uid="{25BF852D-3DDA-4EF9-99F0-2E4C03444CD1}"/>
    <hyperlink ref="U29" r:id="rId5" xr:uid="{87BFD094-9506-469D-8EB9-5B46D6B90F67}"/>
  </hyperlinks>
  <pageMargins left="0.7" right="0.7" top="0.75" bottom="0.75" header="0.3" footer="0.3"/>
  <pageSetup orientation="portrait" r:id="rId6"/>
  <ignoredErrors>
    <ignoredError sqref="K2:K34" calculatedColumn="1"/>
  </ignoredErrors>
  <legacyDrawing r:id="rId7"/>
  <tableParts count="1">
    <tablePart r:id="rId8"/>
  </tableParts>
  <extLst>
    <ext xmlns:x14="http://schemas.microsoft.com/office/spreadsheetml/2009/9/main" uri="{CCE6A557-97BC-4b89-ADB6-D9C93CAAB3DF}">
      <x14:dataValidations xmlns:xm="http://schemas.microsoft.com/office/excel/2006/main" count="6">
        <x14:dataValidation type="list" allowBlank="1" showInputMessage="1" showErrorMessage="1" xr:uid="{AFE73436-8F77-4FCA-8FB2-08EB8A9D238A}">
          <x14:formula1>
            <xm:f>values!$A$3:$A$7</xm:f>
          </x14:formula1>
          <xm:sqref>F1 F35:F1048576</xm:sqref>
        </x14:dataValidation>
        <x14:dataValidation type="list" allowBlank="1" showInputMessage="1" showErrorMessage="1" xr:uid="{80052AF1-30A2-4804-9F18-57F378EFBA0D}">
          <x14:formula1>
            <xm:f>values!$E$2:$E$58</xm:f>
          </x14:formula1>
          <xm:sqref>H15:H16 G33:H33 G34 G2:G32 H24:H26</xm:sqref>
        </x14:dataValidation>
        <x14:dataValidation type="list" allowBlank="1" showInputMessage="1" showErrorMessage="1" xr:uid="{656E8E95-7468-481E-8DE0-DCA66F9A729F}">
          <x14:formula1>
            <xm:f>values!$C$2:$C$5</xm:f>
          </x14:formula1>
          <xm:sqref>M2:M32 M33:M34</xm:sqref>
        </x14:dataValidation>
        <x14:dataValidation type="list" allowBlank="1" showInputMessage="1" showErrorMessage="1" xr:uid="{F02A60B9-58E1-4E10-9D56-41CDC5CB137E}">
          <x14:formula1>
            <xm:f>values!$A$2:$A$7</xm:f>
          </x14:formula1>
          <xm:sqref>F2:F32 F33:F34</xm:sqref>
        </x14:dataValidation>
        <x14:dataValidation type="list" allowBlank="1" showInputMessage="1" showErrorMessage="1" xr:uid="{C6C54BA0-1163-40D3-8B73-9B4497D893E0}">
          <x14:formula1>
            <xm:f>values!$G$2:$G$4</xm:f>
          </x14:formula1>
          <xm:sqref>N2:N32 N33:N34</xm:sqref>
        </x14:dataValidation>
        <x14:dataValidation type="list" allowBlank="1" showInputMessage="1" showErrorMessage="1" xr:uid="{23993E67-A388-48FE-B88B-4AD7B44FF89F}">
          <x14:formula1>
            <xm:f>values!$J$1:$J$3</xm:f>
          </x14:formula1>
          <xm:sqref>O2:O32 O33:O34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DFCF-BC13-45A7-8262-248A41D350E5}">
  <sheetPr codeName="Sheet5">
    <tabColor rgb="FF00B0F0"/>
  </sheetPr>
  <dimension ref="A1:O67"/>
  <sheetViews>
    <sheetView topLeftCell="D1" workbookViewId="0">
      <selection activeCell="L13" sqref="L13"/>
    </sheetView>
  </sheetViews>
  <sheetFormatPr defaultRowHeight="15" x14ac:dyDescent="0.25"/>
  <cols>
    <col min="1" max="1" width="33.140625" customWidth="1"/>
    <col min="5" max="5" width="41" customWidth="1"/>
    <col min="14" max="14" width="26.5703125" customWidth="1"/>
    <col min="15" max="15" width="21" bestFit="1" customWidth="1"/>
  </cols>
  <sheetData>
    <row r="1" spans="1:15" x14ac:dyDescent="0.25">
      <c r="A1" s="1" t="s">
        <v>717</v>
      </c>
      <c r="C1" t="s">
        <v>718</v>
      </c>
      <c r="E1" t="s">
        <v>719</v>
      </c>
      <c r="G1" t="s">
        <v>720</v>
      </c>
      <c r="J1" t="s">
        <v>31</v>
      </c>
      <c r="L1" t="s">
        <v>764</v>
      </c>
      <c r="N1" t="s">
        <v>767</v>
      </c>
      <c r="O1" t="s">
        <v>768</v>
      </c>
    </row>
    <row r="2" spans="1:15" x14ac:dyDescent="0.25">
      <c r="A2" t="s">
        <v>112</v>
      </c>
      <c r="C2" t="s">
        <v>29</v>
      </c>
      <c r="E2" s="7" t="s">
        <v>721</v>
      </c>
      <c r="G2" t="s">
        <v>30</v>
      </c>
      <c r="J2" t="s">
        <v>117</v>
      </c>
      <c r="L2" t="s">
        <v>551</v>
      </c>
      <c r="N2" t="s">
        <v>771</v>
      </c>
      <c r="O2" t="s">
        <v>772</v>
      </c>
    </row>
    <row r="3" spans="1:15" x14ac:dyDescent="0.25">
      <c r="A3" t="s">
        <v>26</v>
      </c>
      <c r="C3" t="s">
        <v>69</v>
      </c>
      <c r="E3" s="8" t="s">
        <v>121</v>
      </c>
      <c r="G3" t="s">
        <v>80</v>
      </c>
      <c r="J3" t="s">
        <v>70</v>
      </c>
      <c r="L3" t="s">
        <v>307</v>
      </c>
      <c r="N3" t="s">
        <v>765</v>
      </c>
      <c r="O3" t="s">
        <v>770</v>
      </c>
    </row>
    <row r="4" spans="1:15" x14ac:dyDescent="0.25">
      <c r="A4" t="s">
        <v>78</v>
      </c>
      <c r="C4" t="s">
        <v>131</v>
      </c>
      <c r="E4" s="8" t="s">
        <v>722</v>
      </c>
      <c r="G4" t="s">
        <v>38</v>
      </c>
      <c r="L4" t="s">
        <v>785</v>
      </c>
      <c r="N4" t="s">
        <v>766</v>
      </c>
      <c r="O4" t="s">
        <v>769</v>
      </c>
    </row>
    <row r="5" spans="1:15" x14ac:dyDescent="0.25">
      <c r="A5" t="s">
        <v>43</v>
      </c>
      <c r="C5" t="s">
        <v>30</v>
      </c>
      <c r="E5" s="8" t="s">
        <v>723</v>
      </c>
      <c r="L5" t="s">
        <v>786</v>
      </c>
      <c r="N5" t="s">
        <v>775</v>
      </c>
    </row>
    <row r="6" spans="1:15" x14ac:dyDescent="0.25">
      <c r="A6" t="s">
        <v>83</v>
      </c>
      <c r="E6" s="9" t="s">
        <v>724</v>
      </c>
      <c r="L6" s="28" t="s">
        <v>787</v>
      </c>
      <c r="N6" t="s">
        <v>774</v>
      </c>
    </row>
    <row r="7" spans="1:15" x14ac:dyDescent="0.25">
      <c r="A7" t="s">
        <v>36</v>
      </c>
      <c r="E7" s="8" t="s">
        <v>124</v>
      </c>
      <c r="L7" t="s">
        <v>788</v>
      </c>
    </row>
    <row r="8" spans="1:15" x14ac:dyDescent="0.25">
      <c r="E8" s="8" t="s">
        <v>725</v>
      </c>
      <c r="L8" t="s">
        <v>789</v>
      </c>
    </row>
    <row r="9" spans="1:15" x14ac:dyDescent="0.25">
      <c r="E9" s="8" t="s">
        <v>726</v>
      </c>
      <c r="L9" t="s">
        <v>790</v>
      </c>
    </row>
    <row r="10" spans="1:15" x14ac:dyDescent="0.25">
      <c r="E10" s="8"/>
      <c r="L10" t="s">
        <v>791</v>
      </c>
    </row>
    <row r="11" spans="1:15" x14ac:dyDescent="0.25">
      <c r="E11" s="8" t="s">
        <v>129</v>
      </c>
      <c r="L11" t="s">
        <v>812</v>
      </c>
    </row>
    <row r="12" spans="1:15" x14ac:dyDescent="0.25">
      <c r="E12" s="8" t="s">
        <v>727</v>
      </c>
      <c r="L12" t="s">
        <v>811</v>
      </c>
    </row>
    <row r="13" spans="1:15" x14ac:dyDescent="0.25">
      <c r="E13" s="9" t="s">
        <v>68</v>
      </c>
    </row>
    <row r="14" spans="1:15" x14ac:dyDescent="0.25">
      <c r="E14" s="9" t="s">
        <v>728</v>
      </c>
    </row>
    <row r="15" spans="1:15" x14ac:dyDescent="0.25">
      <c r="E15" s="9" t="s">
        <v>729</v>
      </c>
    </row>
    <row r="16" spans="1:15" x14ac:dyDescent="0.25">
      <c r="E16" s="9" t="s">
        <v>730</v>
      </c>
    </row>
    <row r="17" spans="5:5" x14ac:dyDescent="0.25">
      <c r="E17" s="9" t="s">
        <v>731</v>
      </c>
    </row>
    <row r="18" spans="5:5" x14ac:dyDescent="0.25">
      <c r="E18" s="9" t="s">
        <v>732</v>
      </c>
    </row>
    <row r="19" spans="5:5" x14ac:dyDescent="0.25">
      <c r="E19" s="9" t="s">
        <v>733</v>
      </c>
    </row>
    <row r="20" spans="5:5" x14ac:dyDescent="0.25">
      <c r="E20" s="9" t="s">
        <v>734</v>
      </c>
    </row>
    <row r="21" spans="5:5" x14ac:dyDescent="0.25">
      <c r="E21" s="9" t="s">
        <v>735</v>
      </c>
    </row>
    <row r="22" spans="5:5" x14ac:dyDescent="0.25">
      <c r="E22" s="9" t="s">
        <v>84</v>
      </c>
    </row>
    <row r="23" spans="5:5" ht="30" x14ac:dyDescent="0.25">
      <c r="E23" s="9" t="s">
        <v>736</v>
      </c>
    </row>
    <row r="24" spans="5:5" ht="30" x14ac:dyDescent="0.25">
      <c r="E24" s="9" t="s">
        <v>737</v>
      </c>
    </row>
    <row r="25" spans="5:5" ht="30" x14ac:dyDescent="0.25">
      <c r="E25" s="9" t="s">
        <v>738</v>
      </c>
    </row>
    <row r="26" spans="5:5" ht="30" x14ac:dyDescent="0.25">
      <c r="E26" s="9" t="s">
        <v>739</v>
      </c>
    </row>
    <row r="27" spans="5:5" x14ac:dyDescent="0.25">
      <c r="E27" s="9" t="s">
        <v>740</v>
      </c>
    </row>
    <row r="28" spans="5:5" x14ac:dyDescent="0.25">
      <c r="E28" s="9" t="s">
        <v>741</v>
      </c>
    </row>
    <row r="29" spans="5:5" x14ac:dyDescent="0.25">
      <c r="E29" s="9" t="s">
        <v>742</v>
      </c>
    </row>
    <row r="30" spans="5:5" x14ac:dyDescent="0.25">
      <c r="E30" s="9" t="s">
        <v>743</v>
      </c>
    </row>
    <row r="31" spans="5:5" x14ac:dyDescent="0.25">
      <c r="E31" s="8" t="s">
        <v>134</v>
      </c>
    </row>
    <row r="32" spans="5:5" x14ac:dyDescent="0.25">
      <c r="E32" s="8" t="s">
        <v>744</v>
      </c>
    </row>
    <row r="33" spans="5:5" x14ac:dyDescent="0.25">
      <c r="E33" s="8" t="s">
        <v>44</v>
      </c>
    </row>
    <row r="34" spans="5:5" x14ac:dyDescent="0.25">
      <c r="E34" s="8" t="s">
        <v>109</v>
      </c>
    </row>
    <row r="35" spans="5:5" x14ac:dyDescent="0.25">
      <c r="E35" s="9" t="s">
        <v>745</v>
      </c>
    </row>
    <row r="36" spans="5:5" x14ac:dyDescent="0.25">
      <c r="E36" s="8" t="s">
        <v>64</v>
      </c>
    </row>
    <row r="37" spans="5:5" x14ac:dyDescent="0.25">
      <c r="E37" s="8" t="s">
        <v>107</v>
      </c>
    </row>
    <row r="38" spans="5:5" x14ac:dyDescent="0.25">
      <c r="E38" s="8" t="s">
        <v>746</v>
      </c>
    </row>
    <row r="39" spans="5:5" x14ac:dyDescent="0.25">
      <c r="E39" s="9" t="s">
        <v>747</v>
      </c>
    </row>
    <row r="40" spans="5:5" x14ac:dyDescent="0.25">
      <c r="E40" s="9" t="s">
        <v>748</v>
      </c>
    </row>
    <row r="41" spans="5:5" x14ac:dyDescent="0.25">
      <c r="E41" s="8" t="s">
        <v>749</v>
      </c>
    </row>
    <row r="42" spans="5:5" x14ac:dyDescent="0.25">
      <c r="E42" s="10" t="s">
        <v>750</v>
      </c>
    </row>
    <row r="43" spans="5:5" x14ac:dyDescent="0.25">
      <c r="E43" s="10" t="s">
        <v>751</v>
      </c>
    </row>
    <row r="44" spans="5:5" x14ac:dyDescent="0.25">
      <c r="E44" s="9" t="s">
        <v>752</v>
      </c>
    </row>
    <row r="45" spans="5:5" x14ac:dyDescent="0.25">
      <c r="E45" s="9" t="s">
        <v>753</v>
      </c>
    </row>
    <row r="46" spans="5:5" x14ac:dyDescent="0.25">
      <c r="E46" s="9" t="s">
        <v>754</v>
      </c>
    </row>
    <row r="47" spans="5:5" x14ac:dyDescent="0.25">
      <c r="E47" s="9" t="s">
        <v>755</v>
      </c>
    </row>
    <row r="48" spans="5:5" x14ac:dyDescent="0.25">
      <c r="E48" s="9" t="s">
        <v>756</v>
      </c>
    </row>
    <row r="49" spans="5:5" x14ac:dyDescent="0.25">
      <c r="E49" s="8" t="s">
        <v>27</v>
      </c>
    </row>
    <row r="50" spans="5:5" x14ac:dyDescent="0.25">
      <c r="E50" s="8" t="s">
        <v>757</v>
      </c>
    </row>
    <row r="51" spans="5:5" x14ac:dyDescent="0.25">
      <c r="E51" s="8" t="s">
        <v>758</v>
      </c>
    </row>
    <row r="52" spans="5:5" x14ac:dyDescent="0.25">
      <c r="E52" s="8" t="s">
        <v>79</v>
      </c>
    </row>
    <row r="53" spans="5:5" x14ac:dyDescent="0.25">
      <c r="E53" s="8" t="s">
        <v>37</v>
      </c>
    </row>
    <row r="54" spans="5:5" x14ac:dyDescent="0.25">
      <c r="E54" s="8" t="s">
        <v>55</v>
      </c>
    </row>
    <row r="55" spans="5:5" x14ac:dyDescent="0.25">
      <c r="E55" s="9" t="s">
        <v>58</v>
      </c>
    </row>
    <row r="56" spans="5:5" x14ac:dyDescent="0.25">
      <c r="E56" s="9" t="s">
        <v>759</v>
      </c>
    </row>
    <row r="57" spans="5:5" x14ac:dyDescent="0.25">
      <c r="E57" s="8" t="s">
        <v>61</v>
      </c>
    </row>
    <row r="58" spans="5:5" x14ac:dyDescent="0.25">
      <c r="E58" s="8" t="s">
        <v>760</v>
      </c>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B80A9-ADF4-4D56-9989-A1D3D868B3D3}">
  <dimension ref="A1:J29"/>
  <sheetViews>
    <sheetView workbookViewId="0">
      <selection activeCell="C18" sqref="C18"/>
    </sheetView>
  </sheetViews>
  <sheetFormatPr defaultRowHeight="15" x14ac:dyDescent="0.25"/>
  <cols>
    <col min="1" max="1" width="19.42578125" customWidth="1"/>
    <col min="2" max="2" width="25.7109375" customWidth="1"/>
    <col min="3" max="3" width="17.5703125" customWidth="1"/>
    <col min="4" max="4" width="13.140625" customWidth="1"/>
    <col min="5" max="5" width="65.28515625" customWidth="1"/>
    <col min="6" max="6" width="14.42578125" customWidth="1"/>
    <col min="7" max="7" width="13" customWidth="1"/>
    <col min="8" max="8" width="13.42578125" bestFit="1" customWidth="1"/>
    <col min="9" max="9" width="26" bestFit="1" customWidth="1"/>
    <col min="10" max="10" width="24" bestFit="1" customWidth="1"/>
    <col min="11" max="11" width="22.5703125" bestFit="1" customWidth="1"/>
    <col min="12" max="13" width="21.85546875" bestFit="1" customWidth="1"/>
    <col min="14" max="14" width="10.28515625" bestFit="1" customWidth="1"/>
    <col min="15" max="19" width="55.85546875" bestFit="1" customWidth="1"/>
    <col min="20" max="20" width="10.28515625" bestFit="1" customWidth="1"/>
  </cols>
  <sheetData>
    <row r="1" spans="1:10" x14ac:dyDescent="0.25">
      <c r="A1" s="4" t="s">
        <v>0</v>
      </c>
      <c r="B1" s="4" t="s">
        <v>2</v>
      </c>
      <c r="C1" s="4" t="s">
        <v>154</v>
      </c>
      <c r="D1" s="4" t="s">
        <v>9</v>
      </c>
      <c r="E1" s="4" t="s">
        <v>143</v>
      </c>
      <c r="F1" s="4" t="s">
        <v>145</v>
      </c>
      <c r="G1" s="4" t="s">
        <v>155</v>
      </c>
      <c r="H1" s="4" t="s">
        <v>156</v>
      </c>
      <c r="I1" s="4" t="s">
        <v>761</v>
      </c>
      <c r="J1" t="s">
        <v>617</v>
      </c>
    </row>
    <row r="2" spans="1:10" x14ac:dyDescent="0.25">
      <c r="A2" t="s">
        <v>614</v>
      </c>
      <c r="B2" t="s">
        <v>48</v>
      </c>
      <c r="C2" t="s">
        <v>171</v>
      </c>
      <c r="D2" s="71">
        <v>45231</v>
      </c>
      <c r="E2" t="s">
        <v>208</v>
      </c>
      <c r="F2" s="71">
        <v>45260</v>
      </c>
      <c r="G2" t="s">
        <v>618</v>
      </c>
      <c r="H2" t="s">
        <v>618</v>
      </c>
      <c r="I2" t="s">
        <v>618</v>
      </c>
      <c r="J2" s="70">
        <v>1</v>
      </c>
    </row>
    <row r="3" spans="1:10" x14ac:dyDescent="0.25">
      <c r="C3" t="s">
        <v>407</v>
      </c>
      <c r="D3" s="71">
        <v>45231</v>
      </c>
      <c r="E3" t="s">
        <v>459</v>
      </c>
      <c r="F3" t="s">
        <v>618</v>
      </c>
      <c r="G3" s="71">
        <v>45231</v>
      </c>
      <c r="H3" s="71">
        <v>45283</v>
      </c>
      <c r="I3" t="s">
        <v>618</v>
      </c>
      <c r="J3" s="70">
        <v>1</v>
      </c>
    </row>
    <row r="4" spans="1:10" x14ac:dyDescent="0.25">
      <c r="B4" t="s">
        <v>23</v>
      </c>
      <c r="C4" t="s">
        <v>171</v>
      </c>
      <c r="D4" s="71">
        <v>45323</v>
      </c>
      <c r="E4" t="s">
        <v>199</v>
      </c>
      <c r="F4" s="71">
        <v>45198</v>
      </c>
      <c r="G4" t="s">
        <v>618</v>
      </c>
      <c r="H4" t="s">
        <v>618</v>
      </c>
      <c r="I4" t="s">
        <v>618</v>
      </c>
      <c r="J4" s="70">
        <v>1</v>
      </c>
    </row>
    <row r="5" spans="1:10" x14ac:dyDescent="0.25">
      <c r="A5" t="s">
        <v>615</v>
      </c>
      <c r="B5" t="s">
        <v>100</v>
      </c>
      <c r="C5" t="s">
        <v>171</v>
      </c>
      <c r="D5" s="71">
        <v>45352</v>
      </c>
      <c r="E5" t="s">
        <v>350</v>
      </c>
      <c r="F5" s="71">
        <v>45350</v>
      </c>
      <c r="G5" t="s">
        <v>618</v>
      </c>
      <c r="H5" t="s">
        <v>618</v>
      </c>
      <c r="I5" t="s">
        <v>618</v>
      </c>
      <c r="J5" s="70">
        <v>1</v>
      </c>
    </row>
    <row r="6" spans="1:10" x14ac:dyDescent="0.25">
      <c r="E6" t="s">
        <v>164</v>
      </c>
      <c r="F6" s="71">
        <v>45350</v>
      </c>
      <c r="G6" t="s">
        <v>618</v>
      </c>
      <c r="H6" t="s">
        <v>618</v>
      </c>
      <c r="I6" t="s">
        <v>618</v>
      </c>
      <c r="J6" s="70">
        <v>1</v>
      </c>
    </row>
    <row r="7" spans="1:10" x14ac:dyDescent="0.25">
      <c r="B7" t="s">
        <v>96</v>
      </c>
      <c r="C7" t="s">
        <v>171</v>
      </c>
      <c r="D7" s="71">
        <v>45352</v>
      </c>
      <c r="E7" t="s">
        <v>354</v>
      </c>
      <c r="F7" s="71">
        <v>45350</v>
      </c>
      <c r="G7" t="s">
        <v>618</v>
      </c>
      <c r="H7" t="s">
        <v>618</v>
      </c>
      <c r="I7" t="s">
        <v>618</v>
      </c>
      <c r="J7" s="70">
        <v>1</v>
      </c>
    </row>
    <row r="8" spans="1:10" x14ac:dyDescent="0.25">
      <c r="B8" t="s">
        <v>87</v>
      </c>
      <c r="C8" t="s">
        <v>171</v>
      </c>
      <c r="D8" s="71">
        <v>45352</v>
      </c>
      <c r="E8" t="s">
        <v>301</v>
      </c>
      <c r="F8" s="71">
        <v>45350</v>
      </c>
      <c r="G8" t="s">
        <v>618</v>
      </c>
      <c r="H8" t="s">
        <v>618</v>
      </c>
      <c r="I8" t="s">
        <v>618</v>
      </c>
      <c r="J8" s="70">
        <v>1</v>
      </c>
    </row>
    <row r="9" spans="1:10" x14ac:dyDescent="0.25">
      <c r="A9" t="s">
        <v>611</v>
      </c>
      <c r="B9" t="s">
        <v>778</v>
      </c>
      <c r="C9" t="s">
        <v>171</v>
      </c>
      <c r="D9" s="71">
        <v>45383</v>
      </c>
      <c r="E9" t="s">
        <v>225</v>
      </c>
      <c r="F9" s="71">
        <v>45351</v>
      </c>
      <c r="G9" t="s">
        <v>618</v>
      </c>
      <c r="H9" t="s">
        <v>618</v>
      </c>
      <c r="I9" t="s">
        <v>618</v>
      </c>
      <c r="J9" s="70">
        <v>1</v>
      </c>
    </row>
    <row r="10" spans="1:10" x14ac:dyDescent="0.25">
      <c r="E10" t="s">
        <v>218</v>
      </c>
      <c r="F10" s="71">
        <v>45322</v>
      </c>
      <c r="G10" t="s">
        <v>618</v>
      </c>
      <c r="H10" t="s">
        <v>618</v>
      </c>
      <c r="I10" t="s">
        <v>618</v>
      </c>
      <c r="J10" s="70">
        <v>1</v>
      </c>
    </row>
    <row r="11" spans="1:10" x14ac:dyDescent="0.25">
      <c r="B11" t="s">
        <v>53</v>
      </c>
      <c r="C11" t="s">
        <v>171</v>
      </c>
      <c r="D11" s="71">
        <v>45383</v>
      </c>
      <c r="E11" t="s">
        <v>281</v>
      </c>
      <c r="F11" s="71">
        <v>45291</v>
      </c>
      <c r="G11" t="s">
        <v>618</v>
      </c>
      <c r="H11" t="s">
        <v>618</v>
      </c>
      <c r="I11" t="s">
        <v>618</v>
      </c>
      <c r="J11" s="70">
        <v>1</v>
      </c>
    </row>
    <row r="12" spans="1:10" x14ac:dyDescent="0.25">
      <c r="E12" t="s">
        <v>288</v>
      </c>
      <c r="F12" s="71">
        <v>45291</v>
      </c>
      <c r="G12" t="s">
        <v>618</v>
      </c>
      <c r="H12" t="s">
        <v>618</v>
      </c>
      <c r="I12" t="s">
        <v>618</v>
      </c>
      <c r="J12" s="70">
        <v>1</v>
      </c>
    </row>
    <row r="13" spans="1:10" x14ac:dyDescent="0.25">
      <c r="B13" t="s">
        <v>75</v>
      </c>
      <c r="C13" t="s">
        <v>171</v>
      </c>
      <c r="D13" s="71">
        <v>45352</v>
      </c>
      <c r="E13" t="s">
        <v>262</v>
      </c>
      <c r="F13" s="71">
        <v>45275</v>
      </c>
      <c r="G13" t="s">
        <v>618</v>
      </c>
      <c r="H13" t="s">
        <v>618</v>
      </c>
      <c r="I13" t="s">
        <v>618</v>
      </c>
      <c r="J13" s="70">
        <v>1</v>
      </c>
    </row>
    <row r="14" spans="1:10" x14ac:dyDescent="0.25">
      <c r="E14" t="s">
        <v>247</v>
      </c>
      <c r="F14" s="71">
        <v>45323</v>
      </c>
      <c r="G14" t="s">
        <v>618</v>
      </c>
      <c r="H14" t="s">
        <v>618</v>
      </c>
      <c r="I14" t="s">
        <v>618</v>
      </c>
      <c r="J14" s="70">
        <v>1</v>
      </c>
    </row>
    <row r="15" spans="1:10" x14ac:dyDescent="0.25">
      <c r="E15" t="s">
        <v>619</v>
      </c>
      <c r="F15" s="71">
        <v>45352</v>
      </c>
      <c r="G15" t="s">
        <v>618</v>
      </c>
      <c r="H15" t="s">
        <v>618</v>
      </c>
      <c r="I15" t="s">
        <v>618</v>
      </c>
      <c r="J15" s="70">
        <v>1</v>
      </c>
    </row>
    <row r="16" spans="1:10" x14ac:dyDescent="0.25">
      <c r="E16" t="s">
        <v>267</v>
      </c>
      <c r="F16" s="71">
        <v>45323</v>
      </c>
      <c r="G16" t="s">
        <v>618</v>
      </c>
      <c r="H16" t="s">
        <v>618</v>
      </c>
      <c r="I16" t="s">
        <v>618</v>
      </c>
      <c r="J16" s="70">
        <v>1</v>
      </c>
    </row>
    <row r="17" spans="1:10" x14ac:dyDescent="0.25">
      <c r="E17" t="s">
        <v>271</v>
      </c>
      <c r="F17" s="71">
        <v>45323</v>
      </c>
      <c r="G17" t="s">
        <v>618</v>
      </c>
      <c r="H17" t="s">
        <v>618</v>
      </c>
      <c r="I17" t="s">
        <v>618</v>
      </c>
      <c r="J17" s="70">
        <v>1</v>
      </c>
    </row>
    <row r="18" spans="1:10" x14ac:dyDescent="0.25">
      <c r="E18" t="s">
        <v>252</v>
      </c>
      <c r="F18" s="71">
        <v>45536</v>
      </c>
      <c r="G18" t="s">
        <v>618</v>
      </c>
      <c r="H18" t="s">
        <v>618</v>
      </c>
      <c r="I18" t="s">
        <v>618</v>
      </c>
      <c r="J18" s="70">
        <v>1</v>
      </c>
    </row>
    <row r="19" spans="1:10" x14ac:dyDescent="0.25">
      <c r="E19" t="s">
        <v>257</v>
      </c>
      <c r="F19" s="71">
        <v>45536</v>
      </c>
      <c r="G19" t="s">
        <v>618</v>
      </c>
      <c r="H19" t="s">
        <v>618</v>
      </c>
      <c r="I19" t="s">
        <v>618</v>
      </c>
      <c r="J19" s="70">
        <v>1</v>
      </c>
    </row>
    <row r="20" spans="1:10" x14ac:dyDescent="0.25">
      <c r="A20" t="s">
        <v>612</v>
      </c>
      <c r="B20" t="s">
        <v>105</v>
      </c>
      <c r="C20" t="s">
        <v>171</v>
      </c>
      <c r="D20" s="71">
        <v>45292</v>
      </c>
      <c r="E20" t="s">
        <v>191</v>
      </c>
      <c r="F20" s="71">
        <v>45230</v>
      </c>
      <c r="G20" t="s">
        <v>618</v>
      </c>
      <c r="H20" t="s">
        <v>618</v>
      </c>
      <c r="I20" t="s">
        <v>618</v>
      </c>
      <c r="J20" s="70">
        <v>1</v>
      </c>
    </row>
    <row r="21" spans="1:10" x14ac:dyDescent="0.25">
      <c r="E21" t="s">
        <v>180</v>
      </c>
      <c r="F21" s="71">
        <v>45322</v>
      </c>
      <c r="G21" t="s">
        <v>618</v>
      </c>
      <c r="H21" t="s">
        <v>618</v>
      </c>
      <c r="I21" t="s">
        <v>618</v>
      </c>
      <c r="J21" s="70">
        <v>1</v>
      </c>
    </row>
    <row r="22" spans="1:10" x14ac:dyDescent="0.25">
      <c r="C22" t="s">
        <v>407</v>
      </c>
      <c r="D22" s="71">
        <v>45292</v>
      </c>
      <c r="E22" t="s">
        <v>405</v>
      </c>
      <c r="F22" t="s">
        <v>618</v>
      </c>
      <c r="G22" s="71">
        <v>45170</v>
      </c>
      <c r="H22" s="71">
        <v>45200</v>
      </c>
      <c r="I22" t="s">
        <v>130</v>
      </c>
      <c r="J22" s="70">
        <v>1</v>
      </c>
    </row>
    <row r="23" spans="1:10" x14ac:dyDescent="0.25">
      <c r="E23" t="s">
        <v>409</v>
      </c>
      <c r="F23" t="s">
        <v>618</v>
      </c>
      <c r="G23" s="71">
        <v>45231</v>
      </c>
      <c r="H23" s="71">
        <v>45283</v>
      </c>
      <c r="I23" t="s">
        <v>130</v>
      </c>
      <c r="J23" s="70">
        <v>1</v>
      </c>
    </row>
    <row r="24" spans="1:10" x14ac:dyDescent="0.25">
      <c r="A24" t="s">
        <v>618</v>
      </c>
      <c r="B24" t="s">
        <v>618</v>
      </c>
      <c r="C24" t="s">
        <v>171</v>
      </c>
      <c r="D24" t="s">
        <v>618</v>
      </c>
      <c r="E24" t="s">
        <v>620</v>
      </c>
      <c r="F24" s="71">
        <v>45350</v>
      </c>
      <c r="G24" t="s">
        <v>618</v>
      </c>
      <c r="H24" t="s">
        <v>618</v>
      </c>
      <c r="I24" t="s">
        <v>618</v>
      </c>
      <c r="J24" s="70">
        <v>1</v>
      </c>
    </row>
    <row r="25" spans="1:10" x14ac:dyDescent="0.25">
      <c r="E25" t="s">
        <v>444</v>
      </c>
      <c r="F25" t="s">
        <v>618</v>
      </c>
      <c r="G25" s="71">
        <v>45170</v>
      </c>
      <c r="H25" s="71">
        <v>45200</v>
      </c>
      <c r="I25" t="s">
        <v>618</v>
      </c>
      <c r="J25" s="70">
        <v>1</v>
      </c>
    </row>
    <row r="26" spans="1:10" x14ac:dyDescent="0.25">
      <c r="C26" t="s">
        <v>407</v>
      </c>
      <c r="D26" t="s">
        <v>618</v>
      </c>
      <c r="E26" t="s">
        <v>425</v>
      </c>
      <c r="F26" t="s">
        <v>618</v>
      </c>
      <c r="G26" s="71">
        <v>45170</v>
      </c>
      <c r="H26" s="71">
        <v>45200</v>
      </c>
      <c r="I26" t="s">
        <v>422</v>
      </c>
      <c r="J26" s="70">
        <v>1</v>
      </c>
    </row>
    <row r="27" spans="1:10" x14ac:dyDescent="0.25">
      <c r="E27" t="s">
        <v>499</v>
      </c>
      <c r="F27" t="s">
        <v>618</v>
      </c>
      <c r="G27" s="71">
        <v>45231</v>
      </c>
      <c r="H27" s="71">
        <v>45283</v>
      </c>
      <c r="I27" t="s">
        <v>618</v>
      </c>
      <c r="J27" s="70">
        <v>1</v>
      </c>
    </row>
    <row r="28" spans="1:10" x14ac:dyDescent="0.25">
      <c r="E28" t="s">
        <v>481</v>
      </c>
      <c r="F28" t="s">
        <v>618</v>
      </c>
      <c r="G28" s="71">
        <v>45231</v>
      </c>
      <c r="H28" s="71">
        <v>45283</v>
      </c>
      <c r="I28" t="s">
        <v>618</v>
      </c>
      <c r="J28" s="70">
        <v>1</v>
      </c>
    </row>
    <row r="29" spans="1:10" x14ac:dyDescent="0.25">
      <c r="A29" t="s">
        <v>616</v>
      </c>
      <c r="J29" s="70">
        <v>27</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A1AC4-B8AB-48F2-BBED-F00E35439EB5}">
  <sheetPr>
    <tabColor rgb="FFFFC000"/>
  </sheetPr>
  <dimension ref="A1:XFC1048573"/>
  <sheetViews>
    <sheetView topLeftCell="W1" zoomScale="85" zoomScaleNormal="85" workbookViewId="0">
      <pane ySplit="2" topLeftCell="A51" activePane="bottomLeft" state="frozen"/>
      <selection pane="bottomLeft" activeCell="AI68" sqref="AI68"/>
    </sheetView>
  </sheetViews>
  <sheetFormatPr defaultColWidth="10.140625" defaultRowHeight="21.75" customHeight="1" x14ac:dyDescent="0.25"/>
  <cols>
    <col min="1" max="1" width="11" customWidth="1"/>
    <col min="2" max="2" width="17" style="71" hidden="1" customWidth="1"/>
    <col min="3" max="3" width="17.28515625" style="71" customWidth="1"/>
    <col min="4" max="4" width="0" hidden="1" customWidth="1"/>
    <col min="5" max="5" width="26.85546875" customWidth="1"/>
    <col min="6" max="6" width="24.5703125" customWidth="1"/>
    <col min="7" max="7" width="39.28515625" customWidth="1"/>
    <col min="8" max="8" width="26.140625" hidden="1" customWidth="1"/>
    <col min="9" max="9" width="24" customWidth="1"/>
    <col min="10" max="10" width="55.7109375" customWidth="1"/>
    <col min="11" max="11" width="65.28515625" customWidth="1"/>
    <col min="12" max="12" width="18.140625" customWidth="1"/>
    <col min="13" max="13" width="68" style="2" hidden="1" customWidth="1"/>
    <col min="14" max="15" width="21.5703125" style="81" customWidth="1"/>
    <col min="16" max="16" width="27" hidden="1" customWidth="1"/>
    <col min="17" max="17" width="14.140625" style="81" hidden="1" customWidth="1"/>
    <col min="18" max="18" width="16.85546875" style="81" hidden="1" customWidth="1"/>
    <col min="19" max="19" width="19.140625" customWidth="1"/>
    <col min="20" max="20" width="14" style="81" customWidth="1"/>
    <col min="21" max="21" width="12.85546875" customWidth="1"/>
    <col min="22" max="22" width="14.85546875" style="2" customWidth="1"/>
    <col min="23" max="23" width="46.7109375" customWidth="1"/>
    <col min="24" max="24" width="18.28515625" customWidth="1"/>
    <col min="25" max="25" width="17.7109375" customWidth="1"/>
    <col min="26" max="26" width="79.42578125" style="2" customWidth="1"/>
    <col min="27" max="27" width="13" customWidth="1"/>
    <col min="28" max="28" width="9.7109375" customWidth="1"/>
    <col min="29" max="29" width="10.140625" customWidth="1"/>
    <col min="30" max="30" width="18.5703125" customWidth="1"/>
    <col min="31" max="31" width="12" customWidth="1"/>
    <col min="32" max="32" width="11.42578125" customWidth="1"/>
    <col min="33" max="33" width="14.7109375" customWidth="1"/>
    <col min="34" max="34" width="12.5703125" customWidth="1"/>
    <col min="35" max="35" width="18.42578125" customWidth="1"/>
    <col min="37" max="37" width="13" customWidth="1"/>
    <col min="38" max="38" width="10.140625" customWidth="1"/>
    <col min="39" max="39" width="17" customWidth="1"/>
  </cols>
  <sheetData>
    <row r="1" spans="1:35" ht="21.75" customHeight="1" x14ac:dyDescent="0.25">
      <c r="A1" s="23"/>
      <c r="B1" s="96"/>
      <c r="C1" s="96"/>
      <c r="D1" s="23"/>
      <c r="E1" s="23"/>
      <c r="F1" s="23"/>
      <c r="G1" s="23"/>
      <c r="H1" s="23"/>
      <c r="I1" s="23"/>
      <c r="J1" s="23"/>
      <c r="K1" s="23"/>
      <c r="L1" s="23"/>
      <c r="M1" s="35"/>
      <c r="N1" s="106"/>
      <c r="O1" s="106" t="s">
        <v>822</v>
      </c>
      <c r="P1" s="106"/>
      <c r="Q1" s="106"/>
      <c r="R1" s="106"/>
      <c r="S1" s="106" t="s">
        <v>823</v>
      </c>
      <c r="T1" s="106" t="s">
        <v>823</v>
      </c>
      <c r="U1" s="106" t="s">
        <v>823</v>
      </c>
      <c r="V1" s="106" t="s">
        <v>823</v>
      </c>
      <c r="W1" s="23"/>
      <c r="X1" s="23"/>
      <c r="Y1" s="101"/>
      <c r="Z1" s="102"/>
      <c r="AA1" s="101"/>
      <c r="AB1" s="101"/>
      <c r="AC1" s="101"/>
      <c r="AD1" s="101"/>
      <c r="AE1" s="103"/>
      <c r="AF1" s="103"/>
      <c r="AG1" s="103"/>
      <c r="AI1" s="106"/>
    </row>
    <row r="2" spans="1:35" s="2" customFormat="1" ht="68.25" customHeight="1" x14ac:dyDescent="0.25">
      <c r="A2" s="35" t="s">
        <v>137</v>
      </c>
      <c r="B2" s="85" t="s">
        <v>138</v>
      </c>
      <c r="C2" s="104" t="s">
        <v>807</v>
      </c>
      <c r="D2" s="29" t="s">
        <v>139</v>
      </c>
      <c r="E2" s="43" t="s">
        <v>792</v>
      </c>
      <c r="F2" s="35" t="s">
        <v>140</v>
      </c>
      <c r="G2" s="43" t="s">
        <v>141</v>
      </c>
      <c r="H2" s="29" t="s">
        <v>142</v>
      </c>
      <c r="I2" s="35" t="s">
        <v>793</v>
      </c>
      <c r="J2" s="35" t="s">
        <v>143</v>
      </c>
      <c r="K2" s="35" t="s">
        <v>144</v>
      </c>
      <c r="L2" s="35" t="s">
        <v>794</v>
      </c>
      <c r="M2" s="29" t="s">
        <v>767</v>
      </c>
      <c r="N2" s="42" t="s">
        <v>806</v>
      </c>
      <c r="O2" s="42" t="s">
        <v>821</v>
      </c>
      <c r="P2" s="42" t="s">
        <v>146</v>
      </c>
      <c r="Q2" s="42" t="s">
        <v>147</v>
      </c>
      <c r="R2" s="42" t="s">
        <v>148</v>
      </c>
      <c r="S2" s="42" t="s">
        <v>149</v>
      </c>
      <c r="T2" s="42" t="s">
        <v>150</v>
      </c>
      <c r="U2" s="42" t="s">
        <v>151</v>
      </c>
      <c r="V2" s="42" t="s">
        <v>804</v>
      </c>
      <c r="W2" s="35" t="s">
        <v>152</v>
      </c>
      <c r="X2" s="35" t="s">
        <v>153</v>
      </c>
      <c r="Y2" s="102" t="s">
        <v>795</v>
      </c>
      <c r="Z2" s="102" t="s">
        <v>796</v>
      </c>
      <c r="AA2" s="102" t="s">
        <v>797</v>
      </c>
      <c r="AB2" s="102" t="s">
        <v>798</v>
      </c>
      <c r="AC2" s="102" t="s">
        <v>799</v>
      </c>
      <c r="AD2" s="102" t="s">
        <v>773</v>
      </c>
      <c r="AE2" s="105" t="s">
        <v>802</v>
      </c>
      <c r="AF2" s="105" t="s">
        <v>803</v>
      </c>
      <c r="AG2" s="105" t="s">
        <v>800</v>
      </c>
      <c r="AH2" s="29" t="s">
        <v>157</v>
      </c>
      <c r="AI2" s="42" t="s">
        <v>801</v>
      </c>
    </row>
    <row r="3" spans="1:35" ht="21.75" customHeight="1" x14ac:dyDescent="0.25">
      <c r="A3" t="s">
        <v>158</v>
      </c>
      <c r="B3" s="71">
        <v>45083.776273148098</v>
      </c>
      <c r="C3" s="71">
        <v>45083.777824074103</v>
      </c>
      <c r="D3" t="s">
        <v>160</v>
      </c>
      <c r="E3" t="s">
        <v>159</v>
      </c>
      <c r="F3" t="s">
        <v>161</v>
      </c>
      <c r="G3" t="s">
        <v>162</v>
      </c>
      <c r="H3" t="s">
        <v>163</v>
      </c>
      <c r="I3" t="s">
        <v>100</v>
      </c>
      <c r="J3" s="2" t="s">
        <v>164</v>
      </c>
      <c r="K3" s="2" t="s">
        <v>165</v>
      </c>
      <c r="L3" s="5">
        <v>45350</v>
      </c>
      <c r="M3" s="71" t="s">
        <v>766</v>
      </c>
      <c r="N3" s="81" t="s">
        <v>166</v>
      </c>
      <c r="P3" s="81" t="s">
        <v>167</v>
      </c>
      <c r="Q3"/>
      <c r="R3" s="81" t="s">
        <v>167</v>
      </c>
      <c r="S3" s="25" t="s">
        <v>168</v>
      </c>
      <c r="T3" s="100" t="s">
        <v>168</v>
      </c>
      <c r="U3" s="25" t="s">
        <v>169</v>
      </c>
      <c r="V3">
        <f>Enhancements[[#This Row],[Does the request increase the efficiency?]]+Enhancements[[#This Row],[Does the request increase the speed?]]+Enhancements[[#This Row],[Does the request increase the customer satisfaction?]]</f>
        <v>13</v>
      </c>
      <c r="W3" s="2" t="s">
        <v>170</v>
      </c>
      <c r="Y3" s="70" t="s">
        <v>130</v>
      </c>
      <c r="Z3" t="s">
        <v>172</v>
      </c>
      <c r="AA3">
        <v>0.02</v>
      </c>
      <c r="AB3">
        <v>0.13</v>
      </c>
      <c r="AC3" t="s">
        <v>173</v>
      </c>
      <c r="AD3" t="s">
        <v>772</v>
      </c>
      <c r="AE3" s="26">
        <v>45292</v>
      </c>
      <c r="AF3" s="26" t="s">
        <v>830</v>
      </c>
      <c r="AI3" s="70" t="s">
        <v>786</v>
      </c>
    </row>
    <row r="4" spans="1:35" ht="21.75" customHeight="1" x14ac:dyDescent="0.25">
      <c r="A4" t="s">
        <v>174</v>
      </c>
      <c r="B4" s="71">
        <v>45083.787141203698</v>
      </c>
      <c r="C4" s="71">
        <v>45083.791574074101</v>
      </c>
      <c r="D4" t="s">
        <v>176</v>
      </c>
      <c r="E4" t="s">
        <v>175</v>
      </c>
      <c r="F4" t="s">
        <v>177</v>
      </c>
      <c r="G4" t="s">
        <v>178</v>
      </c>
      <c r="H4" t="s">
        <v>179</v>
      </c>
      <c r="I4" t="s">
        <v>105</v>
      </c>
      <c r="J4" s="2" t="s">
        <v>180</v>
      </c>
      <c r="K4" s="2" t="s">
        <v>181</v>
      </c>
      <c r="L4" s="5">
        <v>45322</v>
      </c>
      <c r="M4" s="71" t="s">
        <v>766</v>
      </c>
      <c r="N4" s="81" t="s">
        <v>166</v>
      </c>
      <c r="P4" s="81" t="s">
        <v>167</v>
      </c>
      <c r="Q4"/>
      <c r="R4" s="81" t="s">
        <v>167</v>
      </c>
      <c r="S4" s="25" t="s">
        <v>168</v>
      </c>
      <c r="T4" s="100" t="s">
        <v>168</v>
      </c>
      <c r="U4" s="25" t="s">
        <v>169</v>
      </c>
      <c r="V4">
        <f>Enhancements[[#This Row],[Does the request increase the efficiency?]]+Enhancements[[#This Row],[Does the request increase the speed?]]+Enhancements[[#This Row],[Does the request increase the customer satisfaction?]]</f>
        <v>13</v>
      </c>
      <c r="W4" s="2" t="s">
        <v>182</v>
      </c>
      <c r="Y4" s="70" t="s">
        <v>130</v>
      </c>
      <c r="Z4"/>
      <c r="AA4">
        <v>0.02</v>
      </c>
      <c r="AB4">
        <v>0.05</v>
      </c>
      <c r="AD4" t="s">
        <v>772</v>
      </c>
      <c r="AE4" s="5">
        <v>45306</v>
      </c>
      <c r="AF4" s="5">
        <v>45322</v>
      </c>
      <c r="AI4" s="70" t="s">
        <v>785</v>
      </c>
    </row>
    <row r="5" spans="1:35" ht="21.75" customHeight="1" x14ac:dyDescent="0.25">
      <c r="A5" t="s">
        <v>183</v>
      </c>
      <c r="B5" s="71">
        <v>45083.791724536997</v>
      </c>
      <c r="C5" s="71">
        <v>45083.799270833297</v>
      </c>
      <c r="D5" t="s">
        <v>184</v>
      </c>
      <c r="E5" t="s">
        <v>175</v>
      </c>
      <c r="F5" t="s">
        <v>177</v>
      </c>
      <c r="G5" t="s">
        <v>178</v>
      </c>
      <c r="H5" t="s">
        <v>110</v>
      </c>
      <c r="I5" t="s">
        <v>105</v>
      </c>
      <c r="J5" t="s">
        <v>185</v>
      </c>
      <c r="K5" t="s">
        <v>186</v>
      </c>
      <c r="L5" s="71">
        <v>45628</v>
      </c>
      <c r="M5" s="71" t="s">
        <v>771</v>
      </c>
      <c r="N5" s="81" t="s">
        <v>167</v>
      </c>
      <c r="P5" s="81" t="s">
        <v>166</v>
      </c>
      <c r="Q5"/>
      <c r="R5" s="81" t="s">
        <v>167</v>
      </c>
      <c r="S5" t="s">
        <v>168</v>
      </c>
      <c r="T5" s="81" t="s">
        <v>168</v>
      </c>
      <c r="U5" t="s">
        <v>169</v>
      </c>
      <c r="V5">
        <f>Enhancements[[#This Row],[Does the request increase the efficiency?]]+Enhancements[[#This Row],[Does the request increase the speed?]]+Enhancements[[#This Row],[Does the request increase the customer satisfaction?]]</f>
        <v>13</v>
      </c>
      <c r="W5" t="s">
        <v>187</v>
      </c>
      <c r="Y5" s="70"/>
      <c r="Z5" s="2" t="s">
        <v>188</v>
      </c>
      <c r="AA5">
        <v>0.6</v>
      </c>
      <c r="AC5">
        <v>0.2</v>
      </c>
      <c r="AD5" t="s">
        <v>769</v>
      </c>
      <c r="AI5" s="70" t="s">
        <v>812</v>
      </c>
    </row>
    <row r="6" spans="1:35" ht="21.75" customHeight="1" x14ac:dyDescent="0.25">
      <c r="A6" t="s">
        <v>189</v>
      </c>
      <c r="B6" s="71">
        <v>45093.686724537001</v>
      </c>
      <c r="C6" s="71">
        <v>45093.689270833303</v>
      </c>
      <c r="D6" t="s">
        <v>179</v>
      </c>
      <c r="E6" t="s">
        <v>175</v>
      </c>
      <c r="F6" t="s">
        <v>177</v>
      </c>
      <c r="G6" t="s">
        <v>190</v>
      </c>
      <c r="H6" t="s">
        <v>179</v>
      </c>
      <c r="I6" t="s">
        <v>105</v>
      </c>
      <c r="J6" s="2" t="s">
        <v>779</v>
      </c>
      <c r="K6" s="2" t="s">
        <v>192</v>
      </c>
      <c r="L6" s="5">
        <v>45230</v>
      </c>
      <c r="M6" s="71" t="s">
        <v>775</v>
      </c>
      <c r="N6" s="81" t="s">
        <v>166</v>
      </c>
      <c r="P6" s="81" t="s">
        <v>166</v>
      </c>
      <c r="Q6"/>
      <c r="R6" s="81" t="s">
        <v>167</v>
      </c>
      <c r="S6" s="25" t="s">
        <v>168</v>
      </c>
      <c r="T6" s="100" t="s">
        <v>168</v>
      </c>
      <c r="U6" s="25" t="s">
        <v>169</v>
      </c>
      <c r="V6">
        <f>Enhancements[[#This Row],[Does the request increase the efficiency?]]+Enhancements[[#This Row],[Does the request increase the speed?]]+Enhancements[[#This Row],[Does the request increase the customer satisfaction?]]</f>
        <v>13</v>
      </c>
      <c r="W6" s="2" t="s">
        <v>193</v>
      </c>
      <c r="Y6" s="70" t="s">
        <v>130</v>
      </c>
      <c r="Z6"/>
      <c r="AA6">
        <v>0.02</v>
      </c>
      <c r="AB6">
        <v>0.05</v>
      </c>
      <c r="AC6" t="s">
        <v>173</v>
      </c>
      <c r="AD6" t="s">
        <v>772</v>
      </c>
      <c r="AE6" s="5">
        <v>45245</v>
      </c>
      <c r="AF6" s="5">
        <v>45253</v>
      </c>
      <c r="AI6" s="70" t="s">
        <v>789</v>
      </c>
    </row>
    <row r="7" spans="1:35" ht="27" customHeight="1" x14ac:dyDescent="0.25">
      <c r="A7" t="s">
        <v>194</v>
      </c>
      <c r="B7" s="71">
        <v>45103.598784722199</v>
      </c>
      <c r="C7" s="71">
        <v>45103.605543981503</v>
      </c>
      <c r="D7" t="s">
        <v>196</v>
      </c>
      <c r="E7" t="s">
        <v>195</v>
      </c>
      <c r="F7" t="s">
        <v>197</v>
      </c>
      <c r="G7" t="s">
        <v>198</v>
      </c>
      <c r="H7" t="s">
        <v>196</v>
      </c>
      <c r="I7" t="s">
        <v>23</v>
      </c>
      <c r="J7" s="2" t="s">
        <v>199</v>
      </c>
      <c r="K7" s="2" t="s">
        <v>200</v>
      </c>
      <c r="L7" s="5">
        <v>45198</v>
      </c>
      <c r="M7" s="71" t="s">
        <v>771</v>
      </c>
      <c r="N7" s="81" t="s">
        <v>167</v>
      </c>
      <c r="P7" s="81" t="s">
        <v>166</v>
      </c>
      <c r="Q7" t="s">
        <v>201</v>
      </c>
      <c r="R7" s="81" t="s">
        <v>167</v>
      </c>
      <c r="S7" s="25" t="s">
        <v>168</v>
      </c>
      <c r="T7" s="100" t="s">
        <v>168</v>
      </c>
      <c r="U7" s="25" t="s">
        <v>169</v>
      </c>
      <c r="V7">
        <f>Enhancements[[#This Row],[Does the request increase the efficiency?]]+Enhancements[[#This Row],[Does the request increase the speed?]]+Enhancements[[#This Row],[Does the request increase the customer satisfaction?]]</f>
        <v>13</v>
      </c>
      <c r="W7" s="2" t="s">
        <v>202</v>
      </c>
      <c r="Y7" s="70"/>
      <c r="Z7" t="s">
        <v>203</v>
      </c>
      <c r="AA7">
        <v>0.05</v>
      </c>
      <c r="AC7" t="s">
        <v>173</v>
      </c>
      <c r="AD7" t="s">
        <v>770</v>
      </c>
      <c r="AE7" s="5"/>
      <c r="AF7" s="5"/>
      <c r="AI7" s="70" t="s">
        <v>811</v>
      </c>
    </row>
    <row r="8" spans="1:35" ht="39.75" customHeight="1" x14ac:dyDescent="0.25">
      <c r="A8" t="s">
        <v>204</v>
      </c>
      <c r="B8" s="71">
        <v>45105.599502314799</v>
      </c>
      <c r="C8" s="71">
        <v>45105.612025463</v>
      </c>
      <c r="D8" t="s">
        <v>196</v>
      </c>
      <c r="E8" t="s">
        <v>205</v>
      </c>
      <c r="F8" t="s">
        <v>206</v>
      </c>
      <c r="G8" t="s">
        <v>207</v>
      </c>
      <c r="H8" t="s">
        <v>196</v>
      </c>
      <c r="I8" t="s">
        <v>48</v>
      </c>
      <c r="J8" s="2" t="s">
        <v>208</v>
      </c>
      <c r="K8" s="2" t="s">
        <v>209</v>
      </c>
      <c r="L8" s="84">
        <v>45260</v>
      </c>
      <c r="M8" s="71" t="s">
        <v>765</v>
      </c>
      <c r="N8" s="81" t="s">
        <v>166</v>
      </c>
      <c r="P8" s="81" t="s">
        <v>166</v>
      </c>
      <c r="Q8" t="s">
        <v>210</v>
      </c>
      <c r="R8" s="81" t="s">
        <v>167</v>
      </c>
      <c r="S8" s="25" t="s">
        <v>168</v>
      </c>
      <c r="T8" s="100" t="s">
        <v>168</v>
      </c>
      <c r="U8" s="25" t="s">
        <v>169</v>
      </c>
      <c r="V8">
        <f>Enhancements[[#This Row],[Does the request increase the efficiency?]]+Enhancements[[#This Row],[Does the request increase the speed?]]+Enhancements[[#This Row],[Does the request increase the customer satisfaction?]]</f>
        <v>13</v>
      </c>
      <c r="W8" s="2" t="s">
        <v>211</v>
      </c>
      <c r="Y8" s="70" t="s">
        <v>762</v>
      </c>
      <c r="Z8"/>
      <c r="AA8">
        <v>0.01</v>
      </c>
      <c r="AB8">
        <v>2.5000000000000001E-2</v>
      </c>
      <c r="AD8" t="s">
        <v>772</v>
      </c>
      <c r="AE8" s="26">
        <v>45108</v>
      </c>
      <c r="AF8" s="26">
        <v>45222</v>
      </c>
      <c r="AI8" s="70" t="s">
        <v>786</v>
      </c>
    </row>
    <row r="9" spans="1:35" ht="30" customHeight="1" x14ac:dyDescent="0.25">
      <c r="A9" t="s">
        <v>212</v>
      </c>
      <c r="B9" s="71">
        <v>45106.416458333297</v>
      </c>
      <c r="C9" s="71">
        <v>45106.438159722202</v>
      </c>
      <c r="D9" t="s">
        <v>214</v>
      </c>
      <c r="E9" t="s">
        <v>213</v>
      </c>
      <c r="F9" t="s">
        <v>215</v>
      </c>
      <c r="G9" t="s">
        <v>216</v>
      </c>
      <c r="H9" t="s">
        <v>217</v>
      </c>
      <c r="I9" t="s">
        <v>60</v>
      </c>
      <c r="J9" s="2" t="s">
        <v>218</v>
      </c>
      <c r="K9" s="2" t="s">
        <v>219</v>
      </c>
      <c r="L9" s="5">
        <v>45322</v>
      </c>
      <c r="M9" s="71" t="s">
        <v>775</v>
      </c>
      <c r="N9" s="81" t="s">
        <v>166</v>
      </c>
      <c r="P9" s="81" t="s">
        <v>166</v>
      </c>
      <c r="Q9"/>
      <c r="R9" s="81" t="s">
        <v>167</v>
      </c>
      <c r="S9" s="25" t="s">
        <v>169</v>
      </c>
      <c r="T9" s="100" t="s">
        <v>168</v>
      </c>
      <c r="U9" s="25" t="s">
        <v>169</v>
      </c>
      <c r="V9">
        <f>Enhancements[[#This Row],[Does the request increase the efficiency?]]+Enhancements[[#This Row],[Does the request increase the speed?]]+Enhancements[[#This Row],[Does the request increase the customer satisfaction?]]</f>
        <v>11</v>
      </c>
      <c r="W9" s="2" t="s">
        <v>220</v>
      </c>
      <c r="X9" t="s">
        <v>221</v>
      </c>
      <c r="Y9" s="70"/>
      <c r="Z9" t="s">
        <v>222</v>
      </c>
      <c r="AC9" t="s">
        <v>173</v>
      </c>
      <c r="AE9" s="5"/>
      <c r="AF9" s="5"/>
      <c r="AI9" s="70" t="s">
        <v>811</v>
      </c>
    </row>
    <row r="10" spans="1:35" ht="30.75" customHeight="1" x14ac:dyDescent="0.25">
      <c r="A10" t="s">
        <v>223</v>
      </c>
      <c r="B10" s="71">
        <v>45107.481793981497</v>
      </c>
      <c r="C10" s="71">
        <v>45107.4845138889</v>
      </c>
      <c r="D10" t="s">
        <v>224</v>
      </c>
      <c r="E10" t="s">
        <v>213</v>
      </c>
      <c r="F10" t="s">
        <v>215</v>
      </c>
      <c r="G10" t="s">
        <v>215</v>
      </c>
      <c r="H10" t="s">
        <v>217</v>
      </c>
      <c r="I10" t="s">
        <v>60</v>
      </c>
      <c r="J10" s="2" t="s">
        <v>225</v>
      </c>
      <c r="K10" s="2" t="s">
        <v>226</v>
      </c>
      <c r="L10" s="5">
        <v>45382</v>
      </c>
      <c r="M10" s="71" t="s">
        <v>771</v>
      </c>
      <c r="N10" s="81" t="s">
        <v>167</v>
      </c>
      <c r="P10" s="81" t="s">
        <v>166</v>
      </c>
      <c r="Q10"/>
      <c r="R10" s="81" t="s">
        <v>167</v>
      </c>
      <c r="S10" s="25" t="s">
        <v>169</v>
      </c>
      <c r="T10" s="100" t="s">
        <v>227</v>
      </c>
      <c r="U10" s="25" t="s">
        <v>169</v>
      </c>
      <c r="V10">
        <f>Enhancements[[#This Row],[Does the request increase the efficiency?]]+Enhancements[[#This Row],[Does the request increase the speed?]]+Enhancements[[#This Row],[Does the request increase the customer satisfaction?]]</f>
        <v>10</v>
      </c>
      <c r="W10" s="2" t="s">
        <v>228</v>
      </c>
      <c r="Y10" s="70" t="s">
        <v>763</v>
      </c>
      <c r="Z10" t="s">
        <v>229</v>
      </c>
      <c r="AA10">
        <v>0.15</v>
      </c>
      <c r="AB10">
        <v>0.06</v>
      </c>
      <c r="AC10" t="s">
        <v>173</v>
      </c>
      <c r="AD10" t="s">
        <v>770</v>
      </c>
      <c r="AE10" s="5">
        <v>45248</v>
      </c>
      <c r="AF10" s="5">
        <v>45382</v>
      </c>
      <c r="AI10" s="70" t="s">
        <v>785</v>
      </c>
    </row>
    <row r="11" spans="1:35" ht="48" customHeight="1" x14ac:dyDescent="0.25">
      <c r="A11" t="s">
        <v>230</v>
      </c>
      <c r="B11" s="71">
        <v>45083.7800810185</v>
      </c>
      <c r="C11" s="71">
        <v>45083.781435185199</v>
      </c>
      <c r="D11" t="s">
        <v>232</v>
      </c>
      <c r="E11" t="s">
        <v>159</v>
      </c>
      <c r="F11" t="s">
        <v>161</v>
      </c>
      <c r="G11" t="s">
        <v>233</v>
      </c>
      <c r="H11" t="s">
        <v>163</v>
      </c>
      <c r="I11" t="s">
        <v>231</v>
      </c>
      <c r="J11" s="2" t="s">
        <v>234</v>
      </c>
      <c r="K11" s="2" t="s">
        <v>235</v>
      </c>
      <c r="L11" s="5">
        <v>45260</v>
      </c>
      <c r="M11" s="71" t="s">
        <v>766</v>
      </c>
      <c r="N11" s="81" t="s">
        <v>166</v>
      </c>
      <c r="P11" s="81" t="s">
        <v>167</v>
      </c>
      <c r="Q11"/>
      <c r="R11" s="81" t="s">
        <v>166</v>
      </c>
      <c r="S11" s="25" t="s">
        <v>169</v>
      </c>
      <c r="T11" s="100" t="s">
        <v>169</v>
      </c>
      <c r="U11" s="25" t="s">
        <v>169</v>
      </c>
      <c r="V11">
        <f>Enhancements[[#This Row],[Does the request increase the efficiency?]]+Enhancements[[#This Row],[Does the request increase the speed?]]+Enhancements[[#This Row],[Does the request increase the customer satisfaction?]]</f>
        <v>9</v>
      </c>
      <c r="W11" s="2" t="s">
        <v>236</v>
      </c>
      <c r="Y11" s="88"/>
      <c r="Z11" t="s">
        <v>237</v>
      </c>
      <c r="AA11" s="89"/>
      <c r="AE11" s="5"/>
      <c r="AF11" s="5"/>
      <c r="AI11" s="70" t="s">
        <v>791</v>
      </c>
    </row>
    <row r="12" spans="1:35" ht="21.75" customHeight="1" x14ac:dyDescent="0.25">
      <c r="A12" t="s">
        <v>238</v>
      </c>
      <c r="B12" s="71">
        <v>45084.737291666701</v>
      </c>
      <c r="C12" s="71">
        <v>45084.7411111111</v>
      </c>
      <c r="D12" t="s">
        <v>239</v>
      </c>
      <c r="E12" t="s">
        <v>159</v>
      </c>
      <c r="F12" t="s">
        <v>161</v>
      </c>
      <c r="G12" t="s">
        <v>198</v>
      </c>
      <c r="H12" t="s">
        <v>163</v>
      </c>
      <c r="I12" t="s">
        <v>231</v>
      </c>
      <c r="J12" s="2" t="s">
        <v>240</v>
      </c>
      <c r="K12" s="2" t="s">
        <v>241</v>
      </c>
      <c r="L12" s="5">
        <v>45504</v>
      </c>
      <c r="M12" s="71" t="s">
        <v>766</v>
      </c>
      <c r="N12" s="81" t="s">
        <v>166</v>
      </c>
      <c r="P12" s="81" t="s">
        <v>167</v>
      </c>
      <c r="Q12"/>
      <c r="R12" s="81" t="s">
        <v>167</v>
      </c>
      <c r="S12" s="25" t="s">
        <v>169</v>
      </c>
      <c r="T12" s="100" t="s">
        <v>169</v>
      </c>
      <c r="U12" s="25" t="s">
        <v>169</v>
      </c>
      <c r="V12">
        <f>Enhancements[[#This Row],[Does the request increase the efficiency?]]+Enhancements[[#This Row],[Does the request increase the speed?]]+Enhancements[[#This Row],[Does the request increase the customer satisfaction?]]</f>
        <v>9</v>
      </c>
      <c r="W12" s="2" t="s">
        <v>242</v>
      </c>
      <c r="Y12" s="70" t="s">
        <v>762</v>
      </c>
      <c r="Z12" t="s">
        <v>243</v>
      </c>
      <c r="AA12">
        <v>0.15</v>
      </c>
      <c r="AD12" t="s">
        <v>770</v>
      </c>
      <c r="AE12" s="84">
        <v>45444</v>
      </c>
      <c r="AF12" s="84">
        <v>45504</v>
      </c>
      <c r="AI12" s="70" t="s">
        <v>785</v>
      </c>
    </row>
    <row r="13" spans="1:35" s="92" customFormat="1" ht="51.75" customHeight="1" x14ac:dyDescent="0.25">
      <c r="A13" s="92" t="s">
        <v>244</v>
      </c>
      <c r="B13" s="93">
        <v>45090.629212963002</v>
      </c>
      <c r="C13" s="93">
        <v>45090.6300231481</v>
      </c>
      <c r="D13" s="92" t="s">
        <v>246</v>
      </c>
      <c r="E13" s="92" t="s">
        <v>245</v>
      </c>
      <c r="F13" s="92" t="s">
        <v>777</v>
      </c>
      <c r="G13" s="92" t="s">
        <v>178</v>
      </c>
      <c r="H13" s="92" t="s">
        <v>217</v>
      </c>
      <c r="I13" s="92" t="s">
        <v>75</v>
      </c>
      <c r="J13" s="43" t="s">
        <v>247</v>
      </c>
      <c r="K13" s="43" t="s">
        <v>248</v>
      </c>
      <c r="L13" s="93">
        <v>45323</v>
      </c>
      <c r="M13" s="71" t="s">
        <v>771</v>
      </c>
      <c r="N13" s="81" t="s">
        <v>167</v>
      </c>
      <c r="O13" s="81"/>
      <c r="P13" s="81" t="s">
        <v>167</v>
      </c>
      <c r="Q13"/>
      <c r="R13" s="81" t="s">
        <v>167</v>
      </c>
      <c r="S13" s="25" t="s">
        <v>169</v>
      </c>
      <c r="T13" s="100" t="s">
        <v>169</v>
      </c>
      <c r="U13" s="25" t="s">
        <v>169</v>
      </c>
      <c r="V13">
        <f>Enhancements[[#This Row],[Does the request increase the efficiency?]]+Enhancements[[#This Row],[Does the request increase the speed?]]+Enhancements[[#This Row],[Does the request increase the customer satisfaction?]]</f>
        <v>9</v>
      </c>
      <c r="W13" s="2" t="s">
        <v>249</v>
      </c>
      <c r="X13" t="s">
        <v>250</v>
      </c>
      <c r="Y13" s="94" t="s">
        <v>451</v>
      </c>
      <c r="Z13" s="92" t="s">
        <v>816</v>
      </c>
      <c r="AA13" s="92">
        <v>0.06</v>
      </c>
      <c r="AB13" s="92">
        <v>0.06</v>
      </c>
      <c r="AE13" s="93">
        <v>45170</v>
      </c>
      <c r="AF13" s="93">
        <v>45323</v>
      </c>
      <c r="AI13" s="94" t="s">
        <v>812</v>
      </c>
    </row>
    <row r="14" spans="1:35" s="92" customFormat="1" ht="21.75" customHeight="1" x14ac:dyDescent="0.25">
      <c r="A14" s="92" t="s">
        <v>251</v>
      </c>
      <c r="B14" s="93">
        <v>45090.639872685198</v>
      </c>
      <c r="C14" s="93">
        <v>45090.640057870398</v>
      </c>
      <c r="D14" s="92" t="s">
        <v>246</v>
      </c>
      <c r="E14" s="92" t="s">
        <v>245</v>
      </c>
      <c r="F14" s="92" t="s">
        <v>777</v>
      </c>
      <c r="G14" s="92" t="s">
        <v>178</v>
      </c>
      <c r="H14" s="92" t="s">
        <v>217</v>
      </c>
      <c r="I14" s="92" t="s">
        <v>75</v>
      </c>
      <c r="J14" s="43" t="s">
        <v>252</v>
      </c>
      <c r="K14" s="43" t="s">
        <v>253</v>
      </c>
      <c r="L14" s="93">
        <v>45536</v>
      </c>
      <c r="M14" s="71" t="s">
        <v>771</v>
      </c>
      <c r="N14" s="81" t="s">
        <v>167</v>
      </c>
      <c r="O14" s="81"/>
      <c r="P14" s="81" t="s">
        <v>167</v>
      </c>
      <c r="Q14" t="s">
        <v>254</v>
      </c>
      <c r="R14" s="81" t="s">
        <v>167</v>
      </c>
      <c r="S14" s="25" t="s">
        <v>169</v>
      </c>
      <c r="T14" s="100" t="s">
        <v>169</v>
      </c>
      <c r="U14" s="25" t="s">
        <v>169</v>
      </c>
      <c r="V14">
        <f>Enhancements[[#This Row],[Does the request increase the efficiency?]]+Enhancements[[#This Row],[Does the request increase the speed?]]+Enhancements[[#This Row],[Does the request increase the customer satisfaction?]]</f>
        <v>9</v>
      </c>
      <c r="W14" s="2" t="s">
        <v>193</v>
      </c>
      <c r="X14" t="s">
        <v>255</v>
      </c>
      <c r="Y14" s="94" t="s">
        <v>451</v>
      </c>
      <c r="Z14" s="92" t="s">
        <v>816</v>
      </c>
      <c r="AA14" s="92">
        <v>0.05</v>
      </c>
      <c r="AB14" s="92">
        <v>0.06</v>
      </c>
      <c r="AD14" s="92" t="s">
        <v>772</v>
      </c>
      <c r="AE14" s="93">
        <v>45170</v>
      </c>
      <c r="AF14" s="93">
        <v>45536</v>
      </c>
      <c r="AI14" s="94" t="s">
        <v>812</v>
      </c>
    </row>
    <row r="15" spans="1:35" s="92" customFormat="1" ht="21.75" customHeight="1" x14ac:dyDescent="0.25">
      <c r="A15" s="92" t="s">
        <v>256</v>
      </c>
      <c r="B15" s="93">
        <v>45090.640138888899</v>
      </c>
      <c r="C15" s="93">
        <v>45090.645243055602</v>
      </c>
      <c r="D15" s="92" t="s">
        <v>246</v>
      </c>
      <c r="E15" s="92" t="s">
        <v>245</v>
      </c>
      <c r="F15" s="92" t="s">
        <v>777</v>
      </c>
      <c r="G15" s="92" t="s">
        <v>178</v>
      </c>
      <c r="H15" s="92" t="s">
        <v>217</v>
      </c>
      <c r="I15" s="92" t="s">
        <v>75</v>
      </c>
      <c r="J15" s="43" t="s">
        <v>257</v>
      </c>
      <c r="K15" s="43" t="s">
        <v>258</v>
      </c>
      <c r="L15" s="93">
        <v>45536</v>
      </c>
      <c r="M15" s="71" t="s">
        <v>771</v>
      </c>
      <c r="N15" s="81" t="s">
        <v>167</v>
      </c>
      <c r="O15" s="81"/>
      <c r="P15" s="81" t="s">
        <v>167</v>
      </c>
      <c r="Q15" t="s">
        <v>254</v>
      </c>
      <c r="R15" s="81" t="s">
        <v>167</v>
      </c>
      <c r="S15" s="25" t="s">
        <v>169</v>
      </c>
      <c r="T15" s="100" t="s">
        <v>169</v>
      </c>
      <c r="U15" s="25" t="s">
        <v>169</v>
      </c>
      <c r="V15">
        <f>Enhancements[[#This Row],[Does the request increase the efficiency?]]+Enhancements[[#This Row],[Does the request increase the speed?]]+Enhancements[[#This Row],[Does the request increase the customer satisfaction?]]</f>
        <v>9</v>
      </c>
      <c r="W15" s="2" t="s">
        <v>259</v>
      </c>
      <c r="X15" t="s">
        <v>260</v>
      </c>
      <c r="Y15" s="94" t="s">
        <v>451</v>
      </c>
      <c r="Z15" s="92" t="s">
        <v>816</v>
      </c>
      <c r="AA15" s="92">
        <v>0.06</v>
      </c>
      <c r="AB15" s="92">
        <v>0.06</v>
      </c>
      <c r="AE15" s="93"/>
      <c r="AF15" s="93">
        <v>45536</v>
      </c>
      <c r="AI15" s="94" t="s">
        <v>812</v>
      </c>
    </row>
    <row r="16" spans="1:35" s="92" customFormat="1" ht="60" x14ac:dyDescent="0.25">
      <c r="A16" s="92" t="s">
        <v>261</v>
      </c>
      <c r="B16" s="93">
        <v>45090.645682870403</v>
      </c>
      <c r="C16" s="93">
        <v>45090.652488425898</v>
      </c>
      <c r="D16" s="92" t="s">
        <v>246</v>
      </c>
      <c r="E16" s="92" t="s">
        <v>245</v>
      </c>
      <c r="F16" s="92" t="s">
        <v>777</v>
      </c>
      <c r="G16" s="92" t="s">
        <v>178</v>
      </c>
      <c r="H16" s="92" t="s">
        <v>217</v>
      </c>
      <c r="I16" s="92" t="s">
        <v>75</v>
      </c>
      <c r="J16" s="43" t="s">
        <v>262</v>
      </c>
      <c r="K16" s="43" t="s">
        <v>263</v>
      </c>
      <c r="L16" s="93">
        <v>45275</v>
      </c>
      <c r="M16" s="71" t="s">
        <v>771</v>
      </c>
      <c r="N16" s="81" t="s">
        <v>167</v>
      </c>
      <c r="O16" s="81"/>
      <c r="P16" s="81" t="s">
        <v>167</v>
      </c>
      <c r="Q16" t="s">
        <v>254</v>
      </c>
      <c r="R16" s="81" t="s">
        <v>167</v>
      </c>
      <c r="S16" s="25" t="s">
        <v>169</v>
      </c>
      <c r="T16" s="100" t="s">
        <v>169</v>
      </c>
      <c r="U16" s="25" t="s">
        <v>169</v>
      </c>
      <c r="V16">
        <f>Enhancements[[#This Row],[Does the request increase the efficiency?]]+Enhancements[[#This Row],[Does the request increase the speed?]]+Enhancements[[#This Row],[Does the request increase the customer satisfaction?]]</f>
        <v>9</v>
      </c>
      <c r="W16" s="2" t="s">
        <v>264</v>
      </c>
      <c r="X16" t="s">
        <v>265</v>
      </c>
      <c r="Y16" s="94" t="s">
        <v>451</v>
      </c>
      <c r="Z16" s="92" t="s">
        <v>816</v>
      </c>
      <c r="AA16" s="92">
        <v>0.16</v>
      </c>
      <c r="AE16" s="93"/>
      <c r="AF16" s="93">
        <v>45275</v>
      </c>
      <c r="AI16" s="94" t="s">
        <v>812</v>
      </c>
    </row>
    <row r="17" spans="1:16383" s="92" customFormat="1" ht="43.5" customHeight="1" x14ac:dyDescent="0.25">
      <c r="A17" s="92" t="s">
        <v>266</v>
      </c>
      <c r="B17" s="93">
        <v>45090.652615740699</v>
      </c>
      <c r="C17" s="93">
        <v>45090.658391203702</v>
      </c>
      <c r="D17" s="92" t="s">
        <v>246</v>
      </c>
      <c r="E17" s="92" t="s">
        <v>245</v>
      </c>
      <c r="F17" s="92" t="s">
        <v>777</v>
      </c>
      <c r="G17" s="92" t="s">
        <v>178</v>
      </c>
      <c r="H17" s="92" t="s">
        <v>217</v>
      </c>
      <c r="I17" s="92" t="s">
        <v>75</v>
      </c>
      <c r="J17" s="43" t="s">
        <v>267</v>
      </c>
      <c r="K17" s="43" t="s">
        <v>268</v>
      </c>
      <c r="L17" s="93">
        <v>45323</v>
      </c>
      <c r="M17" s="71" t="s">
        <v>771</v>
      </c>
      <c r="N17" s="81" t="s">
        <v>167</v>
      </c>
      <c r="O17" s="81"/>
      <c r="P17" s="81" t="s">
        <v>167</v>
      </c>
      <c r="Q17" t="s">
        <v>254</v>
      </c>
      <c r="R17" s="81" t="s">
        <v>167</v>
      </c>
      <c r="S17" s="25" t="s">
        <v>169</v>
      </c>
      <c r="T17" s="100" t="s">
        <v>169</v>
      </c>
      <c r="U17" s="25" t="s">
        <v>169</v>
      </c>
      <c r="V17">
        <f>Enhancements[[#This Row],[Does the request increase the efficiency?]]+Enhancements[[#This Row],[Does the request increase the speed?]]+Enhancements[[#This Row],[Does the request increase the customer satisfaction?]]</f>
        <v>9</v>
      </c>
      <c r="W17" s="2" t="s">
        <v>170</v>
      </c>
      <c r="X17" t="s">
        <v>269</v>
      </c>
      <c r="Y17" s="94" t="s">
        <v>451</v>
      </c>
      <c r="Z17" s="92" t="s">
        <v>816</v>
      </c>
      <c r="AA17" s="92">
        <v>0.05</v>
      </c>
      <c r="AE17" s="93"/>
      <c r="AF17" s="93">
        <v>45323</v>
      </c>
      <c r="AI17" s="94" t="s">
        <v>812</v>
      </c>
    </row>
    <row r="18" spans="1:16383" s="92" customFormat="1" ht="21.75" customHeight="1" x14ac:dyDescent="0.25">
      <c r="A18" s="92" t="s">
        <v>270</v>
      </c>
      <c r="B18" s="93">
        <v>45090.658587963</v>
      </c>
      <c r="C18" s="93">
        <v>45090.662835648101</v>
      </c>
      <c r="D18" s="92" t="s">
        <v>246</v>
      </c>
      <c r="E18" s="92" t="s">
        <v>245</v>
      </c>
      <c r="F18" s="92" t="s">
        <v>777</v>
      </c>
      <c r="G18" s="92" t="s">
        <v>178</v>
      </c>
      <c r="H18" s="92" t="s">
        <v>217</v>
      </c>
      <c r="I18" s="92" t="s">
        <v>75</v>
      </c>
      <c r="J18" s="43" t="s">
        <v>271</v>
      </c>
      <c r="K18" s="43" t="s">
        <v>272</v>
      </c>
      <c r="L18" s="93">
        <v>45323</v>
      </c>
      <c r="M18" s="71" t="s">
        <v>771</v>
      </c>
      <c r="N18" s="81" t="s">
        <v>167</v>
      </c>
      <c r="O18" s="81"/>
      <c r="P18" s="81" t="s">
        <v>167</v>
      </c>
      <c r="Q18" t="s">
        <v>254</v>
      </c>
      <c r="R18" s="81" t="s">
        <v>167</v>
      </c>
      <c r="S18" s="25" t="s">
        <v>169</v>
      </c>
      <c r="T18" s="100" t="s">
        <v>169</v>
      </c>
      <c r="U18" s="25" t="s">
        <v>169</v>
      </c>
      <c r="V18">
        <f>Enhancements[[#This Row],[Does the request increase the efficiency?]]+Enhancements[[#This Row],[Does the request increase the speed?]]+Enhancements[[#This Row],[Does the request increase the customer satisfaction?]]</f>
        <v>9</v>
      </c>
      <c r="W18" s="2" t="s">
        <v>273</v>
      </c>
      <c r="X18"/>
      <c r="Y18" s="94" t="s">
        <v>451</v>
      </c>
      <c r="Z18" s="92" t="s">
        <v>816</v>
      </c>
      <c r="AA18" s="92">
        <v>0.06</v>
      </c>
      <c r="AC18" s="92" t="s">
        <v>173</v>
      </c>
      <c r="AE18" s="93"/>
      <c r="AF18" s="93">
        <v>45323</v>
      </c>
      <c r="AI18" s="94" t="s">
        <v>812</v>
      </c>
    </row>
    <row r="19" spans="1:16383" ht="21.75" customHeight="1" x14ac:dyDescent="0.25">
      <c r="A19" t="s">
        <v>274</v>
      </c>
      <c r="B19" s="71">
        <v>45103.280590277798</v>
      </c>
      <c r="C19" s="71">
        <v>45103.286550925899</v>
      </c>
      <c r="D19" t="s">
        <v>163</v>
      </c>
      <c r="E19" t="s">
        <v>159</v>
      </c>
      <c r="F19" t="s">
        <v>161</v>
      </c>
      <c r="G19" t="s">
        <v>162</v>
      </c>
      <c r="H19" t="s">
        <v>163</v>
      </c>
      <c r="I19" t="s">
        <v>93</v>
      </c>
      <c r="J19" s="2" t="s">
        <v>275</v>
      </c>
      <c r="K19" s="2" t="s">
        <v>276</v>
      </c>
      <c r="L19" s="5">
        <v>45381</v>
      </c>
      <c r="M19" s="71" t="s">
        <v>766</v>
      </c>
      <c r="N19" s="81" t="s">
        <v>166</v>
      </c>
      <c r="P19" s="81" t="s">
        <v>167</v>
      </c>
      <c r="Q19"/>
      <c r="R19" s="81" t="s">
        <v>166</v>
      </c>
      <c r="S19" s="25" t="s">
        <v>169</v>
      </c>
      <c r="T19" s="100" t="s">
        <v>169</v>
      </c>
      <c r="U19" s="25" t="s">
        <v>169</v>
      </c>
      <c r="V19">
        <f>Enhancements[[#This Row],[Does the request increase the efficiency?]]+Enhancements[[#This Row],[Does the request increase the speed?]]+Enhancements[[#This Row],[Does the request increase the customer satisfaction?]]</f>
        <v>9</v>
      </c>
      <c r="W19" s="2" t="s">
        <v>170</v>
      </c>
      <c r="Y19" s="88" t="s">
        <v>422</v>
      </c>
      <c r="Z19" t="s">
        <v>277</v>
      </c>
      <c r="AA19">
        <v>0.08</v>
      </c>
      <c r="AB19">
        <v>0.08</v>
      </c>
      <c r="AE19" s="5"/>
      <c r="AF19" s="5"/>
      <c r="AI19" s="70" t="s">
        <v>791</v>
      </c>
    </row>
    <row r="20" spans="1:16383" ht="45.4" customHeight="1" x14ac:dyDescent="0.25">
      <c r="A20" t="s">
        <v>278</v>
      </c>
      <c r="B20" s="71">
        <v>45104.436504629601</v>
      </c>
      <c r="C20" s="71">
        <v>45104.445196759298</v>
      </c>
      <c r="D20" t="s">
        <v>280</v>
      </c>
      <c r="E20" t="s">
        <v>279</v>
      </c>
      <c r="F20" s="53" t="s">
        <v>776</v>
      </c>
      <c r="G20" t="s">
        <v>178</v>
      </c>
      <c r="H20" t="s">
        <v>217</v>
      </c>
      <c r="I20" t="s">
        <v>53</v>
      </c>
      <c r="J20" s="2" t="s">
        <v>281</v>
      </c>
      <c r="K20" s="2" t="s">
        <v>282</v>
      </c>
      <c r="L20" s="84">
        <v>45291</v>
      </c>
      <c r="M20" s="71" t="s">
        <v>775</v>
      </c>
      <c r="N20" s="81" t="s">
        <v>166</v>
      </c>
      <c r="P20" s="81" t="s">
        <v>166</v>
      </c>
      <c r="Q20"/>
      <c r="R20" s="81" t="s">
        <v>167</v>
      </c>
      <c r="S20" s="25" t="s">
        <v>169</v>
      </c>
      <c r="T20" s="100" t="s">
        <v>169</v>
      </c>
      <c r="U20" s="25" t="s">
        <v>169</v>
      </c>
      <c r="V20">
        <f>Enhancements[[#This Row],[Does the request increase the efficiency?]]+Enhancements[[#This Row],[Does the request increase the speed?]]+Enhancements[[#This Row],[Does the request increase the customer satisfaction?]]</f>
        <v>9</v>
      </c>
      <c r="W20" s="2" t="s">
        <v>283</v>
      </c>
      <c r="Y20" s="70" t="s">
        <v>763</v>
      </c>
      <c r="Z20" s="2" t="s">
        <v>284</v>
      </c>
      <c r="AA20">
        <v>0.1</v>
      </c>
      <c r="AB20">
        <v>0.1</v>
      </c>
      <c r="AC20">
        <v>0.1</v>
      </c>
      <c r="AD20" s="89" t="s">
        <v>770</v>
      </c>
      <c r="AE20" s="5">
        <v>45206</v>
      </c>
      <c r="AF20" s="5">
        <v>45350</v>
      </c>
      <c r="AI20" s="70" t="s">
        <v>789</v>
      </c>
    </row>
    <row r="21" spans="1:16383" s="27" customFormat="1" ht="60" customHeight="1" x14ac:dyDescent="0.25">
      <c r="A21" t="s">
        <v>285</v>
      </c>
      <c r="B21" s="71">
        <v>45104.445648148103</v>
      </c>
      <c r="C21" s="71">
        <v>45104.521898148101</v>
      </c>
      <c r="D21" t="s">
        <v>286</v>
      </c>
      <c r="E21" t="s">
        <v>279</v>
      </c>
      <c r="F21" s="53" t="s">
        <v>776</v>
      </c>
      <c r="G21" t="s">
        <v>287</v>
      </c>
      <c r="H21" s="2" t="s">
        <v>217</v>
      </c>
      <c r="I21" t="s">
        <v>53</v>
      </c>
      <c r="J21" s="6" t="s">
        <v>288</v>
      </c>
      <c r="K21" s="2" t="s">
        <v>289</v>
      </c>
      <c r="L21" s="84">
        <v>45291</v>
      </c>
      <c r="M21" s="71" t="s">
        <v>774</v>
      </c>
      <c r="N21" s="81" t="s">
        <v>166</v>
      </c>
      <c r="O21" s="81"/>
      <c r="P21" s="81" t="s">
        <v>166</v>
      </c>
      <c r="Q21"/>
      <c r="R21" s="81" t="s">
        <v>166</v>
      </c>
      <c r="S21" t="s">
        <v>169</v>
      </c>
      <c r="T21" s="81" t="s">
        <v>169</v>
      </c>
      <c r="U21" t="s">
        <v>169</v>
      </c>
      <c r="V21">
        <f>Enhancements[[#This Row],[Does the request increase the efficiency?]]+Enhancements[[#This Row],[Does the request increase the speed?]]+Enhancements[[#This Row],[Does the request increase the customer satisfaction?]]</f>
        <v>9</v>
      </c>
      <c r="W21" s="2" t="s">
        <v>290</v>
      </c>
      <c r="X21"/>
      <c r="Y21" s="70" t="s">
        <v>130</v>
      </c>
      <c r="Z21" t="s">
        <v>291</v>
      </c>
      <c r="AA21">
        <v>0.05</v>
      </c>
      <c r="AB21"/>
      <c r="AC21" t="s">
        <v>173</v>
      </c>
      <c r="AD21"/>
      <c r="AE21" s="26"/>
      <c r="AF21" s="5">
        <v>45337</v>
      </c>
      <c r="AG21"/>
      <c r="AH21"/>
      <c r="AI21" s="70" t="s">
        <v>786</v>
      </c>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c r="AMQ21"/>
      <c r="AMR21"/>
      <c r="AMS21"/>
      <c r="AMT21"/>
      <c r="AMU21"/>
      <c r="AMV21"/>
      <c r="AMW21"/>
      <c r="AMX21"/>
      <c r="AMY21"/>
      <c r="AMZ21"/>
      <c r="ANA21"/>
      <c r="ANB21"/>
      <c r="ANC21"/>
      <c r="AND21"/>
      <c r="ANE21"/>
      <c r="ANF21"/>
      <c r="ANG21"/>
      <c r="ANH21"/>
      <c r="ANI21"/>
      <c r="ANJ21"/>
      <c r="ANK21"/>
      <c r="ANL21"/>
      <c r="ANM21"/>
      <c r="ANN21"/>
      <c r="ANO21"/>
      <c r="ANP21"/>
      <c r="ANQ21"/>
      <c r="ANR21"/>
      <c r="ANS21"/>
      <c r="ANT21"/>
      <c r="ANU21"/>
      <c r="ANV21"/>
      <c r="ANW21"/>
      <c r="ANX21"/>
      <c r="ANY21"/>
      <c r="ANZ21"/>
      <c r="AOA21"/>
      <c r="AOB21"/>
      <c r="AOC21"/>
      <c r="AOD21"/>
      <c r="AOE21"/>
      <c r="AOF21"/>
      <c r="AOG21"/>
      <c r="AOH21"/>
      <c r="AOI21"/>
      <c r="AOJ21"/>
      <c r="AOK21"/>
      <c r="AOL21"/>
      <c r="AOM21"/>
      <c r="AON21"/>
      <c r="AOO21"/>
      <c r="AOP21"/>
      <c r="AOQ21"/>
      <c r="AOR21"/>
      <c r="AOS21"/>
      <c r="AOT21"/>
      <c r="AOU21"/>
      <c r="AOV21"/>
      <c r="AOW21"/>
      <c r="AOX21"/>
      <c r="AOY21"/>
      <c r="AOZ21"/>
      <c r="APA21"/>
      <c r="APB21"/>
      <c r="APC21"/>
      <c r="APD21"/>
      <c r="APE21"/>
      <c r="APF21"/>
      <c r="APG21"/>
      <c r="APH21"/>
      <c r="API21"/>
      <c r="APJ21"/>
      <c r="APK21"/>
      <c r="APL21"/>
      <c r="APM21"/>
      <c r="APN21"/>
      <c r="APO21"/>
      <c r="APP21"/>
      <c r="APQ21"/>
      <c r="APR21"/>
      <c r="APS21"/>
      <c r="APT21"/>
      <c r="APU21"/>
      <c r="APV21"/>
      <c r="APW21"/>
      <c r="APX21"/>
      <c r="APY21"/>
      <c r="APZ21"/>
      <c r="AQA21"/>
      <c r="AQB21"/>
      <c r="AQC21"/>
      <c r="AQD21"/>
      <c r="AQE21"/>
      <c r="AQF21"/>
      <c r="AQG21"/>
      <c r="AQH21"/>
      <c r="AQI21"/>
      <c r="AQJ21"/>
      <c r="AQK21"/>
      <c r="AQL21"/>
      <c r="AQM21"/>
      <c r="AQN21"/>
      <c r="AQO21"/>
      <c r="AQP21"/>
      <c r="AQQ21"/>
      <c r="AQR21"/>
      <c r="AQS21"/>
      <c r="AQT21"/>
      <c r="AQU21"/>
      <c r="AQV21"/>
      <c r="AQW21"/>
      <c r="AQX21"/>
      <c r="AQY21"/>
      <c r="AQZ21"/>
      <c r="ARA21"/>
      <c r="ARB21"/>
      <c r="ARC21"/>
      <c r="ARD21"/>
      <c r="ARE21"/>
      <c r="ARF21"/>
      <c r="ARG21"/>
      <c r="ARH21"/>
      <c r="ARI21"/>
      <c r="ARJ21"/>
      <c r="ARK21"/>
      <c r="ARL21"/>
      <c r="ARM21"/>
      <c r="ARN21"/>
      <c r="ARO21"/>
      <c r="ARP21"/>
      <c r="ARQ21"/>
      <c r="ARR21"/>
      <c r="ARS21"/>
      <c r="ART21"/>
      <c r="ARU21"/>
      <c r="ARV21"/>
      <c r="ARW21"/>
      <c r="ARX21"/>
      <c r="ARY21"/>
      <c r="ARZ21"/>
      <c r="ASA21"/>
      <c r="ASB21"/>
      <c r="ASC21"/>
      <c r="ASD21"/>
      <c r="ASE21"/>
      <c r="ASF21"/>
      <c r="ASG21"/>
      <c r="ASH21"/>
      <c r="ASI21"/>
      <c r="ASJ21"/>
      <c r="ASK21"/>
      <c r="ASL21"/>
      <c r="ASM21"/>
      <c r="ASN21"/>
      <c r="ASO21"/>
      <c r="ASP21"/>
      <c r="ASQ21"/>
      <c r="ASR21"/>
      <c r="ASS21"/>
      <c r="AST21"/>
      <c r="ASU21"/>
      <c r="ASV21"/>
      <c r="ASW21"/>
      <c r="ASX21"/>
      <c r="ASY21"/>
      <c r="ASZ21"/>
      <c r="ATA21"/>
      <c r="ATB21"/>
      <c r="ATC21"/>
      <c r="ATD21"/>
      <c r="ATE21"/>
      <c r="ATF21"/>
      <c r="ATG21"/>
      <c r="ATH21"/>
      <c r="ATI21"/>
      <c r="ATJ21"/>
      <c r="ATK21"/>
      <c r="ATL21"/>
      <c r="ATM21"/>
      <c r="ATN21"/>
      <c r="ATO21"/>
      <c r="ATP21"/>
      <c r="ATQ21"/>
      <c r="ATR21"/>
      <c r="ATS21"/>
      <c r="ATT21"/>
      <c r="ATU21"/>
      <c r="ATV21"/>
      <c r="ATW21"/>
      <c r="ATX21"/>
      <c r="ATY21"/>
      <c r="ATZ21"/>
      <c r="AUA21"/>
      <c r="AUB21"/>
      <c r="AUC21"/>
      <c r="AUD21"/>
      <c r="AUE21"/>
      <c r="AUF21"/>
      <c r="AUG21"/>
      <c r="AUH21"/>
      <c r="AUI21"/>
      <c r="AUJ21"/>
      <c r="AUK21"/>
      <c r="AUL21"/>
      <c r="AUM21"/>
      <c r="AUN21"/>
      <c r="AUO21"/>
      <c r="AUP21"/>
      <c r="AUQ21"/>
      <c r="AUR21"/>
      <c r="AUS21"/>
      <c r="AUT21"/>
      <c r="AUU21"/>
      <c r="AUV21"/>
      <c r="AUW21"/>
      <c r="AUX21"/>
      <c r="AUY21"/>
      <c r="AUZ21"/>
      <c r="AVA21"/>
      <c r="AVB21"/>
      <c r="AVC21"/>
      <c r="AVD21"/>
      <c r="AVE21"/>
      <c r="AVF21"/>
      <c r="AVG21"/>
      <c r="AVH21"/>
      <c r="AVI21"/>
      <c r="AVJ21"/>
      <c r="AVK21"/>
      <c r="AVL21"/>
      <c r="AVM21"/>
      <c r="AVN21"/>
      <c r="AVO21"/>
      <c r="AVP21"/>
      <c r="AVQ21"/>
      <c r="AVR21"/>
      <c r="AVS21"/>
      <c r="AVT21"/>
      <c r="AVU21"/>
      <c r="AVV21"/>
      <c r="AVW21"/>
      <c r="AVX21"/>
      <c r="AVY21"/>
      <c r="AVZ21"/>
      <c r="AWA21"/>
      <c r="AWB21"/>
      <c r="AWC21"/>
      <c r="AWD21"/>
      <c r="AWE21"/>
      <c r="AWF21"/>
      <c r="AWG21"/>
      <c r="AWH21"/>
      <c r="AWI21"/>
      <c r="AWJ21"/>
      <c r="AWK21"/>
      <c r="AWL21"/>
      <c r="AWM21"/>
      <c r="AWN21"/>
      <c r="AWO21"/>
      <c r="AWP21"/>
      <c r="AWQ21"/>
      <c r="AWR21"/>
      <c r="AWS21"/>
      <c r="AWT21"/>
      <c r="AWU21"/>
      <c r="AWV21"/>
      <c r="AWW21"/>
      <c r="AWX21"/>
      <c r="AWY21"/>
      <c r="AWZ21"/>
      <c r="AXA21"/>
      <c r="AXB21"/>
      <c r="AXC21"/>
      <c r="AXD21"/>
      <c r="AXE21"/>
      <c r="AXF21"/>
      <c r="AXG21"/>
      <c r="AXH21"/>
      <c r="AXI21"/>
      <c r="AXJ21"/>
      <c r="AXK21"/>
      <c r="AXL21"/>
      <c r="AXM21"/>
      <c r="AXN21"/>
      <c r="AXO21"/>
      <c r="AXP21"/>
      <c r="AXQ21"/>
      <c r="AXR21"/>
      <c r="AXS21"/>
      <c r="AXT21"/>
      <c r="AXU21"/>
      <c r="AXV21"/>
      <c r="AXW21"/>
      <c r="AXX21"/>
      <c r="AXY21"/>
      <c r="AXZ21"/>
      <c r="AYA21"/>
      <c r="AYB21"/>
      <c r="AYC21"/>
      <c r="AYD21"/>
      <c r="AYE21"/>
      <c r="AYF21"/>
      <c r="AYG21"/>
      <c r="AYH21"/>
      <c r="AYI21"/>
      <c r="AYJ21"/>
      <c r="AYK21"/>
      <c r="AYL21"/>
      <c r="AYM21"/>
      <c r="AYN21"/>
      <c r="AYO21"/>
      <c r="AYP21"/>
      <c r="AYQ21"/>
      <c r="AYR21"/>
      <c r="AYS21"/>
      <c r="AYT21"/>
      <c r="AYU21"/>
      <c r="AYV21"/>
      <c r="AYW21"/>
      <c r="AYX21"/>
      <c r="AYY21"/>
      <c r="AYZ21"/>
      <c r="AZA21"/>
      <c r="AZB21"/>
      <c r="AZC21"/>
      <c r="AZD21"/>
      <c r="AZE21"/>
      <c r="AZF21"/>
      <c r="AZG21"/>
      <c r="AZH21"/>
      <c r="AZI21"/>
      <c r="AZJ21"/>
      <c r="AZK21"/>
      <c r="AZL21"/>
      <c r="AZM21"/>
      <c r="AZN21"/>
      <c r="AZO21"/>
      <c r="AZP21"/>
      <c r="AZQ21"/>
      <c r="AZR21"/>
      <c r="AZS21"/>
      <c r="AZT21"/>
      <c r="AZU21"/>
      <c r="AZV21"/>
      <c r="AZW21"/>
      <c r="AZX21"/>
      <c r="AZY21"/>
      <c r="AZZ21"/>
      <c r="BAA21"/>
      <c r="BAB21"/>
      <c r="BAC21"/>
      <c r="BAD21"/>
      <c r="BAE21"/>
      <c r="BAF21"/>
      <c r="BAG21"/>
      <c r="BAH21"/>
      <c r="BAI21"/>
      <c r="BAJ21"/>
      <c r="BAK21"/>
      <c r="BAL21"/>
      <c r="BAM21"/>
      <c r="BAN21"/>
      <c r="BAO21"/>
      <c r="BAP21"/>
      <c r="BAQ21"/>
      <c r="BAR21"/>
      <c r="BAS21"/>
      <c r="BAT21"/>
      <c r="BAU21"/>
      <c r="BAV21"/>
      <c r="BAW21"/>
      <c r="BAX21"/>
      <c r="BAY21"/>
      <c r="BAZ21"/>
      <c r="BBA21"/>
      <c r="BBB21"/>
      <c r="BBC21"/>
      <c r="BBD21"/>
      <c r="BBE21"/>
      <c r="BBF21"/>
      <c r="BBG21"/>
      <c r="BBH21"/>
      <c r="BBI21"/>
      <c r="BBJ21"/>
      <c r="BBK21"/>
      <c r="BBL21"/>
      <c r="BBM21"/>
      <c r="BBN21"/>
      <c r="BBO21"/>
      <c r="BBP21"/>
      <c r="BBQ21"/>
      <c r="BBR21"/>
      <c r="BBS21"/>
      <c r="BBT21"/>
      <c r="BBU21"/>
      <c r="BBV21"/>
      <c r="BBW21"/>
      <c r="BBX21"/>
      <c r="BBY21"/>
      <c r="BBZ21"/>
      <c r="BCA21"/>
      <c r="BCB21"/>
      <c r="BCC21"/>
      <c r="BCD21"/>
      <c r="BCE21"/>
      <c r="BCF21"/>
      <c r="BCG21"/>
      <c r="BCH21"/>
      <c r="BCI21"/>
      <c r="BCJ21"/>
      <c r="BCK21"/>
      <c r="BCL21"/>
      <c r="BCM21"/>
      <c r="BCN21"/>
      <c r="BCO21"/>
      <c r="BCP21"/>
      <c r="BCQ21"/>
      <c r="BCR21"/>
      <c r="BCS21"/>
      <c r="BCT21"/>
      <c r="BCU21"/>
      <c r="BCV21"/>
      <c r="BCW21"/>
      <c r="BCX21"/>
      <c r="BCY21"/>
      <c r="BCZ21"/>
      <c r="BDA21"/>
      <c r="BDB21"/>
      <c r="BDC21"/>
      <c r="BDD21"/>
      <c r="BDE21"/>
      <c r="BDF21"/>
      <c r="BDG21"/>
      <c r="BDH21"/>
      <c r="BDI21"/>
      <c r="BDJ21"/>
      <c r="BDK21"/>
      <c r="BDL21"/>
      <c r="BDM21"/>
      <c r="BDN21"/>
      <c r="BDO21"/>
      <c r="BDP21"/>
      <c r="BDQ21"/>
      <c r="BDR21"/>
      <c r="BDS21"/>
      <c r="BDT21"/>
      <c r="BDU21"/>
      <c r="BDV21"/>
      <c r="BDW21"/>
      <c r="BDX21"/>
      <c r="BDY21"/>
      <c r="BDZ21"/>
      <c r="BEA21"/>
      <c r="BEB21"/>
      <c r="BEC21"/>
      <c r="BED21"/>
      <c r="BEE21"/>
      <c r="BEF21"/>
      <c r="BEG21"/>
      <c r="BEH21"/>
      <c r="BEI21"/>
      <c r="BEJ21"/>
      <c r="BEK21"/>
      <c r="BEL21"/>
      <c r="BEM21"/>
      <c r="BEN21"/>
      <c r="BEO21"/>
      <c r="BEP21"/>
      <c r="BEQ21"/>
      <c r="BER21"/>
      <c r="BES21"/>
      <c r="BET21"/>
      <c r="BEU21"/>
      <c r="BEV21"/>
      <c r="BEW21"/>
      <c r="BEX21"/>
      <c r="BEY21"/>
      <c r="BEZ21"/>
      <c r="BFA21"/>
      <c r="BFB21"/>
      <c r="BFC21"/>
      <c r="BFD21"/>
      <c r="BFE21"/>
      <c r="BFF21"/>
      <c r="BFG21"/>
      <c r="BFH21"/>
      <c r="BFI21"/>
      <c r="BFJ21"/>
      <c r="BFK21"/>
      <c r="BFL21"/>
      <c r="BFM21"/>
      <c r="BFN21"/>
      <c r="BFO21"/>
      <c r="BFP21"/>
      <c r="BFQ21"/>
      <c r="BFR21"/>
      <c r="BFS21"/>
      <c r="BFT21"/>
      <c r="BFU21"/>
      <c r="BFV21"/>
      <c r="BFW21"/>
      <c r="BFX21"/>
      <c r="BFY21"/>
      <c r="BFZ21"/>
      <c r="BGA21"/>
      <c r="BGB21"/>
      <c r="BGC21"/>
      <c r="BGD21"/>
      <c r="BGE21"/>
      <c r="BGF21"/>
      <c r="BGG21"/>
      <c r="BGH21"/>
      <c r="BGI21"/>
      <c r="BGJ21"/>
      <c r="BGK21"/>
      <c r="BGL21"/>
      <c r="BGM21"/>
      <c r="BGN21"/>
      <c r="BGO21"/>
      <c r="BGP21"/>
      <c r="BGQ21"/>
      <c r="BGR21"/>
      <c r="BGS21"/>
      <c r="BGT21"/>
      <c r="BGU21"/>
      <c r="BGV21"/>
      <c r="BGW21"/>
      <c r="BGX21"/>
      <c r="BGY21"/>
      <c r="BGZ21"/>
      <c r="BHA21"/>
      <c r="BHB21"/>
      <c r="BHC21"/>
      <c r="BHD21"/>
      <c r="BHE21"/>
      <c r="BHF21"/>
      <c r="BHG21"/>
      <c r="BHH21"/>
      <c r="BHI21"/>
      <c r="BHJ21"/>
      <c r="BHK21"/>
      <c r="BHL21"/>
      <c r="BHM21"/>
      <c r="BHN21"/>
      <c r="BHO21"/>
      <c r="BHP21"/>
      <c r="BHQ21"/>
      <c r="BHR21"/>
      <c r="BHS21"/>
      <c r="BHT21"/>
      <c r="BHU21"/>
      <c r="BHV21"/>
      <c r="BHW21"/>
      <c r="BHX21"/>
      <c r="BHY21"/>
      <c r="BHZ21"/>
      <c r="BIA21"/>
      <c r="BIB21"/>
      <c r="BIC21"/>
      <c r="BID21"/>
      <c r="BIE21"/>
      <c r="BIF21"/>
      <c r="BIG21"/>
      <c r="BIH21"/>
      <c r="BII21"/>
      <c r="BIJ21"/>
      <c r="BIK21"/>
      <c r="BIL21"/>
      <c r="BIM21"/>
      <c r="BIN21"/>
      <c r="BIO21"/>
      <c r="BIP21"/>
      <c r="BIQ21"/>
      <c r="BIR21"/>
      <c r="BIS21"/>
      <c r="BIT21"/>
      <c r="BIU21"/>
      <c r="BIV21"/>
      <c r="BIW21"/>
      <c r="BIX21"/>
      <c r="BIY21"/>
      <c r="BIZ21"/>
      <c r="BJA21"/>
      <c r="BJB21"/>
      <c r="BJC21"/>
      <c r="BJD21"/>
      <c r="BJE21"/>
      <c r="BJF21"/>
      <c r="BJG21"/>
      <c r="BJH21"/>
      <c r="BJI21"/>
      <c r="BJJ21"/>
      <c r="BJK21"/>
      <c r="BJL21"/>
      <c r="BJM21"/>
      <c r="BJN21"/>
      <c r="BJO21"/>
      <c r="BJP21"/>
      <c r="BJQ21"/>
      <c r="BJR21"/>
      <c r="BJS21"/>
      <c r="BJT21"/>
      <c r="BJU21"/>
      <c r="BJV21"/>
      <c r="BJW21"/>
      <c r="BJX21"/>
      <c r="BJY21"/>
      <c r="BJZ21"/>
      <c r="BKA21"/>
      <c r="BKB21"/>
      <c r="BKC21"/>
      <c r="BKD21"/>
      <c r="BKE21"/>
      <c r="BKF21"/>
      <c r="BKG21"/>
      <c r="BKH21"/>
      <c r="BKI21"/>
      <c r="BKJ21"/>
      <c r="BKK21"/>
      <c r="BKL21"/>
      <c r="BKM21"/>
      <c r="BKN21"/>
      <c r="BKO21"/>
      <c r="BKP21"/>
      <c r="BKQ21"/>
      <c r="BKR21"/>
      <c r="BKS21"/>
      <c r="BKT21"/>
      <c r="BKU21"/>
      <c r="BKV21"/>
      <c r="BKW21"/>
      <c r="BKX21"/>
      <c r="BKY21"/>
      <c r="BKZ21"/>
      <c r="BLA21"/>
      <c r="BLB21"/>
      <c r="BLC21"/>
      <c r="BLD21"/>
      <c r="BLE21"/>
      <c r="BLF21"/>
      <c r="BLG21"/>
      <c r="BLH21"/>
      <c r="BLI21"/>
      <c r="BLJ21"/>
      <c r="BLK21"/>
      <c r="BLL21"/>
      <c r="BLM21"/>
      <c r="BLN21"/>
      <c r="BLO21"/>
      <c r="BLP21"/>
      <c r="BLQ21"/>
      <c r="BLR21"/>
      <c r="BLS21"/>
      <c r="BLT21"/>
      <c r="BLU21"/>
      <c r="BLV21"/>
      <c r="BLW21"/>
      <c r="BLX21"/>
      <c r="BLY21"/>
      <c r="BLZ21"/>
      <c r="BMA21"/>
      <c r="BMB21"/>
      <c r="BMC21"/>
      <c r="BMD21"/>
      <c r="BME21"/>
      <c r="BMF21"/>
      <c r="BMG21"/>
      <c r="BMH21"/>
      <c r="BMI21"/>
      <c r="BMJ21"/>
      <c r="BMK21"/>
      <c r="BML21"/>
      <c r="BMM21"/>
      <c r="BMN21"/>
      <c r="BMO21"/>
      <c r="BMP21"/>
      <c r="BMQ21"/>
      <c r="BMR21"/>
      <c r="BMS21"/>
      <c r="BMT21"/>
      <c r="BMU21"/>
      <c r="BMV21"/>
      <c r="BMW21"/>
      <c r="BMX21"/>
      <c r="BMY21"/>
      <c r="BMZ21"/>
      <c r="BNA21"/>
      <c r="BNB21"/>
      <c r="BNC21"/>
      <c r="BND21"/>
      <c r="BNE21"/>
      <c r="BNF21"/>
      <c r="BNG21"/>
      <c r="BNH21"/>
      <c r="BNI21"/>
      <c r="BNJ21"/>
      <c r="BNK21"/>
      <c r="BNL21"/>
      <c r="BNM21"/>
      <c r="BNN21"/>
      <c r="BNO21"/>
      <c r="BNP21"/>
      <c r="BNQ21"/>
      <c r="BNR21"/>
      <c r="BNS21"/>
      <c r="BNT21"/>
      <c r="BNU21"/>
      <c r="BNV21"/>
      <c r="BNW21"/>
      <c r="BNX21"/>
      <c r="BNY21"/>
      <c r="BNZ21"/>
      <c r="BOA21"/>
      <c r="BOB21"/>
      <c r="BOC21"/>
      <c r="BOD21"/>
      <c r="BOE21"/>
      <c r="BOF21"/>
      <c r="BOG21"/>
      <c r="BOH21"/>
      <c r="BOI21"/>
      <c r="BOJ21"/>
      <c r="BOK21"/>
      <c r="BOL21"/>
      <c r="BOM21"/>
      <c r="BON21"/>
      <c r="BOO21"/>
      <c r="BOP21"/>
      <c r="BOQ21"/>
      <c r="BOR21"/>
      <c r="BOS21"/>
      <c r="BOT21"/>
      <c r="BOU21"/>
      <c r="BOV21"/>
      <c r="BOW21"/>
      <c r="BOX21"/>
      <c r="BOY21"/>
      <c r="BOZ21"/>
      <c r="BPA21"/>
      <c r="BPB21"/>
      <c r="BPC21"/>
      <c r="BPD21"/>
      <c r="BPE21"/>
      <c r="BPF21"/>
      <c r="BPG21"/>
      <c r="BPH21"/>
      <c r="BPI21"/>
      <c r="BPJ21"/>
      <c r="BPK21"/>
      <c r="BPL21"/>
      <c r="BPM21"/>
      <c r="BPN21"/>
      <c r="BPO21"/>
      <c r="BPP21"/>
      <c r="BPQ21"/>
      <c r="BPR21"/>
      <c r="BPS21"/>
      <c r="BPT21"/>
      <c r="BPU21"/>
      <c r="BPV21"/>
      <c r="BPW21"/>
      <c r="BPX21"/>
      <c r="BPY21"/>
      <c r="BPZ21"/>
      <c r="BQA21"/>
      <c r="BQB21"/>
      <c r="BQC21"/>
      <c r="BQD21"/>
      <c r="BQE21"/>
      <c r="BQF21"/>
      <c r="BQG21"/>
      <c r="BQH21"/>
      <c r="BQI21"/>
      <c r="BQJ21"/>
      <c r="BQK21"/>
      <c r="BQL21"/>
      <c r="BQM21"/>
      <c r="BQN21"/>
      <c r="BQO21"/>
      <c r="BQP21"/>
      <c r="BQQ21"/>
      <c r="BQR21"/>
      <c r="BQS21"/>
      <c r="BQT21"/>
      <c r="BQU21"/>
      <c r="BQV21"/>
      <c r="BQW21"/>
      <c r="BQX21"/>
      <c r="BQY21"/>
      <c r="BQZ21"/>
      <c r="BRA21"/>
      <c r="BRB21"/>
      <c r="BRC21"/>
      <c r="BRD21"/>
      <c r="BRE21"/>
      <c r="BRF21"/>
      <c r="BRG21"/>
      <c r="BRH21"/>
      <c r="BRI21"/>
      <c r="BRJ21"/>
      <c r="BRK21"/>
      <c r="BRL21"/>
      <c r="BRM21"/>
      <c r="BRN21"/>
      <c r="BRO21"/>
      <c r="BRP21"/>
      <c r="BRQ21"/>
      <c r="BRR21"/>
      <c r="BRS21"/>
      <c r="BRT21"/>
      <c r="BRU21"/>
      <c r="BRV21"/>
      <c r="BRW21"/>
      <c r="BRX21"/>
      <c r="BRY21"/>
      <c r="BRZ21"/>
      <c r="BSA21"/>
      <c r="BSB21"/>
      <c r="BSC21"/>
      <c r="BSD21"/>
      <c r="BSE21"/>
      <c r="BSF21"/>
      <c r="BSG21"/>
      <c r="BSH21"/>
      <c r="BSI21"/>
      <c r="BSJ21"/>
      <c r="BSK21"/>
      <c r="BSL21"/>
      <c r="BSM21"/>
      <c r="BSN21"/>
      <c r="BSO21"/>
      <c r="BSP21"/>
      <c r="BSQ21"/>
      <c r="BSR21"/>
      <c r="BSS21"/>
      <c r="BST21"/>
      <c r="BSU21"/>
      <c r="BSV21"/>
      <c r="BSW21"/>
      <c r="BSX21"/>
      <c r="BSY21"/>
      <c r="BSZ21"/>
      <c r="BTA21"/>
      <c r="BTB21"/>
      <c r="BTC21"/>
      <c r="BTD21"/>
      <c r="BTE21"/>
      <c r="BTF21"/>
      <c r="BTG21"/>
      <c r="BTH21"/>
      <c r="BTI21"/>
      <c r="BTJ21"/>
      <c r="BTK21"/>
      <c r="BTL21"/>
      <c r="BTM21"/>
      <c r="BTN21"/>
      <c r="BTO21"/>
      <c r="BTP21"/>
      <c r="BTQ21"/>
      <c r="BTR21"/>
      <c r="BTS21"/>
      <c r="BTT21"/>
      <c r="BTU21"/>
      <c r="BTV21"/>
      <c r="BTW21"/>
      <c r="BTX21"/>
      <c r="BTY21"/>
      <c r="BTZ21"/>
      <c r="BUA21"/>
      <c r="BUB21"/>
      <c r="BUC21"/>
      <c r="BUD21"/>
      <c r="BUE21"/>
      <c r="BUF21"/>
      <c r="BUG21"/>
      <c r="BUH21"/>
      <c r="BUI21"/>
      <c r="BUJ21"/>
      <c r="BUK21"/>
      <c r="BUL21"/>
      <c r="BUM21"/>
      <c r="BUN21"/>
      <c r="BUO21"/>
      <c r="BUP21"/>
      <c r="BUQ21"/>
      <c r="BUR21"/>
      <c r="BUS21"/>
      <c r="BUT21"/>
      <c r="BUU21"/>
      <c r="BUV21"/>
      <c r="BUW21"/>
      <c r="BUX21"/>
      <c r="BUY21"/>
      <c r="BUZ21"/>
      <c r="BVA21"/>
      <c r="BVB21"/>
      <c r="BVC21"/>
      <c r="BVD21"/>
      <c r="BVE21"/>
      <c r="BVF21"/>
      <c r="BVG21"/>
      <c r="BVH21"/>
      <c r="BVI21"/>
      <c r="BVJ21"/>
      <c r="BVK21"/>
      <c r="BVL21"/>
      <c r="BVM21"/>
      <c r="BVN21"/>
      <c r="BVO21"/>
      <c r="BVP21"/>
      <c r="BVQ21"/>
      <c r="BVR21"/>
      <c r="BVS21"/>
      <c r="BVT21"/>
      <c r="BVU21"/>
      <c r="BVV21"/>
      <c r="BVW21"/>
      <c r="BVX21"/>
      <c r="BVY21"/>
      <c r="BVZ21"/>
      <c r="BWA21"/>
      <c r="BWB21"/>
      <c r="BWC21"/>
      <c r="BWD21"/>
      <c r="BWE21"/>
      <c r="BWF21"/>
      <c r="BWG21"/>
      <c r="BWH21"/>
      <c r="BWI21"/>
      <c r="BWJ21"/>
      <c r="BWK21"/>
      <c r="BWL21"/>
      <c r="BWM21"/>
      <c r="BWN21"/>
      <c r="BWO21"/>
      <c r="BWP21"/>
      <c r="BWQ21"/>
      <c r="BWR21"/>
      <c r="BWS21"/>
      <c r="BWT21"/>
      <c r="BWU21"/>
      <c r="BWV21"/>
      <c r="BWW21"/>
      <c r="BWX21"/>
      <c r="BWY21"/>
      <c r="BWZ21"/>
      <c r="BXA21"/>
      <c r="BXB21"/>
      <c r="BXC21"/>
      <c r="BXD21"/>
      <c r="BXE21"/>
      <c r="BXF21"/>
      <c r="BXG21"/>
      <c r="BXH21"/>
      <c r="BXI21"/>
      <c r="BXJ21"/>
      <c r="BXK21"/>
      <c r="BXL21"/>
      <c r="BXM21"/>
      <c r="BXN21"/>
      <c r="BXO21"/>
      <c r="BXP21"/>
      <c r="BXQ21"/>
      <c r="BXR21"/>
      <c r="BXS21"/>
      <c r="BXT21"/>
      <c r="BXU21"/>
      <c r="BXV21"/>
      <c r="BXW21"/>
      <c r="BXX21"/>
      <c r="BXY21"/>
      <c r="BXZ21"/>
      <c r="BYA21"/>
      <c r="BYB21"/>
      <c r="BYC21"/>
      <c r="BYD21"/>
      <c r="BYE21"/>
      <c r="BYF21"/>
      <c r="BYG21"/>
      <c r="BYH21"/>
      <c r="BYI21"/>
      <c r="BYJ21"/>
      <c r="BYK21"/>
      <c r="BYL21"/>
      <c r="BYM21"/>
      <c r="BYN21"/>
      <c r="BYO21"/>
      <c r="BYP21"/>
      <c r="BYQ21"/>
      <c r="BYR21"/>
      <c r="BYS21"/>
      <c r="BYT21"/>
      <c r="BYU21"/>
      <c r="BYV21"/>
      <c r="BYW21"/>
      <c r="BYX21"/>
      <c r="BYY21"/>
      <c r="BYZ21"/>
      <c r="BZA21"/>
      <c r="BZB21"/>
      <c r="BZC21"/>
      <c r="BZD21"/>
      <c r="BZE21"/>
      <c r="BZF21"/>
      <c r="BZG21"/>
      <c r="BZH21"/>
      <c r="BZI21"/>
      <c r="BZJ21"/>
      <c r="BZK21"/>
      <c r="BZL21"/>
      <c r="BZM21"/>
      <c r="BZN21"/>
      <c r="BZO21"/>
      <c r="BZP21"/>
      <c r="BZQ21"/>
      <c r="BZR21"/>
      <c r="BZS21"/>
      <c r="BZT21"/>
      <c r="BZU21"/>
      <c r="BZV21"/>
      <c r="BZW21"/>
      <c r="BZX21"/>
      <c r="BZY21"/>
      <c r="BZZ21"/>
      <c r="CAA21"/>
      <c r="CAB21"/>
      <c r="CAC21"/>
      <c r="CAD21"/>
      <c r="CAE21"/>
      <c r="CAF21"/>
      <c r="CAG21"/>
      <c r="CAH21"/>
      <c r="CAI21"/>
      <c r="CAJ21"/>
      <c r="CAK21"/>
      <c r="CAL21"/>
      <c r="CAM21"/>
      <c r="CAN21"/>
      <c r="CAO21"/>
      <c r="CAP21"/>
      <c r="CAQ21"/>
      <c r="CAR21"/>
      <c r="CAS21"/>
      <c r="CAT21"/>
      <c r="CAU21"/>
      <c r="CAV21"/>
      <c r="CAW21"/>
      <c r="CAX21"/>
      <c r="CAY21"/>
      <c r="CAZ21"/>
      <c r="CBA21"/>
      <c r="CBB21"/>
      <c r="CBC21"/>
      <c r="CBD21"/>
      <c r="CBE21"/>
      <c r="CBF21"/>
      <c r="CBG21"/>
      <c r="CBH21"/>
      <c r="CBI21"/>
      <c r="CBJ21"/>
      <c r="CBK21"/>
      <c r="CBL21"/>
      <c r="CBM21"/>
      <c r="CBN21"/>
      <c r="CBO21"/>
      <c r="CBP21"/>
      <c r="CBQ21"/>
      <c r="CBR21"/>
      <c r="CBS21"/>
      <c r="CBT21"/>
      <c r="CBU21"/>
      <c r="CBV21"/>
      <c r="CBW21"/>
      <c r="CBX21"/>
      <c r="CBY21"/>
      <c r="CBZ21"/>
      <c r="CCA21"/>
      <c r="CCB21"/>
      <c r="CCC21"/>
      <c r="CCD21"/>
      <c r="CCE21"/>
      <c r="CCF21"/>
      <c r="CCG21"/>
      <c r="CCH21"/>
      <c r="CCI21"/>
      <c r="CCJ21"/>
      <c r="CCK21"/>
      <c r="CCL21"/>
      <c r="CCM21"/>
      <c r="CCN21"/>
      <c r="CCO21"/>
      <c r="CCP21"/>
      <c r="CCQ21"/>
      <c r="CCR21"/>
      <c r="CCS21"/>
      <c r="CCT21"/>
      <c r="CCU21"/>
      <c r="CCV21"/>
      <c r="CCW21"/>
      <c r="CCX21"/>
      <c r="CCY21"/>
      <c r="CCZ21"/>
      <c r="CDA21"/>
      <c r="CDB21"/>
      <c r="CDC21"/>
      <c r="CDD21"/>
      <c r="CDE21"/>
      <c r="CDF21"/>
      <c r="CDG21"/>
      <c r="CDH21"/>
      <c r="CDI21"/>
      <c r="CDJ21"/>
      <c r="CDK21"/>
      <c r="CDL21"/>
      <c r="CDM21"/>
      <c r="CDN21"/>
      <c r="CDO21"/>
      <c r="CDP21"/>
      <c r="CDQ21"/>
      <c r="CDR21"/>
      <c r="CDS21"/>
      <c r="CDT21"/>
      <c r="CDU21"/>
      <c r="CDV21"/>
      <c r="CDW21"/>
      <c r="CDX21"/>
      <c r="CDY21"/>
      <c r="CDZ21"/>
      <c r="CEA21"/>
      <c r="CEB21"/>
      <c r="CEC21"/>
      <c r="CED21"/>
      <c r="CEE21"/>
      <c r="CEF21"/>
      <c r="CEG21"/>
      <c r="CEH21"/>
      <c r="CEI21"/>
      <c r="CEJ21"/>
      <c r="CEK21"/>
      <c r="CEL21"/>
      <c r="CEM21"/>
      <c r="CEN21"/>
      <c r="CEO21"/>
      <c r="CEP21"/>
      <c r="CEQ21"/>
      <c r="CER21"/>
      <c r="CES21"/>
      <c r="CET21"/>
      <c r="CEU21"/>
      <c r="CEV21"/>
      <c r="CEW21"/>
      <c r="CEX21"/>
      <c r="CEY21"/>
      <c r="CEZ21"/>
      <c r="CFA21"/>
      <c r="CFB21"/>
      <c r="CFC21"/>
      <c r="CFD21"/>
      <c r="CFE21"/>
      <c r="CFF21"/>
      <c r="CFG21"/>
      <c r="CFH21"/>
      <c r="CFI21"/>
      <c r="CFJ21"/>
      <c r="CFK21"/>
      <c r="CFL21"/>
      <c r="CFM21"/>
      <c r="CFN21"/>
      <c r="CFO21"/>
      <c r="CFP21"/>
      <c r="CFQ21"/>
      <c r="CFR21"/>
      <c r="CFS21"/>
      <c r="CFT21"/>
      <c r="CFU21"/>
      <c r="CFV21"/>
      <c r="CFW21"/>
      <c r="CFX21"/>
      <c r="CFY21"/>
      <c r="CFZ21"/>
      <c r="CGA21"/>
      <c r="CGB21"/>
      <c r="CGC21"/>
      <c r="CGD21"/>
      <c r="CGE21"/>
      <c r="CGF21"/>
      <c r="CGG21"/>
      <c r="CGH21"/>
      <c r="CGI21"/>
      <c r="CGJ21"/>
      <c r="CGK21"/>
      <c r="CGL21"/>
      <c r="CGM21"/>
      <c r="CGN21"/>
      <c r="CGO21"/>
      <c r="CGP21"/>
      <c r="CGQ21"/>
      <c r="CGR21"/>
      <c r="CGS21"/>
      <c r="CGT21"/>
      <c r="CGU21"/>
      <c r="CGV21"/>
      <c r="CGW21"/>
      <c r="CGX21"/>
      <c r="CGY21"/>
      <c r="CGZ21"/>
      <c r="CHA21"/>
      <c r="CHB21"/>
      <c r="CHC21"/>
      <c r="CHD21"/>
      <c r="CHE21"/>
      <c r="CHF21"/>
      <c r="CHG21"/>
      <c r="CHH21"/>
      <c r="CHI21"/>
      <c r="CHJ21"/>
      <c r="CHK21"/>
      <c r="CHL21"/>
      <c r="CHM21"/>
      <c r="CHN21"/>
      <c r="CHO21"/>
      <c r="CHP21"/>
      <c r="CHQ21"/>
      <c r="CHR21"/>
      <c r="CHS21"/>
      <c r="CHT21"/>
      <c r="CHU21"/>
      <c r="CHV21"/>
      <c r="CHW21"/>
      <c r="CHX21"/>
      <c r="CHY21"/>
      <c r="CHZ21"/>
      <c r="CIA21"/>
      <c r="CIB21"/>
      <c r="CIC21"/>
      <c r="CID21"/>
      <c r="CIE21"/>
      <c r="CIF21"/>
      <c r="CIG21"/>
      <c r="CIH21"/>
      <c r="CII21"/>
      <c r="CIJ21"/>
      <c r="CIK21"/>
      <c r="CIL21"/>
      <c r="CIM21"/>
      <c r="CIN21"/>
      <c r="CIO21"/>
      <c r="CIP21"/>
      <c r="CIQ21"/>
      <c r="CIR21"/>
      <c r="CIS21"/>
      <c r="CIT21"/>
      <c r="CIU21"/>
      <c r="CIV21"/>
      <c r="CIW21"/>
      <c r="CIX21"/>
      <c r="CIY21"/>
      <c r="CIZ21"/>
      <c r="CJA21"/>
      <c r="CJB21"/>
      <c r="CJC21"/>
      <c r="CJD21"/>
      <c r="CJE21"/>
      <c r="CJF21"/>
      <c r="CJG21"/>
      <c r="CJH21"/>
      <c r="CJI21"/>
      <c r="CJJ21"/>
      <c r="CJK21"/>
      <c r="CJL21"/>
      <c r="CJM21"/>
      <c r="CJN21"/>
      <c r="CJO21"/>
      <c r="CJP21"/>
      <c r="CJQ21"/>
      <c r="CJR21"/>
      <c r="CJS21"/>
      <c r="CJT21"/>
      <c r="CJU21"/>
      <c r="CJV21"/>
      <c r="CJW21"/>
      <c r="CJX21"/>
      <c r="CJY21"/>
      <c r="CJZ21"/>
      <c r="CKA21"/>
      <c r="CKB21"/>
      <c r="CKC21"/>
      <c r="CKD21"/>
      <c r="CKE21"/>
      <c r="CKF21"/>
      <c r="CKG21"/>
      <c r="CKH21"/>
      <c r="CKI21"/>
      <c r="CKJ21"/>
      <c r="CKK21"/>
      <c r="CKL21"/>
      <c r="CKM21"/>
      <c r="CKN21"/>
      <c r="CKO21"/>
      <c r="CKP21"/>
      <c r="CKQ21"/>
      <c r="CKR21"/>
      <c r="CKS21"/>
      <c r="CKT21"/>
      <c r="CKU21"/>
      <c r="CKV21"/>
      <c r="CKW21"/>
      <c r="CKX21"/>
      <c r="CKY21"/>
      <c r="CKZ21"/>
      <c r="CLA21"/>
      <c r="CLB21"/>
      <c r="CLC21"/>
      <c r="CLD21"/>
      <c r="CLE21"/>
      <c r="CLF21"/>
      <c r="CLG21"/>
      <c r="CLH21"/>
      <c r="CLI21"/>
      <c r="CLJ21"/>
      <c r="CLK21"/>
      <c r="CLL21"/>
      <c r="CLM21"/>
      <c r="CLN21"/>
      <c r="CLO21"/>
      <c r="CLP21"/>
      <c r="CLQ21"/>
      <c r="CLR21"/>
      <c r="CLS21"/>
      <c r="CLT21"/>
      <c r="CLU21"/>
      <c r="CLV21"/>
      <c r="CLW21"/>
      <c r="CLX21"/>
      <c r="CLY21"/>
      <c r="CLZ21"/>
      <c r="CMA21"/>
      <c r="CMB21"/>
      <c r="CMC21"/>
      <c r="CMD21"/>
      <c r="CME21"/>
      <c r="CMF21"/>
      <c r="CMG21"/>
      <c r="CMH21"/>
      <c r="CMI21"/>
      <c r="CMJ21"/>
      <c r="CMK21"/>
      <c r="CML21"/>
      <c r="CMM21"/>
      <c r="CMN21"/>
      <c r="CMO21"/>
      <c r="CMP21"/>
      <c r="CMQ21"/>
      <c r="CMR21"/>
      <c r="CMS21"/>
      <c r="CMT21"/>
      <c r="CMU21"/>
      <c r="CMV21"/>
      <c r="CMW21"/>
      <c r="CMX21"/>
      <c r="CMY21"/>
      <c r="CMZ21"/>
      <c r="CNA21"/>
      <c r="CNB21"/>
      <c r="CNC21"/>
      <c r="CND21"/>
      <c r="CNE21"/>
      <c r="CNF21"/>
      <c r="CNG21"/>
      <c r="CNH21"/>
      <c r="CNI21"/>
      <c r="CNJ21"/>
      <c r="CNK21"/>
      <c r="CNL21"/>
      <c r="CNM21"/>
      <c r="CNN21"/>
      <c r="CNO21"/>
      <c r="CNP21"/>
      <c r="CNQ21"/>
      <c r="CNR21"/>
      <c r="CNS21"/>
      <c r="CNT21"/>
      <c r="CNU21"/>
      <c r="CNV21"/>
      <c r="CNW21"/>
      <c r="CNX21"/>
      <c r="CNY21"/>
      <c r="CNZ21"/>
      <c r="COA21"/>
      <c r="COB21"/>
      <c r="COC21"/>
      <c r="COD21"/>
      <c r="COE21"/>
      <c r="COF21"/>
      <c r="COG21"/>
      <c r="COH21"/>
      <c r="COI21"/>
      <c r="COJ21"/>
      <c r="COK21"/>
      <c r="COL21"/>
      <c r="COM21"/>
      <c r="CON21"/>
      <c r="COO21"/>
      <c r="COP21"/>
      <c r="COQ21"/>
      <c r="COR21"/>
      <c r="COS21"/>
      <c r="COT21"/>
      <c r="COU21"/>
      <c r="COV21"/>
      <c r="COW21"/>
      <c r="COX21"/>
      <c r="COY21"/>
      <c r="COZ21"/>
      <c r="CPA21"/>
      <c r="CPB21"/>
      <c r="CPC21"/>
      <c r="CPD21"/>
      <c r="CPE21"/>
      <c r="CPF21"/>
      <c r="CPG21"/>
      <c r="CPH21"/>
      <c r="CPI21"/>
      <c r="CPJ21"/>
      <c r="CPK21"/>
      <c r="CPL21"/>
      <c r="CPM21"/>
      <c r="CPN21"/>
      <c r="CPO21"/>
      <c r="CPP21"/>
      <c r="CPQ21"/>
      <c r="CPR21"/>
      <c r="CPS21"/>
      <c r="CPT21"/>
      <c r="CPU21"/>
      <c r="CPV21"/>
      <c r="CPW21"/>
      <c r="CPX21"/>
      <c r="CPY21"/>
      <c r="CPZ21"/>
      <c r="CQA21"/>
      <c r="CQB21"/>
      <c r="CQC21"/>
      <c r="CQD21"/>
      <c r="CQE21"/>
      <c r="CQF21"/>
      <c r="CQG21"/>
      <c r="CQH21"/>
      <c r="CQI21"/>
      <c r="CQJ21"/>
      <c r="CQK21"/>
      <c r="CQL21"/>
      <c r="CQM21"/>
      <c r="CQN21"/>
      <c r="CQO21"/>
      <c r="CQP21"/>
      <c r="CQQ21"/>
      <c r="CQR21"/>
      <c r="CQS21"/>
      <c r="CQT21"/>
      <c r="CQU21"/>
      <c r="CQV21"/>
      <c r="CQW21"/>
      <c r="CQX21"/>
      <c r="CQY21"/>
      <c r="CQZ21"/>
      <c r="CRA21"/>
      <c r="CRB21"/>
      <c r="CRC21"/>
      <c r="CRD21"/>
      <c r="CRE21"/>
      <c r="CRF21"/>
      <c r="CRG21"/>
      <c r="CRH21"/>
      <c r="CRI21"/>
      <c r="CRJ21"/>
      <c r="CRK21"/>
      <c r="CRL21"/>
      <c r="CRM21"/>
      <c r="CRN21"/>
      <c r="CRO21"/>
      <c r="CRP21"/>
      <c r="CRQ21"/>
      <c r="CRR21"/>
      <c r="CRS21"/>
      <c r="CRT21"/>
      <c r="CRU21"/>
      <c r="CRV21"/>
      <c r="CRW21"/>
      <c r="CRX21"/>
      <c r="CRY21"/>
      <c r="CRZ21"/>
      <c r="CSA21"/>
      <c r="CSB21"/>
      <c r="CSC21"/>
      <c r="CSD21"/>
      <c r="CSE21"/>
      <c r="CSF21"/>
      <c r="CSG21"/>
      <c r="CSH21"/>
      <c r="CSI21"/>
      <c r="CSJ21"/>
      <c r="CSK21"/>
      <c r="CSL21"/>
      <c r="CSM21"/>
      <c r="CSN21"/>
      <c r="CSO21"/>
      <c r="CSP21"/>
      <c r="CSQ21"/>
      <c r="CSR21"/>
      <c r="CSS21"/>
      <c r="CST21"/>
      <c r="CSU21"/>
      <c r="CSV21"/>
      <c r="CSW21"/>
      <c r="CSX21"/>
      <c r="CSY21"/>
      <c r="CSZ21"/>
      <c r="CTA21"/>
      <c r="CTB21"/>
      <c r="CTC21"/>
      <c r="CTD21"/>
      <c r="CTE21"/>
      <c r="CTF21"/>
      <c r="CTG21"/>
      <c r="CTH21"/>
      <c r="CTI21"/>
      <c r="CTJ21"/>
      <c r="CTK21"/>
      <c r="CTL21"/>
      <c r="CTM21"/>
      <c r="CTN21"/>
      <c r="CTO21"/>
      <c r="CTP21"/>
      <c r="CTQ21"/>
      <c r="CTR21"/>
      <c r="CTS21"/>
      <c r="CTT21"/>
      <c r="CTU21"/>
      <c r="CTV21"/>
      <c r="CTW21"/>
      <c r="CTX21"/>
      <c r="CTY21"/>
      <c r="CTZ21"/>
      <c r="CUA21"/>
      <c r="CUB21"/>
      <c r="CUC21"/>
      <c r="CUD21"/>
      <c r="CUE21"/>
      <c r="CUF21"/>
      <c r="CUG21"/>
      <c r="CUH21"/>
      <c r="CUI21"/>
      <c r="CUJ21"/>
      <c r="CUK21"/>
      <c r="CUL21"/>
      <c r="CUM21"/>
      <c r="CUN21"/>
      <c r="CUO21"/>
      <c r="CUP21"/>
      <c r="CUQ21"/>
      <c r="CUR21"/>
      <c r="CUS21"/>
      <c r="CUT21"/>
      <c r="CUU21"/>
      <c r="CUV21"/>
      <c r="CUW21"/>
      <c r="CUX21"/>
      <c r="CUY21"/>
      <c r="CUZ21"/>
      <c r="CVA21"/>
      <c r="CVB21"/>
      <c r="CVC21"/>
      <c r="CVD21"/>
      <c r="CVE21"/>
      <c r="CVF21"/>
      <c r="CVG21"/>
      <c r="CVH21"/>
      <c r="CVI21"/>
      <c r="CVJ21"/>
      <c r="CVK21"/>
      <c r="CVL21"/>
      <c r="CVM21"/>
      <c r="CVN21"/>
      <c r="CVO21"/>
      <c r="CVP21"/>
      <c r="CVQ21"/>
      <c r="CVR21"/>
      <c r="CVS21"/>
      <c r="CVT21"/>
      <c r="CVU21"/>
      <c r="CVV21"/>
      <c r="CVW21"/>
      <c r="CVX21"/>
      <c r="CVY21"/>
      <c r="CVZ21"/>
      <c r="CWA21"/>
      <c r="CWB21"/>
      <c r="CWC21"/>
      <c r="CWD21"/>
      <c r="CWE21"/>
      <c r="CWF21"/>
      <c r="CWG21"/>
      <c r="CWH21"/>
      <c r="CWI21"/>
      <c r="CWJ21"/>
      <c r="CWK21"/>
      <c r="CWL21"/>
      <c r="CWM21"/>
      <c r="CWN21"/>
      <c r="CWO21"/>
      <c r="CWP21"/>
      <c r="CWQ21"/>
      <c r="CWR21"/>
      <c r="CWS21"/>
      <c r="CWT21"/>
      <c r="CWU21"/>
      <c r="CWV21"/>
      <c r="CWW21"/>
      <c r="CWX21"/>
      <c r="CWY21"/>
      <c r="CWZ21"/>
      <c r="CXA21"/>
      <c r="CXB21"/>
      <c r="CXC21"/>
      <c r="CXD21"/>
      <c r="CXE21"/>
      <c r="CXF21"/>
      <c r="CXG21"/>
      <c r="CXH21"/>
      <c r="CXI21"/>
      <c r="CXJ21"/>
      <c r="CXK21"/>
      <c r="CXL21"/>
      <c r="CXM21"/>
      <c r="CXN21"/>
      <c r="CXO21"/>
      <c r="CXP21"/>
      <c r="CXQ21"/>
      <c r="CXR21"/>
      <c r="CXS21"/>
      <c r="CXT21"/>
      <c r="CXU21"/>
      <c r="CXV21"/>
      <c r="CXW21"/>
      <c r="CXX21"/>
      <c r="CXY21"/>
      <c r="CXZ21"/>
      <c r="CYA21"/>
      <c r="CYB21"/>
      <c r="CYC21"/>
      <c r="CYD21"/>
      <c r="CYE21"/>
      <c r="CYF21"/>
      <c r="CYG21"/>
      <c r="CYH21"/>
      <c r="CYI21"/>
      <c r="CYJ21"/>
      <c r="CYK21"/>
      <c r="CYL21"/>
      <c r="CYM21"/>
      <c r="CYN21"/>
      <c r="CYO21"/>
      <c r="CYP21"/>
      <c r="CYQ21"/>
      <c r="CYR21"/>
      <c r="CYS21"/>
      <c r="CYT21"/>
      <c r="CYU21"/>
      <c r="CYV21"/>
      <c r="CYW21"/>
      <c r="CYX21"/>
      <c r="CYY21"/>
      <c r="CYZ21"/>
      <c r="CZA21"/>
      <c r="CZB21"/>
      <c r="CZC21"/>
      <c r="CZD21"/>
      <c r="CZE21"/>
      <c r="CZF21"/>
      <c r="CZG21"/>
      <c r="CZH21"/>
      <c r="CZI21"/>
      <c r="CZJ21"/>
      <c r="CZK21"/>
      <c r="CZL21"/>
      <c r="CZM21"/>
      <c r="CZN21"/>
      <c r="CZO21"/>
      <c r="CZP21"/>
      <c r="CZQ21"/>
      <c r="CZR21"/>
      <c r="CZS21"/>
      <c r="CZT21"/>
      <c r="CZU21"/>
      <c r="CZV21"/>
      <c r="CZW21"/>
      <c r="CZX21"/>
      <c r="CZY21"/>
      <c r="CZZ21"/>
      <c r="DAA21"/>
      <c r="DAB21"/>
      <c r="DAC21"/>
      <c r="DAD21"/>
      <c r="DAE21"/>
      <c r="DAF21"/>
      <c r="DAG21"/>
      <c r="DAH21"/>
      <c r="DAI21"/>
      <c r="DAJ21"/>
      <c r="DAK21"/>
      <c r="DAL21"/>
      <c r="DAM21"/>
      <c r="DAN21"/>
      <c r="DAO21"/>
      <c r="DAP21"/>
      <c r="DAQ21"/>
      <c r="DAR21"/>
      <c r="DAS21"/>
      <c r="DAT21"/>
      <c r="DAU21"/>
      <c r="DAV21"/>
      <c r="DAW21"/>
      <c r="DAX21"/>
      <c r="DAY21"/>
      <c r="DAZ21"/>
      <c r="DBA21"/>
      <c r="DBB21"/>
      <c r="DBC21"/>
      <c r="DBD21"/>
      <c r="DBE21"/>
      <c r="DBF21"/>
      <c r="DBG21"/>
      <c r="DBH21"/>
      <c r="DBI21"/>
      <c r="DBJ21"/>
      <c r="DBK21"/>
      <c r="DBL21"/>
      <c r="DBM21"/>
      <c r="DBN21"/>
      <c r="DBO21"/>
      <c r="DBP21"/>
      <c r="DBQ21"/>
      <c r="DBR21"/>
      <c r="DBS21"/>
      <c r="DBT21"/>
      <c r="DBU21"/>
      <c r="DBV21"/>
      <c r="DBW21"/>
      <c r="DBX21"/>
      <c r="DBY21"/>
      <c r="DBZ21"/>
      <c r="DCA21"/>
      <c r="DCB21"/>
      <c r="DCC21"/>
      <c r="DCD21"/>
      <c r="DCE21"/>
      <c r="DCF21"/>
      <c r="DCG21"/>
      <c r="DCH21"/>
      <c r="DCI21"/>
      <c r="DCJ21"/>
      <c r="DCK21"/>
      <c r="DCL21"/>
      <c r="DCM21"/>
      <c r="DCN21"/>
      <c r="DCO21"/>
      <c r="DCP21"/>
      <c r="DCQ21"/>
      <c r="DCR21"/>
      <c r="DCS21"/>
      <c r="DCT21"/>
      <c r="DCU21"/>
      <c r="DCV21"/>
      <c r="DCW21"/>
      <c r="DCX21"/>
      <c r="DCY21"/>
      <c r="DCZ21"/>
      <c r="DDA21"/>
      <c r="DDB21"/>
      <c r="DDC21"/>
      <c r="DDD21"/>
      <c r="DDE21"/>
      <c r="DDF21"/>
      <c r="DDG21"/>
      <c r="DDH21"/>
      <c r="DDI21"/>
      <c r="DDJ21"/>
      <c r="DDK21"/>
      <c r="DDL21"/>
      <c r="DDM21"/>
      <c r="DDN21"/>
      <c r="DDO21"/>
      <c r="DDP21"/>
      <c r="DDQ21"/>
      <c r="DDR21"/>
      <c r="DDS21"/>
      <c r="DDT21"/>
      <c r="DDU21"/>
      <c r="DDV21"/>
      <c r="DDW21"/>
      <c r="DDX21"/>
      <c r="DDY21"/>
      <c r="DDZ21"/>
      <c r="DEA21"/>
      <c r="DEB21"/>
      <c r="DEC21"/>
      <c r="DED21"/>
      <c r="DEE21"/>
      <c r="DEF21"/>
      <c r="DEG21"/>
      <c r="DEH21"/>
      <c r="DEI21"/>
      <c r="DEJ21"/>
      <c r="DEK21"/>
      <c r="DEL21"/>
      <c r="DEM21"/>
      <c r="DEN21"/>
      <c r="DEO21"/>
      <c r="DEP21"/>
      <c r="DEQ21"/>
      <c r="DER21"/>
      <c r="DES21"/>
      <c r="DET21"/>
      <c r="DEU21"/>
      <c r="DEV21"/>
      <c r="DEW21"/>
      <c r="DEX21"/>
      <c r="DEY21"/>
      <c r="DEZ21"/>
      <c r="DFA21"/>
      <c r="DFB21"/>
      <c r="DFC21"/>
      <c r="DFD21"/>
      <c r="DFE21"/>
      <c r="DFF21"/>
      <c r="DFG21"/>
      <c r="DFH21"/>
      <c r="DFI21"/>
      <c r="DFJ21"/>
      <c r="DFK21"/>
      <c r="DFL21"/>
      <c r="DFM21"/>
      <c r="DFN21"/>
      <c r="DFO21"/>
      <c r="DFP21"/>
      <c r="DFQ21"/>
      <c r="DFR21"/>
      <c r="DFS21"/>
      <c r="DFT21"/>
      <c r="DFU21"/>
      <c r="DFV21"/>
      <c r="DFW21"/>
      <c r="DFX21"/>
      <c r="DFY21"/>
      <c r="DFZ21"/>
      <c r="DGA21"/>
      <c r="DGB21"/>
      <c r="DGC21"/>
      <c r="DGD21"/>
      <c r="DGE21"/>
      <c r="DGF21"/>
      <c r="DGG21"/>
      <c r="DGH21"/>
      <c r="DGI21"/>
      <c r="DGJ21"/>
      <c r="DGK21"/>
      <c r="DGL21"/>
      <c r="DGM21"/>
      <c r="DGN21"/>
      <c r="DGO21"/>
      <c r="DGP21"/>
      <c r="DGQ21"/>
      <c r="DGR21"/>
      <c r="DGS21"/>
      <c r="DGT21"/>
      <c r="DGU21"/>
      <c r="DGV21"/>
      <c r="DGW21"/>
      <c r="DGX21"/>
      <c r="DGY21"/>
      <c r="DGZ21"/>
      <c r="DHA21"/>
      <c r="DHB21"/>
      <c r="DHC21"/>
      <c r="DHD21"/>
      <c r="DHE21"/>
      <c r="DHF21"/>
      <c r="DHG21"/>
      <c r="DHH21"/>
      <c r="DHI21"/>
      <c r="DHJ21"/>
      <c r="DHK21"/>
      <c r="DHL21"/>
      <c r="DHM21"/>
      <c r="DHN21"/>
      <c r="DHO21"/>
      <c r="DHP21"/>
      <c r="DHQ21"/>
      <c r="DHR21"/>
      <c r="DHS21"/>
      <c r="DHT21"/>
      <c r="DHU21"/>
      <c r="DHV21"/>
      <c r="DHW21"/>
      <c r="DHX21"/>
      <c r="DHY21"/>
      <c r="DHZ21"/>
      <c r="DIA21"/>
      <c r="DIB21"/>
      <c r="DIC21"/>
      <c r="DID21"/>
      <c r="DIE21"/>
      <c r="DIF21"/>
      <c r="DIG21"/>
      <c r="DIH21"/>
      <c r="DII21"/>
      <c r="DIJ21"/>
      <c r="DIK21"/>
      <c r="DIL21"/>
      <c r="DIM21"/>
      <c r="DIN21"/>
      <c r="DIO21"/>
      <c r="DIP21"/>
      <c r="DIQ21"/>
      <c r="DIR21"/>
      <c r="DIS21"/>
      <c r="DIT21"/>
      <c r="DIU21"/>
      <c r="DIV21"/>
      <c r="DIW21"/>
      <c r="DIX21"/>
      <c r="DIY21"/>
      <c r="DIZ21"/>
      <c r="DJA21"/>
      <c r="DJB21"/>
      <c r="DJC21"/>
      <c r="DJD21"/>
      <c r="DJE21"/>
      <c r="DJF21"/>
      <c r="DJG21"/>
      <c r="DJH21"/>
      <c r="DJI21"/>
      <c r="DJJ21"/>
      <c r="DJK21"/>
      <c r="DJL21"/>
      <c r="DJM21"/>
      <c r="DJN21"/>
      <c r="DJO21"/>
      <c r="DJP21"/>
      <c r="DJQ21"/>
      <c r="DJR21"/>
      <c r="DJS21"/>
      <c r="DJT21"/>
      <c r="DJU21"/>
      <c r="DJV21"/>
      <c r="DJW21"/>
      <c r="DJX21"/>
      <c r="DJY21"/>
      <c r="DJZ21"/>
      <c r="DKA21"/>
      <c r="DKB21"/>
      <c r="DKC21"/>
      <c r="DKD21"/>
      <c r="DKE21"/>
      <c r="DKF21"/>
      <c r="DKG21"/>
      <c r="DKH21"/>
      <c r="DKI21"/>
      <c r="DKJ21"/>
      <c r="DKK21"/>
      <c r="DKL21"/>
      <c r="DKM21"/>
      <c r="DKN21"/>
      <c r="DKO21"/>
      <c r="DKP21"/>
      <c r="DKQ21"/>
      <c r="DKR21"/>
      <c r="DKS21"/>
      <c r="DKT21"/>
      <c r="DKU21"/>
      <c r="DKV21"/>
      <c r="DKW21"/>
      <c r="DKX21"/>
      <c r="DKY21"/>
      <c r="DKZ21"/>
      <c r="DLA21"/>
      <c r="DLB21"/>
      <c r="DLC21"/>
      <c r="DLD21"/>
      <c r="DLE21"/>
      <c r="DLF21"/>
      <c r="DLG21"/>
      <c r="DLH21"/>
      <c r="DLI21"/>
      <c r="DLJ21"/>
      <c r="DLK21"/>
      <c r="DLL21"/>
      <c r="DLM21"/>
      <c r="DLN21"/>
      <c r="DLO21"/>
      <c r="DLP21"/>
      <c r="DLQ21"/>
      <c r="DLR21"/>
      <c r="DLS21"/>
      <c r="DLT21"/>
      <c r="DLU21"/>
      <c r="DLV21"/>
      <c r="DLW21"/>
      <c r="DLX21"/>
      <c r="DLY21"/>
      <c r="DLZ21"/>
      <c r="DMA21"/>
      <c r="DMB21"/>
      <c r="DMC21"/>
      <c r="DMD21"/>
      <c r="DME21"/>
      <c r="DMF21"/>
      <c r="DMG21"/>
      <c r="DMH21"/>
      <c r="DMI21"/>
      <c r="DMJ21"/>
      <c r="DMK21"/>
      <c r="DML21"/>
      <c r="DMM21"/>
      <c r="DMN21"/>
      <c r="DMO21"/>
      <c r="DMP21"/>
      <c r="DMQ21"/>
      <c r="DMR21"/>
      <c r="DMS21"/>
      <c r="DMT21"/>
      <c r="DMU21"/>
      <c r="DMV21"/>
      <c r="DMW21"/>
      <c r="DMX21"/>
      <c r="DMY21"/>
      <c r="DMZ21"/>
      <c r="DNA21"/>
      <c r="DNB21"/>
      <c r="DNC21"/>
      <c r="DND21"/>
      <c r="DNE21"/>
      <c r="DNF21"/>
      <c r="DNG21"/>
      <c r="DNH21"/>
      <c r="DNI21"/>
      <c r="DNJ21"/>
      <c r="DNK21"/>
      <c r="DNL21"/>
      <c r="DNM21"/>
      <c r="DNN21"/>
      <c r="DNO21"/>
      <c r="DNP21"/>
      <c r="DNQ21"/>
      <c r="DNR21"/>
      <c r="DNS21"/>
      <c r="DNT21"/>
      <c r="DNU21"/>
      <c r="DNV21"/>
      <c r="DNW21"/>
      <c r="DNX21"/>
      <c r="DNY21"/>
      <c r="DNZ21"/>
      <c r="DOA21"/>
      <c r="DOB21"/>
      <c r="DOC21"/>
      <c r="DOD21"/>
      <c r="DOE21"/>
      <c r="DOF21"/>
      <c r="DOG21"/>
      <c r="DOH21"/>
      <c r="DOI21"/>
      <c r="DOJ21"/>
      <c r="DOK21"/>
      <c r="DOL21"/>
      <c r="DOM21"/>
      <c r="DON21"/>
      <c r="DOO21"/>
      <c r="DOP21"/>
      <c r="DOQ21"/>
      <c r="DOR21"/>
      <c r="DOS21"/>
      <c r="DOT21"/>
      <c r="DOU21"/>
      <c r="DOV21"/>
      <c r="DOW21"/>
      <c r="DOX21"/>
      <c r="DOY21"/>
      <c r="DOZ21"/>
      <c r="DPA21"/>
      <c r="DPB21"/>
      <c r="DPC21"/>
      <c r="DPD21"/>
      <c r="DPE21"/>
      <c r="DPF21"/>
      <c r="DPG21"/>
      <c r="DPH21"/>
      <c r="DPI21"/>
      <c r="DPJ21"/>
      <c r="DPK21"/>
      <c r="DPL21"/>
      <c r="DPM21"/>
      <c r="DPN21"/>
      <c r="DPO21"/>
      <c r="DPP21"/>
      <c r="DPQ21"/>
      <c r="DPR21"/>
      <c r="DPS21"/>
      <c r="DPT21"/>
      <c r="DPU21"/>
      <c r="DPV21"/>
      <c r="DPW21"/>
      <c r="DPX21"/>
      <c r="DPY21"/>
      <c r="DPZ21"/>
      <c r="DQA21"/>
      <c r="DQB21"/>
      <c r="DQC21"/>
      <c r="DQD21"/>
      <c r="DQE21"/>
      <c r="DQF21"/>
      <c r="DQG21"/>
      <c r="DQH21"/>
      <c r="DQI21"/>
      <c r="DQJ21"/>
      <c r="DQK21"/>
      <c r="DQL21"/>
      <c r="DQM21"/>
      <c r="DQN21"/>
      <c r="DQO21"/>
      <c r="DQP21"/>
      <c r="DQQ21"/>
      <c r="DQR21"/>
      <c r="DQS21"/>
      <c r="DQT21"/>
      <c r="DQU21"/>
      <c r="DQV21"/>
      <c r="DQW21"/>
      <c r="DQX21"/>
      <c r="DQY21"/>
      <c r="DQZ21"/>
      <c r="DRA21"/>
      <c r="DRB21"/>
      <c r="DRC21"/>
      <c r="DRD21"/>
      <c r="DRE21"/>
      <c r="DRF21"/>
      <c r="DRG21"/>
      <c r="DRH21"/>
      <c r="DRI21"/>
      <c r="DRJ21"/>
      <c r="DRK21"/>
      <c r="DRL21"/>
      <c r="DRM21"/>
      <c r="DRN21"/>
      <c r="DRO21"/>
      <c r="DRP21"/>
      <c r="DRQ21"/>
      <c r="DRR21"/>
      <c r="DRS21"/>
      <c r="DRT21"/>
      <c r="DRU21"/>
      <c r="DRV21"/>
      <c r="DRW21"/>
      <c r="DRX21"/>
      <c r="DRY21"/>
      <c r="DRZ21"/>
      <c r="DSA21"/>
      <c r="DSB21"/>
      <c r="DSC21"/>
      <c r="DSD21"/>
      <c r="DSE21"/>
      <c r="DSF21"/>
      <c r="DSG21"/>
      <c r="DSH21"/>
      <c r="DSI21"/>
      <c r="DSJ21"/>
      <c r="DSK21"/>
      <c r="DSL21"/>
      <c r="DSM21"/>
      <c r="DSN21"/>
      <c r="DSO21"/>
      <c r="DSP21"/>
      <c r="DSQ21"/>
      <c r="DSR21"/>
      <c r="DSS21"/>
      <c r="DST21"/>
      <c r="DSU21"/>
      <c r="DSV21"/>
      <c r="DSW21"/>
      <c r="DSX21"/>
      <c r="DSY21"/>
      <c r="DSZ21"/>
      <c r="DTA21"/>
      <c r="DTB21"/>
      <c r="DTC21"/>
      <c r="DTD21"/>
      <c r="DTE21"/>
      <c r="DTF21"/>
      <c r="DTG21"/>
      <c r="DTH21"/>
      <c r="DTI21"/>
      <c r="DTJ21"/>
      <c r="DTK21"/>
      <c r="DTL21"/>
      <c r="DTM21"/>
      <c r="DTN21"/>
      <c r="DTO21"/>
      <c r="DTP21"/>
      <c r="DTQ21"/>
      <c r="DTR21"/>
      <c r="DTS21"/>
      <c r="DTT21"/>
      <c r="DTU21"/>
      <c r="DTV21"/>
      <c r="DTW21"/>
      <c r="DTX21"/>
      <c r="DTY21"/>
      <c r="DTZ21"/>
      <c r="DUA21"/>
      <c r="DUB21"/>
      <c r="DUC21"/>
      <c r="DUD21"/>
      <c r="DUE21"/>
      <c r="DUF21"/>
      <c r="DUG21"/>
      <c r="DUH21"/>
      <c r="DUI21"/>
      <c r="DUJ21"/>
      <c r="DUK21"/>
      <c r="DUL21"/>
      <c r="DUM21"/>
      <c r="DUN21"/>
      <c r="DUO21"/>
      <c r="DUP21"/>
      <c r="DUQ21"/>
      <c r="DUR21"/>
      <c r="DUS21"/>
      <c r="DUT21"/>
      <c r="DUU21"/>
      <c r="DUV21"/>
      <c r="DUW21"/>
      <c r="DUX21"/>
      <c r="DUY21"/>
      <c r="DUZ21"/>
      <c r="DVA21"/>
      <c r="DVB21"/>
      <c r="DVC21"/>
      <c r="DVD21"/>
      <c r="DVE21"/>
      <c r="DVF21"/>
      <c r="DVG21"/>
      <c r="DVH21"/>
      <c r="DVI21"/>
      <c r="DVJ21"/>
      <c r="DVK21"/>
      <c r="DVL21"/>
      <c r="DVM21"/>
      <c r="DVN21"/>
      <c r="DVO21"/>
      <c r="DVP21"/>
      <c r="DVQ21"/>
      <c r="DVR21"/>
      <c r="DVS21"/>
      <c r="DVT21"/>
      <c r="DVU21"/>
      <c r="DVV21"/>
      <c r="DVW21"/>
      <c r="DVX21"/>
      <c r="DVY21"/>
      <c r="DVZ21"/>
      <c r="DWA21"/>
      <c r="DWB21"/>
      <c r="DWC21"/>
      <c r="DWD21"/>
      <c r="DWE21"/>
      <c r="DWF21"/>
      <c r="DWG21"/>
      <c r="DWH21"/>
      <c r="DWI21"/>
      <c r="DWJ21"/>
      <c r="DWK21"/>
      <c r="DWL21"/>
      <c r="DWM21"/>
      <c r="DWN21"/>
      <c r="DWO21"/>
      <c r="DWP21"/>
      <c r="DWQ21"/>
      <c r="DWR21"/>
      <c r="DWS21"/>
      <c r="DWT21"/>
      <c r="DWU21"/>
      <c r="DWV21"/>
      <c r="DWW21"/>
      <c r="DWX21"/>
      <c r="DWY21"/>
      <c r="DWZ21"/>
      <c r="DXA21"/>
      <c r="DXB21"/>
      <c r="DXC21"/>
      <c r="DXD21"/>
      <c r="DXE21"/>
      <c r="DXF21"/>
      <c r="DXG21"/>
      <c r="DXH21"/>
      <c r="DXI21"/>
      <c r="DXJ21"/>
      <c r="DXK21"/>
      <c r="DXL21"/>
      <c r="DXM21"/>
      <c r="DXN21"/>
      <c r="DXO21"/>
      <c r="DXP21"/>
      <c r="DXQ21"/>
      <c r="DXR21"/>
      <c r="DXS21"/>
      <c r="DXT21"/>
      <c r="DXU21"/>
      <c r="DXV21"/>
      <c r="DXW21"/>
      <c r="DXX21"/>
      <c r="DXY21"/>
      <c r="DXZ21"/>
      <c r="DYA21"/>
      <c r="DYB21"/>
      <c r="DYC21"/>
      <c r="DYD21"/>
      <c r="DYE21"/>
      <c r="DYF21"/>
      <c r="DYG21"/>
      <c r="DYH21"/>
      <c r="DYI21"/>
      <c r="DYJ21"/>
      <c r="DYK21"/>
      <c r="DYL21"/>
      <c r="DYM21"/>
      <c r="DYN21"/>
      <c r="DYO21"/>
      <c r="DYP21"/>
      <c r="DYQ21"/>
      <c r="DYR21"/>
      <c r="DYS21"/>
      <c r="DYT21"/>
      <c r="DYU21"/>
      <c r="DYV21"/>
      <c r="DYW21"/>
      <c r="DYX21"/>
      <c r="DYY21"/>
      <c r="DYZ21"/>
      <c r="DZA21"/>
      <c r="DZB21"/>
      <c r="DZC21"/>
      <c r="DZD21"/>
      <c r="DZE21"/>
      <c r="DZF21"/>
      <c r="DZG21"/>
      <c r="DZH21"/>
      <c r="DZI21"/>
      <c r="DZJ21"/>
      <c r="DZK21"/>
      <c r="DZL21"/>
      <c r="DZM21"/>
      <c r="DZN21"/>
      <c r="DZO21"/>
      <c r="DZP21"/>
      <c r="DZQ21"/>
      <c r="DZR21"/>
      <c r="DZS21"/>
      <c r="DZT21"/>
      <c r="DZU21"/>
      <c r="DZV21"/>
      <c r="DZW21"/>
      <c r="DZX21"/>
      <c r="DZY21"/>
      <c r="DZZ21"/>
      <c r="EAA21"/>
      <c r="EAB21"/>
      <c r="EAC21"/>
      <c r="EAD21"/>
      <c r="EAE21"/>
      <c r="EAF21"/>
      <c r="EAG21"/>
      <c r="EAH21"/>
      <c r="EAI21"/>
      <c r="EAJ21"/>
      <c r="EAK21"/>
      <c r="EAL21"/>
      <c r="EAM21"/>
      <c r="EAN21"/>
      <c r="EAO21"/>
      <c r="EAP21"/>
      <c r="EAQ21"/>
      <c r="EAR21"/>
      <c r="EAS21"/>
      <c r="EAT21"/>
      <c r="EAU21"/>
      <c r="EAV21"/>
      <c r="EAW21"/>
      <c r="EAX21"/>
      <c r="EAY21"/>
      <c r="EAZ21"/>
      <c r="EBA21"/>
      <c r="EBB21"/>
      <c r="EBC21"/>
      <c r="EBD21"/>
      <c r="EBE21"/>
      <c r="EBF21"/>
      <c r="EBG21"/>
      <c r="EBH21"/>
      <c r="EBI21"/>
      <c r="EBJ21"/>
      <c r="EBK21"/>
      <c r="EBL21"/>
      <c r="EBM21"/>
      <c r="EBN21"/>
      <c r="EBO21"/>
      <c r="EBP21"/>
      <c r="EBQ21"/>
      <c r="EBR21"/>
      <c r="EBS21"/>
      <c r="EBT21"/>
      <c r="EBU21"/>
      <c r="EBV21"/>
      <c r="EBW21"/>
      <c r="EBX21"/>
      <c r="EBY21"/>
      <c r="EBZ21"/>
      <c r="ECA21"/>
      <c r="ECB21"/>
      <c r="ECC21"/>
      <c r="ECD21"/>
      <c r="ECE21"/>
      <c r="ECF21"/>
      <c r="ECG21"/>
      <c r="ECH21"/>
      <c r="ECI21"/>
      <c r="ECJ21"/>
      <c r="ECK21"/>
      <c r="ECL21"/>
      <c r="ECM21"/>
      <c r="ECN21"/>
      <c r="ECO21"/>
      <c r="ECP21"/>
      <c r="ECQ21"/>
      <c r="ECR21"/>
      <c r="ECS21"/>
      <c r="ECT21"/>
      <c r="ECU21"/>
      <c r="ECV21"/>
      <c r="ECW21"/>
      <c r="ECX21"/>
      <c r="ECY21"/>
      <c r="ECZ21"/>
      <c r="EDA21"/>
      <c r="EDB21"/>
      <c r="EDC21"/>
      <c r="EDD21"/>
      <c r="EDE21"/>
      <c r="EDF21"/>
      <c r="EDG21"/>
      <c r="EDH21"/>
      <c r="EDI21"/>
      <c r="EDJ21"/>
      <c r="EDK21"/>
      <c r="EDL21"/>
      <c r="EDM21"/>
      <c r="EDN21"/>
      <c r="EDO21"/>
      <c r="EDP21"/>
      <c r="EDQ21"/>
      <c r="EDR21"/>
      <c r="EDS21"/>
      <c r="EDT21"/>
      <c r="EDU21"/>
      <c r="EDV21"/>
      <c r="EDW21"/>
      <c r="EDX21"/>
      <c r="EDY21"/>
      <c r="EDZ21"/>
      <c r="EEA21"/>
      <c r="EEB21"/>
      <c r="EEC21"/>
      <c r="EED21"/>
      <c r="EEE21"/>
      <c r="EEF21"/>
      <c r="EEG21"/>
      <c r="EEH21"/>
      <c r="EEI21"/>
      <c r="EEJ21"/>
      <c r="EEK21"/>
      <c r="EEL21"/>
      <c r="EEM21"/>
      <c r="EEN21"/>
      <c r="EEO21"/>
      <c r="EEP21"/>
      <c r="EEQ21"/>
      <c r="EER21"/>
      <c r="EES21"/>
      <c r="EET21"/>
      <c r="EEU21"/>
      <c r="EEV21"/>
      <c r="EEW21"/>
      <c r="EEX21"/>
      <c r="EEY21"/>
      <c r="EEZ21"/>
      <c r="EFA21"/>
      <c r="EFB21"/>
      <c r="EFC21"/>
      <c r="EFD21"/>
      <c r="EFE21"/>
      <c r="EFF21"/>
      <c r="EFG21"/>
      <c r="EFH21"/>
      <c r="EFI21"/>
      <c r="EFJ21"/>
      <c r="EFK21"/>
      <c r="EFL21"/>
      <c r="EFM21"/>
      <c r="EFN21"/>
      <c r="EFO21"/>
      <c r="EFP21"/>
      <c r="EFQ21"/>
      <c r="EFR21"/>
      <c r="EFS21"/>
      <c r="EFT21"/>
      <c r="EFU21"/>
      <c r="EFV21"/>
      <c r="EFW21"/>
      <c r="EFX21"/>
      <c r="EFY21"/>
      <c r="EFZ21"/>
      <c r="EGA21"/>
      <c r="EGB21"/>
      <c r="EGC21"/>
      <c r="EGD21"/>
      <c r="EGE21"/>
      <c r="EGF21"/>
      <c r="EGG21"/>
      <c r="EGH21"/>
      <c r="EGI21"/>
      <c r="EGJ21"/>
      <c r="EGK21"/>
      <c r="EGL21"/>
      <c r="EGM21"/>
      <c r="EGN21"/>
      <c r="EGO21"/>
      <c r="EGP21"/>
      <c r="EGQ21"/>
      <c r="EGR21"/>
      <c r="EGS21"/>
      <c r="EGT21"/>
      <c r="EGU21"/>
      <c r="EGV21"/>
      <c r="EGW21"/>
      <c r="EGX21"/>
      <c r="EGY21"/>
      <c r="EGZ21"/>
      <c r="EHA21"/>
      <c r="EHB21"/>
      <c r="EHC21"/>
      <c r="EHD21"/>
      <c r="EHE21"/>
      <c r="EHF21"/>
      <c r="EHG21"/>
      <c r="EHH21"/>
      <c r="EHI21"/>
      <c r="EHJ21"/>
      <c r="EHK21"/>
      <c r="EHL21"/>
      <c r="EHM21"/>
      <c r="EHN21"/>
      <c r="EHO21"/>
      <c r="EHP21"/>
      <c r="EHQ21"/>
      <c r="EHR21"/>
      <c r="EHS21"/>
      <c r="EHT21"/>
      <c r="EHU21"/>
      <c r="EHV21"/>
      <c r="EHW21"/>
      <c r="EHX21"/>
      <c r="EHY21"/>
      <c r="EHZ21"/>
      <c r="EIA21"/>
      <c r="EIB21"/>
      <c r="EIC21"/>
      <c r="EID21"/>
      <c r="EIE21"/>
      <c r="EIF21"/>
      <c r="EIG21"/>
      <c r="EIH21"/>
      <c r="EII21"/>
      <c r="EIJ21"/>
      <c r="EIK21"/>
      <c r="EIL21"/>
      <c r="EIM21"/>
      <c r="EIN21"/>
      <c r="EIO21"/>
      <c r="EIP21"/>
      <c r="EIQ21"/>
      <c r="EIR21"/>
      <c r="EIS21"/>
      <c r="EIT21"/>
      <c r="EIU21"/>
      <c r="EIV21"/>
      <c r="EIW21"/>
      <c r="EIX21"/>
      <c r="EIY21"/>
      <c r="EIZ21"/>
      <c r="EJA21"/>
      <c r="EJB21"/>
      <c r="EJC21"/>
      <c r="EJD21"/>
      <c r="EJE21"/>
      <c r="EJF21"/>
      <c r="EJG21"/>
      <c r="EJH21"/>
      <c r="EJI21"/>
      <c r="EJJ21"/>
      <c r="EJK21"/>
      <c r="EJL21"/>
      <c r="EJM21"/>
      <c r="EJN21"/>
      <c r="EJO21"/>
      <c r="EJP21"/>
      <c r="EJQ21"/>
      <c r="EJR21"/>
      <c r="EJS21"/>
      <c r="EJT21"/>
      <c r="EJU21"/>
      <c r="EJV21"/>
      <c r="EJW21"/>
      <c r="EJX21"/>
      <c r="EJY21"/>
      <c r="EJZ21"/>
      <c r="EKA21"/>
      <c r="EKB21"/>
      <c r="EKC21"/>
      <c r="EKD21"/>
      <c r="EKE21"/>
      <c r="EKF21"/>
      <c r="EKG21"/>
      <c r="EKH21"/>
      <c r="EKI21"/>
      <c r="EKJ21"/>
      <c r="EKK21"/>
      <c r="EKL21"/>
      <c r="EKM21"/>
      <c r="EKN21"/>
      <c r="EKO21"/>
      <c r="EKP21"/>
      <c r="EKQ21"/>
      <c r="EKR21"/>
      <c r="EKS21"/>
      <c r="EKT21"/>
      <c r="EKU21"/>
      <c r="EKV21"/>
      <c r="EKW21"/>
      <c r="EKX21"/>
      <c r="EKY21"/>
      <c r="EKZ21"/>
      <c r="ELA21"/>
      <c r="ELB21"/>
      <c r="ELC21"/>
      <c r="ELD21"/>
      <c r="ELE21"/>
      <c r="ELF21"/>
      <c r="ELG21"/>
      <c r="ELH21"/>
      <c r="ELI21"/>
      <c r="ELJ21"/>
      <c r="ELK21"/>
      <c r="ELL21"/>
      <c r="ELM21"/>
      <c r="ELN21"/>
      <c r="ELO21"/>
      <c r="ELP21"/>
      <c r="ELQ21"/>
      <c r="ELR21"/>
      <c r="ELS21"/>
      <c r="ELT21"/>
      <c r="ELU21"/>
      <c r="ELV21"/>
      <c r="ELW21"/>
      <c r="ELX21"/>
      <c r="ELY21"/>
      <c r="ELZ21"/>
      <c r="EMA21"/>
      <c r="EMB21"/>
      <c r="EMC21"/>
      <c r="EMD21"/>
      <c r="EME21"/>
      <c r="EMF21"/>
      <c r="EMG21"/>
      <c r="EMH21"/>
      <c r="EMI21"/>
      <c r="EMJ21"/>
      <c r="EMK21"/>
      <c r="EML21"/>
      <c r="EMM21"/>
      <c r="EMN21"/>
      <c r="EMO21"/>
      <c r="EMP21"/>
      <c r="EMQ21"/>
      <c r="EMR21"/>
      <c r="EMS21"/>
      <c r="EMT21"/>
      <c r="EMU21"/>
      <c r="EMV21"/>
      <c r="EMW21"/>
      <c r="EMX21"/>
      <c r="EMY21"/>
      <c r="EMZ21"/>
      <c r="ENA21"/>
      <c r="ENB21"/>
      <c r="ENC21"/>
      <c r="END21"/>
      <c r="ENE21"/>
      <c r="ENF21"/>
      <c r="ENG21"/>
      <c r="ENH21"/>
      <c r="ENI21"/>
      <c r="ENJ21"/>
      <c r="ENK21"/>
      <c r="ENL21"/>
      <c r="ENM21"/>
      <c r="ENN21"/>
      <c r="ENO21"/>
      <c r="ENP21"/>
      <c r="ENQ21"/>
      <c r="ENR21"/>
      <c r="ENS21"/>
      <c r="ENT21"/>
      <c r="ENU21"/>
      <c r="ENV21"/>
      <c r="ENW21"/>
      <c r="ENX21"/>
      <c r="ENY21"/>
      <c r="ENZ21"/>
      <c r="EOA21"/>
      <c r="EOB21"/>
      <c r="EOC21"/>
      <c r="EOD21"/>
      <c r="EOE21"/>
      <c r="EOF21"/>
      <c r="EOG21"/>
      <c r="EOH21"/>
      <c r="EOI21"/>
      <c r="EOJ21"/>
      <c r="EOK21"/>
      <c r="EOL21"/>
      <c r="EOM21"/>
      <c r="EON21"/>
      <c r="EOO21"/>
      <c r="EOP21"/>
      <c r="EOQ21"/>
      <c r="EOR21"/>
      <c r="EOS21"/>
      <c r="EOT21"/>
      <c r="EOU21"/>
      <c r="EOV21"/>
      <c r="EOW21"/>
      <c r="EOX21"/>
      <c r="EOY21"/>
      <c r="EOZ21"/>
      <c r="EPA21"/>
      <c r="EPB21"/>
      <c r="EPC21"/>
      <c r="EPD21"/>
      <c r="EPE21"/>
      <c r="EPF21"/>
      <c r="EPG21"/>
      <c r="EPH21"/>
      <c r="EPI21"/>
      <c r="EPJ21"/>
      <c r="EPK21"/>
      <c r="EPL21"/>
      <c r="EPM21"/>
      <c r="EPN21"/>
      <c r="EPO21"/>
      <c r="EPP21"/>
      <c r="EPQ21"/>
      <c r="EPR21"/>
      <c r="EPS21"/>
      <c r="EPT21"/>
      <c r="EPU21"/>
      <c r="EPV21"/>
      <c r="EPW21"/>
      <c r="EPX21"/>
      <c r="EPY21"/>
      <c r="EPZ21"/>
      <c r="EQA21"/>
      <c r="EQB21"/>
      <c r="EQC21"/>
      <c r="EQD21"/>
      <c r="EQE21"/>
      <c r="EQF21"/>
      <c r="EQG21"/>
      <c r="EQH21"/>
      <c r="EQI21"/>
      <c r="EQJ21"/>
      <c r="EQK21"/>
      <c r="EQL21"/>
      <c r="EQM21"/>
      <c r="EQN21"/>
      <c r="EQO21"/>
      <c r="EQP21"/>
      <c r="EQQ21"/>
      <c r="EQR21"/>
      <c r="EQS21"/>
      <c r="EQT21"/>
      <c r="EQU21"/>
      <c r="EQV21"/>
      <c r="EQW21"/>
      <c r="EQX21"/>
      <c r="EQY21"/>
      <c r="EQZ21"/>
      <c r="ERA21"/>
      <c r="ERB21"/>
      <c r="ERC21"/>
      <c r="ERD21"/>
      <c r="ERE21"/>
      <c r="ERF21"/>
      <c r="ERG21"/>
      <c r="ERH21"/>
      <c r="ERI21"/>
      <c r="ERJ21"/>
      <c r="ERK21"/>
      <c r="ERL21"/>
      <c r="ERM21"/>
      <c r="ERN21"/>
      <c r="ERO21"/>
      <c r="ERP21"/>
      <c r="ERQ21"/>
      <c r="ERR21"/>
      <c r="ERS21"/>
      <c r="ERT21"/>
      <c r="ERU21"/>
      <c r="ERV21"/>
      <c r="ERW21"/>
      <c r="ERX21"/>
      <c r="ERY21"/>
      <c r="ERZ21"/>
      <c r="ESA21"/>
      <c r="ESB21"/>
      <c r="ESC21"/>
      <c r="ESD21"/>
      <c r="ESE21"/>
      <c r="ESF21"/>
      <c r="ESG21"/>
      <c r="ESH21"/>
      <c r="ESI21"/>
      <c r="ESJ21"/>
      <c r="ESK21"/>
      <c r="ESL21"/>
      <c r="ESM21"/>
      <c r="ESN21"/>
      <c r="ESO21"/>
      <c r="ESP21"/>
      <c r="ESQ21"/>
      <c r="ESR21"/>
      <c r="ESS21"/>
      <c r="EST21"/>
      <c r="ESU21"/>
      <c r="ESV21"/>
      <c r="ESW21"/>
      <c r="ESX21"/>
      <c r="ESY21"/>
      <c r="ESZ21"/>
      <c r="ETA21"/>
      <c r="ETB21"/>
      <c r="ETC21"/>
      <c r="ETD21"/>
      <c r="ETE21"/>
      <c r="ETF21"/>
      <c r="ETG21"/>
      <c r="ETH21"/>
      <c r="ETI21"/>
      <c r="ETJ21"/>
      <c r="ETK21"/>
      <c r="ETL21"/>
      <c r="ETM21"/>
      <c r="ETN21"/>
      <c r="ETO21"/>
      <c r="ETP21"/>
      <c r="ETQ21"/>
      <c r="ETR21"/>
      <c r="ETS21"/>
      <c r="ETT21"/>
      <c r="ETU21"/>
      <c r="ETV21"/>
      <c r="ETW21"/>
      <c r="ETX21"/>
      <c r="ETY21"/>
      <c r="ETZ21"/>
      <c r="EUA21"/>
      <c r="EUB21"/>
      <c r="EUC21"/>
      <c r="EUD21"/>
      <c r="EUE21"/>
      <c r="EUF21"/>
      <c r="EUG21"/>
      <c r="EUH21"/>
      <c r="EUI21"/>
      <c r="EUJ21"/>
      <c r="EUK21"/>
      <c r="EUL21"/>
      <c r="EUM21"/>
      <c r="EUN21"/>
      <c r="EUO21"/>
      <c r="EUP21"/>
      <c r="EUQ21"/>
      <c r="EUR21"/>
      <c r="EUS21"/>
      <c r="EUT21"/>
      <c r="EUU21"/>
      <c r="EUV21"/>
      <c r="EUW21"/>
      <c r="EUX21"/>
      <c r="EUY21"/>
      <c r="EUZ21"/>
      <c r="EVA21"/>
      <c r="EVB21"/>
      <c r="EVC21"/>
      <c r="EVD21"/>
      <c r="EVE21"/>
      <c r="EVF21"/>
      <c r="EVG21"/>
      <c r="EVH21"/>
      <c r="EVI21"/>
      <c r="EVJ21"/>
      <c r="EVK21"/>
      <c r="EVL21"/>
      <c r="EVM21"/>
      <c r="EVN21"/>
      <c r="EVO21"/>
      <c r="EVP21"/>
      <c r="EVQ21"/>
      <c r="EVR21"/>
      <c r="EVS21"/>
      <c r="EVT21"/>
      <c r="EVU21"/>
      <c r="EVV21"/>
      <c r="EVW21"/>
      <c r="EVX21"/>
      <c r="EVY21"/>
      <c r="EVZ21"/>
      <c r="EWA21"/>
      <c r="EWB21"/>
      <c r="EWC21"/>
      <c r="EWD21"/>
      <c r="EWE21"/>
      <c r="EWF21"/>
      <c r="EWG21"/>
      <c r="EWH21"/>
      <c r="EWI21"/>
      <c r="EWJ21"/>
      <c r="EWK21"/>
      <c r="EWL21"/>
      <c r="EWM21"/>
      <c r="EWN21"/>
      <c r="EWO21"/>
      <c r="EWP21"/>
      <c r="EWQ21"/>
      <c r="EWR21"/>
      <c r="EWS21"/>
      <c r="EWT21"/>
      <c r="EWU21"/>
      <c r="EWV21"/>
      <c r="EWW21"/>
      <c r="EWX21"/>
      <c r="EWY21"/>
      <c r="EWZ21"/>
      <c r="EXA21"/>
      <c r="EXB21"/>
      <c r="EXC21"/>
      <c r="EXD21"/>
      <c r="EXE21"/>
      <c r="EXF21"/>
      <c r="EXG21"/>
      <c r="EXH21"/>
      <c r="EXI21"/>
      <c r="EXJ21"/>
      <c r="EXK21"/>
      <c r="EXL21"/>
      <c r="EXM21"/>
      <c r="EXN21"/>
      <c r="EXO21"/>
      <c r="EXP21"/>
      <c r="EXQ21"/>
      <c r="EXR21"/>
      <c r="EXS21"/>
      <c r="EXT21"/>
      <c r="EXU21"/>
      <c r="EXV21"/>
      <c r="EXW21"/>
      <c r="EXX21"/>
      <c r="EXY21"/>
      <c r="EXZ21"/>
      <c r="EYA21"/>
      <c r="EYB21"/>
      <c r="EYC21"/>
      <c r="EYD21"/>
      <c r="EYE21"/>
      <c r="EYF21"/>
      <c r="EYG21"/>
      <c r="EYH21"/>
      <c r="EYI21"/>
      <c r="EYJ21"/>
      <c r="EYK21"/>
      <c r="EYL21"/>
      <c r="EYM21"/>
      <c r="EYN21"/>
      <c r="EYO21"/>
      <c r="EYP21"/>
      <c r="EYQ21"/>
      <c r="EYR21"/>
      <c r="EYS21"/>
      <c r="EYT21"/>
      <c r="EYU21"/>
      <c r="EYV21"/>
      <c r="EYW21"/>
      <c r="EYX21"/>
      <c r="EYY21"/>
      <c r="EYZ21"/>
      <c r="EZA21"/>
      <c r="EZB21"/>
      <c r="EZC21"/>
      <c r="EZD21"/>
      <c r="EZE21"/>
      <c r="EZF21"/>
      <c r="EZG21"/>
      <c r="EZH21"/>
      <c r="EZI21"/>
      <c r="EZJ21"/>
      <c r="EZK21"/>
      <c r="EZL21"/>
      <c r="EZM21"/>
      <c r="EZN21"/>
      <c r="EZO21"/>
      <c r="EZP21"/>
      <c r="EZQ21"/>
      <c r="EZR21"/>
      <c r="EZS21"/>
      <c r="EZT21"/>
      <c r="EZU21"/>
      <c r="EZV21"/>
      <c r="EZW21"/>
      <c r="EZX21"/>
      <c r="EZY21"/>
      <c r="EZZ21"/>
      <c r="FAA21"/>
      <c r="FAB21"/>
      <c r="FAC21"/>
      <c r="FAD21"/>
      <c r="FAE21"/>
      <c r="FAF21"/>
      <c r="FAG21"/>
      <c r="FAH21"/>
      <c r="FAI21"/>
      <c r="FAJ21"/>
      <c r="FAK21"/>
      <c r="FAL21"/>
      <c r="FAM21"/>
      <c r="FAN21"/>
      <c r="FAO21"/>
      <c r="FAP21"/>
      <c r="FAQ21"/>
      <c r="FAR21"/>
      <c r="FAS21"/>
      <c r="FAT21"/>
      <c r="FAU21"/>
      <c r="FAV21"/>
      <c r="FAW21"/>
      <c r="FAX21"/>
      <c r="FAY21"/>
      <c r="FAZ21"/>
      <c r="FBA21"/>
      <c r="FBB21"/>
      <c r="FBC21"/>
      <c r="FBD21"/>
      <c r="FBE21"/>
      <c r="FBF21"/>
      <c r="FBG21"/>
      <c r="FBH21"/>
      <c r="FBI21"/>
      <c r="FBJ21"/>
      <c r="FBK21"/>
      <c r="FBL21"/>
      <c r="FBM21"/>
      <c r="FBN21"/>
      <c r="FBO21"/>
      <c r="FBP21"/>
      <c r="FBQ21"/>
      <c r="FBR21"/>
      <c r="FBS21"/>
      <c r="FBT21"/>
      <c r="FBU21"/>
      <c r="FBV21"/>
      <c r="FBW21"/>
      <c r="FBX21"/>
      <c r="FBY21"/>
      <c r="FBZ21"/>
      <c r="FCA21"/>
      <c r="FCB21"/>
      <c r="FCC21"/>
      <c r="FCD21"/>
      <c r="FCE21"/>
      <c r="FCF21"/>
      <c r="FCG21"/>
      <c r="FCH21"/>
      <c r="FCI21"/>
      <c r="FCJ21"/>
      <c r="FCK21"/>
      <c r="FCL21"/>
      <c r="FCM21"/>
      <c r="FCN21"/>
      <c r="FCO21"/>
      <c r="FCP21"/>
      <c r="FCQ21"/>
      <c r="FCR21"/>
      <c r="FCS21"/>
      <c r="FCT21"/>
      <c r="FCU21"/>
      <c r="FCV21"/>
      <c r="FCW21"/>
      <c r="FCX21"/>
      <c r="FCY21"/>
      <c r="FCZ21"/>
      <c r="FDA21"/>
      <c r="FDB21"/>
      <c r="FDC21"/>
      <c r="FDD21"/>
      <c r="FDE21"/>
      <c r="FDF21"/>
      <c r="FDG21"/>
      <c r="FDH21"/>
      <c r="FDI21"/>
      <c r="FDJ21"/>
      <c r="FDK21"/>
      <c r="FDL21"/>
      <c r="FDM21"/>
      <c r="FDN21"/>
      <c r="FDO21"/>
      <c r="FDP21"/>
      <c r="FDQ21"/>
      <c r="FDR21"/>
      <c r="FDS21"/>
      <c r="FDT21"/>
      <c r="FDU21"/>
      <c r="FDV21"/>
      <c r="FDW21"/>
      <c r="FDX21"/>
      <c r="FDY21"/>
      <c r="FDZ21"/>
      <c r="FEA21"/>
      <c r="FEB21"/>
      <c r="FEC21"/>
      <c r="FED21"/>
      <c r="FEE21"/>
      <c r="FEF21"/>
      <c r="FEG21"/>
      <c r="FEH21"/>
      <c r="FEI21"/>
      <c r="FEJ21"/>
      <c r="FEK21"/>
      <c r="FEL21"/>
      <c r="FEM21"/>
      <c r="FEN21"/>
      <c r="FEO21"/>
      <c r="FEP21"/>
      <c r="FEQ21"/>
      <c r="FER21"/>
      <c r="FES21"/>
      <c r="FET21"/>
      <c r="FEU21"/>
      <c r="FEV21"/>
      <c r="FEW21"/>
      <c r="FEX21"/>
      <c r="FEY21"/>
      <c r="FEZ21"/>
      <c r="FFA21"/>
      <c r="FFB21"/>
      <c r="FFC21"/>
      <c r="FFD21"/>
      <c r="FFE21"/>
      <c r="FFF21"/>
      <c r="FFG21"/>
      <c r="FFH21"/>
      <c r="FFI21"/>
      <c r="FFJ21"/>
      <c r="FFK21"/>
      <c r="FFL21"/>
      <c r="FFM21"/>
      <c r="FFN21"/>
      <c r="FFO21"/>
      <c r="FFP21"/>
      <c r="FFQ21"/>
      <c r="FFR21"/>
      <c r="FFS21"/>
      <c r="FFT21"/>
      <c r="FFU21"/>
      <c r="FFV21"/>
      <c r="FFW21"/>
      <c r="FFX21"/>
      <c r="FFY21"/>
      <c r="FFZ21"/>
      <c r="FGA21"/>
      <c r="FGB21"/>
      <c r="FGC21"/>
      <c r="FGD21"/>
      <c r="FGE21"/>
      <c r="FGF21"/>
      <c r="FGG21"/>
      <c r="FGH21"/>
      <c r="FGI21"/>
      <c r="FGJ21"/>
      <c r="FGK21"/>
      <c r="FGL21"/>
      <c r="FGM21"/>
      <c r="FGN21"/>
      <c r="FGO21"/>
      <c r="FGP21"/>
      <c r="FGQ21"/>
      <c r="FGR21"/>
      <c r="FGS21"/>
      <c r="FGT21"/>
      <c r="FGU21"/>
      <c r="FGV21"/>
      <c r="FGW21"/>
      <c r="FGX21"/>
      <c r="FGY21"/>
      <c r="FGZ21"/>
      <c r="FHA21"/>
      <c r="FHB21"/>
      <c r="FHC21"/>
      <c r="FHD21"/>
      <c r="FHE21"/>
      <c r="FHF21"/>
      <c r="FHG21"/>
      <c r="FHH21"/>
      <c r="FHI21"/>
      <c r="FHJ21"/>
      <c r="FHK21"/>
      <c r="FHL21"/>
      <c r="FHM21"/>
      <c r="FHN21"/>
      <c r="FHO21"/>
      <c r="FHP21"/>
      <c r="FHQ21"/>
      <c r="FHR21"/>
      <c r="FHS21"/>
      <c r="FHT21"/>
      <c r="FHU21"/>
      <c r="FHV21"/>
      <c r="FHW21"/>
      <c r="FHX21"/>
      <c r="FHY21"/>
      <c r="FHZ21"/>
      <c r="FIA21"/>
      <c r="FIB21"/>
      <c r="FIC21"/>
      <c r="FID21"/>
      <c r="FIE21"/>
      <c r="FIF21"/>
      <c r="FIG21"/>
      <c r="FIH21"/>
      <c r="FII21"/>
      <c r="FIJ21"/>
      <c r="FIK21"/>
      <c r="FIL21"/>
      <c r="FIM21"/>
      <c r="FIN21"/>
      <c r="FIO21"/>
      <c r="FIP21"/>
      <c r="FIQ21"/>
      <c r="FIR21"/>
      <c r="FIS21"/>
      <c r="FIT21"/>
      <c r="FIU21"/>
      <c r="FIV21"/>
      <c r="FIW21"/>
      <c r="FIX21"/>
      <c r="FIY21"/>
      <c r="FIZ21"/>
      <c r="FJA21"/>
      <c r="FJB21"/>
      <c r="FJC21"/>
      <c r="FJD21"/>
      <c r="FJE21"/>
      <c r="FJF21"/>
      <c r="FJG21"/>
      <c r="FJH21"/>
      <c r="FJI21"/>
      <c r="FJJ21"/>
      <c r="FJK21"/>
      <c r="FJL21"/>
      <c r="FJM21"/>
      <c r="FJN21"/>
      <c r="FJO21"/>
      <c r="FJP21"/>
      <c r="FJQ21"/>
      <c r="FJR21"/>
      <c r="FJS21"/>
      <c r="FJT21"/>
      <c r="FJU21"/>
      <c r="FJV21"/>
      <c r="FJW21"/>
      <c r="FJX21"/>
      <c r="FJY21"/>
      <c r="FJZ21"/>
      <c r="FKA21"/>
      <c r="FKB21"/>
      <c r="FKC21"/>
      <c r="FKD21"/>
      <c r="FKE21"/>
      <c r="FKF21"/>
      <c r="FKG21"/>
      <c r="FKH21"/>
      <c r="FKI21"/>
      <c r="FKJ21"/>
      <c r="FKK21"/>
      <c r="FKL21"/>
      <c r="FKM21"/>
      <c r="FKN21"/>
      <c r="FKO21"/>
      <c r="FKP21"/>
      <c r="FKQ21"/>
      <c r="FKR21"/>
      <c r="FKS21"/>
      <c r="FKT21"/>
      <c r="FKU21"/>
      <c r="FKV21"/>
      <c r="FKW21"/>
      <c r="FKX21"/>
      <c r="FKY21"/>
      <c r="FKZ21"/>
      <c r="FLA21"/>
      <c r="FLB21"/>
      <c r="FLC21"/>
      <c r="FLD21"/>
      <c r="FLE21"/>
      <c r="FLF21"/>
      <c r="FLG21"/>
      <c r="FLH21"/>
      <c r="FLI21"/>
      <c r="FLJ21"/>
      <c r="FLK21"/>
      <c r="FLL21"/>
      <c r="FLM21"/>
      <c r="FLN21"/>
      <c r="FLO21"/>
      <c r="FLP21"/>
      <c r="FLQ21"/>
      <c r="FLR21"/>
      <c r="FLS21"/>
      <c r="FLT21"/>
      <c r="FLU21"/>
      <c r="FLV21"/>
      <c r="FLW21"/>
      <c r="FLX21"/>
      <c r="FLY21"/>
      <c r="FLZ21"/>
      <c r="FMA21"/>
      <c r="FMB21"/>
      <c r="FMC21"/>
      <c r="FMD21"/>
      <c r="FME21"/>
      <c r="FMF21"/>
      <c r="FMG21"/>
      <c r="FMH21"/>
      <c r="FMI21"/>
      <c r="FMJ21"/>
      <c r="FMK21"/>
      <c r="FML21"/>
      <c r="FMM21"/>
      <c r="FMN21"/>
      <c r="FMO21"/>
      <c r="FMP21"/>
      <c r="FMQ21"/>
      <c r="FMR21"/>
      <c r="FMS21"/>
      <c r="FMT21"/>
      <c r="FMU21"/>
      <c r="FMV21"/>
      <c r="FMW21"/>
      <c r="FMX21"/>
      <c r="FMY21"/>
      <c r="FMZ21"/>
      <c r="FNA21"/>
      <c r="FNB21"/>
      <c r="FNC21"/>
      <c r="FND21"/>
      <c r="FNE21"/>
      <c r="FNF21"/>
      <c r="FNG21"/>
      <c r="FNH21"/>
      <c r="FNI21"/>
      <c r="FNJ21"/>
      <c r="FNK21"/>
      <c r="FNL21"/>
      <c r="FNM21"/>
      <c r="FNN21"/>
      <c r="FNO21"/>
      <c r="FNP21"/>
      <c r="FNQ21"/>
      <c r="FNR21"/>
      <c r="FNS21"/>
      <c r="FNT21"/>
      <c r="FNU21"/>
      <c r="FNV21"/>
      <c r="FNW21"/>
      <c r="FNX21"/>
      <c r="FNY21"/>
      <c r="FNZ21"/>
      <c r="FOA21"/>
      <c r="FOB21"/>
      <c r="FOC21"/>
      <c r="FOD21"/>
      <c r="FOE21"/>
      <c r="FOF21"/>
      <c r="FOG21"/>
      <c r="FOH21"/>
      <c r="FOI21"/>
      <c r="FOJ21"/>
      <c r="FOK21"/>
      <c r="FOL21"/>
      <c r="FOM21"/>
      <c r="FON21"/>
      <c r="FOO21"/>
      <c r="FOP21"/>
      <c r="FOQ21"/>
      <c r="FOR21"/>
      <c r="FOS21"/>
      <c r="FOT21"/>
      <c r="FOU21"/>
      <c r="FOV21"/>
      <c r="FOW21"/>
      <c r="FOX21"/>
      <c r="FOY21"/>
      <c r="FOZ21"/>
      <c r="FPA21"/>
      <c r="FPB21"/>
      <c r="FPC21"/>
      <c r="FPD21"/>
      <c r="FPE21"/>
      <c r="FPF21"/>
      <c r="FPG21"/>
      <c r="FPH21"/>
      <c r="FPI21"/>
      <c r="FPJ21"/>
      <c r="FPK21"/>
      <c r="FPL21"/>
      <c r="FPM21"/>
      <c r="FPN21"/>
      <c r="FPO21"/>
      <c r="FPP21"/>
      <c r="FPQ21"/>
      <c r="FPR21"/>
      <c r="FPS21"/>
      <c r="FPT21"/>
      <c r="FPU21"/>
      <c r="FPV21"/>
      <c r="FPW21"/>
      <c r="FPX21"/>
      <c r="FPY21"/>
      <c r="FPZ21"/>
      <c r="FQA21"/>
      <c r="FQB21"/>
      <c r="FQC21"/>
      <c r="FQD21"/>
      <c r="FQE21"/>
      <c r="FQF21"/>
      <c r="FQG21"/>
      <c r="FQH21"/>
      <c r="FQI21"/>
      <c r="FQJ21"/>
      <c r="FQK21"/>
      <c r="FQL21"/>
      <c r="FQM21"/>
      <c r="FQN21"/>
      <c r="FQO21"/>
      <c r="FQP21"/>
      <c r="FQQ21"/>
      <c r="FQR21"/>
      <c r="FQS21"/>
      <c r="FQT21"/>
      <c r="FQU21"/>
      <c r="FQV21"/>
      <c r="FQW21"/>
      <c r="FQX21"/>
      <c r="FQY21"/>
      <c r="FQZ21"/>
      <c r="FRA21"/>
      <c r="FRB21"/>
      <c r="FRC21"/>
      <c r="FRD21"/>
      <c r="FRE21"/>
      <c r="FRF21"/>
      <c r="FRG21"/>
      <c r="FRH21"/>
      <c r="FRI21"/>
      <c r="FRJ21"/>
      <c r="FRK21"/>
      <c r="FRL21"/>
      <c r="FRM21"/>
      <c r="FRN21"/>
      <c r="FRO21"/>
      <c r="FRP21"/>
      <c r="FRQ21"/>
      <c r="FRR21"/>
      <c r="FRS21"/>
      <c r="FRT21"/>
      <c r="FRU21"/>
      <c r="FRV21"/>
      <c r="FRW21"/>
      <c r="FRX21"/>
      <c r="FRY21"/>
      <c r="FRZ21"/>
      <c r="FSA21"/>
      <c r="FSB21"/>
      <c r="FSC21"/>
      <c r="FSD21"/>
      <c r="FSE21"/>
      <c r="FSF21"/>
      <c r="FSG21"/>
      <c r="FSH21"/>
      <c r="FSI21"/>
      <c r="FSJ21"/>
      <c r="FSK21"/>
      <c r="FSL21"/>
      <c r="FSM21"/>
      <c r="FSN21"/>
      <c r="FSO21"/>
      <c r="FSP21"/>
      <c r="FSQ21"/>
      <c r="FSR21"/>
      <c r="FSS21"/>
      <c r="FST21"/>
      <c r="FSU21"/>
      <c r="FSV21"/>
      <c r="FSW21"/>
      <c r="FSX21"/>
      <c r="FSY21"/>
      <c r="FSZ21"/>
      <c r="FTA21"/>
      <c r="FTB21"/>
      <c r="FTC21"/>
      <c r="FTD21"/>
      <c r="FTE21"/>
      <c r="FTF21"/>
      <c r="FTG21"/>
      <c r="FTH21"/>
      <c r="FTI21"/>
      <c r="FTJ21"/>
      <c r="FTK21"/>
      <c r="FTL21"/>
      <c r="FTM21"/>
      <c r="FTN21"/>
      <c r="FTO21"/>
      <c r="FTP21"/>
      <c r="FTQ21"/>
      <c r="FTR21"/>
      <c r="FTS21"/>
      <c r="FTT21"/>
      <c r="FTU21"/>
      <c r="FTV21"/>
      <c r="FTW21"/>
      <c r="FTX21"/>
      <c r="FTY21"/>
      <c r="FTZ21"/>
      <c r="FUA21"/>
      <c r="FUB21"/>
      <c r="FUC21"/>
      <c r="FUD21"/>
      <c r="FUE21"/>
      <c r="FUF21"/>
      <c r="FUG21"/>
      <c r="FUH21"/>
      <c r="FUI21"/>
      <c r="FUJ21"/>
      <c r="FUK21"/>
      <c r="FUL21"/>
      <c r="FUM21"/>
      <c r="FUN21"/>
      <c r="FUO21"/>
      <c r="FUP21"/>
      <c r="FUQ21"/>
      <c r="FUR21"/>
      <c r="FUS21"/>
      <c r="FUT21"/>
      <c r="FUU21"/>
      <c r="FUV21"/>
      <c r="FUW21"/>
      <c r="FUX21"/>
      <c r="FUY21"/>
      <c r="FUZ21"/>
      <c r="FVA21"/>
      <c r="FVB21"/>
      <c r="FVC21"/>
      <c r="FVD21"/>
      <c r="FVE21"/>
      <c r="FVF21"/>
      <c r="FVG21"/>
      <c r="FVH21"/>
      <c r="FVI21"/>
      <c r="FVJ21"/>
      <c r="FVK21"/>
      <c r="FVL21"/>
      <c r="FVM21"/>
      <c r="FVN21"/>
      <c r="FVO21"/>
      <c r="FVP21"/>
      <c r="FVQ21"/>
      <c r="FVR21"/>
      <c r="FVS21"/>
      <c r="FVT21"/>
      <c r="FVU21"/>
      <c r="FVV21"/>
      <c r="FVW21"/>
      <c r="FVX21"/>
      <c r="FVY21"/>
      <c r="FVZ21"/>
      <c r="FWA21"/>
      <c r="FWB21"/>
      <c r="FWC21"/>
      <c r="FWD21"/>
      <c r="FWE21"/>
      <c r="FWF21"/>
      <c r="FWG21"/>
      <c r="FWH21"/>
      <c r="FWI21"/>
      <c r="FWJ21"/>
      <c r="FWK21"/>
      <c r="FWL21"/>
      <c r="FWM21"/>
      <c r="FWN21"/>
      <c r="FWO21"/>
      <c r="FWP21"/>
      <c r="FWQ21"/>
      <c r="FWR21"/>
      <c r="FWS21"/>
      <c r="FWT21"/>
      <c r="FWU21"/>
      <c r="FWV21"/>
      <c r="FWW21"/>
      <c r="FWX21"/>
      <c r="FWY21"/>
      <c r="FWZ21"/>
      <c r="FXA21"/>
      <c r="FXB21"/>
      <c r="FXC21"/>
      <c r="FXD21"/>
      <c r="FXE21"/>
      <c r="FXF21"/>
      <c r="FXG21"/>
      <c r="FXH21"/>
      <c r="FXI21"/>
      <c r="FXJ21"/>
      <c r="FXK21"/>
      <c r="FXL21"/>
      <c r="FXM21"/>
      <c r="FXN21"/>
      <c r="FXO21"/>
      <c r="FXP21"/>
      <c r="FXQ21"/>
      <c r="FXR21"/>
      <c r="FXS21"/>
      <c r="FXT21"/>
      <c r="FXU21"/>
      <c r="FXV21"/>
      <c r="FXW21"/>
      <c r="FXX21"/>
      <c r="FXY21"/>
      <c r="FXZ21"/>
      <c r="FYA21"/>
      <c r="FYB21"/>
      <c r="FYC21"/>
      <c r="FYD21"/>
      <c r="FYE21"/>
      <c r="FYF21"/>
      <c r="FYG21"/>
      <c r="FYH21"/>
      <c r="FYI21"/>
      <c r="FYJ21"/>
      <c r="FYK21"/>
      <c r="FYL21"/>
      <c r="FYM21"/>
      <c r="FYN21"/>
      <c r="FYO21"/>
      <c r="FYP21"/>
      <c r="FYQ21"/>
      <c r="FYR21"/>
      <c r="FYS21"/>
      <c r="FYT21"/>
      <c r="FYU21"/>
      <c r="FYV21"/>
      <c r="FYW21"/>
      <c r="FYX21"/>
      <c r="FYY21"/>
      <c r="FYZ21"/>
      <c r="FZA21"/>
      <c r="FZB21"/>
      <c r="FZC21"/>
      <c r="FZD21"/>
      <c r="FZE21"/>
      <c r="FZF21"/>
      <c r="FZG21"/>
      <c r="FZH21"/>
      <c r="FZI21"/>
      <c r="FZJ21"/>
      <c r="FZK21"/>
      <c r="FZL21"/>
      <c r="FZM21"/>
      <c r="FZN21"/>
      <c r="FZO21"/>
      <c r="FZP21"/>
      <c r="FZQ21"/>
      <c r="FZR21"/>
      <c r="FZS21"/>
      <c r="FZT21"/>
      <c r="FZU21"/>
      <c r="FZV21"/>
      <c r="FZW21"/>
      <c r="FZX21"/>
      <c r="FZY21"/>
      <c r="FZZ21"/>
      <c r="GAA21"/>
      <c r="GAB21"/>
      <c r="GAC21"/>
      <c r="GAD21"/>
      <c r="GAE21"/>
      <c r="GAF21"/>
      <c r="GAG21"/>
      <c r="GAH21"/>
      <c r="GAI21"/>
      <c r="GAJ21"/>
      <c r="GAK21"/>
      <c r="GAL21"/>
      <c r="GAM21"/>
      <c r="GAN21"/>
      <c r="GAO21"/>
      <c r="GAP21"/>
      <c r="GAQ21"/>
      <c r="GAR21"/>
      <c r="GAS21"/>
      <c r="GAT21"/>
      <c r="GAU21"/>
      <c r="GAV21"/>
      <c r="GAW21"/>
      <c r="GAX21"/>
      <c r="GAY21"/>
      <c r="GAZ21"/>
      <c r="GBA21"/>
      <c r="GBB21"/>
      <c r="GBC21"/>
      <c r="GBD21"/>
      <c r="GBE21"/>
      <c r="GBF21"/>
      <c r="GBG21"/>
      <c r="GBH21"/>
      <c r="GBI21"/>
      <c r="GBJ21"/>
      <c r="GBK21"/>
      <c r="GBL21"/>
      <c r="GBM21"/>
      <c r="GBN21"/>
      <c r="GBO21"/>
      <c r="GBP21"/>
      <c r="GBQ21"/>
      <c r="GBR21"/>
      <c r="GBS21"/>
      <c r="GBT21"/>
      <c r="GBU21"/>
      <c r="GBV21"/>
      <c r="GBW21"/>
      <c r="GBX21"/>
      <c r="GBY21"/>
      <c r="GBZ21"/>
      <c r="GCA21"/>
      <c r="GCB21"/>
      <c r="GCC21"/>
      <c r="GCD21"/>
      <c r="GCE21"/>
      <c r="GCF21"/>
      <c r="GCG21"/>
      <c r="GCH21"/>
      <c r="GCI21"/>
      <c r="GCJ21"/>
      <c r="GCK21"/>
      <c r="GCL21"/>
      <c r="GCM21"/>
      <c r="GCN21"/>
      <c r="GCO21"/>
      <c r="GCP21"/>
      <c r="GCQ21"/>
      <c r="GCR21"/>
      <c r="GCS21"/>
      <c r="GCT21"/>
      <c r="GCU21"/>
      <c r="GCV21"/>
      <c r="GCW21"/>
      <c r="GCX21"/>
      <c r="GCY21"/>
      <c r="GCZ21"/>
      <c r="GDA21"/>
      <c r="GDB21"/>
      <c r="GDC21"/>
      <c r="GDD21"/>
      <c r="GDE21"/>
      <c r="GDF21"/>
      <c r="GDG21"/>
      <c r="GDH21"/>
      <c r="GDI21"/>
      <c r="GDJ21"/>
      <c r="GDK21"/>
      <c r="GDL21"/>
      <c r="GDM21"/>
      <c r="GDN21"/>
      <c r="GDO21"/>
      <c r="GDP21"/>
      <c r="GDQ21"/>
      <c r="GDR21"/>
      <c r="GDS21"/>
      <c r="GDT21"/>
      <c r="GDU21"/>
      <c r="GDV21"/>
      <c r="GDW21"/>
      <c r="GDX21"/>
      <c r="GDY21"/>
      <c r="GDZ21"/>
      <c r="GEA21"/>
      <c r="GEB21"/>
      <c r="GEC21"/>
      <c r="GED21"/>
      <c r="GEE21"/>
      <c r="GEF21"/>
      <c r="GEG21"/>
      <c r="GEH21"/>
      <c r="GEI21"/>
      <c r="GEJ21"/>
      <c r="GEK21"/>
      <c r="GEL21"/>
      <c r="GEM21"/>
      <c r="GEN21"/>
      <c r="GEO21"/>
      <c r="GEP21"/>
      <c r="GEQ21"/>
      <c r="GER21"/>
      <c r="GES21"/>
      <c r="GET21"/>
      <c r="GEU21"/>
      <c r="GEV21"/>
      <c r="GEW21"/>
      <c r="GEX21"/>
      <c r="GEY21"/>
      <c r="GEZ21"/>
      <c r="GFA21"/>
      <c r="GFB21"/>
      <c r="GFC21"/>
      <c r="GFD21"/>
      <c r="GFE21"/>
      <c r="GFF21"/>
      <c r="GFG21"/>
      <c r="GFH21"/>
      <c r="GFI21"/>
      <c r="GFJ21"/>
      <c r="GFK21"/>
      <c r="GFL21"/>
      <c r="GFM21"/>
      <c r="GFN21"/>
      <c r="GFO21"/>
      <c r="GFP21"/>
      <c r="GFQ21"/>
      <c r="GFR21"/>
      <c r="GFS21"/>
      <c r="GFT21"/>
      <c r="GFU21"/>
      <c r="GFV21"/>
      <c r="GFW21"/>
      <c r="GFX21"/>
      <c r="GFY21"/>
      <c r="GFZ21"/>
      <c r="GGA21"/>
      <c r="GGB21"/>
      <c r="GGC21"/>
      <c r="GGD21"/>
      <c r="GGE21"/>
      <c r="GGF21"/>
      <c r="GGG21"/>
      <c r="GGH21"/>
      <c r="GGI21"/>
      <c r="GGJ21"/>
      <c r="GGK21"/>
      <c r="GGL21"/>
      <c r="GGM21"/>
      <c r="GGN21"/>
      <c r="GGO21"/>
      <c r="GGP21"/>
      <c r="GGQ21"/>
      <c r="GGR21"/>
      <c r="GGS21"/>
      <c r="GGT21"/>
      <c r="GGU21"/>
      <c r="GGV21"/>
      <c r="GGW21"/>
      <c r="GGX21"/>
      <c r="GGY21"/>
      <c r="GGZ21"/>
      <c r="GHA21"/>
      <c r="GHB21"/>
      <c r="GHC21"/>
      <c r="GHD21"/>
      <c r="GHE21"/>
      <c r="GHF21"/>
      <c r="GHG21"/>
      <c r="GHH21"/>
      <c r="GHI21"/>
      <c r="GHJ21"/>
      <c r="GHK21"/>
      <c r="GHL21"/>
      <c r="GHM21"/>
      <c r="GHN21"/>
      <c r="GHO21"/>
      <c r="GHP21"/>
      <c r="GHQ21"/>
      <c r="GHR21"/>
      <c r="GHS21"/>
      <c r="GHT21"/>
      <c r="GHU21"/>
      <c r="GHV21"/>
      <c r="GHW21"/>
      <c r="GHX21"/>
      <c r="GHY21"/>
      <c r="GHZ21"/>
      <c r="GIA21"/>
      <c r="GIB21"/>
      <c r="GIC21"/>
      <c r="GID21"/>
      <c r="GIE21"/>
      <c r="GIF21"/>
      <c r="GIG21"/>
      <c r="GIH21"/>
      <c r="GII21"/>
      <c r="GIJ21"/>
      <c r="GIK21"/>
      <c r="GIL21"/>
      <c r="GIM21"/>
      <c r="GIN21"/>
      <c r="GIO21"/>
      <c r="GIP21"/>
      <c r="GIQ21"/>
      <c r="GIR21"/>
      <c r="GIS21"/>
      <c r="GIT21"/>
      <c r="GIU21"/>
      <c r="GIV21"/>
      <c r="GIW21"/>
      <c r="GIX21"/>
      <c r="GIY21"/>
      <c r="GIZ21"/>
      <c r="GJA21"/>
      <c r="GJB21"/>
      <c r="GJC21"/>
      <c r="GJD21"/>
      <c r="GJE21"/>
      <c r="GJF21"/>
      <c r="GJG21"/>
      <c r="GJH21"/>
      <c r="GJI21"/>
      <c r="GJJ21"/>
      <c r="GJK21"/>
      <c r="GJL21"/>
      <c r="GJM21"/>
      <c r="GJN21"/>
      <c r="GJO21"/>
      <c r="GJP21"/>
      <c r="GJQ21"/>
      <c r="GJR21"/>
      <c r="GJS21"/>
      <c r="GJT21"/>
      <c r="GJU21"/>
      <c r="GJV21"/>
      <c r="GJW21"/>
      <c r="GJX21"/>
      <c r="GJY21"/>
      <c r="GJZ21"/>
      <c r="GKA21"/>
      <c r="GKB21"/>
      <c r="GKC21"/>
      <c r="GKD21"/>
      <c r="GKE21"/>
      <c r="GKF21"/>
      <c r="GKG21"/>
      <c r="GKH21"/>
      <c r="GKI21"/>
      <c r="GKJ21"/>
      <c r="GKK21"/>
      <c r="GKL21"/>
      <c r="GKM21"/>
      <c r="GKN21"/>
      <c r="GKO21"/>
      <c r="GKP21"/>
      <c r="GKQ21"/>
      <c r="GKR21"/>
      <c r="GKS21"/>
      <c r="GKT21"/>
      <c r="GKU21"/>
      <c r="GKV21"/>
      <c r="GKW21"/>
      <c r="GKX21"/>
      <c r="GKY21"/>
      <c r="GKZ21"/>
      <c r="GLA21"/>
      <c r="GLB21"/>
      <c r="GLC21"/>
      <c r="GLD21"/>
      <c r="GLE21"/>
      <c r="GLF21"/>
      <c r="GLG21"/>
      <c r="GLH21"/>
      <c r="GLI21"/>
      <c r="GLJ21"/>
      <c r="GLK21"/>
      <c r="GLL21"/>
      <c r="GLM21"/>
      <c r="GLN21"/>
      <c r="GLO21"/>
      <c r="GLP21"/>
      <c r="GLQ21"/>
      <c r="GLR21"/>
      <c r="GLS21"/>
      <c r="GLT21"/>
      <c r="GLU21"/>
      <c r="GLV21"/>
      <c r="GLW21"/>
      <c r="GLX21"/>
      <c r="GLY21"/>
      <c r="GLZ21"/>
      <c r="GMA21"/>
      <c r="GMB21"/>
      <c r="GMC21"/>
      <c r="GMD21"/>
      <c r="GME21"/>
      <c r="GMF21"/>
      <c r="GMG21"/>
      <c r="GMH21"/>
      <c r="GMI21"/>
      <c r="GMJ21"/>
      <c r="GMK21"/>
      <c r="GML21"/>
      <c r="GMM21"/>
      <c r="GMN21"/>
      <c r="GMO21"/>
      <c r="GMP21"/>
      <c r="GMQ21"/>
      <c r="GMR21"/>
      <c r="GMS21"/>
      <c r="GMT21"/>
      <c r="GMU21"/>
      <c r="GMV21"/>
      <c r="GMW21"/>
      <c r="GMX21"/>
      <c r="GMY21"/>
      <c r="GMZ21"/>
      <c r="GNA21"/>
      <c r="GNB21"/>
      <c r="GNC21"/>
      <c r="GND21"/>
      <c r="GNE21"/>
      <c r="GNF21"/>
      <c r="GNG21"/>
      <c r="GNH21"/>
      <c r="GNI21"/>
      <c r="GNJ21"/>
      <c r="GNK21"/>
      <c r="GNL21"/>
      <c r="GNM21"/>
      <c r="GNN21"/>
      <c r="GNO21"/>
      <c r="GNP21"/>
      <c r="GNQ21"/>
      <c r="GNR21"/>
      <c r="GNS21"/>
      <c r="GNT21"/>
      <c r="GNU21"/>
      <c r="GNV21"/>
      <c r="GNW21"/>
      <c r="GNX21"/>
      <c r="GNY21"/>
      <c r="GNZ21"/>
      <c r="GOA21"/>
      <c r="GOB21"/>
      <c r="GOC21"/>
      <c r="GOD21"/>
      <c r="GOE21"/>
      <c r="GOF21"/>
      <c r="GOG21"/>
      <c r="GOH21"/>
      <c r="GOI21"/>
      <c r="GOJ21"/>
      <c r="GOK21"/>
      <c r="GOL21"/>
      <c r="GOM21"/>
      <c r="GON21"/>
      <c r="GOO21"/>
      <c r="GOP21"/>
      <c r="GOQ21"/>
      <c r="GOR21"/>
      <c r="GOS21"/>
      <c r="GOT21"/>
      <c r="GOU21"/>
      <c r="GOV21"/>
      <c r="GOW21"/>
      <c r="GOX21"/>
      <c r="GOY21"/>
      <c r="GOZ21"/>
      <c r="GPA21"/>
      <c r="GPB21"/>
      <c r="GPC21"/>
      <c r="GPD21"/>
      <c r="GPE21"/>
      <c r="GPF21"/>
      <c r="GPG21"/>
      <c r="GPH21"/>
      <c r="GPI21"/>
      <c r="GPJ21"/>
      <c r="GPK21"/>
      <c r="GPL21"/>
      <c r="GPM21"/>
      <c r="GPN21"/>
      <c r="GPO21"/>
      <c r="GPP21"/>
      <c r="GPQ21"/>
      <c r="GPR21"/>
      <c r="GPS21"/>
      <c r="GPT21"/>
      <c r="GPU21"/>
      <c r="GPV21"/>
      <c r="GPW21"/>
      <c r="GPX21"/>
      <c r="GPY21"/>
      <c r="GPZ21"/>
      <c r="GQA21"/>
      <c r="GQB21"/>
      <c r="GQC21"/>
      <c r="GQD21"/>
      <c r="GQE21"/>
      <c r="GQF21"/>
      <c r="GQG21"/>
      <c r="GQH21"/>
      <c r="GQI21"/>
      <c r="GQJ21"/>
      <c r="GQK21"/>
      <c r="GQL21"/>
      <c r="GQM21"/>
      <c r="GQN21"/>
      <c r="GQO21"/>
      <c r="GQP21"/>
      <c r="GQQ21"/>
      <c r="GQR21"/>
      <c r="GQS21"/>
      <c r="GQT21"/>
      <c r="GQU21"/>
      <c r="GQV21"/>
      <c r="GQW21"/>
      <c r="GQX21"/>
      <c r="GQY21"/>
      <c r="GQZ21"/>
      <c r="GRA21"/>
      <c r="GRB21"/>
      <c r="GRC21"/>
      <c r="GRD21"/>
      <c r="GRE21"/>
      <c r="GRF21"/>
      <c r="GRG21"/>
      <c r="GRH21"/>
      <c r="GRI21"/>
      <c r="GRJ21"/>
      <c r="GRK21"/>
      <c r="GRL21"/>
      <c r="GRM21"/>
      <c r="GRN21"/>
      <c r="GRO21"/>
      <c r="GRP21"/>
      <c r="GRQ21"/>
      <c r="GRR21"/>
      <c r="GRS21"/>
      <c r="GRT21"/>
      <c r="GRU21"/>
      <c r="GRV21"/>
      <c r="GRW21"/>
      <c r="GRX21"/>
      <c r="GRY21"/>
      <c r="GRZ21"/>
      <c r="GSA21"/>
      <c r="GSB21"/>
      <c r="GSC21"/>
      <c r="GSD21"/>
      <c r="GSE21"/>
      <c r="GSF21"/>
      <c r="GSG21"/>
      <c r="GSH21"/>
      <c r="GSI21"/>
      <c r="GSJ21"/>
      <c r="GSK21"/>
      <c r="GSL21"/>
      <c r="GSM21"/>
      <c r="GSN21"/>
      <c r="GSO21"/>
      <c r="GSP21"/>
      <c r="GSQ21"/>
      <c r="GSR21"/>
      <c r="GSS21"/>
      <c r="GST21"/>
      <c r="GSU21"/>
      <c r="GSV21"/>
      <c r="GSW21"/>
      <c r="GSX21"/>
      <c r="GSY21"/>
      <c r="GSZ21"/>
      <c r="GTA21"/>
      <c r="GTB21"/>
      <c r="GTC21"/>
      <c r="GTD21"/>
      <c r="GTE21"/>
      <c r="GTF21"/>
      <c r="GTG21"/>
      <c r="GTH21"/>
      <c r="GTI21"/>
      <c r="GTJ21"/>
      <c r="GTK21"/>
      <c r="GTL21"/>
      <c r="GTM21"/>
      <c r="GTN21"/>
      <c r="GTO21"/>
      <c r="GTP21"/>
      <c r="GTQ21"/>
      <c r="GTR21"/>
      <c r="GTS21"/>
      <c r="GTT21"/>
      <c r="GTU21"/>
      <c r="GTV21"/>
      <c r="GTW21"/>
      <c r="GTX21"/>
      <c r="GTY21"/>
      <c r="GTZ21"/>
      <c r="GUA21"/>
      <c r="GUB21"/>
      <c r="GUC21"/>
      <c r="GUD21"/>
      <c r="GUE21"/>
      <c r="GUF21"/>
      <c r="GUG21"/>
      <c r="GUH21"/>
      <c r="GUI21"/>
      <c r="GUJ21"/>
      <c r="GUK21"/>
      <c r="GUL21"/>
      <c r="GUM21"/>
      <c r="GUN21"/>
      <c r="GUO21"/>
      <c r="GUP21"/>
      <c r="GUQ21"/>
      <c r="GUR21"/>
      <c r="GUS21"/>
      <c r="GUT21"/>
      <c r="GUU21"/>
      <c r="GUV21"/>
      <c r="GUW21"/>
      <c r="GUX21"/>
      <c r="GUY21"/>
      <c r="GUZ21"/>
      <c r="GVA21"/>
      <c r="GVB21"/>
      <c r="GVC21"/>
      <c r="GVD21"/>
      <c r="GVE21"/>
      <c r="GVF21"/>
      <c r="GVG21"/>
      <c r="GVH21"/>
      <c r="GVI21"/>
      <c r="GVJ21"/>
      <c r="GVK21"/>
      <c r="GVL21"/>
      <c r="GVM21"/>
      <c r="GVN21"/>
      <c r="GVO21"/>
      <c r="GVP21"/>
      <c r="GVQ21"/>
      <c r="GVR21"/>
      <c r="GVS21"/>
      <c r="GVT21"/>
      <c r="GVU21"/>
      <c r="GVV21"/>
      <c r="GVW21"/>
      <c r="GVX21"/>
      <c r="GVY21"/>
      <c r="GVZ21"/>
      <c r="GWA21"/>
      <c r="GWB21"/>
      <c r="GWC21"/>
      <c r="GWD21"/>
      <c r="GWE21"/>
      <c r="GWF21"/>
      <c r="GWG21"/>
      <c r="GWH21"/>
      <c r="GWI21"/>
      <c r="GWJ21"/>
      <c r="GWK21"/>
      <c r="GWL21"/>
      <c r="GWM21"/>
      <c r="GWN21"/>
      <c r="GWO21"/>
      <c r="GWP21"/>
      <c r="GWQ21"/>
      <c r="GWR21"/>
      <c r="GWS21"/>
      <c r="GWT21"/>
      <c r="GWU21"/>
      <c r="GWV21"/>
      <c r="GWW21"/>
      <c r="GWX21"/>
      <c r="GWY21"/>
      <c r="GWZ21"/>
      <c r="GXA21"/>
      <c r="GXB21"/>
      <c r="GXC21"/>
      <c r="GXD21"/>
      <c r="GXE21"/>
      <c r="GXF21"/>
      <c r="GXG21"/>
      <c r="GXH21"/>
      <c r="GXI21"/>
      <c r="GXJ21"/>
      <c r="GXK21"/>
      <c r="GXL21"/>
      <c r="GXM21"/>
      <c r="GXN21"/>
      <c r="GXO21"/>
      <c r="GXP21"/>
      <c r="GXQ21"/>
      <c r="GXR21"/>
      <c r="GXS21"/>
      <c r="GXT21"/>
      <c r="GXU21"/>
      <c r="GXV21"/>
      <c r="GXW21"/>
      <c r="GXX21"/>
      <c r="GXY21"/>
      <c r="GXZ21"/>
      <c r="GYA21"/>
      <c r="GYB21"/>
      <c r="GYC21"/>
      <c r="GYD21"/>
      <c r="GYE21"/>
      <c r="GYF21"/>
      <c r="GYG21"/>
      <c r="GYH21"/>
      <c r="GYI21"/>
      <c r="GYJ21"/>
      <c r="GYK21"/>
      <c r="GYL21"/>
      <c r="GYM21"/>
      <c r="GYN21"/>
      <c r="GYO21"/>
      <c r="GYP21"/>
      <c r="GYQ21"/>
      <c r="GYR21"/>
      <c r="GYS21"/>
      <c r="GYT21"/>
      <c r="GYU21"/>
      <c r="GYV21"/>
      <c r="GYW21"/>
      <c r="GYX21"/>
      <c r="GYY21"/>
      <c r="GYZ21"/>
      <c r="GZA21"/>
      <c r="GZB21"/>
      <c r="GZC21"/>
      <c r="GZD21"/>
      <c r="GZE21"/>
      <c r="GZF21"/>
      <c r="GZG21"/>
      <c r="GZH21"/>
      <c r="GZI21"/>
      <c r="GZJ21"/>
      <c r="GZK21"/>
      <c r="GZL21"/>
      <c r="GZM21"/>
      <c r="GZN21"/>
      <c r="GZO21"/>
      <c r="GZP21"/>
      <c r="GZQ21"/>
      <c r="GZR21"/>
      <c r="GZS21"/>
      <c r="GZT21"/>
      <c r="GZU21"/>
      <c r="GZV21"/>
      <c r="GZW21"/>
      <c r="GZX21"/>
      <c r="GZY21"/>
      <c r="GZZ21"/>
      <c r="HAA21"/>
      <c r="HAB21"/>
      <c r="HAC21"/>
      <c r="HAD21"/>
      <c r="HAE21"/>
      <c r="HAF21"/>
      <c r="HAG21"/>
      <c r="HAH21"/>
      <c r="HAI21"/>
      <c r="HAJ21"/>
      <c r="HAK21"/>
      <c r="HAL21"/>
      <c r="HAM21"/>
      <c r="HAN21"/>
      <c r="HAO21"/>
      <c r="HAP21"/>
      <c r="HAQ21"/>
      <c r="HAR21"/>
      <c r="HAS21"/>
      <c r="HAT21"/>
      <c r="HAU21"/>
      <c r="HAV21"/>
      <c r="HAW21"/>
      <c r="HAX21"/>
      <c r="HAY21"/>
      <c r="HAZ21"/>
      <c r="HBA21"/>
      <c r="HBB21"/>
      <c r="HBC21"/>
      <c r="HBD21"/>
      <c r="HBE21"/>
      <c r="HBF21"/>
      <c r="HBG21"/>
      <c r="HBH21"/>
      <c r="HBI21"/>
      <c r="HBJ21"/>
      <c r="HBK21"/>
      <c r="HBL21"/>
      <c r="HBM21"/>
      <c r="HBN21"/>
      <c r="HBO21"/>
      <c r="HBP21"/>
      <c r="HBQ21"/>
      <c r="HBR21"/>
      <c r="HBS21"/>
      <c r="HBT21"/>
      <c r="HBU21"/>
      <c r="HBV21"/>
      <c r="HBW21"/>
      <c r="HBX21"/>
      <c r="HBY21"/>
      <c r="HBZ21"/>
      <c r="HCA21"/>
      <c r="HCB21"/>
      <c r="HCC21"/>
      <c r="HCD21"/>
      <c r="HCE21"/>
      <c r="HCF21"/>
      <c r="HCG21"/>
      <c r="HCH21"/>
      <c r="HCI21"/>
      <c r="HCJ21"/>
      <c r="HCK21"/>
      <c r="HCL21"/>
      <c r="HCM21"/>
      <c r="HCN21"/>
      <c r="HCO21"/>
      <c r="HCP21"/>
      <c r="HCQ21"/>
      <c r="HCR21"/>
      <c r="HCS21"/>
      <c r="HCT21"/>
      <c r="HCU21"/>
      <c r="HCV21"/>
      <c r="HCW21"/>
      <c r="HCX21"/>
      <c r="HCY21"/>
      <c r="HCZ21"/>
      <c r="HDA21"/>
      <c r="HDB21"/>
      <c r="HDC21"/>
      <c r="HDD21"/>
      <c r="HDE21"/>
      <c r="HDF21"/>
      <c r="HDG21"/>
      <c r="HDH21"/>
      <c r="HDI21"/>
      <c r="HDJ21"/>
      <c r="HDK21"/>
      <c r="HDL21"/>
      <c r="HDM21"/>
      <c r="HDN21"/>
      <c r="HDO21"/>
      <c r="HDP21"/>
      <c r="HDQ21"/>
      <c r="HDR21"/>
      <c r="HDS21"/>
      <c r="HDT21"/>
      <c r="HDU21"/>
      <c r="HDV21"/>
      <c r="HDW21"/>
      <c r="HDX21"/>
      <c r="HDY21"/>
      <c r="HDZ21"/>
      <c r="HEA21"/>
      <c r="HEB21"/>
      <c r="HEC21"/>
      <c r="HED21"/>
      <c r="HEE21"/>
      <c r="HEF21"/>
      <c r="HEG21"/>
      <c r="HEH21"/>
      <c r="HEI21"/>
      <c r="HEJ21"/>
      <c r="HEK21"/>
      <c r="HEL21"/>
      <c r="HEM21"/>
      <c r="HEN21"/>
      <c r="HEO21"/>
      <c r="HEP21"/>
      <c r="HEQ21"/>
      <c r="HER21"/>
      <c r="HES21"/>
      <c r="HET21"/>
      <c r="HEU21"/>
      <c r="HEV21"/>
      <c r="HEW21"/>
      <c r="HEX21"/>
      <c r="HEY21"/>
      <c r="HEZ21"/>
      <c r="HFA21"/>
      <c r="HFB21"/>
      <c r="HFC21"/>
      <c r="HFD21"/>
      <c r="HFE21"/>
      <c r="HFF21"/>
      <c r="HFG21"/>
      <c r="HFH21"/>
      <c r="HFI21"/>
      <c r="HFJ21"/>
      <c r="HFK21"/>
      <c r="HFL21"/>
      <c r="HFM21"/>
      <c r="HFN21"/>
      <c r="HFO21"/>
      <c r="HFP21"/>
      <c r="HFQ21"/>
      <c r="HFR21"/>
      <c r="HFS21"/>
      <c r="HFT21"/>
      <c r="HFU21"/>
      <c r="HFV21"/>
      <c r="HFW21"/>
      <c r="HFX21"/>
      <c r="HFY21"/>
      <c r="HFZ21"/>
      <c r="HGA21"/>
      <c r="HGB21"/>
      <c r="HGC21"/>
      <c r="HGD21"/>
      <c r="HGE21"/>
      <c r="HGF21"/>
      <c r="HGG21"/>
      <c r="HGH21"/>
      <c r="HGI21"/>
      <c r="HGJ21"/>
      <c r="HGK21"/>
      <c r="HGL21"/>
      <c r="HGM21"/>
      <c r="HGN21"/>
      <c r="HGO21"/>
      <c r="HGP21"/>
      <c r="HGQ21"/>
      <c r="HGR21"/>
      <c r="HGS21"/>
      <c r="HGT21"/>
      <c r="HGU21"/>
      <c r="HGV21"/>
      <c r="HGW21"/>
      <c r="HGX21"/>
      <c r="HGY21"/>
      <c r="HGZ21"/>
      <c r="HHA21"/>
      <c r="HHB21"/>
      <c r="HHC21"/>
      <c r="HHD21"/>
      <c r="HHE21"/>
      <c r="HHF21"/>
      <c r="HHG21"/>
      <c r="HHH21"/>
      <c r="HHI21"/>
      <c r="HHJ21"/>
      <c r="HHK21"/>
      <c r="HHL21"/>
      <c r="HHM21"/>
      <c r="HHN21"/>
      <c r="HHO21"/>
      <c r="HHP21"/>
      <c r="HHQ21"/>
      <c r="HHR21"/>
      <c r="HHS21"/>
      <c r="HHT21"/>
      <c r="HHU21"/>
      <c r="HHV21"/>
      <c r="HHW21"/>
      <c r="HHX21"/>
      <c r="HHY21"/>
      <c r="HHZ21"/>
      <c r="HIA21"/>
      <c r="HIB21"/>
      <c r="HIC21"/>
      <c r="HID21"/>
      <c r="HIE21"/>
      <c r="HIF21"/>
      <c r="HIG21"/>
      <c r="HIH21"/>
      <c r="HII21"/>
      <c r="HIJ21"/>
      <c r="HIK21"/>
      <c r="HIL21"/>
      <c r="HIM21"/>
      <c r="HIN21"/>
      <c r="HIO21"/>
      <c r="HIP21"/>
      <c r="HIQ21"/>
      <c r="HIR21"/>
      <c r="HIS21"/>
      <c r="HIT21"/>
      <c r="HIU21"/>
      <c r="HIV21"/>
      <c r="HIW21"/>
      <c r="HIX21"/>
      <c r="HIY21"/>
      <c r="HIZ21"/>
      <c r="HJA21"/>
      <c r="HJB21"/>
      <c r="HJC21"/>
      <c r="HJD21"/>
      <c r="HJE21"/>
      <c r="HJF21"/>
      <c r="HJG21"/>
      <c r="HJH21"/>
      <c r="HJI21"/>
      <c r="HJJ21"/>
      <c r="HJK21"/>
      <c r="HJL21"/>
      <c r="HJM21"/>
      <c r="HJN21"/>
      <c r="HJO21"/>
      <c r="HJP21"/>
      <c r="HJQ21"/>
      <c r="HJR21"/>
      <c r="HJS21"/>
      <c r="HJT21"/>
      <c r="HJU21"/>
      <c r="HJV21"/>
      <c r="HJW21"/>
      <c r="HJX21"/>
      <c r="HJY21"/>
      <c r="HJZ21"/>
      <c r="HKA21"/>
      <c r="HKB21"/>
      <c r="HKC21"/>
      <c r="HKD21"/>
      <c r="HKE21"/>
      <c r="HKF21"/>
      <c r="HKG21"/>
      <c r="HKH21"/>
      <c r="HKI21"/>
      <c r="HKJ21"/>
      <c r="HKK21"/>
      <c r="HKL21"/>
      <c r="HKM21"/>
      <c r="HKN21"/>
      <c r="HKO21"/>
      <c r="HKP21"/>
      <c r="HKQ21"/>
      <c r="HKR21"/>
      <c r="HKS21"/>
      <c r="HKT21"/>
      <c r="HKU21"/>
      <c r="HKV21"/>
      <c r="HKW21"/>
      <c r="HKX21"/>
      <c r="HKY21"/>
      <c r="HKZ21"/>
      <c r="HLA21"/>
      <c r="HLB21"/>
      <c r="HLC21"/>
      <c r="HLD21"/>
      <c r="HLE21"/>
      <c r="HLF21"/>
      <c r="HLG21"/>
      <c r="HLH21"/>
      <c r="HLI21"/>
      <c r="HLJ21"/>
      <c r="HLK21"/>
      <c r="HLL21"/>
      <c r="HLM21"/>
      <c r="HLN21"/>
      <c r="HLO21"/>
      <c r="HLP21"/>
      <c r="HLQ21"/>
      <c r="HLR21"/>
      <c r="HLS21"/>
      <c r="HLT21"/>
      <c r="HLU21"/>
      <c r="HLV21"/>
      <c r="HLW21"/>
      <c r="HLX21"/>
      <c r="HLY21"/>
      <c r="HLZ21"/>
      <c r="HMA21"/>
      <c r="HMB21"/>
      <c r="HMC21"/>
      <c r="HMD21"/>
      <c r="HME21"/>
      <c r="HMF21"/>
      <c r="HMG21"/>
      <c r="HMH21"/>
      <c r="HMI21"/>
      <c r="HMJ21"/>
      <c r="HMK21"/>
      <c r="HML21"/>
      <c r="HMM21"/>
      <c r="HMN21"/>
      <c r="HMO21"/>
      <c r="HMP21"/>
      <c r="HMQ21"/>
      <c r="HMR21"/>
      <c r="HMS21"/>
      <c r="HMT21"/>
      <c r="HMU21"/>
      <c r="HMV21"/>
      <c r="HMW21"/>
      <c r="HMX21"/>
      <c r="HMY21"/>
      <c r="HMZ21"/>
      <c r="HNA21"/>
      <c r="HNB21"/>
      <c r="HNC21"/>
      <c r="HND21"/>
      <c r="HNE21"/>
      <c r="HNF21"/>
      <c r="HNG21"/>
      <c r="HNH21"/>
      <c r="HNI21"/>
      <c r="HNJ21"/>
      <c r="HNK21"/>
      <c r="HNL21"/>
      <c r="HNM21"/>
      <c r="HNN21"/>
      <c r="HNO21"/>
      <c r="HNP21"/>
      <c r="HNQ21"/>
      <c r="HNR21"/>
      <c r="HNS21"/>
      <c r="HNT21"/>
      <c r="HNU21"/>
      <c r="HNV21"/>
      <c r="HNW21"/>
      <c r="HNX21"/>
      <c r="HNY21"/>
      <c r="HNZ21"/>
      <c r="HOA21"/>
      <c r="HOB21"/>
      <c r="HOC21"/>
      <c r="HOD21"/>
      <c r="HOE21"/>
      <c r="HOF21"/>
      <c r="HOG21"/>
      <c r="HOH21"/>
      <c r="HOI21"/>
      <c r="HOJ21"/>
      <c r="HOK21"/>
      <c r="HOL21"/>
      <c r="HOM21"/>
      <c r="HON21"/>
      <c r="HOO21"/>
      <c r="HOP21"/>
      <c r="HOQ21"/>
      <c r="HOR21"/>
      <c r="HOS21"/>
      <c r="HOT21"/>
      <c r="HOU21"/>
      <c r="HOV21"/>
      <c r="HOW21"/>
      <c r="HOX21"/>
      <c r="HOY21"/>
      <c r="HOZ21"/>
      <c r="HPA21"/>
      <c r="HPB21"/>
      <c r="HPC21"/>
      <c r="HPD21"/>
      <c r="HPE21"/>
      <c r="HPF21"/>
      <c r="HPG21"/>
      <c r="HPH21"/>
      <c r="HPI21"/>
      <c r="HPJ21"/>
      <c r="HPK21"/>
      <c r="HPL21"/>
      <c r="HPM21"/>
      <c r="HPN21"/>
      <c r="HPO21"/>
      <c r="HPP21"/>
      <c r="HPQ21"/>
      <c r="HPR21"/>
      <c r="HPS21"/>
      <c r="HPT21"/>
      <c r="HPU21"/>
      <c r="HPV21"/>
      <c r="HPW21"/>
      <c r="HPX21"/>
      <c r="HPY21"/>
      <c r="HPZ21"/>
      <c r="HQA21"/>
      <c r="HQB21"/>
      <c r="HQC21"/>
      <c r="HQD21"/>
      <c r="HQE21"/>
      <c r="HQF21"/>
      <c r="HQG21"/>
      <c r="HQH21"/>
      <c r="HQI21"/>
      <c r="HQJ21"/>
      <c r="HQK21"/>
      <c r="HQL21"/>
      <c r="HQM21"/>
      <c r="HQN21"/>
      <c r="HQO21"/>
      <c r="HQP21"/>
      <c r="HQQ21"/>
      <c r="HQR21"/>
      <c r="HQS21"/>
      <c r="HQT21"/>
      <c r="HQU21"/>
      <c r="HQV21"/>
      <c r="HQW21"/>
      <c r="HQX21"/>
      <c r="HQY21"/>
      <c r="HQZ21"/>
      <c r="HRA21"/>
      <c r="HRB21"/>
      <c r="HRC21"/>
      <c r="HRD21"/>
      <c r="HRE21"/>
      <c r="HRF21"/>
      <c r="HRG21"/>
      <c r="HRH21"/>
      <c r="HRI21"/>
      <c r="HRJ21"/>
      <c r="HRK21"/>
      <c r="HRL21"/>
      <c r="HRM21"/>
      <c r="HRN21"/>
      <c r="HRO21"/>
      <c r="HRP21"/>
      <c r="HRQ21"/>
      <c r="HRR21"/>
      <c r="HRS21"/>
      <c r="HRT21"/>
      <c r="HRU21"/>
      <c r="HRV21"/>
      <c r="HRW21"/>
      <c r="HRX21"/>
      <c r="HRY21"/>
      <c r="HRZ21"/>
      <c r="HSA21"/>
      <c r="HSB21"/>
      <c r="HSC21"/>
      <c r="HSD21"/>
      <c r="HSE21"/>
      <c r="HSF21"/>
      <c r="HSG21"/>
      <c r="HSH21"/>
      <c r="HSI21"/>
      <c r="HSJ21"/>
      <c r="HSK21"/>
      <c r="HSL21"/>
      <c r="HSM21"/>
      <c r="HSN21"/>
      <c r="HSO21"/>
      <c r="HSP21"/>
      <c r="HSQ21"/>
      <c r="HSR21"/>
      <c r="HSS21"/>
      <c r="HST21"/>
      <c r="HSU21"/>
      <c r="HSV21"/>
      <c r="HSW21"/>
      <c r="HSX21"/>
      <c r="HSY21"/>
      <c r="HSZ21"/>
      <c r="HTA21"/>
      <c r="HTB21"/>
      <c r="HTC21"/>
      <c r="HTD21"/>
      <c r="HTE21"/>
      <c r="HTF21"/>
      <c r="HTG21"/>
      <c r="HTH21"/>
      <c r="HTI21"/>
      <c r="HTJ21"/>
      <c r="HTK21"/>
      <c r="HTL21"/>
      <c r="HTM21"/>
      <c r="HTN21"/>
      <c r="HTO21"/>
      <c r="HTP21"/>
      <c r="HTQ21"/>
      <c r="HTR21"/>
      <c r="HTS21"/>
      <c r="HTT21"/>
      <c r="HTU21"/>
      <c r="HTV21"/>
      <c r="HTW21"/>
      <c r="HTX21"/>
      <c r="HTY21"/>
      <c r="HTZ21"/>
      <c r="HUA21"/>
      <c r="HUB21"/>
      <c r="HUC21"/>
      <c r="HUD21"/>
      <c r="HUE21"/>
      <c r="HUF21"/>
      <c r="HUG21"/>
      <c r="HUH21"/>
      <c r="HUI21"/>
      <c r="HUJ21"/>
      <c r="HUK21"/>
      <c r="HUL21"/>
      <c r="HUM21"/>
      <c r="HUN21"/>
      <c r="HUO21"/>
      <c r="HUP21"/>
      <c r="HUQ21"/>
      <c r="HUR21"/>
      <c r="HUS21"/>
      <c r="HUT21"/>
      <c r="HUU21"/>
      <c r="HUV21"/>
      <c r="HUW21"/>
      <c r="HUX21"/>
      <c r="HUY21"/>
      <c r="HUZ21"/>
      <c r="HVA21"/>
      <c r="HVB21"/>
      <c r="HVC21"/>
      <c r="HVD21"/>
      <c r="HVE21"/>
      <c r="HVF21"/>
      <c r="HVG21"/>
      <c r="HVH21"/>
      <c r="HVI21"/>
      <c r="HVJ21"/>
      <c r="HVK21"/>
      <c r="HVL21"/>
      <c r="HVM21"/>
      <c r="HVN21"/>
      <c r="HVO21"/>
      <c r="HVP21"/>
      <c r="HVQ21"/>
      <c r="HVR21"/>
      <c r="HVS21"/>
      <c r="HVT21"/>
      <c r="HVU21"/>
      <c r="HVV21"/>
      <c r="HVW21"/>
      <c r="HVX21"/>
      <c r="HVY21"/>
      <c r="HVZ21"/>
      <c r="HWA21"/>
      <c r="HWB21"/>
      <c r="HWC21"/>
      <c r="HWD21"/>
      <c r="HWE21"/>
      <c r="HWF21"/>
      <c r="HWG21"/>
      <c r="HWH21"/>
      <c r="HWI21"/>
      <c r="HWJ21"/>
      <c r="HWK21"/>
      <c r="HWL21"/>
      <c r="HWM21"/>
      <c r="HWN21"/>
      <c r="HWO21"/>
      <c r="HWP21"/>
      <c r="HWQ21"/>
      <c r="HWR21"/>
      <c r="HWS21"/>
      <c r="HWT21"/>
      <c r="HWU21"/>
      <c r="HWV21"/>
      <c r="HWW21"/>
      <c r="HWX21"/>
      <c r="HWY21"/>
      <c r="HWZ21"/>
      <c r="HXA21"/>
      <c r="HXB21"/>
      <c r="HXC21"/>
      <c r="HXD21"/>
      <c r="HXE21"/>
      <c r="HXF21"/>
      <c r="HXG21"/>
      <c r="HXH21"/>
      <c r="HXI21"/>
      <c r="HXJ21"/>
      <c r="HXK21"/>
      <c r="HXL21"/>
      <c r="HXM21"/>
      <c r="HXN21"/>
      <c r="HXO21"/>
      <c r="HXP21"/>
      <c r="HXQ21"/>
      <c r="HXR21"/>
      <c r="HXS21"/>
      <c r="HXT21"/>
      <c r="HXU21"/>
      <c r="HXV21"/>
      <c r="HXW21"/>
      <c r="HXX21"/>
      <c r="HXY21"/>
      <c r="HXZ21"/>
      <c r="HYA21"/>
      <c r="HYB21"/>
      <c r="HYC21"/>
      <c r="HYD21"/>
      <c r="HYE21"/>
      <c r="HYF21"/>
      <c r="HYG21"/>
      <c r="HYH21"/>
      <c r="HYI21"/>
      <c r="HYJ21"/>
      <c r="HYK21"/>
      <c r="HYL21"/>
      <c r="HYM21"/>
      <c r="HYN21"/>
      <c r="HYO21"/>
      <c r="HYP21"/>
      <c r="HYQ21"/>
      <c r="HYR21"/>
      <c r="HYS21"/>
      <c r="HYT21"/>
      <c r="HYU21"/>
      <c r="HYV21"/>
      <c r="HYW21"/>
      <c r="HYX21"/>
      <c r="HYY21"/>
      <c r="HYZ21"/>
      <c r="HZA21"/>
      <c r="HZB21"/>
      <c r="HZC21"/>
      <c r="HZD21"/>
      <c r="HZE21"/>
      <c r="HZF21"/>
      <c r="HZG21"/>
      <c r="HZH21"/>
      <c r="HZI21"/>
      <c r="HZJ21"/>
      <c r="HZK21"/>
      <c r="HZL21"/>
      <c r="HZM21"/>
      <c r="HZN21"/>
      <c r="HZO21"/>
      <c r="HZP21"/>
      <c r="HZQ21"/>
      <c r="HZR21"/>
      <c r="HZS21"/>
      <c r="HZT21"/>
      <c r="HZU21"/>
      <c r="HZV21"/>
      <c r="HZW21"/>
      <c r="HZX21"/>
      <c r="HZY21"/>
      <c r="HZZ21"/>
      <c r="IAA21"/>
      <c r="IAB21"/>
      <c r="IAC21"/>
      <c r="IAD21"/>
      <c r="IAE21"/>
      <c r="IAF21"/>
      <c r="IAG21"/>
      <c r="IAH21"/>
      <c r="IAI21"/>
      <c r="IAJ21"/>
      <c r="IAK21"/>
      <c r="IAL21"/>
      <c r="IAM21"/>
      <c r="IAN21"/>
      <c r="IAO21"/>
      <c r="IAP21"/>
      <c r="IAQ21"/>
      <c r="IAR21"/>
      <c r="IAS21"/>
      <c r="IAT21"/>
      <c r="IAU21"/>
      <c r="IAV21"/>
      <c r="IAW21"/>
      <c r="IAX21"/>
      <c r="IAY21"/>
      <c r="IAZ21"/>
      <c r="IBA21"/>
      <c r="IBB21"/>
      <c r="IBC21"/>
      <c r="IBD21"/>
      <c r="IBE21"/>
      <c r="IBF21"/>
      <c r="IBG21"/>
      <c r="IBH21"/>
      <c r="IBI21"/>
      <c r="IBJ21"/>
      <c r="IBK21"/>
      <c r="IBL21"/>
      <c r="IBM21"/>
      <c r="IBN21"/>
      <c r="IBO21"/>
      <c r="IBP21"/>
      <c r="IBQ21"/>
      <c r="IBR21"/>
      <c r="IBS21"/>
      <c r="IBT21"/>
      <c r="IBU21"/>
      <c r="IBV21"/>
      <c r="IBW21"/>
      <c r="IBX21"/>
      <c r="IBY21"/>
      <c r="IBZ21"/>
      <c r="ICA21"/>
      <c r="ICB21"/>
      <c r="ICC21"/>
      <c r="ICD21"/>
      <c r="ICE21"/>
      <c r="ICF21"/>
      <c r="ICG21"/>
      <c r="ICH21"/>
      <c r="ICI21"/>
      <c r="ICJ21"/>
      <c r="ICK21"/>
      <c r="ICL21"/>
      <c r="ICM21"/>
      <c r="ICN21"/>
      <c r="ICO21"/>
      <c r="ICP21"/>
      <c r="ICQ21"/>
      <c r="ICR21"/>
      <c r="ICS21"/>
      <c r="ICT21"/>
      <c r="ICU21"/>
      <c r="ICV21"/>
      <c r="ICW21"/>
      <c r="ICX21"/>
      <c r="ICY21"/>
      <c r="ICZ21"/>
      <c r="IDA21"/>
      <c r="IDB21"/>
      <c r="IDC21"/>
      <c r="IDD21"/>
      <c r="IDE21"/>
      <c r="IDF21"/>
      <c r="IDG21"/>
      <c r="IDH21"/>
      <c r="IDI21"/>
      <c r="IDJ21"/>
      <c r="IDK21"/>
      <c r="IDL21"/>
      <c r="IDM21"/>
      <c r="IDN21"/>
      <c r="IDO21"/>
      <c r="IDP21"/>
      <c r="IDQ21"/>
      <c r="IDR21"/>
      <c r="IDS21"/>
      <c r="IDT21"/>
      <c r="IDU21"/>
      <c r="IDV21"/>
      <c r="IDW21"/>
      <c r="IDX21"/>
      <c r="IDY21"/>
      <c r="IDZ21"/>
      <c r="IEA21"/>
      <c r="IEB21"/>
      <c r="IEC21"/>
      <c r="IED21"/>
      <c r="IEE21"/>
      <c r="IEF21"/>
      <c r="IEG21"/>
      <c r="IEH21"/>
      <c r="IEI21"/>
      <c r="IEJ21"/>
      <c r="IEK21"/>
      <c r="IEL21"/>
      <c r="IEM21"/>
      <c r="IEN21"/>
      <c r="IEO21"/>
      <c r="IEP21"/>
      <c r="IEQ21"/>
      <c r="IER21"/>
      <c r="IES21"/>
      <c r="IET21"/>
      <c r="IEU21"/>
      <c r="IEV21"/>
      <c r="IEW21"/>
      <c r="IEX21"/>
      <c r="IEY21"/>
      <c r="IEZ21"/>
      <c r="IFA21"/>
      <c r="IFB21"/>
      <c r="IFC21"/>
      <c r="IFD21"/>
      <c r="IFE21"/>
      <c r="IFF21"/>
      <c r="IFG21"/>
      <c r="IFH21"/>
      <c r="IFI21"/>
      <c r="IFJ21"/>
      <c r="IFK21"/>
      <c r="IFL21"/>
      <c r="IFM21"/>
      <c r="IFN21"/>
      <c r="IFO21"/>
      <c r="IFP21"/>
      <c r="IFQ21"/>
      <c r="IFR21"/>
      <c r="IFS21"/>
      <c r="IFT21"/>
      <c r="IFU21"/>
      <c r="IFV21"/>
      <c r="IFW21"/>
      <c r="IFX21"/>
      <c r="IFY21"/>
      <c r="IFZ21"/>
      <c r="IGA21"/>
      <c r="IGB21"/>
      <c r="IGC21"/>
      <c r="IGD21"/>
      <c r="IGE21"/>
      <c r="IGF21"/>
      <c r="IGG21"/>
      <c r="IGH21"/>
      <c r="IGI21"/>
      <c r="IGJ21"/>
      <c r="IGK21"/>
      <c r="IGL21"/>
      <c r="IGM21"/>
      <c r="IGN21"/>
      <c r="IGO21"/>
      <c r="IGP21"/>
      <c r="IGQ21"/>
      <c r="IGR21"/>
      <c r="IGS21"/>
      <c r="IGT21"/>
      <c r="IGU21"/>
      <c r="IGV21"/>
      <c r="IGW21"/>
      <c r="IGX21"/>
      <c r="IGY21"/>
      <c r="IGZ21"/>
      <c r="IHA21"/>
      <c r="IHB21"/>
      <c r="IHC21"/>
      <c r="IHD21"/>
      <c r="IHE21"/>
      <c r="IHF21"/>
      <c r="IHG21"/>
      <c r="IHH21"/>
      <c r="IHI21"/>
      <c r="IHJ21"/>
      <c r="IHK21"/>
      <c r="IHL21"/>
      <c r="IHM21"/>
      <c r="IHN21"/>
      <c r="IHO21"/>
      <c r="IHP21"/>
      <c r="IHQ21"/>
      <c r="IHR21"/>
      <c r="IHS21"/>
      <c r="IHT21"/>
      <c r="IHU21"/>
      <c r="IHV21"/>
      <c r="IHW21"/>
      <c r="IHX21"/>
      <c r="IHY21"/>
      <c r="IHZ21"/>
      <c r="IIA21"/>
      <c r="IIB21"/>
      <c r="IIC21"/>
      <c r="IID21"/>
      <c r="IIE21"/>
      <c r="IIF21"/>
      <c r="IIG21"/>
      <c r="IIH21"/>
      <c r="III21"/>
      <c r="IIJ21"/>
      <c r="IIK21"/>
      <c r="IIL21"/>
      <c r="IIM21"/>
      <c r="IIN21"/>
      <c r="IIO21"/>
      <c r="IIP21"/>
      <c r="IIQ21"/>
      <c r="IIR21"/>
      <c r="IIS21"/>
      <c r="IIT21"/>
      <c r="IIU21"/>
      <c r="IIV21"/>
      <c r="IIW21"/>
      <c r="IIX21"/>
      <c r="IIY21"/>
      <c r="IIZ21"/>
      <c r="IJA21"/>
      <c r="IJB21"/>
      <c r="IJC21"/>
      <c r="IJD21"/>
      <c r="IJE21"/>
      <c r="IJF21"/>
      <c r="IJG21"/>
      <c r="IJH21"/>
      <c r="IJI21"/>
      <c r="IJJ21"/>
      <c r="IJK21"/>
      <c r="IJL21"/>
      <c r="IJM21"/>
      <c r="IJN21"/>
      <c r="IJO21"/>
      <c r="IJP21"/>
      <c r="IJQ21"/>
      <c r="IJR21"/>
      <c r="IJS21"/>
      <c r="IJT21"/>
      <c r="IJU21"/>
      <c r="IJV21"/>
      <c r="IJW21"/>
      <c r="IJX21"/>
      <c r="IJY21"/>
      <c r="IJZ21"/>
      <c r="IKA21"/>
      <c r="IKB21"/>
      <c r="IKC21"/>
      <c r="IKD21"/>
      <c r="IKE21"/>
      <c r="IKF21"/>
      <c r="IKG21"/>
      <c r="IKH21"/>
      <c r="IKI21"/>
      <c r="IKJ21"/>
      <c r="IKK21"/>
      <c r="IKL21"/>
      <c r="IKM21"/>
      <c r="IKN21"/>
      <c r="IKO21"/>
      <c r="IKP21"/>
      <c r="IKQ21"/>
      <c r="IKR21"/>
      <c r="IKS21"/>
      <c r="IKT21"/>
      <c r="IKU21"/>
      <c r="IKV21"/>
      <c r="IKW21"/>
      <c r="IKX21"/>
      <c r="IKY21"/>
      <c r="IKZ21"/>
      <c r="ILA21"/>
      <c r="ILB21"/>
      <c r="ILC21"/>
      <c r="ILD21"/>
      <c r="ILE21"/>
      <c r="ILF21"/>
      <c r="ILG21"/>
      <c r="ILH21"/>
      <c r="ILI21"/>
      <c r="ILJ21"/>
      <c r="ILK21"/>
      <c r="ILL21"/>
      <c r="ILM21"/>
      <c r="ILN21"/>
      <c r="ILO21"/>
      <c r="ILP21"/>
      <c r="ILQ21"/>
      <c r="ILR21"/>
      <c r="ILS21"/>
      <c r="ILT21"/>
      <c r="ILU21"/>
      <c r="ILV21"/>
      <c r="ILW21"/>
      <c r="ILX21"/>
      <c r="ILY21"/>
      <c r="ILZ21"/>
      <c r="IMA21"/>
      <c r="IMB21"/>
      <c r="IMC21"/>
      <c r="IMD21"/>
      <c r="IME21"/>
      <c r="IMF21"/>
      <c r="IMG21"/>
      <c r="IMH21"/>
      <c r="IMI21"/>
      <c r="IMJ21"/>
      <c r="IMK21"/>
      <c r="IML21"/>
      <c r="IMM21"/>
      <c r="IMN21"/>
      <c r="IMO21"/>
      <c r="IMP21"/>
      <c r="IMQ21"/>
      <c r="IMR21"/>
      <c r="IMS21"/>
      <c r="IMT21"/>
      <c r="IMU21"/>
      <c r="IMV21"/>
      <c r="IMW21"/>
      <c r="IMX21"/>
      <c r="IMY21"/>
      <c r="IMZ21"/>
      <c r="INA21"/>
      <c r="INB21"/>
      <c r="INC21"/>
      <c r="IND21"/>
      <c r="INE21"/>
      <c r="INF21"/>
      <c r="ING21"/>
      <c r="INH21"/>
      <c r="INI21"/>
      <c r="INJ21"/>
      <c r="INK21"/>
      <c r="INL21"/>
      <c r="INM21"/>
      <c r="INN21"/>
      <c r="INO21"/>
      <c r="INP21"/>
      <c r="INQ21"/>
      <c r="INR21"/>
      <c r="INS21"/>
      <c r="INT21"/>
      <c r="INU21"/>
      <c r="INV21"/>
      <c r="INW21"/>
      <c r="INX21"/>
      <c r="INY21"/>
      <c r="INZ21"/>
      <c r="IOA21"/>
      <c r="IOB21"/>
      <c r="IOC21"/>
      <c r="IOD21"/>
      <c r="IOE21"/>
      <c r="IOF21"/>
      <c r="IOG21"/>
      <c r="IOH21"/>
      <c r="IOI21"/>
      <c r="IOJ21"/>
      <c r="IOK21"/>
      <c r="IOL21"/>
      <c r="IOM21"/>
      <c r="ION21"/>
      <c r="IOO21"/>
      <c r="IOP21"/>
      <c r="IOQ21"/>
      <c r="IOR21"/>
      <c r="IOS21"/>
      <c r="IOT21"/>
      <c r="IOU21"/>
      <c r="IOV21"/>
      <c r="IOW21"/>
      <c r="IOX21"/>
      <c r="IOY21"/>
      <c r="IOZ21"/>
      <c r="IPA21"/>
      <c r="IPB21"/>
      <c r="IPC21"/>
      <c r="IPD21"/>
      <c r="IPE21"/>
      <c r="IPF21"/>
      <c r="IPG21"/>
      <c r="IPH21"/>
      <c r="IPI21"/>
      <c r="IPJ21"/>
      <c r="IPK21"/>
      <c r="IPL21"/>
      <c r="IPM21"/>
      <c r="IPN21"/>
      <c r="IPO21"/>
      <c r="IPP21"/>
      <c r="IPQ21"/>
      <c r="IPR21"/>
      <c r="IPS21"/>
      <c r="IPT21"/>
      <c r="IPU21"/>
      <c r="IPV21"/>
      <c r="IPW21"/>
      <c r="IPX21"/>
      <c r="IPY21"/>
      <c r="IPZ21"/>
      <c r="IQA21"/>
      <c r="IQB21"/>
      <c r="IQC21"/>
      <c r="IQD21"/>
      <c r="IQE21"/>
      <c r="IQF21"/>
      <c r="IQG21"/>
      <c r="IQH21"/>
      <c r="IQI21"/>
      <c r="IQJ21"/>
      <c r="IQK21"/>
      <c r="IQL21"/>
      <c r="IQM21"/>
      <c r="IQN21"/>
      <c r="IQO21"/>
      <c r="IQP21"/>
      <c r="IQQ21"/>
      <c r="IQR21"/>
      <c r="IQS21"/>
      <c r="IQT21"/>
      <c r="IQU21"/>
      <c r="IQV21"/>
      <c r="IQW21"/>
      <c r="IQX21"/>
      <c r="IQY21"/>
      <c r="IQZ21"/>
      <c r="IRA21"/>
      <c r="IRB21"/>
      <c r="IRC21"/>
      <c r="IRD21"/>
      <c r="IRE21"/>
      <c r="IRF21"/>
      <c r="IRG21"/>
      <c r="IRH21"/>
      <c r="IRI21"/>
      <c r="IRJ21"/>
      <c r="IRK21"/>
      <c r="IRL21"/>
      <c r="IRM21"/>
      <c r="IRN21"/>
      <c r="IRO21"/>
      <c r="IRP21"/>
      <c r="IRQ21"/>
      <c r="IRR21"/>
      <c r="IRS21"/>
      <c r="IRT21"/>
      <c r="IRU21"/>
      <c r="IRV21"/>
      <c r="IRW21"/>
      <c r="IRX21"/>
      <c r="IRY21"/>
      <c r="IRZ21"/>
      <c r="ISA21"/>
      <c r="ISB21"/>
      <c r="ISC21"/>
      <c r="ISD21"/>
      <c r="ISE21"/>
      <c r="ISF21"/>
      <c r="ISG21"/>
      <c r="ISH21"/>
      <c r="ISI21"/>
      <c r="ISJ21"/>
      <c r="ISK21"/>
      <c r="ISL21"/>
      <c r="ISM21"/>
      <c r="ISN21"/>
      <c r="ISO21"/>
      <c r="ISP21"/>
      <c r="ISQ21"/>
      <c r="ISR21"/>
      <c r="ISS21"/>
      <c r="IST21"/>
      <c r="ISU21"/>
      <c r="ISV21"/>
      <c r="ISW21"/>
      <c r="ISX21"/>
      <c r="ISY21"/>
      <c r="ISZ21"/>
      <c r="ITA21"/>
      <c r="ITB21"/>
      <c r="ITC21"/>
      <c r="ITD21"/>
      <c r="ITE21"/>
      <c r="ITF21"/>
      <c r="ITG21"/>
      <c r="ITH21"/>
      <c r="ITI21"/>
      <c r="ITJ21"/>
      <c r="ITK21"/>
      <c r="ITL21"/>
      <c r="ITM21"/>
      <c r="ITN21"/>
      <c r="ITO21"/>
      <c r="ITP21"/>
      <c r="ITQ21"/>
      <c r="ITR21"/>
      <c r="ITS21"/>
      <c r="ITT21"/>
      <c r="ITU21"/>
      <c r="ITV21"/>
      <c r="ITW21"/>
      <c r="ITX21"/>
      <c r="ITY21"/>
      <c r="ITZ21"/>
      <c r="IUA21"/>
      <c r="IUB21"/>
      <c r="IUC21"/>
      <c r="IUD21"/>
      <c r="IUE21"/>
      <c r="IUF21"/>
      <c r="IUG21"/>
      <c r="IUH21"/>
      <c r="IUI21"/>
      <c r="IUJ21"/>
      <c r="IUK21"/>
      <c r="IUL21"/>
      <c r="IUM21"/>
      <c r="IUN21"/>
      <c r="IUO21"/>
      <c r="IUP21"/>
      <c r="IUQ21"/>
      <c r="IUR21"/>
      <c r="IUS21"/>
      <c r="IUT21"/>
      <c r="IUU21"/>
      <c r="IUV21"/>
      <c r="IUW21"/>
      <c r="IUX21"/>
      <c r="IUY21"/>
      <c r="IUZ21"/>
      <c r="IVA21"/>
      <c r="IVB21"/>
      <c r="IVC21"/>
      <c r="IVD21"/>
      <c r="IVE21"/>
      <c r="IVF21"/>
      <c r="IVG21"/>
      <c r="IVH21"/>
      <c r="IVI21"/>
      <c r="IVJ21"/>
      <c r="IVK21"/>
      <c r="IVL21"/>
      <c r="IVM21"/>
      <c r="IVN21"/>
      <c r="IVO21"/>
      <c r="IVP21"/>
      <c r="IVQ21"/>
      <c r="IVR21"/>
      <c r="IVS21"/>
      <c r="IVT21"/>
      <c r="IVU21"/>
      <c r="IVV21"/>
      <c r="IVW21"/>
      <c r="IVX21"/>
      <c r="IVY21"/>
      <c r="IVZ21"/>
      <c r="IWA21"/>
      <c r="IWB21"/>
      <c r="IWC21"/>
      <c r="IWD21"/>
      <c r="IWE21"/>
      <c r="IWF21"/>
      <c r="IWG21"/>
      <c r="IWH21"/>
      <c r="IWI21"/>
      <c r="IWJ21"/>
      <c r="IWK21"/>
      <c r="IWL21"/>
      <c r="IWM21"/>
      <c r="IWN21"/>
      <c r="IWO21"/>
      <c r="IWP21"/>
      <c r="IWQ21"/>
      <c r="IWR21"/>
      <c r="IWS21"/>
      <c r="IWT21"/>
      <c r="IWU21"/>
      <c r="IWV21"/>
      <c r="IWW21"/>
      <c r="IWX21"/>
      <c r="IWY21"/>
      <c r="IWZ21"/>
      <c r="IXA21"/>
      <c r="IXB21"/>
      <c r="IXC21"/>
      <c r="IXD21"/>
      <c r="IXE21"/>
      <c r="IXF21"/>
      <c r="IXG21"/>
      <c r="IXH21"/>
      <c r="IXI21"/>
      <c r="IXJ21"/>
      <c r="IXK21"/>
      <c r="IXL21"/>
      <c r="IXM21"/>
      <c r="IXN21"/>
      <c r="IXO21"/>
      <c r="IXP21"/>
      <c r="IXQ21"/>
      <c r="IXR21"/>
      <c r="IXS21"/>
      <c r="IXT21"/>
      <c r="IXU21"/>
      <c r="IXV21"/>
      <c r="IXW21"/>
      <c r="IXX21"/>
      <c r="IXY21"/>
      <c r="IXZ21"/>
      <c r="IYA21"/>
      <c r="IYB21"/>
      <c r="IYC21"/>
      <c r="IYD21"/>
      <c r="IYE21"/>
      <c r="IYF21"/>
      <c r="IYG21"/>
      <c r="IYH21"/>
      <c r="IYI21"/>
      <c r="IYJ21"/>
      <c r="IYK21"/>
      <c r="IYL21"/>
      <c r="IYM21"/>
      <c r="IYN21"/>
      <c r="IYO21"/>
      <c r="IYP21"/>
      <c r="IYQ21"/>
      <c r="IYR21"/>
      <c r="IYS21"/>
      <c r="IYT21"/>
      <c r="IYU21"/>
      <c r="IYV21"/>
      <c r="IYW21"/>
      <c r="IYX21"/>
      <c r="IYY21"/>
      <c r="IYZ21"/>
      <c r="IZA21"/>
      <c r="IZB21"/>
      <c r="IZC21"/>
      <c r="IZD21"/>
      <c r="IZE21"/>
      <c r="IZF21"/>
      <c r="IZG21"/>
      <c r="IZH21"/>
      <c r="IZI21"/>
      <c r="IZJ21"/>
      <c r="IZK21"/>
      <c r="IZL21"/>
      <c r="IZM21"/>
      <c r="IZN21"/>
      <c r="IZO21"/>
      <c r="IZP21"/>
      <c r="IZQ21"/>
      <c r="IZR21"/>
      <c r="IZS21"/>
      <c r="IZT21"/>
      <c r="IZU21"/>
      <c r="IZV21"/>
      <c r="IZW21"/>
      <c r="IZX21"/>
      <c r="IZY21"/>
      <c r="IZZ21"/>
      <c r="JAA21"/>
      <c r="JAB21"/>
      <c r="JAC21"/>
      <c r="JAD21"/>
      <c r="JAE21"/>
      <c r="JAF21"/>
      <c r="JAG21"/>
      <c r="JAH21"/>
      <c r="JAI21"/>
      <c r="JAJ21"/>
      <c r="JAK21"/>
      <c r="JAL21"/>
      <c r="JAM21"/>
      <c r="JAN21"/>
      <c r="JAO21"/>
      <c r="JAP21"/>
      <c r="JAQ21"/>
      <c r="JAR21"/>
      <c r="JAS21"/>
      <c r="JAT21"/>
      <c r="JAU21"/>
      <c r="JAV21"/>
      <c r="JAW21"/>
      <c r="JAX21"/>
      <c r="JAY21"/>
      <c r="JAZ21"/>
      <c r="JBA21"/>
      <c r="JBB21"/>
      <c r="JBC21"/>
      <c r="JBD21"/>
      <c r="JBE21"/>
      <c r="JBF21"/>
      <c r="JBG21"/>
      <c r="JBH21"/>
      <c r="JBI21"/>
      <c r="JBJ21"/>
      <c r="JBK21"/>
      <c r="JBL21"/>
      <c r="JBM21"/>
      <c r="JBN21"/>
      <c r="JBO21"/>
      <c r="JBP21"/>
      <c r="JBQ21"/>
      <c r="JBR21"/>
      <c r="JBS21"/>
      <c r="JBT21"/>
      <c r="JBU21"/>
      <c r="JBV21"/>
      <c r="JBW21"/>
      <c r="JBX21"/>
      <c r="JBY21"/>
      <c r="JBZ21"/>
      <c r="JCA21"/>
      <c r="JCB21"/>
      <c r="JCC21"/>
      <c r="JCD21"/>
      <c r="JCE21"/>
      <c r="JCF21"/>
      <c r="JCG21"/>
      <c r="JCH21"/>
      <c r="JCI21"/>
      <c r="JCJ21"/>
      <c r="JCK21"/>
      <c r="JCL21"/>
      <c r="JCM21"/>
      <c r="JCN21"/>
      <c r="JCO21"/>
      <c r="JCP21"/>
      <c r="JCQ21"/>
      <c r="JCR21"/>
      <c r="JCS21"/>
      <c r="JCT21"/>
      <c r="JCU21"/>
      <c r="JCV21"/>
      <c r="JCW21"/>
      <c r="JCX21"/>
      <c r="JCY21"/>
      <c r="JCZ21"/>
      <c r="JDA21"/>
      <c r="JDB21"/>
      <c r="JDC21"/>
      <c r="JDD21"/>
      <c r="JDE21"/>
      <c r="JDF21"/>
      <c r="JDG21"/>
      <c r="JDH21"/>
      <c r="JDI21"/>
      <c r="JDJ21"/>
      <c r="JDK21"/>
      <c r="JDL21"/>
      <c r="JDM21"/>
      <c r="JDN21"/>
      <c r="JDO21"/>
      <c r="JDP21"/>
      <c r="JDQ21"/>
      <c r="JDR21"/>
      <c r="JDS21"/>
      <c r="JDT21"/>
      <c r="JDU21"/>
      <c r="JDV21"/>
      <c r="JDW21"/>
      <c r="JDX21"/>
      <c r="JDY21"/>
      <c r="JDZ21"/>
      <c r="JEA21"/>
      <c r="JEB21"/>
      <c r="JEC21"/>
      <c r="JED21"/>
      <c r="JEE21"/>
      <c r="JEF21"/>
      <c r="JEG21"/>
      <c r="JEH21"/>
      <c r="JEI21"/>
      <c r="JEJ21"/>
      <c r="JEK21"/>
      <c r="JEL21"/>
      <c r="JEM21"/>
      <c r="JEN21"/>
      <c r="JEO21"/>
      <c r="JEP21"/>
      <c r="JEQ21"/>
      <c r="JER21"/>
      <c r="JES21"/>
      <c r="JET21"/>
      <c r="JEU21"/>
      <c r="JEV21"/>
      <c r="JEW21"/>
      <c r="JEX21"/>
      <c r="JEY21"/>
      <c r="JEZ21"/>
      <c r="JFA21"/>
      <c r="JFB21"/>
      <c r="JFC21"/>
      <c r="JFD21"/>
      <c r="JFE21"/>
      <c r="JFF21"/>
      <c r="JFG21"/>
      <c r="JFH21"/>
      <c r="JFI21"/>
      <c r="JFJ21"/>
      <c r="JFK21"/>
      <c r="JFL21"/>
      <c r="JFM21"/>
      <c r="JFN21"/>
      <c r="JFO21"/>
      <c r="JFP21"/>
      <c r="JFQ21"/>
      <c r="JFR21"/>
      <c r="JFS21"/>
      <c r="JFT21"/>
      <c r="JFU21"/>
      <c r="JFV21"/>
      <c r="JFW21"/>
      <c r="JFX21"/>
      <c r="JFY21"/>
      <c r="JFZ21"/>
      <c r="JGA21"/>
      <c r="JGB21"/>
      <c r="JGC21"/>
      <c r="JGD21"/>
      <c r="JGE21"/>
      <c r="JGF21"/>
      <c r="JGG21"/>
      <c r="JGH21"/>
      <c r="JGI21"/>
      <c r="JGJ21"/>
      <c r="JGK21"/>
      <c r="JGL21"/>
      <c r="JGM21"/>
      <c r="JGN21"/>
      <c r="JGO21"/>
      <c r="JGP21"/>
      <c r="JGQ21"/>
      <c r="JGR21"/>
      <c r="JGS21"/>
      <c r="JGT21"/>
      <c r="JGU21"/>
      <c r="JGV21"/>
      <c r="JGW21"/>
      <c r="JGX21"/>
      <c r="JGY21"/>
      <c r="JGZ21"/>
      <c r="JHA21"/>
      <c r="JHB21"/>
      <c r="JHC21"/>
      <c r="JHD21"/>
      <c r="JHE21"/>
      <c r="JHF21"/>
      <c r="JHG21"/>
      <c r="JHH21"/>
      <c r="JHI21"/>
      <c r="JHJ21"/>
      <c r="JHK21"/>
      <c r="JHL21"/>
      <c r="JHM21"/>
      <c r="JHN21"/>
      <c r="JHO21"/>
      <c r="JHP21"/>
      <c r="JHQ21"/>
      <c r="JHR21"/>
      <c r="JHS21"/>
      <c r="JHT21"/>
      <c r="JHU21"/>
      <c r="JHV21"/>
      <c r="JHW21"/>
      <c r="JHX21"/>
      <c r="JHY21"/>
      <c r="JHZ21"/>
      <c r="JIA21"/>
      <c r="JIB21"/>
      <c r="JIC21"/>
      <c r="JID21"/>
      <c r="JIE21"/>
      <c r="JIF21"/>
      <c r="JIG21"/>
      <c r="JIH21"/>
      <c r="JII21"/>
      <c r="JIJ21"/>
      <c r="JIK21"/>
      <c r="JIL21"/>
      <c r="JIM21"/>
      <c r="JIN21"/>
      <c r="JIO21"/>
      <c r="JIP21"/>
      <c r="JIQ21"/>
      <c r="JIR21"/>
      <c r="JIS21"/>
      <c r="JIT21"/>
      <c r="JIU21"/>
      <c r="JIV21"/>
      <c r="JIW21"/>
      <c r="JIX21"/>
      <c r="JIY21"/>
      <c r="JIZ21"/>
      <c r="JJA21"/>
      <c r="JJB21"/>
      <c r="JJC21"/>
      <c r="JJD21"/>
      <c r="JJE21"/>
      <c r="JJF21"/>
      <c r="JJG21"/>
      <c r="JJH21"/>
      <c r="JJI21"/>
      <c r="JJJ21"/>
      <c r="JJK21"/>
      <c r="JJL21"/>
      <c r="JJM21"/>
      <c r="JJN21"/>
      <c r="JJO21"/>
      <c r="JJP21"/>
      <c r="JJQ21"/>
      <c r="JJR21"/>
      <c r="JJS21"/>
      <c r="JJT21"/>
      <c r="JJU21"/>
      <c r="JJV21"/>
      <c r="JJW21"/>
      <c r="JJX21"/>
      <c r="JJY21"/>
      <c r="JJZ21"/>
      <c r="JKA21"/>
      <c r="JKB21"/>
      <c r="JKC21"/>
      <c r="JKD21"/>
      <c r="JKE21"/>
      <c r="JKF21"/>
      <c r="JKG21"/>
      <c r="JKH21"/>
      <c r="JKI21"/>
      <c r="JKJ21"/>
      <c r="JKK21"/>
      <c r="JKL21"/>
      <c r="JKM21"/>
      <c r="JKN21"/>
      <c r="JKO21"/>
      <c r="JKP21"/>
      <c r="JKQ21"/>
      <c r="JKR21"/>
      <c r="JKS21"/>
      <c r="JKT21"/>
      <c r="JKU21"/>
      <c r="JKV21"/>
      <c r="JKW21"/>
      <c r="JKX21"/>
      <c r="JKY21"/>
      <c r="JKZ21"/>
      <c r="JLA21"/>
      <c r="JLB21"/>
      <c r="JLC21"/>
      <c r="JLD21"/>
      <c r="JLE21"/>
      <c r="JLF21"/>
      <c r="JLG21"/>
      <c r="JLH21"/>
      <c r="JLI21"/>
      <c r="JLJ21"/>
      <c r="JLK21"/>
      <c r="JLL21"/>
      <c r="JLM21"/>
      <c r="JLN21"/>
      <c r="JLO21"/>
      <c r="JLP21"/>
      <c r="JLQ21"/>
      <c r="JLR21"/>
      <c r="JLS21"/>
      <c r="JLT21"/>
      <c r="JLU21"/>
      <c r="JLV21"/>
      <c r="JLW21"/>
      <c r="JLX21"/>
      <c r="JLY21"/>
      <c r="JLZ21"/>
      <c r="JMA21"/>
      <c r="JMB21"/>
      <c r="JMC21"/>
      <c r="JMD21"/>
      <c r="JME21"/>
      <c r="JMF21"/>
      <c r="JMG21"/>
      <c r="JMH21"/>
      <c r="JMI21"/>
      <c r="JMJ21"/>
      <c r="JMK21"/>
      <c r="JML21"/>
      <c r="JMM21"/>
      <c r="JMN21"/>
      <c r="JMO21"/>
      <c r="JMP21"/>
      <c r="JMQ21"/>
      <c r="JMR21"/>
      <c r="JMS21"/>
      <c r="JMT21"/>
      <c r="JMU21"/>
      <c r="JMV21"/>
      <c r="JMW21"/>
      <c r="JMX21"/>
      <c r="JMY21"/>
      <c r="JMZ21"/>
      <c r="JNA21"/>
      <c r="JNB21"/>
      <c r="JNC21"/>
      <c r="JND21"/>
      <c r="JNE21"/>
      <c r="JNF21"/>
      <c r="JNG21"/>
      <c r="JNH21"/>
      <c r="JNI21"/>
      <c r="JNJ21"/>
      <c r="JNK21"/>
      <c r="JNL21"/>
      <c r="JNM21"/>
      <c r="JNN21"/>
      <c r="JNO21"/>
      <c r="JNP21"/>
      <c r="JNQ21"/>
      <c r="JNR21"/>
      <c r="JNS21"/>
      <c r="JNT21"/>
      <c r="JNU21"/>
      <c r="JNV21"/>
      <c r="JNW21"/>
      <c r="JNX21"/>
      <c r="JNY21"/>
      <c r="JNZ21"/>
      <c r="JOA21"/>
      <c r="JOB21"/>
      <c r="JOC21"/>
      <c r="JOD21"/>
      <c r="JOE21"/>
      <c r="JOF21"/>
      <c r="JOG21"/>
      <c r="JOH21"/>
      <c r="JOI21"/>
      <c r="JOJ21"/>
      <c r="JOK21"/>
      <c r="JOL21"/>
      <c r="JOM21"/>
      <c r="JON21"/>
      <c r="JOO21"/>
      <c r="JOP21"/>
      <c r="JOQ21"/>
      <c r="JOR21"/>
      <c r="JOS21"/>
      <c r="JOT21"/>
      <c r="JOU21"/>
      <c r="JOV21"/>
      <c r="JOW21"/>
      <c r="JOX21"/>
      <c r="JOY21"/>
      <c r="JOZ21"/>
      <c r="JPA21"/>
      <c r="JPB21"/>
      <c r="JPC21"/>
      <c r="JPD21"/>
      <c r="JPE21"/>
      <c r="JPF21"/>
      <c r="JPG21"/>
      <c r="JPH21"/>
      <c r="JPI21"/>
      <c r="JPJ21"/>
      <c r="JPK21"/>
      <c r="JPL21"/>
      <c r="JPM21"/>
      <c r="JPN21"/>
      <c r="JPO21"/>
      <c r="JPP21"/>
      <c r="JPQ21"/>
      <c r="JPR21"/>
      <c r="JPS21"/>
      <c r="JPT21"/>
      <c r="JPU21"/>
      <c r="JPV21"/>
      <c r="JPW21"/>
      <c r="JPX21"/>
      <c r="JPY21"/>
      <c r="JPZ21"/>
      <c r="JQA21"/>
      <c r="JQB21"/>
      <c r="JQC21"/>
      <c r="JQD21"/>
      <c r="JQE21"/>
      <c r="JQF21"/>
      <c r="JQG21"/>
      <c r="JQH21"/>
      <c r="JQI21"/>
      <c r="JQJ21"/>
      <c r="JQK21"/>
      <c r="JQL21"/>
      <c r="JQM21"/>
      <c r="JQN21"/>
      <c r="JQO21"/>
      <c r="JQP21"/>
      <c r="JQQ21"/>
      <c r="JQR21"/>
      <c r="JQS21"/>
      <c r="JQT21"/>
      <c r="JQU21"/>
      <c r="JQV21"/>
      <c r="JQW21"/>
      <c r="JQX21"/>
      <c r="JQY21"/>
      <c r="JQZ21"/>
      <c r="JRA21"/>
      <c r="JRB21"/>
      <c r="JRC21"/>
      <c r="JRD21"/>
      <c r="JRE21"/>
      <c r="JRF21"/>
      <c r="JRG21"/>
      <c r="JRH21"/>
      <c r="JRI21"/>
      <c r="JRJ21"/>
      <c r="JRK21"/>
      <c r="JRL21"/>
      <c r="JRM21"/>
      <c r="JRN21"/>
      <c r="JRO21"/>
      <c r="JRP21"/>
      <c r="JRQ21"/>
      <c r="JRR21"/>
      <c r="JRS21"/>
      <c r="JRT21"/>
      <c r="JRU21"/>
      <c r="JRV21"/>
      <c r="JRW21"/>
      <c r="JRX21"/>
      <c r="JRY21"/>
      <c r="JRZ21"/>
      <c r="JSA21"/>
      <c r="JSB21"/>
      <c r="JSC21"/>
      <c r="JSD21"/>
      <c r="JSE21"/>
      <c r="JSF21"/>
      <c r="JSG21"/>
      <c r="JSH21"/>
      <c r="JSI21"/>
      <c r="JSJ21"/>
      <c r="JSK21"/>
      <c r="JSL21"/>
      <c r="JSM21"/>
      <c r="JSN21"/>
      <c r="JSO21"/>
      <c r="JSP21"/>
      <c r="JSQ21"/>
      <c r="JSR21"/>
      <c r="JSS21"/>
      <c r="JST21"/>
      <c r="JSU21"/>
      <c r="JSV21"/>
      <c r="JSW21"/>
      <c r="JSX21"/>
      <c r="JSY21"/>
      <c r="JSZ21"/>
      <c r="JTA21"/>
      <c r="JTB21"/>
      <c r="JTC21"/>
      <c r="JTD21"/>
      <c r="JTE21"/>
      <c r="JTF21"/>
      <c r="JTG21"/>
      <c r="JTH21"/>
      <c r="JTI21"/>
      <c r="JTJ21"/>
      <c r="JTK21"/>
      <c r="JTL21"/>
      <c r="JTM21"/>
      <c r="JTN21"/>
      <c r="JTO21"/>
      <c r="JTP21"/>
      <c r="JTQ21"/>
      <c r="JTR21"/>
      <c r="JTS21"/>
      <c r="JTT21"/>
      <c r="JTU21"/>
      <c r="JTV21"/>
      <c r="JTW21"/>
      <c r="JTX21"/>
      <c r="JTY21"/>
      <c r="JTZ21"/>
      <c r="JUA21"/>
      <c r="JUB21"/>
      <c r="JUC21"/>
      <c r="JUD21"/>
      <c r="JUE21"/>
      <c r="JUF21"/>
      <c r="JUG21"/>
      <c r="JUH21"/>
      <c r="JUI21"/>
      <c r="JUJ21"/>
      <c r="JUK21"/>
      <c r="JUL21"/>
      <c r="JUM21"/>
      <c r="JUN21"/>
      <c r="JUO21"/>
      <c r="JUP21"/>
      <c r="JUQ21"/>
      <c r="JUR21"/>
      <c r="JUS21"/>
      <c r="JUT21"/>
      <c r="JUU21"/>
      <c r="JUV21"/>
      <c r="JUW21"/>
      <c r="JUX21"/>
      <c r="JUY21"/>
      <c r="JUZ21"/>
      <c r="JVA21"/>
      <c r="JVB21"/>
      <c r="JVC21"/>
      <c r="JVD21"/>
      <c r="JVE21"/>
      <c r="JVF21"/>
      <c r="JVG21"/>
      <c r="JVH21"/>
      <c r="JVI21"/>
      <c r="JVJ21"/>
      <c r="JVK21"/>
      <c r="JVL21"/>
      <c r="JVM21"/>
      <c r="JVN21"/>
      <c r="JVO21"/>
      <c r="JVP21"/>
      <c r="JVQ21"/>
      <c r="JVR21"/>
      <c r="JVS21"/>
      <c r="JVT21"/>
      <c r="JVU21"/>
      <c r="JVV21"/>
      <c r="JVW21"/>
      <c r="JVX21"/>
      <c r="JVY21"/>
      <c r="JVZ21"/>
      <c r="JWA21"/>
      <c r="JWB21"/>
      <c r="JWC21"/>
      <c r="JWD21"/>
      <c r="JWE21"/>
      <c r="JWF21"/>
      <c r="JWG21"/>
      <c r="JWH21"/>
      <c r="JWI21"/>
      <c r="JWJ21"/>
      <c r="JWK21"/>
      <c r="JWL21"/>
      <c r="JWM21"/>
      <c r="JWN21"/>
      <c r="JWO21"/>
      <c r="JWP21"/>
      <c r="JWQ21"/>
      <c r="JWR21"/>
      <c r="JWS21"/>
      <c r="JWT21"/>
      <c r="JWU21"/>
      <c r="JWV21"/>
      <c r="JWW21"/>
      <c r="JWX21"/>
      <c r="JWY21"/>
      <c r="JWZ21"/>
      <c r="JXA21"/>
      <c r="JXB21"/>
      <c r="JXC21"/>
      <c r="JXD21"/>
      <c r="JXE21"/>
      <c r="JXF21"/>
      <c r="JXG21"/>
      <c r="JXH21"/>
      <c r="JXI21"/>
      <c r="JXJ21"/>
      <c r="JXK21"/>
      <c r="JXL21"/>
      <c r="JXM21"/>
      <c r="JXN21"/>
      <c r="JXO21"/>
      <c r="JXP21"/>
      <c r="JXQ21"/>
      <c r="JXR21"/>
      <c r="JXS21"/>
      <c r="JXT21"/>
      <c r="JXU21"/>
      <c r="JXV21"/>
      <c r="JXW21"/>
      <c r="JXX21"/>
      <c r="JXY21"/>
      <c r="JXZ21"/>
      <c r="JYA21"/>
      <c r="JYB21"/>
      <c r="JYC21"/>
      <c r="JYD21"/>
      <c r="JYE21"/>
      <c r="JYF21"/>
      <c r="JYG21"/>
      <c r="JYH21"/>
      <c r="JYI21"/>
      <c r="JYJ21"/>
      <c r="JYK21"/>
      <c r="JYL21"/>
      <c r="JYM21"/>
      <c r="JYN21"/>
      <c r="JYO21"/>
      <c r="JYP21"/>
      <c r="JYQ21"/>
      <c r="JYR21"/>
      <c r="JYS21"/>
      <c r="JYT21"/>
      <c r="JYU21"/>
      <c r="JYV21"/>
      <c r="JYW21"/>
      <c r="JYX21"/>
      <c r="JYY21"/>
      <c r="JYZ21"/>
      <c r="JZA21"/>
      <c r="JZB21"/>
      <c r="JZC21"/>
      <c r="JZD21"/>
      <c r="JZE21"/>
      <c r="JZF21"/>
      <c r="JZG21"/>
      <c r="JZH21"/>
      <c r="JZI21"/>
      <c r="JZJ21"/>
      <c r="JZK21"/>
      <c r="JZL21"/>
      <c r="JZM21"/>
      <c r="JZN21"/>
      <c r="JZO21"/>
      <c r="JZP21"/>
      <c r="JZQ21"/>
      <c r="JZR21"/>
      <c r="JZS21"/>
      <c r="JZT21"/>
      <c r="JZU21"/>
      <c r="JZV21"/>
      <c r="JZW21"/>
      <c r="JZX21"/>
      <c r="JZY21"/>
      <c r="JZZ21"/>
      <c r="KAA21"/>
      <c r="KAB21"/>
      <c r="KAC21"/>
      <c r="KAD21"/>
      <c r="KAE21"/>
      <c r="KAF21"/>
      <c r="KAG21"/>
      <c r="KAH21"/>
      <c r="KAI21"/>
      <c r="KAJ21"/>
      <c r="KAK21"/>
      <c r="KAL21"/>
      <c r="KAM21"/>
      <c r="KAN21"/>
      <c r="KAO21"/>
      <c r="KAP21"/>
      <c r="KAQ21"/>
      <c r="KAR21"/>
      <c r="KAS21"/>
      <c r="KAT21"/>
      <c r="KAU21"/>
      <c r="KAV21"/>
      <c r="KAW21"/>
      <c r="KAX21"/>
      <c r="KAY21"/>
      <c r="KAZ21"/>
      <c r="KBA21"/>
      <c r="KBB21"/>
      <c r="KBC21"/>
      <c r="KBD21"/>
      <c r="KBE21"/>
      <c r="KBF21"/>
      <c r="KBG21"/>
      <c r="KBH21"/>
      <c r="KBI21"/>
      <c r="KBJ21"/>
      <c r="KBK21"/>
      <c r="KBL21"/>
      <c r="KBM21"/>
      <c r="KBN21"/>
      <c r="KBO21"/>
      <c r="KBP21"/>
      <c r="KBQ21"/>
      <c r="KBR21"/>
      <c r="KBS21"/>
      <c r="KBT21"/>
      <c r="KBU21"/>
      <c r="KBV21"/>
      <c r="KBW21"/>
      <c r="KBX21"/>
      <c r="KBY21"/>
      <c r="KBZ21"/>
      <c r="KCA21"/>
      <c r="KCB21"/>
      <c r="KCC21"/>
      <c r="KCD21"/>
      <c r="KCE21"/>
      <c r="KCF21"/>
      <c r="KCG21"/>
      <c r="KCH21"/>
      <c r="KCI21"/>
      <c r="KCJ21"/>
      <c r="KCK21"/>
      <c r="KCL21"/>
      <c r="KCM21"/>
      <c r="KCN21"/>
      <c r="KCO21"/>
      <c r="KCP21"/>
      <c r="KCQ21"/>
      <c r="KCR21"/>
      <c r="KCS21"/>
      <c r="KCT21"/>
      <c r="KCU21"/>
      <c r="KCV21"/>
      <c r="KCW21"/>
      <c r="KCX21"/>
      <c r="KCY21"/>
      <c r="KCZ21"/>
      <c r="KDA21"/>
      <c r="KDB21"/>
      <c r="KDC21"/>
      <c r="KDD21"/>
      <c r="KDE21"/>
      <c r="KDF21"/>
      <c r="KDG21"/>
      <c r="KDH21"/>
      <c r="KDI21"/>
      <c r="KDJ21"/>
      <c r="KDK21"/>
      <c r="KDL21"/>
      <c r="KDM21"/>
      <c r="KDN21"/>
      <c r="KDO21"/>
      <c r="KDP21"/>
      <c r="KDQ21"/>
      <c r="KDR21"/>
      <c r="KDS21"/>
      <c r="KDT21"/>
      <c r="KDU21"/>
      <c r="KDV21"/>
      <c r="KDW21"/>
      <c r="KDX21"/>
      <c r="KDY21"/>
      <c r="KDZ21"/>
      <c r="KEA21"/>
      <c r="KEB21"/>
      <c r="KEC21"/>
      <c r="KED21"/>
      <c r="KEE21"/>
      <c r="KEF21"/>
      <c r="KEG21"/>
      <c r="KEH21"/>
      <c r="KEI21"/>
      <c r="KEJ21"/>
      <c r="KEK21"/>
      <c r="KEL21"/>
      <c r="KEM21"/>
      <c r="KEN21"/>
      <c r="KEO21"/>
      <c r="KEP21"/>
      <c r="KEQ21"/>
      <c r="KER21"/>
      <c r="KES21"/>
      <c r="KET21"/>
      <c r="KEU21"/>
      <c r="KEV21"/>
      <c r="KEW21"/>
      <c r="KEX21"/>
      <c r="KEY21"/>
      <c r="KEZ21"/>
      <c r="KFA21"/>
      <c r="KFB21"/>
      <c r="KFC21"/>
      <c r="KFD21"/>
      <c r="KFE21"/>
      <c r="KFF21"/>
      <c r="KFG21"/>
      <c r="KFH21"/>
      <c r="KFI21"/>
      <c r="KFJ21"/>
      <c r="KFK21"/>
      <c r="KFL21"/>
      <c r="KFM21"/>
      <c r="KFN21"/>
      <c r="KFO21"/>
      <c r="KFP21"/>
      <c r="KFQ21"/>
      <c r="KFR21"/>
      <c r="KFS21"/>
      <c r="KFT21"/>
      <c r="KFU21"/>
      <c r="KFV21"/>
      <c r="KFW21"/>
      <c r="KFX21"/>
      <c r="KFY21"/>
      <c r="KFZ21"/>
      <c r="KGA21"/>
      <c r="KGB21"/>
      <c r="KGC21"/>
      <c r="KGD21"/>
      <c r="KGE21"/>
      <c r="KGF21"/>
      <c r="KGG21"/>
      <c r="KGH21"/>
      <c r="KGI21"/>
      <c r="KGJ21"/>
      <c r="KGK21"/>
      <c r="KGL21"/>
      <c r="KGM21"/>
      <c r="KGN21"/>
      <c r="KGO21"/>
      <c r="KGP21"/>
      <c r="KGQ21"/>
      <c r="KGR21"/>
      <c r="KGS21"/>
      <c r="KGT21"/>
      <c r="KGU21"/>
      <c r="KGV21"/>
      <c r="KGW21"/>
      <c r="KGX21"/>
      <c r="KGY21"/>
      <c r="KGZ21"/>
      <c r="KHA21"/>
      <c r="KHB21"/>
      <c r="KHC21"/>
      <c r="KHD21"/>
      <c r="KHE21"/>
      <c r="KHF21"/>
      <c r="KHG21"/>
      <c r="KHH21"/>
      <c r="KHI21"/>
      <c r="KHJ21"/>
      <c r="KHK21"/>
      <c r="KHL21"/>
      <c r="KHM21"/>
      <c r="KHN21"/>
      <c r="KHO21"/>
      <c r="KHP21"/>
      <c r="KHQ21"/>
      <c r="KHR21"/>
      <c r="KHS21"/>
      <c r="KHT21"/>
      <c r="KHU21"/>
      <c r="KHV21"/>
      <c r="KHW21"/>
      <c r="KHX21"/>
      <c r="KHY21"/>
      <c r="KHZ21"/>
      <c r="KIA21"/>
      <c r="KIB21"/>
      <c r="KIC21"/>
      <c r="KID21"/>
      <c r="KIE21"/>
      <c r="KIF21"/>
      <c r="KIG21"/>
      <c r="KIH21"/>
      <c r="KII21"/>
      <c r="KIJ21"/>
      <c r="KIK21"/>
      <c r="KIL21"/>
      <c r="KIM21"/>
      <c r="KIN21"/>
      <c r="KIO21"/>
      <c r="KIP21"/>
      <c r="KIQ21"/>
      <c r="KIR21"/>
      <c r="KIS21"/>
      <c r="KIT21"/>
      <c r="KIU21"/>
      <c r="KIV21"/>
      <c r="KIW21"/>
      <c r="KIX21"/>
      <c r="KIY21"/>
      <c r="KIZ21"/>
      <c r="KJA21"/>
      <c r="KJB21"/>
      <c r="KJC21"/>
      <c r="KJD21"/>
      <c r="KJE21"/>
      <c r="KJF21"/>
      <c r="KJG21"/>
      <c r="KJH21"/>
      <c r="KJI21"/>
      <c r="KJJ21"/>
      <c r="KJK21"/>
      <c r="KJL21"/>
      <c r="KJM21"/>
      <c r="KJN21"/>
      <c r="KJO21"/>
      <c r="KJP21"/>
      <c r="KJQ21"/>
      <c r="KJR21"/>
      <c r="KJS21"/>
      <c r="KJT21"/>
      <c r="KJU21"/>
      <c r="KJV21"/>
      <c r="KJW21"/>
      <c r="KJX21"/>
      <c r="KJY21"/>
      <c r="KJZ21"/>
      <c r="KKA21"/>
      <c r="KKB21"/>
      <c r="KKC21"/>
      <c r="KKD21"/>
      <c r="KKE21"/>
      <c r="KKF21"/>
      <c r="KKG21"/>
      <c r="KKH21"/>
      <c r="KKI21"/>
      <c r="KKJ21"/>
      <c r="KKK21"/>
      <c r="KKL21"/>
      <c r="KKM21"/>
      <c r="KKN21"/>
      <c r="KKO21"/>
      <c r="KKP21"/>
      <c r="KKQ21"/>
      <c r="KKR21"/>
      <c r="KKS21"/>
      <c r="KKT21"/>
      <c r="KKU21"/>
      <c r="KKV21"/>
      <c r="KKW21"/>
      <c r="KKX21"/>
      <c r="KKY21"/>
      <c r="KKZ21"/>
      <c r="KLA21"/>
      <c r="KLB21"/>
      <c r="KLC21"/>
      <c r="KLD21"/>
      <c r="KLE21"/>
      <c r="KLF21"/>
      <c r="KLG21"/>
      <c r="KLH21"/>
      <c r="KLI21"/>
      <c r="KLJ21"/>
      <c r="KLK21"/>
      <c r="KLL21"/>
      <c r="KLM21"/>
      <c r="KLN21"/>
      <c r="KLO21"/>
      <c r="KLP21"/>
      <c r="KLQ21"/>
      <c r="KLR21"/>
      <c r="KLS21"/>
      <c r="KLT21"/>
      <c r="KLU21"/>
      <c r="KLV21"/>
      <c r="KLW21"/>
      <c r="KLX21"/>
      <c r="KLY21"/>
      <c r="KLZ21"/>
      <c r="KMA21"/>
      <c r="KMB21"/>
      <c r="KMC21"/>
      <c r="KMD21"/>
      <c r="KME21"/>
      <c r="KMF21"/>
      <c r="KMG21"/>
      <c r="KMH21"/>
      <c r="KMI21"/>
      <c r="KMJ21"/>
      <c r="KMK21"/>
      <c r="KML21"/>
      <c r="KMM21"/>
      <c r="KMN21"/>
      <c r="KMO21"/>
      <c r="KMP21"/>
      <c r="KMQ21"/>
      <c r="KMR21"/>
      <c r="KMS21"/>
      <c r="KMT21"/>
      <c r="KMU21"/>
      <c r="KMV21"/>
      <c r="KMW21"/>
      <c r="KMX21"/>
      <c r="KMY21"/>
      <c r="KMZ21"/>
      <c r="KNA21"/>
      <c r="KNB21"/>
      <c r="KNC21"/>
      <c r="KND21"/>
      <c r="KNE21"/>
      <c r="KNF21"/>
      <c r="KNG21"/>
      <c r="KNH21"/>
      <c r="KNI21"/>
      <c r="KNJ21"/>
      <c r="KNK21"/>
      <c r="KNL21"/>
      <c r="KNM21"/>
      <c r="KNN21"/>
      <c r="KNO21"/>
      <c r="KNP21"/>
      <c r="KNQ21"/>
      <c r="KNR21"/>
      <c r="KNS21"/>
      <c r="KNT21"/>
      <c r="KNU21"/>
      <c r="KNV21"/>
      <c r="KNW21"/>
      <c r="KNX21"/>
      <c r="KNY21"/>
      <c r="KNZ21"/>
      <c r="KOA21"/>
      <c r="KOB21"/>
      <c r="KOC21"/>
      <c r="KOD21"/>
      <c r="KOE21"/>
      <c r="KOF21"/>
      <c r="KOG21"/>
      <c r="KOH21"/>
      <c r="KOI21"/>
      <c r="KOJ21"/>
      <c r="KOK21"/>
      <c r="KOL21"/>
      <c r="KOM21"/>
      <c r="KON21"/>
      <c r="KOO21"/>
      <c r="KOP21"/>
      <c r="KOQ21"/>
      <c r="KOR21"/>
      <c r="KOS21"/>
      <c r="KOT21"/>
      <c r="KOU21"/>
      <c r="KOV21"/>
      <c r="KOW21"/>
      <c r="KOX21"/>
      <c r="KOY21"/>
      <c r="KOZ21"/>
      <c r="KPA21"/>
      <c r="KPB21"/>
      <c r="KPC21"/>
      <c r="KPD21"/>
      <c r="KPE21"/>
      <c r="KPF21"/>
      <c r="KPG21"/>
      <c r="KPH21"/>
      <c r="KPI21"/>
      <c r="KPJ21"/>
      <c r="KPK21"/>
      <c r="KPL21"/>
      <c r="KPM21"/>
      <c r="KPN21"/>
      <c r="KPO21"/>
      <c r="KPP21"/>
      <c r="KPQ21"/>
      <c r="KPR21"/>
      <c r="KPS21"/>
      <c r="KPT21"/>
      <c r="KPU21"/>
      <c r="KPV21"/>
      <c r="KPW21"/>
      <c r="KPX21"/>
      <c r="KPY21"/>
      <c r="KPZ21"/>
      <c r="KQA21"/>
      <c r="KQB21"/>
      <c r="KQC21"/>
      <c r="KQD21"/>
      <c r="KQE21"/>
      <c r="KQF21"/>
      <c r="KQG21"/>
      <c r="KQH21"/>
      <c r="KQI21"/>
      <c r="KQJ21"/>
      <c r="KQK21"/>
      <c r="KQL21"/>
      <c r="KQM21"/>
      <c r="KQN21"/>
      <c r="KQO21"/>
      <c r="KQP21"/>
      <c r="KQQ21"/>
      <c r="KQR21"/>
      <c r="KQS21"/>
      <c r="KQT21"/>
      <c r="KQU21"/>
      <c r="KQV21"/>
      <c r="KQW21"/>
      <c r="KQX21"/>
      <c r="KQY21"/>
      <c r="KQZ21"/>
      <c r="KRA21"/>
      <c r="KRB21"/>
      <c r="KRC21"/>
      <c r="KRD21"/>
      <c r="KRE21"/>
      <c r="KRF21"/>
      <c r="KRG21"/>
      <c r="KRH21"/>
      <c r="KRI21"/>
      <c r="KRJ21"/>
      <c r="KRK21"/>
      <c r="KRL21"/>
      <c r="KRM21"/>
      <c r="KRN21"/>
      <c r="KRO21"/>
      <c r="KRP21"/>
      <c r="KRQ21"/>
      <c r="KRR21"/>
      <c r="KRS21"/>
      <c r="KRT21"/>
      <c r="KRU21"/>
      <c r="KRV21"/>
      <c r="KRW21"/>
      <c r="KRX21"/>
      <c r="KRY21"/>
      <c r="KRZ21"/>
      <c r="KSA21"/>
      <c r="KSB21"/>
      <c r="KSC21"/>
      <c r="KSD21"/>
      <c r="KSE21"/>
      <c r="KSF21"/>
      <c r="KSG21"/>
      <c r="KSH21"/>
      <c r="KSI21"/>
      <c r="KSJ21"/>
      <c r="KSK21"/>
      <c r="KSL21"/>
      <c r="KSM21"/>
      <c r="KSN21"/>
      <c r="KSO21"/>
      <c r="KSP21"/>
      <c r="KSQ21"/>
      <c r="KSR21"/>
      <c r="KSS21"/>
      <c r="KST21"/>
      <c r="KSU21"/>
      <c r="KSV21"/>
      <c r="KSW21"/>
      <c r="KSX21"/>
      <c r="KSY21"/>
      <c r="KSZ21"/>
      <c r="KTA21"/>
      <c r="KTB21"/>
      <c r="KTC21"/>
      <c r="KTD21"/>
      <c r="KTE21"/>
      <c r="KTF21"/>
      <c r="KTG21"/>
      <c r="KTH21"/>
      <c r="KTI21"/>
      <c r="KTJ21"/>
      <c r="KTK21"/>
      <c r="KTL21"/>
      <c r="KTM21"/>
      <c r="KTN21"/>
      <c r="KTO21"/>
      <c r="KTP21"/>
      <c r="KTQ21"/>
      <c r="KTR21"/>
      <c r="KTS21"/>
      <c r="KTT21"/>
      <c r="KTU21"/>
      <c r="KTV21"/>
      <c r="KTW21"/>
      <c r="KTX21"/>
      <c r="KTY21"/>
      <c r="KTZ21"/>
      <c r="KUA21"/>
      <c r="KUB21"/>
      <c r="KUC21"/>
      <c r="KUD21"/>
      <c r="KUE21"/>
      <c r="KUF21"/>
      <c r="KUG21"/>
      <c r="KUH21"/>
      <c r="KUI21"/>
      <c r="KUJ21"/>
      <c r="KUK21"/>
      <c r="KUL21"/>
      <c r="KUM21"/>
      <c r="KUN21"/>
      <c r="KUO21"/>
      <c r="KUP21"/>
      <c r="KUQ21"/>
      <c r="KUR21"/>
      <c r="KUS21"/>
      <c r="KUT21"/>
      <c r="KUU21"/>
      <c r="KUV21"/>
      <c r="KUW21"/>
      <c r="KUX21"/>
      <c r="KUY21"/>
      <c r="KUZ21"/>
      <c r="KVA21"/>
      <c r="KVB21"/>
      <c r="KVC21"/>
      <c r="KVD21"/>
      <c r="KVE21"/>
      <c r="KVF21"/>
      <c r="KVG21"/>
      <c r="KVH21"/>
      <c r="KVI21"/>
      <c r="KVJ21"/>
      <c r="KVK21"/>
      <c r="KVL21"/>
      <c r="KVM21"/>
      <c r="KVN21"/>
      <c r="KVO21"/>
      <c r="KVP21"/>
      <c r="KVQ21"/>
      <c r="KVR21"/>
      <c r="KVS21"/>
      <c r="KVT21"/>
      <c r="KVU21"/>
      <c r="KVV21"/>
      <c r="KVW21"/>
      <c r="KVX21"/>
      <c r="KVY21"/>
      <c r="KVZ21"/>
      <c r="KWA21"/>
      <c r="KWB21"/>
      <c r="KWC21"/>
      <c r="KWD21"/>
      <c r="KWE21"/>
      <c r="KWF21"/>
      <c r="KWG21"/>
      <c r="KWH21"/>
      <c r="KWI21"/>
      <c r="KWJ21"/>
      <c r="KWK21"/>
      <c r="KWL21"/>
      <c r="KWM21"/>
      <c r="KWN21"/>
      <c r="KWO21"/>
      <c r="KWP21"/>
      <c r="KWQ21"/>
      <c r="KWR21"/>
      <c r="KWS21"/>
      <c r="KWT21"/>
      <c r="KWU21"/>
      <c r="KWV21"/>
      <c r="KWW21"/>
      <c r="KWX21"/>
      <c r="KWY21"/>
      <c r="KWZ21"/>
      <c r="KXA21"/>
      <c r="KXB21"/>
      <c r="KXC21"/>
      <c r="KXD21"/>
      <c r="KXE21"/>
      <c r="KXF21"/>
      <c r="KXG21"/>
      <c r="KXH21"/>
      <c r="KXI21"/>
      <c r="KXJ21"/>
      <c r="KXK21"/>
      <c r="KXL21"/>
      <c r="KXM21"/>
      <c r="KXN21"/>
      <c r="KXO21"/>
      <c r="KXP21"/>
      <c r="KXQ21"/>
      <c r="KXR21"/>
      <c r="KXS21"/>
      <c r="KXT21"/>
      <c r="KXU21"/>
      <c r="KXV21"/>
      <c r="KXW21"/>
      <c r="KXX21"/>
      <c r="KXY21"/>
      <c r="KXZ21"/>
      <c r="KYA21"/>
      <c r="KYB21"/>
      <c r="KYC21"/>
      <c r="KYD21"/>
      <c r="KYE21"/>
      <c r="KYF21"/>
      <c r="KYG21"/>
      <c r="KYH21"/>
      <c r="KYI21"/>
      <c r="KYJ21"/>
      <c r="KYK21"/>
      <c r="KYL21"/>
      <c r="KYM21"/>
      <c r="KYN21"/>
      <c r="KYO21"/>
      <c r="KYP21"/>
      <c r="KYQ21"/>
      <c r="KYR21"/>
      <c r="KYS21"/>
      <c r="KYT21"/>
      <c r="KYU21"/>
      <c r="KYV21"/>
      <c r="KYW21"/>
      <c r="KYX21"/>
      <c r="KYY21"/>
      <c r="KYZ21"/>
      <c r="KZA21"/>
      <c r="KZB21"/>
      <c r="KZC21"/>
      <c r="KZD21"/>
      <c r="KZE21"/>
      <c r="KZF21"/>
      <c r="KZG21"/>
      <c r="KZH21"/>
      <c r="KZI21"/>
      <c r="KZJ21"/>
      <c r="KZK21"/>
      <c r="KZL21"/>
      <c r="KZM21"/>
      <c r="KZN21"/>
      <c r="KZO21"/>
      <c r="KZP21"/>
      <c r="KZQ21"/>
      <c r="KZR21"/>
      <c r="KZS21"/>
      <c r="KZT21"/>
      <c r="KZU21"/>
      <c r="KZV21"/>
      <c r="KZW21"/>
      <c r="KZX21"/>
      <c r="KZY21"/>
      <c r="KZZ21"/>
      <c r="LAA21"/>
      <c r="LAB21"/>
      <c r="LAC21"/>
      <c r="LAD21"/>
      <c r="LAE21"/>
      <c r="LAF21"/>
      <c r="LAG21"/>
      <c r="LAH21"/>
      <c r="LAI21"/>
      <c r="LAJ21"/>
      <c r="LAK21"/>
      <c r="LAL21"/>
      <c r="LAM21"/>
      <c r="LAN21"/>
      <c r="LAO21"/>
      <c r="LAP21"/>
      <c r="LAQ21"/>
      <c r="LAR21"/>
      <c r="LAS21"/>
      <c r="LAT21"/>
      <c r="LAU21"/>
      <c r="LAV21"/>
      <c r="LAW21"/>
      <c r="LAX21"/>
      <c r="LAY21"/>
      <c r="LAZ21"/>
      <c r="LBA21"/>
      <c r="LBB21"/>
      <c r="LBC21"/>
      <c r="LBD21"/>
      <c r="LBE21"/>
      <c r="LBF21"/>
      <c r="LBG21"/>
      <c r="LBH21"/>
      <c r="LBI21"/>
      <c r="LBJ21"/>
      <c r="LBK21"/>
      <c r="LBL21"/>
      <c r="LBM21"/>
      <c r="LBN21"/>
      <c r="LBO21"/>
      <c r="LBP21"/>
      <c r="LBQ21"/>
      <c r="LBR21"/>
      <c r="LBS21"/>
      <c r="LBT21"/>
      <c r="LBU21"/>
      <c r="LBV21"/>
      <c r="LBW21"/>
      <c r="LBX21"/>
      <c r="LBY21"/>
      <c r="LBZ21"/>
      <c r="LCA21"/>
      <c r="LCB21"/>
      <c r="LCC21"/>
      <c r="LCD21"/>
      <c r="LCE21"/>
      <c r="LCF21"/>
      <c r="LCG21"/>
      <c r="LCH21"/>
      <c r="LCI21"/>
      <c r="LCJ21"/>
      <c r="LCK21"/>
      <c r="LCL21"/>
      <c r="LCM21"/>
      <c r="LCN21"/>
      <c r="LCO21"/>
      <c r="LCP21"/>
      <c r="LCQ21"/>
      <c r="LCR21"/>
      <c r="LCS21"/>
      <c r="LCT21"/>
      <c r="LCU21"/>
      <c r="LCV21"/>
      <c r="LCW21"/>
      <c r="LCX21"/>
      <c r="LCY21"/>
      <c r="LCZ21"/>
      <c r="LDA21"/>
      <c r="LDB21"/>
      <c r="LDC21"/>
      <c r="LDD21"/>
      <c r="LDE21"/>
      <c r="LDF21"/>
      <c r="LDG21"/>
      <c r="LDH21"/>
      <c r="LDI21"/>
      <c r="LDJ21"/>
      <c r="LDK21"/>
      <c r="LDL21"/>
      <c r="LDM21"/>
      <c r="LDN21"/>
      <c r="LDO21"/>
      <c r="LDP21"/>
      <c r="LDQ21"/>
      <c r="LDR21"/>
      <c r="LDS21"/>
      <c r="LDT21"/>
      <c r="LDU21"/>
      <c r="LDV21"/>
      <c r="LDW21"/>
      <c r="LDX21"/>
      <c r="LDY21"/>
      <c r="LDZ21"/>
      <c r="LEA21"/>
      <c r="LEB21"/>
      <c r="LEC21"/>
      <c r="LED21"/>
      <c r="LEE21"/>
      <c r="LEF21"/>
      <c r="LEG21"/>
      <c r="LEH21"/>
      <c r="LEI21"/>
      <c r="LEJ21"/>
      <c r="LEK21"/>
      <c r="LEL21"/>
      <c r="LEM21"/>
      <c r="LEN21"/>
      <c r="LEO21"/>
      <c r="LEP21"/>
      <c r="LEQ21"/>
      <c r="LER21"/>
      <c r="LES21"/>
      <c r="LET21"/>
      <c r="LEU21"/>
      <c r="LEV21"/>
      <c r="LEW21"/>
      <c r="LEX21"/>
      <c r="LEY21"/>
      <c r="LEZ21"/>
      <c r="LFA21"/>
      <c r="LFB21"/>
      <c r="LFC21"/>
      <c r="LFD21"/>
      <c r="LFE21"/>
      <c r="LFF21"/>
      <c r="LFG21"/>
      <c r="LFH21"/>
      <c r="LFI21"/>
      <c r="LFJ21"/>
      <c r="LFK21"/>
      <c r="LFL21"/>
      <c r="LFM21"/>
      <c r="LFN21"/>
      <c r="LFO21"/>
      <c r="LFP21"/>
      <c r="LFQ21"/>
      <c r="LFR21"/>
      <c r="LFS21"/>
      <c r="LFT21"/>
      <c r="LFU21"/>
      <c r="LFV21"/>
      <c r="LFW21"/>
      <c r="LFX21"/>
      <c r="LFY21"/>
      <c r="LFZ21"/>
      <c r="LGA21"/>
      <c r="LGB21"/>
      <c r="LGC21"/>
      <c r="LGD21"/>
      <c r="LGE21"/>
      <c r="LGF21"/>
      <c r="LGG21"/>
      <c r="LGH21"/>
      <c r="LGI21"/>
      <c r="LGJ21"/>
      <c r="LGK21"/>
      <c r="LGL21"/>
      <c r="LGM21"/>
      <c r="LGN21"/>
      <c r="LGO21"/>
      <c r="LGP21"/>
      <c r="LGQ21"/>
      <c r="LGR21"/>
      <c r="LGS21"/>
      <c r="LGT21"/>
      <c r="LGU21"/>
      <c r="LGV21"/>
      <c r="LGW21"/>
      <c r="LGX21"/>
      <c r="LGY21"/>
      <c r="LGZ21"/>
      <c r="LHA21"/>
      <c r="LHB21"/>
      <c r="LHC21"/>
      <c r="LHD21"/>
      <c r="LHE21"/>
      <c r="LHF21"/>
      <c r="LHG21"/>
      <c r="LHH21"/>
      <c r="LHI21"/>
      <c r="LHJ21"/>
      <c r="LHK21"/>
      <c r="LHL21"/>
      <c r="LHM21"/>
      <c r="LHN21"/>
      <c r="LHO21"/>
      <c r="LHP21"/>
      <c r="LHQ21"/>
      <c r="LHR21"/>
      <c r="LHS21"/>
      <c r="LHT21"/>
      <c r="LHU21"/>
      <c r="LHV21"/>
      <c r="LHW21"/>
      <c r="LHX21"/>
      <c r="LHY21"/>
      <c r="LHZ21"/>
      <c r="LIA21"/>
      <c r="LIB21"/>
      <c r="LIC21"/>
      <c r="LID21"/>
      <c r="LIE21"/>
      <c r="LIF21"/>
      <c r="LIG21"/>
      <c r="LIH21"/>
      <c r="LII21"/>
      <c r="LIJ21"/>
      <c r="LIK21"/>
      <c r="LIL21"/>
      <c r="LIM21"/>
      <c r="LIN21"/>
      <c r="LIO21"/>
      <c r="LIP21"/>
      <c r="LIQ21"/>
      <c r="LIR21"/>
      <c r="LIS21"/>
      <c r="LIT21"/>
      <c r="LIU21"/>
      <c r="LIV21"/>
      <c r="LIW21"/>
      <c r="LIX21"/>
      <c r="LIY21"/>
      <c r="LIZ21"/>
      <c r="LJA21"/>
      <c r="LJB21"/>
      <c r="LJC21"/>
      <c r="LJD21"/>
      <c r="LJE21"/>
      <c r="LJF21"/>
      <c r="LJG21"/>
      <c r="LJH21"/>
      <c r="LJI21"/>
      <c r="LJJ21"/>
      <c r="LJK21"/>
      <c r="LJL21"/>
      <c r="LJM21"/>
      <c r="LJN21"/>
      <c r="LJO21"/>
      <c r="LJP21"/>
      <c r="LJQ21"/>
      <c r="LJR21"/>
      <c r="LJS21"/>
      <c r="LJT21"/>
      <c r="LJU21"/>
      <c r="LJV21"/>
      <c r="LJW21"/>
      <c r="LJX21"/>
      <c r="LJY21"/>
      <c r="LJZ21"/>
      <c r="LKA21"/>
      <c r="LKB21"/>
      <c r="LKC21"/>
      <c r="LKD21"/>
      <c r="LKE21"/>
      <c r="LKF21"/>
      <c r="LKG21"/>
      <c r="LKH21"/>
      <c r="LKI21"/>
      <c r="LKJ21"/>
      <c r="LKK21"/>
      <c r="LKL21"/>
      <c r="LKM21"/>
      <c r="LKN21"/>
      <c r="LKO21"/>
      <c r="LKP21"/>
      <c r="LKQ21"/>
      <c r="LKR21"/>
      <c r="LKS21"/>
      <c r="LKT21"/>
      <c r="LKU21"/>
      <c r="LKV21"/>
      <c r="LKW21"/>
      <c r="LKX21"/>
      <c r="LKY21"/>
      <c r="LKZ21"/>
      <c r="LLA21"/>
      <c r="LLB21"/>
      <c r="LLC21"/>
      <c r="LLD21"/>
      <c r="LLE21"/>
      <c r="LLF21"/>
      <c r="LLG21"/>
      <c r="LLH21"/>
      <c r="LLI21"/>
      <c r="LLJ21"/>
      <c r="LLK21"/>
      <c r="LLL21"/>
      <c r="LLM21"/>
      <c r="LLN21"/>
      <c r="LLO21"/>
      <c r="LLP21"/>
      <c r="LLQ21"/>
      <c r="LLR21"/>
      <c r="LLS21"/>
      <c r="LLT21"/>
      <c r="LLU21"/>
      <c r="LLV21"/>
      <c r="LLW21"/>
      <c r="LLX21"/>
      <c r="LLY21"/>
      <c r="LLZ21"/>
      <c r="LMA21"/>
      <c r="LMB21"/>
      <c r="LMC21"/>
      <c r="LMD21"/>
      <c r="LME21"/>
      <c r="LMF21"/>
      <c r="LMG21"/>
      <c r="LMH21"/>
      <c r="LMI21"/>
      <c r="LMJ21"/>
      <c r="LMK21"/>
      <c r="LML21"/>
      <c r="LMM21"/>
      <c r="LMN21"/>
      <c r="LMO21"/>
      <c r="LMP21"/>
      <c r="LMQ21"/>
      <c r="LMR21"/>
      <c r="LMS21"/>
      <c r="LMT21"/>
      <c r="LMU21"/>
      <c r="LMV21"/>
      <c r="LMW21"/>
      <c r="LMX21"/>
      <c r="LMY21"/>
      <c r="LMZ21"/>
      <c r="LNA21"/>
      <c r="LNB21"/>
      <c r="LNC21"/>
      <c r="LND21"/>
      <c r="LNE21"/>
      <c r="LNF21"/>
      <c r="LNG21"/>
      <c r="LNH21"/>
      <c r="LNI21"/>
      <c r="LNJ21"/>
      <c r="LNK21"/>
      <c r="LNL21"/>
      <c r="LNM21"/>
      <c r="LNN21"/>
      <c r="LNO21"/>
      <c r="LNP21"/>
      <c r="LNQ21"/>
      <c r="LNR21"/>
      <c r="LNS21"/>
      <c r="LNT21"/>
      <c r="LNU21"/>
      <c r="LNV21"/>
      <c r="LNW21"/>
      <c r="LNX21"/>
      <c r="LNY21"/>
      <c r="LNZ21"/>
      <c r="LOA21"/>
      <c r="LOB21"/>
      <c r="LOC21"/>
      <c r="LOD21"/>
      <c r="LOE21"/>
      <c r="LOF21"/>
      <c r="LOG21"/>
      <c r="LOH21"/>
      <c r="LOI21"/>
      <c r="LOJ21"/>
      <c r="LOK21"/>
      <c r="LOL21"/>
      <c r="LOM21"/>
      <c r="LON21"/>
      <c r="LOO21"/>
      <c r="LOP21"/>
      <c r="LOQ21"/>
      <c r="LOR21"/>
      <c r="LOS21"/>
      <c r="LOT21"/>
      <c r="LOU21"/>
      <c r="LOV21"/>
      <c r="LOW21"/>
      <c r="LOX21"/>
      <c r="LOY21"/>
      <c r="LOZ21"/>
      <c r="LPA21"/>
      <c r="LPB21"/>
      <c r="LPC21"/>
      <c r="LPD21"/>
      <c r="LPE21"/>
      <c r="LPF21"/>
      <c r="LPG21"/>
      <c r="LPH21"/>
      <c r="LPI21"/>
      <c r="LPJ21"/>
      <c r="LPK21"/>
      <c r="LPL21"/>
      <c r="LPM21"/>
      <c r="LPN21"/>
      <c r="LPO21"/>
      <c r="LPP21"/>
      <c r="LPQ21"/>
      <c r="LPR21"/>
      <c r="LPS21"/>
      <c r="LPT21"/>
      <c r="LPU21"/>
      <c r="LPV21"/>
      <c r="LPW21"/>
      <c r="LPX21"/>
      <c r="LPY21"/>
      <c r="LPZ21"/>
      <c r="LQA21"/>
      <c r="LQB21"/>
      <c r="LQC21"/>
      <c r="LQD21"/>
      <c r="LQE21"/>
      <c r="LQF21"/>
      <c r="LQG21"/>
      <c r="LQH21"/>
      <c r="LQI21"/>
      <c r="LQJ21"/>
      <c r="LQK21"/>
      <c r="LQL21"/>
      <c r="LQM21"/>
      <c r="LQN21"/>
      <c r="LQO21"/>
      <c r="LQP21"/>
      <c r="LQQ21"/>
      <c r="LQR21"/>
      <c r="LQS21"/>
      <c r="LQT21"/>
      <c r="LQU21"/>
      <c r="LQV21"/>
      <c r="LQW21"/>
      <c r="LQX21"/>
      <c r="LQY21"/>
      <c r="LQZ21"/>
      <c r="LRA21"/>
      <c r="LRB21"/>
      <c r="LRC21"/>
      <c r="LRD21"/>
      <c r="LRE21"/>
      <c r="LRF21"/>
      <c r="LRG21"/>
      <c r="LRH21"/>
      <c r="LRI21"/>
      <c r="LRJ21"/>
      <c r="LRK21"/>
      <c r="LRL21"/>
      <c r="LRM21"/>
      <c r="LRN21"/>
      <c r="LRO21"/>
      <c r="LRP21"/>
      <c r="LRQ21"/>
      <c r="LRR21"/>
      <c r="LRS21"/>
      <c r="LRT21"/>
      <c r="LRU21"/>
      <c r="LRV21"/>
      <c r="LRW21"/>
      <c r="LRX21"/>
      <c r="LRY21"/>
      <c r="LRZ21"/>
      <c r="LSA21"/>
      <c r="LSB21"/>
      <c r="LSC21"/>
      <c r="LSD21"/>
      <c r="LSE21"/>
      <c r="LSF21"/>
      <c r="LSG21"/>
      <c r="LSH21"/>
      <c r="LSI21"/>
      <c r="LSJ21"/>
      <c r="LSK21"/>
      <c r="LSL21"/>
      <c r="LSM21"/>
      <c r="LSN21"/>
      <c r="LSO21"/>
      <c r="LSP21"/>
      <c r="LSQ21"/>
      <c r="LSR21"/>
      <c r="LSS21"/>
      <c r="LST21"/>
      <c r="LSU21"/>
      <c r="LSV21"/>
      <c r="LSW21"/>
      <c r="LSX21"/>
      <c r="LSY21"/>
      <c r="LSZ21"/>
      <c r="LTA21"/>
      <c r="LTB21"/>
      <c r="LTC21"/>
      <c r="LTD21"/>
      <c r="LTE21"/>
      <c r="LTF21"/>
      <c r="LTG21"/>
      <c r="LTH21"/>
      <c r="LTI21"/>
      <c r="LTJ21"/>
      <c r="LTK21"/>
      <c r="LTL21"/>
      <c r="LTM21"/>
      <c r="LTN21"/>
      <c r="LTO21"/>
      <c r="LTP21"/>
      <c r="LTQ21"/>
      <c r="LTR21"/>
      <c r="LTS21"/>
      <c r="LTT21"/>
      <c r="LTU21"/>
      <c r="LTV21"/>
      <c r="LTW21"/>
      <c r="LTX21"/>
      <c r="LTY21"/>
      <c r="LTZ21"/>
      <c r="LUA21"/>
      <c r="LUB21"/>
      <c r="LUC21"/>
      <c r="LUD21"/>
      <c r="LUE21"/>
      <c r="LUF21"/>
      <c r="LUG21"/>
      <c r="LUH21"/>
      <c r="LUI21"/>
      <c r="LUJ21"/>
      <c r="LUK21"/>
      <c r="LUL21"/>
      <c r="LUM21"/>
      <c r="LUN21"/>
      <c r="LUO21"/>
      <c r="LUP21"/>
      <c r="LUQ21"/>
      <c r="LUR21"/>
      <c r="LUS21"/>
      <c r="LUT21"/>
      <c r="LUU21"/>
      <c r="LUV21"/>
      <c r="LUW21"/>
      <c r="LUX21"/>
      <c r="LUY21"/>
      <c r="LUZ21"/>
      <c r="LVA21"/>
      <c r="LVB21"/>
      <c r="LVC21"/>
      <c r="LVD21"/>
      <c r="LVE21"/>
      <c r="LVF21"/>
      <c r="LVG21"/>
      <c r="LVH21"/>
      <c r="LVI21"/>
      <c r="LVJ21"/>
      <c r="LVK21"/>
      <c r="LVL21"/>
      <c r="LVM21"/>
      <c r="LVN21"/>
      <c r="LVO21"/>
      <c r="LVP21"/>
      <c r="LVQ21"/>
      <c r="LVR21"/>
      <c r="LVS21"/>
      <c r="LVT21"/>
      <c r="LVU21"/>
      <c r="LVV21"/>
      <c r="LVW21"/>
      <c r="LVX21"/>
      <c r="LVY21"/>
      <c r="LVZ21"/>
      <c r="LWA21"/>
      <c r="LWB21"/>
      <c r="LWC21"/>
      <c r="LWD21"/>
      <c r="LWE21"/>
      <c r="LWF21"/>
      <c r="LWG21"/>
      <c r="LWH21"/>
      <c r="LWI21"/>
      <c r="LWJ21"/>
      <c r="LWK21"/>
      <c r="LWL21"/>
      <c r="LWM21"/>
      <c r="LWN21"/>
      <c r="LWO21"/>
      <c r="LWP21"/>
      <c r="LWQ21"/>
      <c r="LWR21"/>
      <c r="LWS21"/>
      <c r="LWT21"/>
      <c r="LWU21"/>
      <c r="LWV21"/>
      <c r="LWW21"/>
      <c r="LWX21"/>
      <c r="LWY21"/>
      <c r="LWZ21"/>
      <c r="LXA21"/>
      <c r="LXB21"/>
      <c r="LXC21"/>
      <c r="LXD21"/>
      <c r="LXE21"/>
      <c r="LXF21"/>
      <c r="LXG21"/>
      <c r="LXH21"/>
      <c r="LXI21"/>
      <c r="LXJ21"/>
      <c r="LXK21"/>
      <c r="LXL21"/>
      <c r="LXM21"/>
      <c r="LXN21"/>
      <c r="LXO21"/>
      <c r="LXP21"/>
      <c r="LXQ21"/>
      <c r="LXR21"/>
      <c r="LXS21"/>
      <c r="LXT21"/>
      <c r="LXU21"/>
      <c r="LXV21"/>
      <c r="LXW21"/>
      <c r="LXX21"/>
      <c r="LXY21"/>
      <c r="LXZ21"/>
      <c r="LYA21"/>
      <c r="LYB21"/>
      <c r="LYC21"/>
      <c r="LYD21"/>
      <c r="LYE21"/>
      <c r="LYF21"/>
      <c r="LYG21"/>
      <c r="LYH21"/>
      <c r="LYI21"/>
      <c r="LYJ21"/>
      <c r="LYK21"/>
      <c r="LYL21"/>
      <c r="LYM21"/>
      <c r="LYN21"/>
      <c r="LYO21"/>
      <c r="LYP21"/>
      <c r="LYQ21"/>
      <c r="LYR21"/>
      <c r="LYS21"/>
      <c r="LYT21"/>
      <c r="LYU21"/>
      <c r="LYV21"/>
      <c r="LYW21"/>
      <c r="LYX21"/>
      <c r="LYY21"/>
      <c r="LYZ21"/>
      <c r="LZA21"/>
      <c r="LZB21"/>
      <c r="LZC21"/>
      <c r="LZD21"/>
      <c r="LZE21"/>
      <c r="LZF21"/>
      <c r="LZG21"/>
      <c r="LZH21"/>
      <c r="LZI21"/>
      <c r="LZJ21"/>
      <c r="LZK21"/>
      <c r="LZL21"/>
      <c r="LZM21"/>
      <c r="LZN21"/>
      <c r="LZO21"/>
      <c r="LZP21"/>
      <c r="LZQ21"/>
      <c r="LZR21"/>
      <c r="LZS21"/>
      <c r="LZT21"/>
      <c r="LZU21"/>
      <c r="LZV21"/>
      <c r="LZW21"/>
      <c r="LZX21"/>
      <c r="LZY21"/>
      <c r="LZZ21"/>
      <c r="MAA21"/>
      <c r="MAB21"/>
      <c r="MAC21"/>
      <c r="MAD21"/>
      <c r="MAE21"/>
      <c r="MAF21"/>
      <c r="MAG21"/>
      <c r="MAH21"/>
      <c r="MAI21"/>
      <c r="MAJ21"/>
      <c r="MAK21"/>
      <c r="MAL21"/>
      <c r="MAM21"/>
      <c r="MAN21"/>
      <c r="MAO21"/>
      <c r="MAP21"/>
      <c r="MAQ21"/>
      <c r="MAR21"/>
      <c r="MAS21"/>
      <c r="MAT21"/>
      <c r="MAU21"/>
      <c r="MAV21"/>
      <c r="MAW21"/>
      <c r="MAX21"/>
      <c r="MAY21"/>
      <c r="MAZ21"/>
      <c r="MBA21"/>
      <c r="MBB21"/>
      <c r="MBC21"/>
      <c r="MBD21"/>
      <c r="MBE21"/>
      <c r="MBF21"/>
      <c r="MBG21"/>
      <c r="MBH21"/>
      <c r="MBI21"/>
      <c r="MBJ21"/>
      <c r="MBK21"/>
      <c r="MBL21"/>
      <c r="MBM21"/>
      <c r="MBN21"/>
      <c r="MBO21"/>
      <c r="MBP21"/>
      <c r="MBQ21"/>
      <c r="MBR21"/>
      <c r="MBS21"/>
      <c r="MBT21"/>
      <c r="MBU21"/>
      <c r="MBV21"/>
      <c r="MBW21"/>
      <c r="MBX21"/>
      <c r="MBY21"/>
      <c r="MBZ21"/>
      <c r="MCA21"/>
      <c r="MCB21"/>
      <c r="MCC21"/>
      <c r="MCD21"/>
      <c r="MCE21"/>
      <c r="MCF21"/>
      <c r="MCG21"/>
      <c r="MCH21"/>
      <c r="MCI21"/>
      <c r="MCJ21"/>
      <c r="MCK21"/>
      <c r="MCL21"/>
      <c r="MCM21"/>
      <c r="MCN21"/>
      <c r="MCO21"/>
      <c r="MCP21"/>
      <c r="MCQ21"/>
      <c r="MCR21"/>
      <c r="MCS21"/>
      <c r="MCT21"/>
      <c r="MCU21"/>
      <c r="MCV21"/>
      <c r="MCW21"/>
      <c r="MCX21"/>
      <c r="MCY21"/>
      <c r="MCZ21"/>
      <c r="MDA21"/>
      <c r="MDB21"/>
      <c r="MDC21"/>
      <c r="MDD21"/>
      <c r="MDE21"/>
      <c r="MDF21"/>
      <c r="MDG21"/>
      <c r="MDH21"/>
      <c r="MDI21"/>
      <c r="MDJ21"/>
      <c r="MDK21"/>
      <c r="MDL21"/>
      <c r="MDM21"/>
      <c r="MDN21"/>
      <c r="MDO21"/>
      <c r="MDP21"/>
      <c r="MDQ21"/>
      <c r="MDR21"/>
      <c r="MDS21"/>
      <c r="MDT21"/>
      <c r="MDU21"/>
      <c r="MDV21"/>
      <c r="MDW21"/>
      <c r="MDX21"/>
      <c r="MDY21"/>
      <c r="MDZ21"/>
      <c r="MEA21"/>
      <c r="MEB21"/>
      <c r="MEC21"/>
      <c r="MED21"/>
      <c r="MEE21"/>
      <c r="MEF21"/>
      <c r="MEG21"/>
      <c r="MEH21"/>
      <c r="MEI21"/>
      <c r="MEJ21"/>
      <c r="MEK21"/>
      <c r="MEL21"/>
      <c r="MEM21"/>
      <c r="MEN21"/>
      <c r="MEO21"/>
      <c r="MEP21"/>
      <c r="MEQ21"/>
      <c r="MER21"/>
      <c r="MES21"/>
      <c r="MET21"/>
      <c r="MEU21"/>
      <c r="MEV21"/>
      <c r="MEW21"/>
      <c r="MEX21"/>
      <c r="MEY21"/>
      <c r="MEZ21"/>
      <c r="MFA21"/>
      <c r="MFB21"/>
      <c r="MFC21"/>
      <c r="MFD21"/>
      <c r="MFE21"/>
      <c r="MFF21"/>
      <c r="MFG21"/>
      <c r="MFH21"/>
      <c r="MFI21"/>
      <c r="MFJ21"/>
      <c r="MFK21"/>
      <c r="MFL21"/>
      <c r="MFM21"/>
      <c r="MFN21"/>
      <c r="MFO21"/>
      <c r="MFP21"/>
      <c r="MFQ21"/>
      <c r="MFR21"/>
      <c r="MFS21"/>
      <c r="MFT21"/>
      <c r="MFU21"/>
      <c r="MFV21"/>
      <c r="MFW21"/>
      <c r="MFX21"/>
      <c r="MFY21"/>
      <c r="MFZ21"/>
      <c r="MGA21"/>
      <c r="MGB21"/>
      <c r="MGC21"/>
      <c r="MGD21"/>
      <c r="MGE21"/>
      <c r="MGF21"/>
      <c r="MGG21"/>
      <c r="MGH21"/>
      <c r="MGI21"/>
      <c r="MGJ21"/>
      <c r="MGK21"/>
      <c r="MGL21"/>
      <c r="MGM21"/>
      <c r="MGN21"/>
      <c r="MGO21"/>
      <c r="MGP21"/>
      <c r="MGQ21"/>
      <c r="MGR21"/>
      <c r="MGS21"/>
      <c r="MGT21"/>
      <c r="MGU21"/>
      <c r="MGV21"/>
      <c r="MGW21"/>
      <c r="MGX21"/>
      <c r="MGY21"/>
      <c r="MGZ21"/>
      <c r="MHA21"/>
      <c r="MHB21"/>
      <c r="MHC21"/>
      <c r="MHD21"/>
      <c r="MHE21"/>
      <c r="MHF21"/>
      <c r="MHG21"/>
      <c r="MHH21"/>
      <c r="MHI21"/>
      <c r="MHJ21"/>
      <c r="MHK21"/>
      <c r="MHL21"/>
      <c r="MHM21"/>
      <c r="MHN21"/>
      <c r="MHO21"/>
      <c r="MHP21"/>
      <c r="MHQ21"/>
      <c r="MHR21"/>
      <c r="MHS21"/>
      <c r="MHT21"/>
      <c r="MHU21"/>
      <c r="MHV21"/>
      <c r="MHW21"/>
      <c r="MHX21"/>
      <c r="MHY21"/>
      <c r="MHZ21"/>
      <c r="MIA21"/>
      <c r="MIB21"/>
      <c r="MIC21"/>
      <c r="MID21"/>
      <c r="MIE21"/>
      <c r="MIF21"/>
      <c r="MIG21"/>
      <c r="MIH21"/>
      <c r="MII21"/>
      <c r="MIJ21"/>
      <c r="MIK21"/>
      <c r="MIL21"/>
      <c r="MIM21"/>
      <c r="MIN21"/>
      <c r="MIO21"/>
      <c r="MIP21"/>
      <c r="MIQ21"/>
      <c r="MIR21"/>
      <c r="MIS21"/>
      <c r="MIT21"/>
      <c r="MIU21"/>
      <c r="MIV21"/>
      <c r="MIW21"/>
      <c r="MIX21"/>
      <c r="MIY21"/>
      <c r="MIZ21"/>
      <c r="MJA21"/>
      <c r="MJB21"/>
      <c r="MJC21"/>
      <c r="MJD21"/>
      <c r="MJE21"/>
      <c r="MJF21"/>
      <c r="MJG21"/>
      <c r="MJH21"/>
      <c r="MJI21"/>
      <c r="MJJ21"/>
      <c r="MJK21"/>
      <c r="MJL21"/>
      <c r="MJM21"/>
      <c r="MJN21"/>
      <c r="MJO21"/>
      <c r="MJP21"/>
      <c r="MJQ21"/>
      <c r="MJR21"/>
      <c r="MJS21"/>
      <c r="MJT21"/>
      <c r="MJU21"/>
      <c r="MJV21"/>
      <c r="MJW21"/>
      <c r="MJX21"/>
      <c r="MJY21"/>
      <c r="MJZ21"/>
      <c r="MKA21"/>
      <c r="MKB21"/>
      <c r="MKC21"/>
      <c r="MKD21"/>
      <c r="MKE21"/>
      <c r="MKF21"/>
      <c r="MKG21"/>
      <c r="MKH21"/>
      <c r="MKI21"/>
      <c r="MKJ21"/>
      <c r="MKK21"/>
      <c r="MKL21"/>
      <c r="MKM21"/>
      <c r="MKN21"/>
      <c r="MKO21"/>
      <c r="MKP21"/>
      <c r="MKQ21"/>
      <c r="MKR21"/>
      <c r="MKS21"/>
      <c r="MKT21"/>
      <c r="MKU21"/>
      <c r="MKV21"/>
      <c r="MKW21"/>
      <c r="MKX21"/>
      <c r="MKY21"/>
      <c r="MKZ21"/>
      <c r="MLA21"/>
      <c r="MLB21"/>
      <c r="MLC21"/>
      <c r="MLD21"/>
      <c r="MLE21"/>
      <c r="MLF21"/>
      <c r="MLG21"/>
      <c r="MLH21"/>
      <c r="MLI21"/>
      <c r="MLJ21"/>
      <c r="MLK21"/>
      <c r="MLL21"/>
      <c r="MLM21"/>
      <c r="MLN21"/>
      <c r="MLO21"/>
      <c r="MLP21"/>
      <c r="MLQ21"/>
      <c r="MLR21"/>
      <c r="MLS21"/>
      <c r="MLT21"/>
      <c r="MLU21"/>
      <c r="MLV21"/>
      <c r="MLW21"/>
      <c r="MLX21"/>
      <c r="MLY21"/>
      <c r="MLZ21"/>
      <c r="MMA21"/>
      <c r="MMB21"/>
      <c r="MMC21"/>
      <c r="MMD21"/>
      <c r="MME21"/>
      <c r="MMF21"/>
      <c r="MMG21"/>
      <c r="MMH21"/>
      <c r="MMI21"/>
      <c r="MMJ21"/>
      <c r="MMK21"/>
      <c r="MML21"/>
      <c r="MMM21"/>
      <c r="MMN21"/>
      <c r="MMO21"/>
      <c r="MMP21"/>
      <c r="MMQ21"/>
      <c r="MMR21"/>
      <c r="MMS21"/>
      <c r="MMT21"/>
      <c r="MMU21"/>
      <c r="MMV21"/>
      <c r="MMW21"/>
      <c r="MMX21"/>
      <c r="MMY21"/>
      <c r="MMZ21"/>
      <c r="MNA21"/>
      <c r="MNB21"/>
      <c r="MNC21"/>
      <c r="MND21"/>
      <c r="MNE21"/>
      <c r="MNF21"/>
      <c r="MNG21"/>
      <c r="MNH21"/>
      <c r="MNI21"/>
      <c r="MNJ21"/>
      <c r="MNK21"/>
      <c r="MNL21"/>
      <c r="MNM21"/>
      <c r="MNN21"/>
      <c r="MNO21"/>
      <c r="MNP21"/>
      <c r="MNQ21"/>
      <c r="MNR21"/>
      <c r="MNS21"/>
      <c r="MNT21"/>
      <c r="MNU21"/>
      <c r="MNV21"/>
      <c r="MNW21"/>
      <c r="MNX21"/>
      <c r="MNY21"/>
      <c r="MNZ21"/>
      <c r="MOA21"/>
      <c r="MOB21"/>
      <c r="MOC21"/>
      <c r="MOD21"/>
      <c r="MOE21"/>
      <c r="MOF21"/>
      <c r="MOG21"/>
      <c r="MOH21"/>
      <c r="MOI21"/>
      <c r="MOJ21"/>
      <c r="MOK21"/>
      <c r="MOL21"/>
      <c r="MOM21"/>
      <c r="MON21"/>
      <c r="MOO21"/>
      <c r="MOP21"/>
      <c r="MOQ21"/>
      <c r="MOR21"/>
      <c r="MOS21"/>
      <c r="MOT21"/>
      <c r="MOU21"/>
      <c r="MOV21"/>
      <c r="MOW21"/>
      <c r="MOX21"/>
      <c r="MOY21"/>
      <c r="MOZ21"/>
      <c r="MPA21"/>
      <c r="MPB21"/>
      <c r="MPC21"/>
      <c r="MPD21"/>
      <c r="MPE21"/>
      <c r="MPF21"/>
      <c r="MPG21"/>
      <c r="MPH21"/>
      <c r="MPI21"/>
      <c r="MPJ21"/>
      <c r="MPK21"/>
      <c r="MPL21"/>
      <c r="MPM21"/>
      <c r="MPN21"/>
      <c r="MPO21"/>
      <c r="MPP21"/>
      <c r="MPQ21"/>
      <c r="MPR21"/>
      <c r="MPS21"/>
      <c r="MPT21"/>
      <c r="MPU21"/>
      <c r="MPV21"/>
      <c r="MPW21"/>
      <c r="MPX21"/>
      <c r="MPY21"/>
      <c r="MPZ21"/>
      <c r="MQA21"/>
      <c r="MQB21"/>
      <c r="MQC21"/>
      <c r="MQD21"/>
      <c r="MQE21"/>
      <c r="MQF21"/>
      <c r="MQG21"/>
      <c r="MQH21"/>
      <c r="MQI21"/>
      <c r="MQJ21"/>
      <c r="MQK21"/>
      <c r="MQL21"/>
      <c r="MQM21"/>
      <c r="MQN21"/>
      <c r="MQO21"/>
      <c r="MQP21"/>
      <c r="MQQ21"/>
      <c r="MQR21"/>
      <c r="MQS21"/>
      <c r="MQT21"/>
      <c r="MQU21"/>
      <c r="MQV21"/>
      <c r="MQW21"/>
      <c r="MQX21"/>
      <c r="MQY21"/>
      <c r="MQZ21"/>
      <c r="MRA21"/>
      <c r="MRB21"/>
      <c r="MRC21"/>
      <c r="MRD21"/>
      <c r="MRE21"/>
      <c r="MRF21"/>
      <c r="MRG21"/>
      <c r="MRH21"/>
      <c r="MRI21"/>
      <c r="MRJ21"/>
      <c r="MRK21"/>
      <c r="MRL21"/>
      <c r="MRM21"/>
      <c r="MRN21"/>
      <c r="MRO21"/>
      <c r="MRP21"/>
      <c r="MRQ21"/>
      <c r="MRR21"/>
      <c r="MRS21"/>
      <c r="MRT21"/>
      <c r="MRU21"/>
      <c r="MRV21"/>
      <c r="MRW21"/>
      <c r="MRX21"/>
      <c r="MRY21"/>
      <c r="MRZ21"/>
      <c r="MSA21"/>
      <c r="MSB21"/>
      <c r="MSC21"/>
      <c r="MSD21"/>
      <c r="MSE21"/>
      <c r="MSF21"/>
      <c r="MSG21"/>
      <c r="MSH21"/>
      <c r="MSI21"/>
      <c r="MSJ21"/>
      <c r="MSK21"/>
      <c r="MSL21"/>
      <c r="MSM21"/>
      <c r="MSN21"/>
      <c r="MSO21"/>
      <c r="MSP21"/>
      <c r="MSQ21"/>
      <c r="MSR21"/>
      <c r="MSS21"/>
      <c r="MST21"/>
      <c r="MSU21"/>
      <c r="MSV21"/>
      <c r="MSW21"/>
      <c r="MSX21"/>
      <c r="MSY21"/>
      <c r="MSZ21"/>
      <c r="MTA21"/>
      <c r="MTB21"/>
      <c r="MTC21"/>
      <c r="MTD21"/>
      <c r="MTE21"/>
      <c r="MTF21"/>
      <c r="MTG21"/>
      <c r="MTH21"/>
      <c r="MTI21"/>
      <c r="MTJ21"/>
      <c r="MTK21"/>
      <c r="MTL21"/>
      <c r="MTM21"/>
      <c r="MTN21"/>
      <c r="MTO21"/>
      <c r="MTP21"/>
      <c r="MTQ21"/>
      <c r="MTR21"/>
      <c r="MTS21"/>
      <c r="MTT21"/>
      <c r="MTU21"/>
      <c r="MTV21"/>
      <c r="MTW21"/>
      <c r="MTX21"/>
      <c r="MTY21"/>
      <c r="MTZ21"/>
      <c r="MUA21"/>
      <c r="MUB21"/>
      <c r="MUC21"/>
      <c r="MUD21"/>
      <c r="MUE21"/>
      <c r="MUF21"/>
      <c r="MUG21"/>
      <c r="MUH21"/>
      <c r="MUI21"/>
      <c r="MUJ21"/>
      <c r="MUK21"/>
      <c r="MUL21"/>
      <c r="MUM21"/>
      <c r="MUN21"/>
      <c r="MUO21"/>
      <c r="MUP21"/>
      <c r="MUQ21"/>
      <c r="MUR21"/>
      <c r="MUS21"/>
      <c r="MUT21"/>
      <c r="MUU21"/>
      <c r="MUV21"/>
      <c r="MUW21"/>
      <c r="MUX21"/>
      <c r="MUY21"/>
      <c r="MUZ21"/>
      <c r="MVA21"/>
      <c r="MVB21"/>
      <c r="MVC21"/>
      <c r="MVD21"/>
      <c r="MVE21"/>
      <c r="MVF21"/>
      <c r="MVG21"/>
      <c r="MVH21"/>
      <c r="MVI21"/>
      <c r="MVJ21"/>
      <c r="MVK21"/>
      <c r="MVL21"/>
      <c r="MVM21"/>
      <c r="MVN21"/>
      <c r="MVO21"/>
      <c r="MVP21"/>
      <c r="MVQ21"/>
      <c r="MVR21"/>
      <c r="MVS21"/>
      <c r="MVT21"/>
      <c r="MVU21"/>
      <c r="MVV21"/>
      <c r="MVW21"/>
      <c r="MVX21"/>
      <c r="MVY21"/>
      <c r="MVZ21"/>
      <c r="MWA21"/>
      <c r="MWB21"/>
      <c r="MWC21"/>
      <c r="MWD21"/>
      <c r="MWE21"/>
      <c r="MWF21"/>
      <c r="MWG21"/>
      <c r="MWH21"/>
      <c r="MWI21"/>
      <c r="MWJ21"/>
      <c r="MWK21"/>
      <c r="MWL21"/>
      <c r="MWM21"/>
      <c r="MWN21"/>
      <c r="MWO21"/>
      <c r="MWP21"/>
      <c r="MWQ21"/>
      <c r="MWR21"/>
      <c r="MWS21"/>
      <c r="MWT21"/>
      <c r="MWU21"/>
      <c r="MWV21"/>
      <c r="MWW21"/>
      <c r="MWX21"/>
      <c r="MWY21"/>
      <c r="MWZ21"/>
      <c r="MXA21"/>
      <c r="MXB21"/>
      <c r="MXC21"/>
      <c r="MXD21"/>
      <c r="MXE21"/>
      <c r="MXF21"/>
      <c r="MXG21"/>
      <c r="MXH21"/>
      <c r="MXI21"/>
      <c r="MXJ21"/>
      <c r="MXK21"/>
      <c r="MXL21"/>
      <c r="MXM21"/>
      <c r="MXN21"/>
      <c r="MXO21"/>
      <c r="MXP21"/>
      <c r="MXQ21"/>
      <c r="MXR21"/>
      <c r="MXS21"/>
      <c r="MXT21"/>
      <c r="MXU21"/>
      <c r="MXV21"/>
      <c r="MXW21"/>
      <c r="MXX21"/>
      <c r="MXY21"/>
      <c r="MXZ21"/>
      <c r="MYA21"/>
      <c r="MYB21"/>
      <c r="MYC21"/>
      <c r="MYD21"/>
      <c r="MYE21"/>
      <c r="MYF21"/>
      <c r="MYG21"/>
      <c r="MYH21"/>
      <c r="MYI21"/>
      <c r="MYJ21"/>
      <c r="MYK21"/>
      <c r="MYL21"/>
      <c r="MYM21"/>
      <c r="MYN21"/>
      <c r="MYO21"/>
      <c r="MYP21"/>
      <c r="MYQ21"/>
      <c r="MYR21"/>
      <c r="MYS21"/>
      <c r="MYT21"/>
      <c r="MYU21"/>
      <c r="MYV21"/>
      <c r="MYW21"/>
      <c r="MYX21"/>
      <c r="MYY21"/>
      <c r="MYZ21"/>
      <c r="MZA21"/>
      <c r="MZB21"/>
      <c r="MZC21"/>
      <c r="MZD21"/>
      <c r="MZE21"/>
      <c r="MZF21"/>
      <c r="MZG21"/>
      <c r="MZH21"/>
      <c r="MZI21"/>
      <c r="MZJ21"/>
      <c r="MZK21"/>
      <c r="MZL21"/>
      <c r="MZM21"/>
      <c r="MZN21"/>
      <c r="MZO21"/>
      <c r="MZP21"/>
      <c r="MZQ21"/>
      <c r="MZR21"/>
      <c r="MZS21"/>
      <c r="MZT21"/>
      <c r="MZU21"/>
      <c r="MZV21"/>
      <c r="MZW21"/>
      <c r="MZX21"/>
      <c r="MZY21"/>
      <c r="MZZ21"/>
      <c r="NAA21"/>
      <c r="NAB21"/>
      <c r="NAC21"/>
      <c r="NAD21"/>
      <c r="NAE21"/>
      <c r="NAF21"/>
      <c r="NAG21"/>
      <c r="NAH21"/>
      <c r="NAI21"/>
      <c r="NAJ21"/>
      <c r="NAK21"/>
      <c r="NAL21"/>
      <c r="NAM21"/>
      <c r="NAN21"/>
      <c r="NAO21"/>
      <c r="NAP21"/>
      <c r="NAQ21"/>
      <c r="NAR21"/>
      <c r="NAS21"/>
      <c r="NAT21"/>
      <c r="NAU21"/>
      <c r="NAV21"/>
      <c r="NAW21"/>
      <c r="NAX21"/>
      <c r="NAY21"/>
      <c r="NAZ21"/>
      <c r="NBA21"/>
      <c r="NBB21"/>
      <c r="NBC21"/>
      <c r="NBD21"/>
      <c r="NBE21"/>
      <c r="NBF21"/>
      <c r="NBG21"/>
      <c r="NBH21"/>
      <c r="NBI21"/>
      <c r="NBJ21"/>
      <c r="NBK21"/>
      <c r="NBL21"/>
      <c r="NBM21"/>
      <c r="NBN21"/>
      <c r="NBO21"/>
      <c r="NBP21"/>
      <c r="NBQ21"/>
      <c r="NBR21"/>
      <c r="NBS21"/>
      <c r="NBT21"/>
      <c r="NBU21"/>
      <c r="NBV21"/>
      <c r="NBW21"/>
      <c r="NBX21"/>
      <c r="NBY21"/>
      <c r="NBZ21"/>
      <c r="NCA21"/>
      <c r="NCB21"/>
      <c r="NCC21"/>
      <c r="NCD21"/>
      <c r="NCE21"/>
      <c r="NCF21"/>
      <c r="NCG21"/>
      <c r="NCH21"/>
      <c r="NCI21"/>
      <c r="NCJ21"/>
      <c r="NCK21"/>
      <c r="NCL21"/>
      <c r="NCM21"/>
      <c r="NCN21"/>
      <c r="NCO21"/>
      <c r="NCP21"/>
      <c r="NCQ21"/>
      <c r="NCR21"/>
      <c r="NCS21"/>
      <c r="NCT21"/>
      <c r="NCU21"/>
      <c r="NCV21"/>
      <c r="NCW21"/>
      <c r="NCX21"/>
      <c r="NCY21"/>
      <c r="NCZ21"/>
      <c r="NDA21"/>
      <c r="NDB21"/>
      <c r="NDC21"/>
      <c r="NDD21"/>
      <c r="NDE21"/>
      <c r="NDF21"/>
      <c r="NDG21"/>
      <c r="NDH21"/>
      <c r="NDI21"/>
      <c r="NDJ21"/>
      <c r="NDK21"/>
      <c r="NDL21"/>
      <c r="NDM21"/>
      <c r="NDN21"/>
      <c r="NDO21"/>
      <c r="NDP21"/>
      <c r="NDQ21"/>
      <c r="NDR21"/>
      <c r="NDS21"/>
      <c r="NDT21"/>
      <c r="NDU21"/>
      <c r="NDV21"/>
      <c r="NDW21"/>
      <c r="NDX21"/>
      <c r="NDY21"/>
      <c r="NDZ21"/>
      <c r="NEA21"/>
      <c r="NEB21"/>
      <c r="NEC21"/>
      <c r="NED21"/>
      <c r="NEE21"/>
      <c r="NEF21"/>
      <c r="NEG21"/>
      <c r="NEH21"/>
      <c r="NEI21"/>
      <c r="NEJ21"/>
      <c r="NEK21"/>
      <c r="NEL21"/>
      <c r="NEM21"/>
      <c r="NEN21"/>
      <c r="NEO21"/>
      <c r="NEP21"/>
      <c r="NEQ21"/>
      <c r="NER21"/>
      <c r="NES21"/>
      <c r="NET21"/>
      <c r="NEU21"/>
      <c r="NEV21"/>
      <c r="NEW21"/>
      <c r="NEX21"/>
      <c r="NEY21"/>
      <c r="NEZ21"/>
      <c r="NFA21"/>
      <c r="NFB21"/>
      <c r="NFC21"/>
      <c r="NFD21"/>
      <c r="NFE21"/>
      <c r="NFF21"/>
      <c r="NFG21"/>
      <c r="NFH21"/>
      <c r="NFI21"/>
      <c r="NFJ21"/>
      <c r="NFK21"/>
      <c r="NFL21"/>
      <c r="NFM21"/>
      <c r="NFN21"/>
      <c r="NFO21"/>
      <c r="NFP21"/>
      <c r="NFQ21"/>
      <c r="NFR21"/>
      <c r="NFS21"/>
      <c r="NFT21"/>
      <c r="NFU21"/>
      <c r="NFV21"/>
      <c r="NFW21"/>
      <c r="NFX21"/>
      <c r="NFY21"/>
      <c r="NFZ21"/>
      <c r="NGA21"/>
      <c r="NGB21"/>
      <c r="NGC21"/>
      <c r="NGD21"/>
      <c r="NGE21"/>
      <c r="NGF21"/>
      <c r="NGG21"/>
      <c r="NGH21"/>
      <c r="NGI21"/>
      <c r="NGJ21"/>
      <c r="NGK21"/>
      <c r="NGL21"/>
      <c r="NGM21"/>
      <c r="NGN21"/>
      <c r="NGO21"/>
      <c r="NGP21"/>
      <c r="NGQ21"/>
      <c r="NGR21"/>
      <c r="NGS21"/>
      <c r="NGT21"/>
      <c r="NGU21"/>
      <c r="NGV21"/>
      <c r="NGW21"/>
      <c r="NGX21"/>
      <c r="NGY21"/>
      <c r="NGZ21"/>
      <c r="NHA21"/>
      <c r="NHB21"/>
      <c r="NHC21"/>
      <c r="NHD21"/>
      <c r="NHE21"/>
      <c r="NHF21"/>
      <c r="NHG21"/>
      <c r="NHH21"/>
      <c r="NHI21"/>
      <c r="NHJ21"/>
      <c r="NHK21"/>
      <c r="NHL21"/>
      <c r="NHM21"/>
      <c r="NHN21"/>
      <c r="NHO21"/>
      <c r="NHP21"/>
      <c r="NHQ21"/>
      <c r="NHR21"/>
      <c r="NHS21"/>
      <c r="NHT21"/>
      <c r="NHU21"/>
      <c r="NHV21"/>
      <c r="NHW21"/>
      <c r="NHX21"/>
      <c r="NHY21"/>
      <c r="NHZ21"/>
      <c r="NIA21"/>
      <c r="NIB21"/>
      <c r="NIC21"/>
      <c r="NID21"/>
      <c r="NIE21"/>
      <c r="NIF21"/>
      <c r="NIG21"/>
      <c r="NIH21"/>
      <c r="NII21"/>
      <c r="NIJ21"/>
      <c r="NIK21"/>
      <c r="NIL21"/>
      <c r="NIM21"/>
      <c r="NIN21"/>
      <c r="NIO21"/>
      <c r="NIP21"/>
      <c r="NIQ21"/>
      <c r="NIR21"/>
      <c r="NIS21"/>
      <c r="NIT21"/>
      <c r="NIU21"/>
      <c r="NIV21"/>
      <c r="NIW21"/>
      <c r="NIX21"/>
      <c r="NIY21"/>
      <c r="NIZ21"/>
      <c r="NJA21"/>
      <c r="NJB21"/>
      <c r="NJC21"/>
      <c r="NJD21"/>
      <c r="NJE21"/>
      <c r="NJF21"/>
      <c r="NJG21"/>
      <c r="NJH21"/>
      <c r="NJI21"/>
      <c r="NJJ21"/>
      <c r="NJK21"/>
      <c r="NJL21"/>
      <c r="NJM21"/>
      <c r="NJN21"/>
      <c r="NJO21"/>
      <c r="NJP21"/>
      <c r="NJQ21"/>
      <c r="NJR21"/>
      <c r="NJS21"/>
      <c r="NJT21"/>
      <c r="NJU21"/>
      <c r="NJV21"/>
      <c r="NJW21"/>
      <c r="NJX21"/>
      <c r="NJY21"/>
      <c r="NJZ21"/>
      <c r="NKA21"/>
      <c r="NKB21"/>
      <c r="NKC21"/>
      <c r="NKD21"/>
      <c r="NKE21"/>
      <c r="NKF21"/>
      <c r="NKG21"/>
      <c r="NKH21"/>
      <c r="NKI21"/>
      <c r="NKJ21"/>
      <c r="NKK21"/>
      <c r="NKL21"/>
      <c r="NKM21"/>
      <c r="NKN21"/>
      <c r="NKO21"/>
      <c r="NKP21"/>
      <c r="NKQ21"/>
      <c r="NKR21"/>
      <c r="NKS21"/>
      <c r="NKT21"/>
      <c r="NKU21"/>
      <c r="NKV21"/>
      <c r="NKW21"/>
      <c r="NKX21"/>
      <c r="NKY21"/>
      <c r="NKZ21"/>
      <c r="NLA21"/>
      <c r="NLB21"/>
      <c r="NLC21"/>
      <c r="NLD21"/>
      <c r="NLE21"/>
      <c r="NLF21"/>
      <c r="NLG21"/>
      <c r="NLH21"/>
      <c r="NLI21"/>
      <c r="NLJ21"/>
      <c r="NLK21"/>
      <c r="NLL21"/>
      <c r="NLM21"/>
      <c r="NLN21"/>
      <c r="NLO21"/>
      <c r="NLP21"/>
      <c r="NLQ21"/>
      <c r="NLR21"/>
      <c r="NLS21"/>
      <c r="NLT21"/>
      <c r="NLU21"/>
      <c r="NLV21"/>
      <c r="NLW21"/>
      <c r="NLX21"/>
      <c r="NLY21"/>
      <c r="NLZ21"/>
      <c r="NMA21"/>
      <c r="NMB21"/>
      <c r="NMC21"/>
      <c r="NMD21"/>
      <c r="NME21"/>
      <c r="NMF21"/>
      <c r="NMG21"/>
      <c r="NMH21"/>
      <c r="NMI21"/>
      <c r="NMJ21"/>
      <c r="NMK21"/>
      <c r="NML21"/>
      <c r="NMM21"/>
      <c r="NMN21"/>
      <c r="NMO21"/>
      <c r="NMP21"/>
      <c r="NMQ21"/>
      <c r="NMR21"/>
      <c r="NMS21"/>
      <c r="NMT21"/>
      <c r="NMU21"/>
      <c r="NMV21"/>
      <c r="NMW21"/>
      <c r="NMX21"/>
      <c r="NMY21"/>
      <c r="NMZ21"/>
      <c r="NNA21"/>
      <c r="NNB21"/>
      <c r="NNC21"/>
      <c r="NND21"/>
      <c r="NNE21"/>
      <c r="NNF21"/>
      <c r="NNG21"/>
      <c r="NNH21"/>
      <c r="NNI21"/>
      <c r="NNJ21"/>
      <c r="NNK21"/>
      <c r="NNL21"/>
      <c r="NNM21"/>
      <c r="NNN21"/>
      <c r="NNO21"/>
      <c r="NNP21"/>
      <c r="NNQ21"/>
      <c r="NNR21"/>
      <c r="NNS21"/>
      <c r="NNT21"/>
      <c r="NNU21"/>
      <c r="NNV21"/>
      <c r="NNW21"/>
      <c r="NNX21"/>
      <c r="NNY21"/>
      <c r="NNZ21"/>
      <c r="NOA21"/>
      <c r="NOB21"/>
      <c r="NOC21"/>
      <c r="NOD21"/>
      <c r="NOE21"/>
      <c r="NOF21"/>
      <c r="NOG21"/>
      <c r="NOH21"/>
      <c r="NOI21"/>
      <c r="NOJ21"/>
      <c r="NOK21"/>
      <c r="NOL21"/>
      <c r="NOM21"/>
      <c r="NON21"/>
      <c r="NOO21"/>
      <c r="NOP21"/>
      <c r="NOQ21"/>
      <c r="NOR21"/>
      <c r="NOS21"/>
      <c r="NOT21"/>
      <c r="NOU21"/>
      <c r="NOV21"/>
      <c r="NOW21"/>
      <c r="NOX21"/>
      <c r="NOY21"/>
      <c r="NOZ21"/>
      <c r="NPA21"/>
      <c r="NPB21"/>
      <c r="NPC21"/>
      <c r="NPD21"/>
      <c r="NPE21"/>
      <c r="NPF21"/>
      <c r="NPG21"/>
      <c r="NPH21"/>
      <c r="NPI21"/>
      <c r="NPJ21"/>
      <c r="NPK21"/>
      <c r="NPL21"/>
      <c r="NPM21"/>
      <c r="NPN21"/>
      <c r="NPO21"/>
      <c r="NPP21"/>
      <c r="NPQ21"/>
      <c r="NPR21"/>
      <c r="NPS21"/>
      <c r="NPT21"/>
      <c r="NPU21"/>
      <c r="NPV21"/>
      <c r="NPW21"/>
      <c r="NPX21"/>
      <c r="NPY21"/>
      <c r="NPZ21"/>
      <c r="NQA21"/>
      <c r="NQB21"/>
      <c r="NQC21"/>
      <c r="NQD21"/>
      <c r="NQE21"/>
      <c r="NQF21"/>
      <c r="NQG21"/>
      <c r="NQH21"/>
      <c r="NQI21"/>
      <c r="NQJ21"/>
      <c r="NQK21"/>
      <c r="NQL21"/>
      <c r="NQM21"/>
      <c r="NQN21"/>
      <c r="NQO21"/>
      <c r="NQP21"/>
      <c r="NQQ21"/>
      <c r="NQR21"/>
      <c r="NQS21"/>
      <c r="NQT21"/>
      <c r="NQU21"/>
      <c r="NQV21"/>
      <c r="NQW21"/>
      <c r="NQX21"/>
      <c r="NQY21"/>
      <c r="NQZ21"/>
      <c r="NRA21"/>
      <c r="NRB21"/>
      <c r="NRC21"/>
      <c r="NRD21"/>
      <c r="NRE21"/>
      <c r="NRF21"/>
      <c r="NRG21"/>
      <c r="NRH21"/>
      <c r="NRI21"/>
      <c r="NRJ21"/>
      <c r="NRK21"/>
      <c r="NRL21"/>
      <c r="NRM21"/>
      <c r="NRN21"/>
      <c r="NRO21"/>
      <c r="NRP21"/>
      <c r="NRQ21"/>
      <c r="NRR21"/>
      <c r="NRS21"/>
      <c r="NRT21"/>
      <c r="NRU21"/>
      <c r="NRV21"/>
      <c r="NRW21"/>
      <c r="NRX21"/>
      <c r="NRY21"/>
      <c r="NRZ21"/>
      <c r="NSA21"/>
      <c r="NSB21"/>
      <c r="NSC21"/>
      <c r="NSD21"/>
      <c r="NSE21"/>
      <c r="NSF21"/>
      <c r="NSG21"/>
      <c r="NSH21"/>
      <c r="NSI21"/>
      <c r="NSJ21"/>
      <c r="NSK21"/>
      <c r="NSL21"/>
      <c r="NSM21"/>
      <c r="NSN21"/>
      <c r="NSO21"/>
      <c r="NSP21"/>
      <c r="NSQ21"/>
      <c r="NSR21"/>
      <c r="NSS21"/>
      <c r="NST21"/>
      <c r="NSU21"/>
      <c r="NSV21"/>
      <c r="NSW21"/>
      <c r="NSX21"/>
      <c r="NSY21"/>
      <c r="NSZ21"/>
      <c r="NTA21"/>
      <c r="NTB21"/>
      <c r="NTC21"/>
      <c r="NTD21"/>
      <c r="NTE21"/>
      <c r="NTF21"/>
      <c r="NTG21"/>
      <c r="NTH21"/>
      <c r="NTI21"/>
      <c r="NTJ21"/>
      <c r="NTK21"/>
      <c r="NTL21"/>
      <c r="NTM21"/>
      <c r="NTN21"/>
      <c r="NTO21"/>
      <c r="NTP21"/>
      <c r="NTQ21"/>
      <c r="NTR21"/>
      <c r="NTS21"/>
      <c r="NTT21"/>
      <c r="NTU21"/>
      <c r="NTV21"/>
      <c r="NTW21"/>
      <c r="NTX21"/>
      <c r="NTY21"/>
      <c r="NTZ21"/>
      <c r="NUA21"/>
      <c r="NUB21"/>
      <c r="NUC21"/>
      <c r="NUD21"/>
      <c r="NUE21"/>
      <c r="NUF21"/>
      <c r="NUG21"/>
      <c r="NUH21"/>
      <c r="NUI21"/>
      <c r="NUJ21"/>
      <c r="NUK21"/>
      <c r="NUL21"/>
      <c r="NUM21"/>
      <c r="NUN21"/>
      <c r="NUO21"/>
      <c r="NUP21"/>
      <c r="NUQ21"/>
      <c r="NUR21"/>
      <c r="NUS21"/>
      <c r="NUT21"/>
      <c r="NUU21"/>
      <c r="NUV21"/>
      <c r="NUW21"/>
      <c r="NUX21"/>
      <c r="NUY21"/>
      <c r="NUZ21"/>
      <c r="NVA21"/>
      <c r="NVB21"/>
      <c r="NVC21"/>
      <c r="NVD21"/>
      <c r="NVE21"/>
      <c r="NVF21"/>
      <c r="NVG21"/>
      <c r="NVH21"/>
      <c r="NVI21"/>
      <c r="NVJ21"/>
      <c r="NVK21"/>
      <c r="NVL21"/>
      <c r="NVM21"/>
      <c r="NVN21"/>
      <c r="NVO21"/>
      <c r="NVP21"/>
      <c r="NVQ21"/>
      <c r="NVR21"/>
      <c r="NVS21"/>
      <c r="NVT21"/>
      <c r="NVU21"/>
      <c r="NVV21"/>
      <c r="NVW21"/>
      <c r="NVX21"/>
      <c r="NVY21"/>
      <c r="NVZ21"/>
      <c r="NWA21"/>
      <c r="NWB21"/>
      <c r="NWC21"/>
      <c r="NWD21"/>
      <c r="NWE21"/>
      <c r="NWF21"/>
      <c r="NWG21"/>
      <c r="NWH21"/>
      <c r="NWI21"/>
      <c r="NWJ21"/>
      <c r="NWK21"/>
      <c r="NWL21"/>
      <c r="NWM21"/>
      <c r="NWN21"/>
      <c r="NWO21"/>
      <c r="NWP21"/>
      <c r="NWQ21"/>
      <c r="NWR21"/>
      <c r="NWS21"/>
      <c r="NWT21"/>
      <c r="NWU21"/>
      <c r="NWV21"/>
      <c r="NWW21"/>
      <c r="NWX21"/>
      <c r="NWY21"/>
      <c r="NWZ21"/>
      <c r="NXA21"/>
      <c r="NXB21"/>
      <c r="NXC21"/>
      <c r="NXD21"/>
      <c r="NXE21"/>
      <c r="NXF21"/>
      <c r="NXG21"/>
      <c r="NXH21"/>
      <c r="NXI21"/>
      <c r="NXJ21"/>
      <c r="NXK21"/>
      <c r="NXL21"/>
      <c r="NXM21"/>
      <c r="NXN21"/>
      <c r="NXO21"/>
      <c r="NXP21"/>
      <c r="NXQ21"/>
      <c r="NXR21"/>
      <c r="NXS21"/>
      <c r="NXT21"/>
      <c r="NXU21"/>
      <c r="NXV21"/>
      <c r="NXW21"/>
      <c r="NXX21"/>
      <c r="NXY21"/>
      <c r="NXZ21"/>
      <c r="NYA21"/>
      <c r="NYB21"/>
      <c r="NYC21"/>
      <c r="NYD21"/>
      <c r="NYE21"/>
      <c r="NYF21"/>
      <c r="NYG21"/>
      <c r="NYH21"/>
      <c r="NYI21"/>
      <c r="NYJ21"/>
      <c r="NYK21"/>
      <c r="NYL21"/>
      <c r="NYM21"/>
      <c r="NYN21"/>
      <c r="NYO21"/>
      <c r="NYP21"/>
      <c r="NYQ21"/>
      <c r="NYR21"/>
      <c r="NYS21"/>
      <c r="NYT21"/>
      <c r="NYU21"/>
      <c r="NYV21"/>
      <c r="NYW21"/>
      <c r="NYX21"/>
      <c r="NYY21"/>
      <c r="NYZ21"/>
      <c r="NZA21"/>
      <c r="NZB21"/>
      <c r="NZC21"/>
      <c r="NZD21"/>
      <c r="NZE21"/>
      <c r="NZF21"/>
      <c r="NZG21"/>
      <c r="NZH21"/>
      <c r="NZI21"/>
      <c r="NZJ21"/>
      <c r="NZK21"/>
      <c r="NZL21"/>
      <c r="NZM21"/>
      <c r="NZN21"/>
      <c r="NZO21"/>
      <c r="NZP21"/>
      <c r="NZQ21"/>
      <c r="NZR21"/>
      <c r="NZS21"/>
      <c r="NZT21"/>
      <c r="NZU21"/>
      <c r="NZV21"/>
      <c r="NZW21"/>
      <c r="NZX21"/>
      <c r="NZY21"/>
      <c r="NZZ21"/>
      <c r="OAA21"/>
      <c r="OAB21"/>
      <c r="OAC21"/>
      <c r="OAD21"/>
      <c r="OAE21"/>
      <c r="OAF21"/>
      <c r="OAG21"/>
      <c r="OAH21"/>
      <c r="OAI21"/>
      <c r="OAJ21"/>
      <c r="OAK21"/>
      <c r="OAL21"/>
      <c r="OAM21"/>
      <c r="OAN21"/>
      <c r="OAO21"/>
      <c r="OAP21"/>
      <c r="OAQ21"/>
      <c r="OAR21"/>
      <c r="OAS21"/>
      <c r="OAT21"/>
      <c r="OAU21"/>
      <c r="OAV21"/>
      <c r="OAW21"/>
      <c r="OAX21"/>
      <c r="OAY21"/>
      <c r="OAZ21"/>
      <c r="OBA21"/>
      <c r="OBB21"/>
      <c r="OBC21"/>
      <c r="OBD21"/>
      <c r="OBE21"/>
      <c r="OBF21"/>
      <c r="OBG21"/>
      <c r="OBH21"/>
      <c r="OBI21"/>
      <c r="OBJ21"/>
      <c r="OBK21"/>
      <c r="OBL21"/>
      <c r="OBM21"/>
      <c r="OBN21"/>
      <c r="OBO21"/>
      <c r="OBP21"/>
      <c r="OBQ21"/>
      <c r="OBR21"/>
      <c r="OBS21"/>
      <c r="OBT21"/>
      <c r="OBU21"/>
      <c r="OBV21"/>
      <c r="OBW21"/>
      <c r="OBX21"/>
      <c r="OBY21"/>
      <c r="OBZ21"/>
      <c r="OCA21"/>
      <c r="OCB21"/>
      <c r="OCC21"/>
      <c r="OCD21"/>
      <c r="OCE21"/>
      <c r="OCF21"/>
      <c r="OCG21"/>
      <c r="OCH21"/>
      <c r="OCI21"/>
      <c r="OCJ21"/>
      <c r="OCK21"/>
      <c r="OCL21"/>
      <c r="OCM21"/>
      <c r="OCN21"/>
      <c r="OCO21"/>
      <c r="OCP21"/>
      <c r="OCQ21"/>
      <c r="OCR21"/>
      <c r="OCS21"/>
      <c r="OCT21"/>
      <c r="OCU21"/>
      <c r="OCV21"/>
      <c r="OCW21"/>
      <c r="OCX21"/>
      <c r="OCY21"/>
      <c r="OCZ21"/>
      <c r="ODA21"/>
      <c r="ODB21"/>
      <c r="ODC21"/>
      <c r="ODD21"/>
      <c r="ODE21"/>
      <c r="ODF21"/>
      <c r="ODG21"/>
      <c r="ODH21"/>
      <c r="ODI21"/>
      <c r="ODJ21"/>
      <c r="ODK21"/>
      <c r="ODL21"/>
      <c r="ODM21"/>
      <c r="ODN21"/>
      <c r="ODO21"/>
      <c r="ODP21"/>
      <c r="ODQ21"/>
      <c r="ODR21"/>
      <c r="ODS21"/>
      <c r="ODT21"/>
      <c r="ODU21"/>
      <c r="ODV21"/>
      <c r="ODW21"/>
      <c r="ODX21"/>
      <c r="ODY21"/>
      <c r="ODZ21"/>
      <c r="OEA21"/>
      <c r="OEB21"/>
      <c r="OEC21"/>
      <c r="OED21"/>
      <c r="OEE21"/>
      <c r="OEF21"/>
      <c r="OEG21"/>
      <c r="OEH21"/>
      <c r="OEI21"/>
      <c r="OEJ21"/>
      <c r="OEK21"/>
      <c r="OEL21"/>
      <c r="OEM21"/>
      <c r="OEN21"/>
      <c r="OEO21"/>
      <c r="OEP21"/>
      <c r="OEQ21"/>
      <c r="OER21"/>
      <c r="OES21"/>
      <c r="OET21"/>
      <c r="OEU21"/>
      <c r="OEV21"/>
      <c r="OEW21"/>
      <c r="OEX21"/>
      <c r="OEY21"/>
      <c r="OEZ21"/>
      <c r="OFA21"/>
      <c r="OFB21"/>
      <c r="OFC21"/>
      <c r="OFD21"/>
      <c r="OFE21"/>
      <c r="OFF21"/>
      <c r="OFG21"/>
      <c r="OFH21"/>
      <c r="OFI21"/>
      <c r="OFJ21"/>
      <c r="OFK21"/>
      <c r="OFL21"/>
      <c r="OFM21"/>
      <c r="OFN21"/>
      <c r="OFO21"/>
      <c r="OFP21"/>
      <c r="OFQ21"/>
      <c r="OFR21"/>
      <c r="OFS21"/>
      <c r="OFT21"/>
      <c r="OFU21"/>
      <c r="OFV21"/>
      <c r="OFW21"/>
      <c r="OFX21"/>
      <c r="OFY21"/>
      <c r="OFZ21"/>
      <c r="OGA21"/>
      <c r="OGB21"/>
      <c r="OGC21"/>
      <c r="OGD21"/>
      <c r="OGE21"/>
      <c r="OGF21"/>
      <c r="OGG21"/>
      <c r="OGH21"/>
      <c r="OGI21"/>
      <c r="OGJ21"/>
      <c r="OGK21"/>
      <c r="OGL21"/>
      <c r="OGM21"/>
      <c r="OGN21"/>
      <c r="OGO21"/>
      <c r="OGP21"/>
      <c r="OGQ21"/>
      <c r="OGR21"/>
      <c r="OGS21"/>
      <c r="OGT21"/>
      <c r="OGU21"/>
      <c r="OGV21"/>
      <c r="OGW21"/>
      <c r="OGX21"/>
      <c r="OGY21"/>
      <c r="OGZ21"/>
      <c r="OHA21"/>
      <c r="OHB21"/>
      <c r="OHC21"/>
      <c r="OHD21"/>
      <c r="OHE21"/>
      <c r="OHF21"/>
      <c r="OHG21"/>
      <c r="OHH21"/>
      <c r="OHI21"/>
      <c r="OHJ21"/>
      <c r="OHK21"/>
      <c r="OHL21"/>
      <c r="OHM21"/>
      <c r="OHN21"/>
      <c r="OHO21"/>
      <c r="OHP21"/>
      <c r="OHQ21"/>
      <c r="OHR21"/>
      <c r="OHS21"/>
      <c r="OHT21"/>
      <c r="OHU21"/>
      <c r="OHV21"/>
      <c r="OHW21"/>
      <c r="OHX21"/>
      <c r="OHY21"/>
      <c r="OHZ21"/>
      <c r="OIA21"/>
      <c r="OIB21"/>
      <c r="OIC21"/>
      <c r="OID21"/>
      <c r="OIE21"/>
      <c r="OIF21"/>
      <c r="OIG21"/>
      <c r="OIH21"/>
      <c r="OII21"/>
      <c r="OIJ21"/>
      <c r="OIK21"/>
      <c r="OIL21"/>
      <c r="OIM21"/>
      <c r="OIN21"/>
      <c r="OIO21"/>
      <c r="OIP21"/>
      <c r="OIQ21"/>
      <c r="OIR21"/>
      <c r="OIS21"/>
      <c r="OIT21"/>
      <c r="OIU21"/>
      <c r="OIV21"/>
      <c r="OIW21"/>
      <c r="OIX21"/>
      <c r="OIY21"/>
      <c r="OIZ21"/>
      <c r="OJA21"/>
      <c r="OJB21"/>
      <c r="OJC21"/>
      <c r="OJD21"/>
      <c r="OJE21"/>
      <c r="OJF21"/>
      <c r="OJG21"/>
      <c r="OJH21"/>
      <c r="OJI21"/>
      <c r="OJJ21"/>
      <c r="OJK21"/>
      <c r="OJL21"/>
      <c r="OJM21"/>
      <c r="OJN21"/>
      <c r="OJO21"/>
      <c r="OJP21"/>
      <c r="OJQ21"/>
      <c r="OJR21"/>
      <c r="OJS21"/>
      <c r="OJT21"/>
      <c r="OJU21"/>
      <c r="OJV21"/>
      <c r="OJW21"/>
      <c r="OJX21"/>
      <c r="OJY21"/>
      <c r="OJZ21"/>
      <c r="OKA21"/>
      <c r="OKB21"/>
      <c r="OKC21"/>
      <c r="OKD21"/>
      <c r="OKE21"/>
      <c r="OKF21"/>
      <c r="OKG21"/>
      <c r="OKH21"/>
      <c r="OKI21"/>
      <c r="OKJ21"/>
      <c r="OKK21"/>
      <c r="OKL21"/>
      <c r="OKM21"/>
      <c r="OKN21"/>
      <c r="OKO21"/>
      <c r="OKP21"/>
      <c r="OKQ21"/>
      <c r="OKR21"/>
      <c r="OKS21"/>
      <c r="OKT21"/>
      <c r="OKU21"/>
      <c r="OKV21"/>
      <c r="OKW21"/>
      <c r="OKX21"/>
      <c r="OKY21"/>
      <c r="OKZ21"/>
      <c r="OLA21"/>
      <c r="OLB21"/>
      <c r="OLC21"/>
      <c r="OLD21"/>
      <c r="OLE21"/>
      <c r="OLF21"/>
      <c r="OLG21"/>
      <c r="OLH21"/>
      <c r="OLI21"/>
      <c r="OLJ21"/>
      <c r="OLK21"/>
      <c r="OLL21"/>
      <c r="OLM21"/>
      <c r="OLN21"/>
      <c r="OLO21"/>
      <c r="OLP21"/>
      <c r="OLQ21"/>
      <c r="OLR21"/>
      <c r="OLS21"/>
      <c r="OLT21"/>
      <c r="OLU21"/>
      <c r="OLV21"/>
      <c r="OLW21"/>
      <c r="OLX21"/>
      <c r="OLY21"/>
      <c r="OLZ21"/>
      <c r="OMA21"/>
      <c r="OMB21"/>
      <c r="OMC21"/>
      <c r="OMD21"/>
      <c r="OME21"/>
      <c r="OMF21"/>
      <c r="OMG21"/>
      <c r="OMH21"/>
      <c r="OMI21"/>
      <c r="OMJ21"/>
      <c r="OMK21"/>
      <c r="OML21"/>
      <c r="OMM21"/>
      <c r="OMN21"/>
      <c r="OMO21"/>
      <c r="OMP21"/>
      <c r="OMQ21"/>
      <c r="OMR21"/>
      <c r="OMS21"/>
      <c r="OMT21"/>
      <c r="OMU21"/>
      <c r="OMV21"/>
      <c r="OMW21"/>
      <c r="OMX21"/>
      <c r="OMY21"/>
      <c r="OMZ21"/>
      <c r="ONA21"/>
      <c r="ONB21"/>
      <c r="ONC21"/>
      <c r="OND21"/>
      <c r="ONE21"/>
      <c r="ONF21"/>
      <c r="ONG21"/>
      <c r="ONH21"/>
      <c r="ONI21"/>
      <c r="ONJ21"/>
      <c r="ONK21"/>
      <c r="ONL21"/>
      <c r="ONM21"/>
      <c r="ONN21"/>
      <c r="ONO21"/>
      <c r="ONP21"/>
      <c r="ONQ21"/>
      <c r="ONR21"/>
      <c r="ONS21"/>
      <c r="ONT21"/>
      <c r="ONU21"/>
      <c r="ONV21"/>
      <c r="ONW21"/>
      <c r="ONX21"/>
      <c r="ONY21"/>
      <c r="ONZ21"/>
      <c r="OOA21"/>
      <c r="OOB21"/>
      <c r="OOC21"/>
      <c r="OOD21"/>
      <c r="OOE21"/>
      <c r="OOF21"/>
      <c r="OOG21"/>
      <c r="OOH21"/>
      <c r="OOI21"/>
      <c r="OOJ21"/>
      <c r="OOK21"/>
      <c r="OOL21"/>
      <c r="OOM21"/>
      <c r="OON21"/>
      <c r="OOO21"/>
      <c r="OOP21"/>
      <c r="OOQ21"/>
      <c r="OOR21"/>
      <c r="OOS21"/>
      <c r="OOT21"/>
      <c r="OOU21"/>
      <c r="OOV21"/>
      <c r="OOW21"/>
      <c r="OOX21"/>
      <c r="OOY21"/>
      <c r="OOZ21"/>
      <c r="OPA21"/>
      <c r="OPB21"/>
      <c r="OPC21"/>
      <c r="OPD21"/>
      <c r="OPE21"/>
      <c r="OPF21"/>
      <c r="OPG21"/>
      <c r="OPH21"/>
      <c r="OPI21"/>
      <c r="OPJ21"/>
      <c r="OPK21"/>
      <c r="OPL21"/>
      <c r="OPM21"/>
      <c r="OPN21"/>
      <c r="OPO21"/>
      <c r="OPP21"/>
      <c r="OPQ21"/>
      <c r="OPR21"/>
      <c r="OPS21"/>
      <c r="OPT21"/>
      <c r="OPU21"/>
      <c r="OPV21"/>
      <c r="OPW21"/>
      <c r="OPX21"/>
      <c r="OPY21"/>
      <c r="OPZ21"/>
      <c r="OQA21"/>
      <c r="OQB21"/>
      <c r="OQC21"/>
      <c r="OQD21"/>
      <c r="OQE21"/>
      <c r="OQF21"/>
      <c r="OQG21"/>
      <c r="OQH21"/>
      <c r="OQI21"/>
      <c r="OQJ21"/>
      <c r="OQK21"/>
      <c r="OQL21"/>
      <c r="OQM21"/>
      <c r="OQN21"/>
      <c r="OQO21"/>
      <c r="OQP21"/>
      <c r="OQQ21"/>
      <c r="OQR21"/>
      <c r="OQS21"/>
      <c r="OQT21"/>
      <c r="OQU21"/>
      <c r="OQV21"/>
      <c r="OQW21"/>
      <c r="OQX21"/>
      <c r="OQY21"/>
      <c r="OQZ21"/>
      <c r="ORA21"/>
      <c r="ORB21"/>
      <c r="ORC21"/>
      <c r="ORD21"/>
      <c r="ORE21"/>
      <c r="ORF21"/>
      <c r="ORG21"/>
      <c r="ORH21"/>
      <c r="ORI21"/>
      <c r="ORJ21"/>
      <c r="ORK21"/>
      <c r="ORL21"/>
      <c r="ORM21"/>
      <c r="ORN21"/>
      <c r="ORO21"/>
      <c r="ORP21"/>
      <c r="ORQ21"/>
      <c r="ORR21"/>
      <c r="ORS21"/>
      <c r="ORT21"/>
      <c r="ORU21"/>
      <c r="ORV21"/>
      <c r="ORW21"/>
      <c r="ORX21"/>
      <c r="ORY21"/>
      <c r="ORZ21"/>
      <c r="OSA21"/>
      <c r="OSB21"/>
      <c r="OSC21"/>
      <c r="OSD21"/>
      <c r="OSE21"/>
      <c r="OSF21"/>
      <c r="OSG21"/>
      <c r="OSH21"/>
      <c r="OSI21"/>
      <c r="OSJ21"/>
      <c r="OSK21"/>
      <c r="OSL21"/>
      <c r="OSM21"/>
      <c r="OSN21"/>
      <c r="OSO21"/>
      <c r="OSP21"/>
      <c r="OSQ21"/>
      <c r="OSR21"/>
      <c r="OSS21"/>
      <c r="OST21"/>
      <c r="OSU21"/>
      <c r="OSV21"/>
      <c r="OSW21"/>
      <c r="OSX21"/>
      <c r="OSY21"/>
      <c r="OSZ21"/>
      <c r="OTA21"/>
      <c r="OTB21"/>
      <c r="OTC21"/>
      <c r="OTD21"/>
      <c r="OTE21"/>
      <c r="OTF21"/>
      <c r="OTG21"/>
      <c r="OTH21"/>
      <c r="OTI21"/>
      <c r="OTJ21"/>
      <c r="OTK21"/>
      <c r="OTL21"/>
      <c r="OTM21"/>
      <c r="OTN21"/>
      <c r="OTO21"/>
      <c r="OTP21"/>
      <c r="OTQ21"/>
      <c r="OTR21"/>
      <c r="OTS21"/>
      <c r="OTT21"/>
      <c r="OTU21"/>
      <c r="OTV21"/>
      <c r="OTW21"/>
      <c r="OTX21"/>
      <c r="OTY21"/>
      <c r="OTZ21"/>
      <c r="OUA21"/>
      <c r="OUB21"/>
      <c r="OUC21"/>
      <c r="OUD21"/>
      <c r="OUE21"/>
      <c r="OUF21"/>
      <c r="OUG21"/>
      <c r="OUH21"/>
      <c r="OUI21"/>
      <c r="OUJ21"/>
      <c r="OUK21"/>
      <c r="OUL21"/>
      <c r="OUM21"/>
      <c r="OUN21"/>
      <c r="OUO21"/>
      <c r="OUP21"/>
      <c r="OUQ21"/>
      <c r="OUR21"/>
      <c r="OUS21"/>
      <c r="OUT21"/>
      <c r="OUU21"/>
      <c r="OUV21"/>
      <c r="OUW21"/>
      <c r="OUX21"/>
      <c r="OUY21"/>
      <c r="OUZ21"/>
      <c r="OVA21"/>
      <c r="OVB21"/>
      <c r="OVC21"/>
      <c r="OVD21"/>
      <c r="OVE21"/>
      <c r="OVF21"/>
      <c r="OVG21"/>
      <c r="OVH21"/>
      <c r="OVI21"/>
      <c r="OVJ21"/>
      <c r="OVK21"/>
      <c r="OVL21"/>
      <c r="OVM21"/>
      <c r="OVN21"/>
      <c r="OVO21"/>
      <c r="OVP21"/>
      <c r="OVQ21"/>
      <c r="OVR21"/>
      <c r="OVS21"/>
      <c r="OVT21"/>
      <c r="OVU21"/>
      <c r="OVV21"/>
      <c r="OVW21"/>
      <c r="OVX21"/>
      <c r="OVY21"/>
      <c r="OVZ21"/>
      <c r="OWA21"/>
      <c r="OWB21"/>
      <c r="OWC21"/>
      <c r="OWD21"/>
      <c r="OWE21"/>
      <c r="OWF21"/>
      <c r="OWG21"/>
      <c r="OWH21"/>
      <c r="OWI21"/>
      <c r="OWJ21"/>
      <c r="OWK21"/>
      <c r="OWL21"/>
      <c r="OWM21"/>
      <c r="OWN21"/>
      <c r="OWO21"/>
      <c r="OWP21"/>
      <c r="OWQ21"/>
      <c r="OWR21"/>
      <c r="OWS21"/>
      <c r="OWT21"/>
      <c r="OWU21"/>
      <c r="OWV21"/>
      <c r="OWW21"/>
      <c r="OWX21"/>
      <c r="OWY21"/>
      <c r="OWZ21"/>
      <c r="OXA21"/>
      <c r="OXB21"/>
      <c r="OXC21"/>
      <c r="OXD21"/>
      <c r="OXE21"/>
      <c r="OXF21"/>
      <c r="OXG21"/>
      <c r="OXH21"/>
      <c r="OXI21"/>
      <c r="OXJ21"/>
      <c r="OXK21"/>
      <c r="OXL21"/>
      <c r="OXM21"/>
      <c r="OXN21"/>
      <c r="OXO21"/>
      <c r="OXP21"/>
      <c r="OXQ21"/>
      <c r="OXR21"/>
      <c r="OXS21"/>
      <c r="OXT21"/>
      <c r="OXU21"/>
      <c r="OXV21"/>
      <c r="OXW21"/>
      <c r="OXX21"/>
      <c r="OXY21"/>
      <c r="OXZ21"/>
      <c r="OYA21"/>
      <c r="OYB21"/>
      <c r="OYC21"/>
      <c r="OYD21"/>
      <c r="OYE21"/>
      <c r="OYF21"/>
      <c r="OYG21"/>
      <c r="OYH21"/>
      <c r="OYI21"/>
      <c r="OYJ21"/>
      <c r="OYK21"/>
      <c r="OYL21"/>
      <c r="OYM21"/>
      <c r="OYN21"/>
      <c r="OYO21"/>
      <c r="OYP21"/>
      <c r="OYQ21"/>
      <c r="OYR21"/>
      <c r="OYS21"/>
      <c r="OYT21"/>
      <c r="OYU21"/>
      <c r="OYV21"/>
      <c r="OYW21"/>
      <c r="OYX21"/>
      <c r="OYY21"/>
      <c r="OYZ21"/>
      <c r="OZA21"/>
      <c r="OZB21"/>
      <c r="OZC21"/>
      <c r="OZD21"/>
      <c r="OZE21"/>
      <c r="OZF21"/>
      <c r="OZG21"/>
      <c r="OZH21"/>
      <c r="OZI21"/>
      <c r="OZJ21"/>
      <c r="OZK21"/>
      <c r="OZL21"/>
      <c r="OZM21"/>
      <c r="OZN21"/>
      <c r="OZO21"/>
      <c r="OZP21"/>
      <c r="OZQ21"/>
      <c r="OZR21"/>
      <c r="OZS21"/>
      <c r="OZT21"/>
      <c r="OZU21"/>
      <c r="OZV21"/>
      <c r="OZW21"/>
      <c r="OZX21"/>
      <c r="OZY21"/>
      <c r="OZZ21"/>
      <c r="PAA21"/>
      <c r="PAB21"/>
      <c r="PAC21"/>
      <c r="PAD21"/>
      <c r="PAE21"/>
      <c r="PAF21"/>
      <c r="PAG21"/>
      <c r="PAH21"/>
      <c r="PAI21"/>
      <c r="PAJ21"/>
      <c r="PAK21"/>
      <c r="PAL21"/>
      <c r="PAM21"/>
      <c r="PAN21"/>
      <c r="PAO21"/>
      <c r="PAP21"/>
      <c r="PAQ21"/>
      <c r="PAR21"/>
      <c r="PAS21"/>
      <c r="PAT21"/>
      <c r="PAU21"/>
      <c r="PAV21"/>
      <c r="PAW21"/>
      <c r="PAX21"/>
      <c r="PAY21"/>
      <c r="PAZ21"/>
      <c r="PBA21"/>
      <c r="PBB21"/>
      <c r="PBC21"/>
      <c r="PBD21"/>
      <c r="PBE21"/>
      <c r="PBF21"/>
      <c r="PBG21"/>
      <c r="PBH21"/>
      <c r="PBI21"/>
      <c r="PBJ21"/>
      <c r="PBK21"/>
      <c r="PBL21"/>
      <c r="PBM21"/>
      <c r="PBN21"/>
      <c r="PBO21"/>
      <c r="PBP21"/>
      <c r="PBQ21"/>
      <c r="PBR21"/>
      <c r="PBS21"/>
      <c r="PBT21"/>
      <c r="PBU21"/>
      <c r="PBV21"/>
      <c r="PBW21"/>
      <c r="PBX21"/>
      <c r="PBY21"/>
      <c r="PBZ21"/>
      <c r="PCA21"/>
      <c r="PCB21"/>
      <c r="PCC21"/>
      <c r="PCD21"/>
      <c r="PCE21"/>
      <c r="PCF21"/>
      <c r="PCG21"/>
      <c r="PCH21"/>
      <c r="PCI21"/>
      <c r="PCJ21"/>
      <c r="PCK21"/>
      <c r="PCL21"/>
      <c r="PCM21"/>
      <c r="PCN21"/>
      <c r="PCO21"/>
      <c r="PCP21"/>
      <c r="PCQ21"/>
      <c r="PCR21"/>
      <c r="PCS21"/>
      <c r="PCT21"/>
      <c r="PCU21"/>
      <c r="PCV21"/>
      <c r="PCW21"/>
      <c r="PCX21"/>
      <c r="PCY21"/>
      <c r="PCZ21"/>
      <c r="PDA21"/>
      <c r="PDB21"/>
      <c r="PDC21"/>
      <c r="PDD21"/>
      <c r="PDE21"/>
      <c r="PDF21"/>
      <c r="PDG21"/>
      <c r="PDH21"/>
      <c r="PDI21"/>
      <c r="PDJ21"/>
      <c r="PDK21"/>
      <c r="PDL21"/>
      <c r="PDM21"/>
      <c r="PDN21"/>
      <c r="PDO21"/>
      <c r="PDP21"/>
      <c r="PDQ21"/>
      <c r="PDR21"/>
      <c r="PDS21"/>
      <c r="PDT21"/>
      <c r="PDU21"/>
      <c r="PDV21"/>
      <c r="PDW21"/>
      <c r="PDX21"/>
      <c r="PDY21"/>
      <c r="PDZ21"/>
      <c r="PEA21"/>
      <c r="PEB21"/>
      <c r="PEC21"/>
      <c r="PED21"/>
      <c r="PEE21"/>
      <c r="PEF21"/>
      <c r="PEG21"/>
      <c r="PEH21"/>
      <c r="PEI21"/>
      <c r="PEJ21"/>
      <c r="PEK21"/>
      <c r="PEL21"/>
      <c r="PEM21"/>
      <c r="PEN21"/>
      <c r="PEO21"/>
      <c r="PEP21"/>
      <c r="PEQ21"/>
      <c r="PER21"/>
      <c r="PES21"/>
      <c r="PET21"/>
      <c r="PEU21"/>
      <c r="PEV21"/>
      <c r="PEW21"/>
      <c r="PEX21"/>
      <c r="PEY21"/>
      <c r="PEZ21"/>
      <c r="PFA21"/>
      <c r="PFB21"/>
      <c r="PFC21"/>
      <c r="PFD21"/>
      <c r="PFE21"/>
      <c r="PFF21"/>
      <c r="PFG21"/>
      <c r="PFH21"/>
      <c r="PFI21"/>
      <c r="PFJ21"/>
      <c r="PFK21"/>
      <c r="PFL21"/>
      <c r="PFM21"/>
      <c r="PFN21"/>
      <c r="PFO21"/>
      <c r="PFP21"/>
      <c r="PFQ21"/>
      <c r="PFR21"/>
      <c r="PFS21"/>
      <c r="PFT21"/>
      <c r="PFU21"/>
      <c r="PFV21"/>
      <c r="PFW21"/>
      <c r="PFX21"/>
      <c r="PFY21"/>
      <c r="PFZ21"/>
      <c r="PGA21"/>
      <c r="PGB21"/>
      <c r="PGC21"/>
      <c r="PGD21"/>
      <c r="PGE21"/>
      <c r="PGF21"/>
      <c r="PGG21"/>
      <c r="PGH21"/>
      <c r="PGI21"/>
      <c r="PGJ21"/>
      <c r="PGK21"/>
      <c r="PGL21"/>
      <c r="PGM21"/>
      <c r="PGN21"/>
      <c r="PGO21"/>
      <c r="PGP21"/>
      <c r="PGQ21"/>
      <c r="PGR21"/>
      <c r="PGS21"/>
      <c r="PGT21"/>
      <c r="PGU21"/>
      <c r="PGV21"/>
      <c r="PGW21"/>
      <c r="PGX21"/>
      <c r="PGY21"/>
      <c r="PGZ21"/>
      <c r="PHA21"/>
      <c r="PHB21"/>
      <c r="PHC21"/>
      <c r="PHD21"/>
      <c r="PHE21"/>
      <c r="PHF21"/>
      <c r="PHG21"/>
      <c r="PHH21"/>
      <c r="PHI21"/>
      <c r="PHJ21"/>
      <c r="PHK21"/>
      <c r="PHL21"/>
      <c r="PHM21"/>
      <c r="PHN21"/>
      <c r="PHO21"/>
      <c r="PHP21"/>
      <c r="PHQ21"/>
      <c r="PHR21"/>
      <c r="PHS21"/>
      <c r="PHT21"/>
      <c r="PHU21"/>
      <c r="PHV21"/>
      <c r="PHW21"/>
      <c r="PHX21"/>
      <c r="PHY21"/>
      <c r="PHZ21"/>
      <c r="PIA21"/>
      <c r="PIB21"/>
      <c r="PIC21"/>
      <c r="PID21"/>
      <c r="PIE21"/>
      <c r="PIF21"/>
      <c r="PIG21"/>
      <c r="PIH21"/>
      <c r="PII21"/>
      <c r="PIJ21"/>
      <c r="PIK21"/>
      <c r="PIL21"/>
      <c r="PIM21"/>
      <c r="PIN21"/>
      <c r="PIO21"/>
      <c r="PIP21"/>
      <c r="PIQ21"/>
      <c r="PIR21"/>
      <c r="PIS21"/>
      <c r="PIT21"/>
      <c r="PIU21"/>
      <c r="PIV21"/>
      <c r="PIW21"/>
      <c r="PIX21"/>
      <c r="PIY21"/>
      <c r="PIZ21"/>
      <c r="PJA21"/>
      <c r="PJB21"/>
      <c r="PJC21"/>
      <c r="PJD21"/>
      <c r="PJE21"/>
      <c r="PJF21"/>
      <c r="PJG21"/>
      <c r="PJH21"/>
      <c r="PJI21"/>
      <c r="PJJ21"/>
      <c r="PJK21"/>
      <c r="PJL21"/>
      <c r="PJM21"/>
      <c r="PJN21"/>
      <c r="PJO21"/>
      <c r="PJP21"/>
      <c r="PJQ21"/>
      <c r="PJR21"/>
      <c r="PJS21"/>
      <c r="PJT21"/>
      <c r="PJU21"/>
      <c r="PJV21"/>
      <c r="PJW21"/>
      <c r="PJX21"/>
      <c r="PJY21"/>
      <c r="PJZ21"/>
      <c r="PKA21"/>
      <c r="PKB21"/>
      <c r="PKC21"/>
      <c r="PKD21"/>
      <c r="PKE21"/>
      <c r="PKF21"/>
      <c r="PKG21"/>
      <c r="PKH21"/>
      <c r="PKI21"/>
      <c r="PKJ21"/>
      <c r="PKK21"/>
      <c r="PKL21"/>
      <c r="PKM21"/>
      <c r="PKN21"/>
      <c r="PKO21"/>
      <c r="PKP21"/>
      <c r="PKQ21"/>
      <c r="PKR21"/>
      <c r="PKS21"/>
      <c r="PKT21"/>
      <c r="PKU21"/>
      <c r="PKV21"/>
      <c r="PKW21"/>
      <c r="PKX21"/>
      <c r="PKY21"/>
      <c r="PKZ21"/>
      <c r="PLA21"/>
      <c r="PLB21"/>
      <c r="PLC21"/>
      <c r="PLD21"/>
      <c r="PLE21"/>
      <c r="PLF21"/>
      <c r="PLG21"/>
      <c r="PLH21"/>
      <c r="PLI21"/>
      <c r="PLJ21"/>
      <c r="PLK21"/>
      <c r="PLL21"/>
      <c r="PLM21"/>
      <c r="PLN21"/>
      <c r="PLO21"/>
      <c r="PLP21"/>
      <c r="PLQ21"/>
      <c r="PLR21"/>
      <c r="PLS21"/>
      <c r="PLT21"/>
      <c r="PLU21"/>
      <c r="PLV21"/>
      <c r="PLW21"/>
      <c r="PLX21"/>
      <c r="PLY21"/>
      <c r="PLZ21"/>
      <c r="PMA21"/>
      <c r="PMB21"/>
      <c r="PMC21"/>
      <c r="PMD21"/>
      <c r="PME21"/>
      <c r="PMF21"/>
      <c r="PMG21"/>
      <c r="PMH21"/>
      <c r="PMI21"/>
      <c r="PMJ21"/>
      <c r="PMK21"/>
      <c r="PML21"/>
      <c r="PMM21"/>
      <c r="PMN21"/>
      <c r="PMO21"/>
      <c r="PMP21"/>
      <c r="PMQ21"/>
      <c r="PMR21"/>
      <c r="PMS21"/>
      <c r="PMT21"/>
      <c r="PMU21"/>
      <c r="PMV21"/>
      <c r="PMW21"/>
      <c r="PMX21"/>
      <c r="PMY21"/>
      <c r="PMZ21"/>
      <c r="PNA21"/>
      <c r="PNB21"/>
      <c r="PNC21"/>
      <c r="PND21"/>
      <c r="PNE21"/>
      <c r="PNF21"/>
      <c r="PNG21"/>
      <c r="PNH21"/>
      <c r="PNI21"/>
      <c r="PNJ21"/>
      <c r="PNK21"/>
      <c r="PNL21"/>
      <c r="PNM21"/>
      <c r="PNN21"/>
      <c r="PNO21"/>
      <c r="PNP21"/>
      <c r="PNQ21"/>
      <c r="PNR21"/>
      <c r="PNS21"/>
      <c r="PNT21"/>
      <c r="PNU21"/>
      <c r="PNV21"/>
      <c r="PNW21"/>
      <c r="PNX21"/>
      <c r="PNY21"/>
      <c r="PNZ21"/>
      <c r="POA21"/>
      <c r="POB21"/>
      <c r="POC21"/>
      <c r="POD21"/>
      <c r="POE21"/>
      <c r="POF21"/>
      <c r="POG21"/>
      <c r="POH21"/>
      <c r="POI21"/>
      <c r="POJ21"/>
      <c r="POK21"/>
      <c r="POL21"/>
      <c r="POM21"/>
      <c r="PON21"/>
      <c r="POO21"/>
      <c r="POP21"/>
      <c r="POQ21"/>
      <c r="POR21"/>
      <c r="POS21"/>
      <c r="POT21"/>
      <c r="POU21"/>
      <c r="POV21"/>
      <c r="POW21"/>
      <c r="POX21"/>
      <c r="POY21"/>
      <c r="POZ21"/>
      <c r="PPA21"/>
      <c r="PPB21"/>
      <c r="PPC21"/>
      <c r="PPD21"/>
      <c r="PPE21"/>
      <c r="PPF21"/>
      <c r="PPG21"/>
      <c r="PPH21"/>
      <c r="PPI21"/>
      <c r="PPJ21"/>
      <c r="PPK21"/>
      <c r="PPL21"/>
      <c r="PPM21"/>
      <c r="PPN21"/>
      <c r="PPO21"/>
      <c r="PPP21"/>
      <c r="PPQ21"/>
      <c r="PPR21"/>
      <c r="PPS21"/>
      <c r="PPT21"/>
      <c r="PPU21"/>
      <c r="PPV21"/>
      <c r="PPW21"/>
      <c r="PPX21"/>
      <c r="PPY21"/>
      <c r="PPZ21"/>
      <c r="PQA21"/>
      <c r="PQB21"/>
      <c r="PQC21"/>
      <c r="PQD21"/>
      <c r="PQE21"/>
      <c r="PQF21"/>
      <c r="PQG21"/>
      <c r="PQH21"/>
      <c r="PQI21"/>
      <c r="PQJ21"/>
      <c r="PQK21"/>
      <c r="PQL21"/>
      <c r="PQM21"/>
      <c r="PQN21"/>
      <c r="PQO21"/>
      <c r="PQP21"/>
      <c r="PQQ21"/>
      <c r="PQR21"/>
      <c r="PQS21"/>
      <c r="PQT21"/>
      <c r="PQU21"/>
      <c r="PQV21"/>
      <c r="PQW21"/>
      <c r="PQX21"/>
      <c r="PQY21"/>
      <c r="PQZ21"/>
      <c r="PRA21"/>
      <c r="PRB21"/>
      <c r="PRC21"/>
      <c r="PRD21"/>
      <c r="PRE21"/>
      <c r="PRF21"/>
      <c r="PRG21"/>
      <c r="PRH21"/>
      <c r="PRI21"/>
      <c r="PRJ21"/>
      <c r="PRK21"/>
      <c r="PRL21"/>
      <c r="PRM21"/>
      <c r="PRN21"/>
      <c r="PRO21"/>
      <c r="PRP21"/>
      <c r="PRQ21"/>
      <c r="PRR21"/>
      <c r="PRS21"/>
      <c r="PRT21"/>
      <c r="PRU21"/>
      <c r="PRV21"/>
      <c r="PRW21"/>
      <c r="PRX21"/>
      <c r="PRY21"/>
      <c r="PRZ21"/>
      <c r="PSA21"/>
      <c r="PSB21"/>
      <c r="PSC21"/>
      <c r="PSD21"/>
      <c r="PSE21"/>
      <c r="PSF21"/>
      <c r="PSG21"/>
      <c r="PSH21"/>
      <c r="PSI21"/>
      <c r="PSJ21"/>
      <c r="PSK21"/>
      <c r="PSL21"/>
      <c r="PSM21"/>
      <c r="PSN21"/>
      <c r="PSO21"/>
      <c r="PSP21"/>
      <c r="PSQ21"/>
      <c r="PSR21"/>
      <c r="PSS21"/>
      <c r="PST21"/>
      <c r="PSU21"/>
      <c r="PSV21"/>
      <c r="PSW21"/>
      <c r="PSX21"/>
      <c r="PSY21"/>
      <c r="PSZ21"/>
      <c r="PTA21"/>
      <c r="PTB21"/>
      <c r="PTC21"/>
      <c r="PTD21"/>
      <c r="PTE21"/>
      <c r="PTF21"/>
      <c r="PTG21"/>
      <c r="PTH21"/>
      <c r="PTI21"/>
      <c r="PTJ21"/>
      <c r="PTK21"/>
      <c r="PTL21"/>
      <c r="PTM21"/>
      <c r="PTN21"/>
      <c r="PTO21"/>
      <c r="PTP21"/>
      <c r="PTQ21"/>
      <c r="PTR21"/>
      <c r="PTS21"/>
      <c r="PTT21"/>
      <c r="PTU21"/>
      <c r="PTV21"/>
      <c r="PTW21"/>
      <c r="PTX21"/>
      <c r="PTY21"/>
      <c r="PTZ21"/>
      <c r="PUA21"/>
      <c r="PUB21"/>
      <c r="PUC21"/>
      <c r="PUD21"/>
      <c r="PUE21"/>
      <c r="PUF21"/>
      <c r="PUG21"/>
      <c r="PUH21"/>
      <c r="PUI21"/>
      <c r="PUJ21"/>
      <c r="PUK21"/>
      <c r="PUL21"/>
      <c r="PUM21"/>
      <c r="PUN21"/>
      <c r="PUO21"/>
      <c r="PUP21"/>
      <c r="PUQ21"/>
      <c r="PUR21"/>
      <c r="PUS21"/>
      <c r="PUT21"/>
      <c r="PUU21"/>
      <c r="PUV21"/>
      <c r="PUW21"/>
      <c r="PUX21"/>
      <c r="PUY21"/>
      <c r="PUZ21"/>
      <c r="PVA21"/>
      <c r="PVB21"/>
      <c r="PVC21"/>
      <c r="PVD21"/>
      <c r="PVE21"/>
      <c r="PVF21"/>
      <c r="PVG21"/>
      <c r="PVH21"/>
      <c r="PVI21"/>
      <c r="PVJ21"/>
      <c r="PVK21"/>
      <c r="PVL21"/>
      <c r="PVM21"/>
      <c r="PVN21"/>
      <c r="PVO21"/>
      <c r="PVP21"/>
      <c r="PVQ21"/>
      <c r="PVR21"/>
      <c r="PVS21"/>
      <c r="PVT21"/>
      <c r="PVU21"/>
      <c r="PVV21"/>
      <c r="PVW21"/>
      <c r="PVX21"/>
      <c r="PVY21"/>
      <c r="PVZ21"/>
      <c r="PWA21"/>
      <c r="PWB21"/>
      <c r="PWC21"/>
      <c r="PWD21"/>
      <c r="PWE21"/>
      <c r="PWF21"/>
      <c r="PWG21"/>
      <c r="PWH21"/>
      <c r="PWI21"/>
      <c r="PWJ21"/>
      <c r="PWK21"/>
      <c r="PWL21"/>
      <c r="PWM21"/>
      <c r="PWN21"/>
      <c r="PWO21"/>
      <c r="PWP21"/>
      <c r="PWQ21"/>
      <c r="PWR21"/>
      <c r="PWS21"/>
      <c r="PWT21"/>
      <c r="PWU21"/>
      <c r="PWV21"/>
      <c r="PWW21"/>
      <c r="PWX21"/>
      <c r="PWY21"/>
      <c r="PWZ21"/>
      <c r="PXA21"/>
      <c r="PXB21"/>
      <c r="PXC21"/>
      <c r="PXD21"/>
      <c r="PXE21"/>
      <c r="PXF21"/>
      <c r="PXG21"/>
      <c r="PXH21"/>
      <c r="PXI21"/>
      <c r="PXJ21"/>
      <c r="PXK21"/>
      <c r="PXL21"/>
      <c r="PXM21"/>
      <c r="PXN21"/>
      <c r="PXO21"/>
      <c r="PXP21"/>
      <c r="PXQ21"/>
      <c r="PXR21"/>
      <c r="PXS21"/>
      <c r="PXT21"/>
      <c r="PXU21"/>
      <c r="PXV21"/>
      <c r="PXW21"/>
      <c r="PXX21"/>
      <c r="PXY21"/>
      <c r="PXZ21"/>
      <c r="PYA21"/>
      <c r="PYB21"/>
      <c r="PYC21"/>
      <c r="PYD21"/>
      <c r="PYE21"/>
      <c r="PYF21"/>
      <c r="PYG21"/>
      <c r="PYH21"/>
      <c r="PYI21"/>
      <c r="PYJ21"/>
      <c r="PYK21"/>
      <c r="PYL21"/>
      <c r="PYM21"/>
      <c r="PYN21"/>
      <c r="PYO21"/>
      <c r="PYP21"/>
      <c r="PYQ21"/>
      <c r="PYR21"/>
      <c r="PYS21"/>
      <c r="PYT21"/>
      <c r="PYU21"/>
      <c r="PYV21"/>
      <c r="PYW21"/>
      <c r="PYX21"/>
      <c r="PYY21"/>
      <c r="PYZ21"/>
      <c r="PZA21"/>
      <c r="PZB21"/>
      <c r="PZC21"/>
      <c r="PZD21"/>
      <c r="PZE21"/>
      <c r="PZF21"/>
      <c r="PZG21"/>
      <c r="PZH21"/>
      <c r="PZI21"/>
      <c r="PZJ21"/>
      <c r="PZK21"/>
      <c r="PZL21"/>
      <c r="PZM21"/>
      <c r="PZN21"/>
      <c r="PZO21"/>
      <c r="PZP21"/>
      <c r="PZQ21"/>
      <c r="PZR21"/>
      <c r="PZS21"/>
      <c r="PZT21"/>
      <c r="PZU21"/>
      <c r="PZV21"/>
      <c r="PZW21"/>
      <c r="PZX21"/>
      <c r="PZY21"/>
      <c r="PZZ21"/>
      <c r="QAA21"/>
      <c r="QAB21"/>
      <c r="QAC21"/>
      <c r="QAD21"/>
      <c r="QAE21"/>
      <c r="QAF21"/>
      <c r="QAG21"/>
      <c r="QAH21"/>
      <c r="QAI21"/>
      <c r="QAJ21"/>
      <c r="QAK21"/>
      <c r="QAL21"/>
      <c r="QAM21"/>
      <c r="QAN21"/>
      <c r="QAO21"/>
      <c r="QAP21"/>
      <c r="QAQ21"/>
      <c r="QAR21"/>
      <c r="QAS21"/>
      <c r="QAT21"/>
      <c r="QAU21"/>
      <c r="QAV21"/>
      <c r="QAW21"/>
      <c r="QAX21"/>
      <c r="QAY21"/>
      <c r="QAZ21"/>
      <c r="QBA21"/>
      <c r="QBB21"/>
      <c r="QBC21"/>
      <c r="QBD21"/>
      <c r="QBE21"/>
      <c r="QBF21"/>
      <c r="QBG21"/>
      <c r="QBH21"/>
      <c r="QBI21"/>
      <c r="QBJ21"/>
      <c r="QBK21"/>
      <c r="QBL21"/>
      <c r="QBM21"/>
      <c r="QBN21"/>
      <c r="QBO21"/>
      <c r="QBP21"/>
      <c r="QBQ21"/>
      <c r="QBR21"/>
      <c r="QBS21"/>
      <c r="QBT21"/>
      <c r="QBU21"/>
      <c r="QBV21"/>
      <c r="QBW21"/>
      <c r="QBX21"/>
      <c r="QBY21"/>
      <c r="QBZ21"/>
      <c r="QCA21"/>
      <c r="QCB21"/>
      <c r="QCC21"/>
      <c r="QCD21"/>
      <c r="QCE21"/>
      <c r="QCF21"/>
      <c r="QCG21"/>
      <c r="QCH21"/>
      <c r="QCI21"/>
      <c r="QCJ21"/>
      <c r="QCK21"/>
      <c r="QCL21"/>
      <c r="QCM21"/>
      <c r="QCN21"/>
      <c r="QCO21"/>
      <c r="QCP21"/>
      <c r="QCQ21"/>
      <c r="QCR21"/>
      <c r="QCS21"/>
      <c r="QCT21"/>
      <c r="QCU21"/>
      <c r="QCV21"/>
      <c r="QCW21"/>
      <c r="QCX21"/>
      <c r="QCY21"/>
      <c r="QCZ21"/>
      <c r="QDA21"/>
      <c r="QDB21"/>
      <c r="QDC21"/>
      <c r="QDD21"/>
      <c r="QDE21"/>
      <c r="QDF21"/>
      <c r="QDG21"/>
      <c r="QDH21"/>
      <c r="QDI21"/>
      <c r="QDJ21"/>
      <c r="QDK21"/>
      <c r="QDL21"/>
      <c r="QDM21"/>
      <c r="QDN21"/>
      <c r="QDO21"/>
      <c r="QDP21"/>
      <c r="QDQ21"/>
      <c r="QDR21"/>
      <c r="QDS21"/>
      <c r="QDT21"/>
      <c r="QDU21"/>
      <c r="QDV21"/>
      <c r="QDW21"/>
      <c r="QDX21"/>
      <c r="QDY21"/>
      <c r="QDZ21"/>
      <c r="QEA21"/>
      <c r="QEB21"/>
      <c r="QEC21"/>
      <c r="QED21"/>
      <c r="QEE21"/>
      <c r="QEF21"/>
      <c r="QEG21"/>
      <c r="QEH21"/>
      <c r="QEI21"/>
      <c r="QEJ21"/>
      <c r="QEK21"/>
      <c r="QEL21"/>
      <c r="QEM21"/>
      <c r="QEN21"/>
      <c r="QEO21"/>
      <c r="QEP21"/>
      <c r="QEQ21"/>
      <c r="QER21"/>
      <c r="QES21"/>
      <c r="QET21"/>
      <c r="QEU21"/>
      <c r="QEV21"/>
      <c r="QEW21"/>
      <c r="QEX21"/>
      <c r="QEY21"/>
      <c r="QEZ21"/>
      <c r="QFA21"/>
      <c r="QFB21"/>
      <c r="QFC21"/>
      <c r="QFD21"/>
      <c r="QFE21"/>
      <c r="QFF21"/>
      <c r="QFG21"/>
      <c r="QFH21"/>
      <c r="QFI21"/>
      <c r="QFJ21"/>
      <c r="QFK21"/>
      <c r="QFL21"/>
      <c r="QFM21"/>
      <c r="QFN21"/>
      <c r="QFO21"/>
      <c r="QFP21"/>
      <c r="QFQ21"/>
      <c r="QFR21"/>
      <c r="QFS21"/>
      <c r="QFT21"/>
      <c r="QFU21"/>
      <c r="QFV21"/>
      <c r="QFW21"/>
      <c r="QFX21"/>
      <c r="QFY21"/>
      <c r="QFZ21"/>
      <c r="QGA21"/>
      <c r="QGB21"/>
      <c r="QGC21"/>
      <c r="QGD21"/>
      <c r="QGE21"/>
      <c r="QGF21"/>
      <c r="QGG21"/>
      <c r="QGH21"/>
      <c r="QGI21"/>
      <c r="QGJ21"/>
      <c r="QGK21"/>
      <c r="QGL21"/>
      <c r="QGM21"/>
      <c r="QGN21"/>
      <c r="QGO21"/>
      <c r="QGP21"/>
      <c r="QGQ21"/>
      <c r="QGR21"/>
      <c r="QGS21"/>
      <c r="QGT21"/>
      <c r="QGU21"/>
      <c r="QGV21"/>
      <c r="QGW21"/>
      <c r="QGX21"/>
      <c r="QGY21"/>
      <c r="QGZ21"/>
      <c r="QHA21"/>
      <c r="QHB21"/>
      <c r="QHC21"/>
      <c r="QHD21"/>
      <c r="QHE21"/>
      <c r="QHF21"/>
      <c r="QHG21"/>
      <c r="QHH21"/>
      <c r="QHI21"/>
      <c r="QHJ21"/>
      <c r="QHK21"/>
      <c r="QHL21"/>
      <c r="QHM21"/>
      <c r="QHN21"/>
      <c r="QHO21"/>
      <c r="QHP21"/>
      <c r="QHQ21"/>
      <c r="QHR21"/>
      <c r="QHS21"/>
      <c r="QHT21"/>
      <c r="QHU21"/>
      <c r="QHV21"/>
      <c r="QHW21"/>
      <c r="QHX21"/>
      <c r="QHY21"/>
      <c r="QHZ21"/>
      <c r="QIA21"/>
      <c r="QIB21"/>
      <c r="QIC21"/>
      <c r="QID21"/>
      <c r="QIE21"/>
      <c r="QIF21"/>
      <c r="QIG21"/>
      <c r="QIH21"/>
      <c r="QII21"/>
      <c r="QIJ21"/>
      <c r="QIK21"/>
      <c r="QIL21"/>
      <c r="QIM21"/>
      <c r="QIN21"/>
      <c r="QIO21"/>
      <c r="QIP21"/>
      <c r="QIQ21"/>
      <c r="QIR21"/>
      <c r="QIS21"/>
      <c r="QIT21"/>
      <c r="QIU21"/>
      <c r="QIV21"/>
      <c r="QIW21"/>
      <c r="QIX21"/>
      <c r="QIY21"/>
      <c r="QIZ21"/>
      <c r="QJA21"/>
      <c r="QJB21"/>
      <c r="QJC21"/>
      <c r="QJD21"/>
      <c r="QJE21"/>
      <c r="QJF21"/>
      <c r="QJG21"/>
      <c r="QJH21"/>
      <c r="QJI21"/>
      <c r="QJJ21"/>
      <c r="QJK21"/>
      <c r="QJL21"/>
      <c r="QJM21"/>
      <c r="QJN21"/>
      <c r="QJO21"/>
      <c r="QJP21"/>
      <c r="QJQ21"/>
      <c r="QJR21"/>
      <c r="QJS21"/>
      <c r="QJT21"/>
      <c r="QJU21"/>
      <c r="QJV21"/>
      <c r="QJW21"/>
      <c r="QJX21"/>
      <c r="QJY21"/>
      <c r="QJZ21"/>
      <c r="QKA21"/>
      <c r="QKB21"/>
      <c r="QKC21"/>
      <c r="QKD21"/>
      <c r="QKE21"/>
      <c r="QKF21"/>
      <c r="QKG21"/>
      <c r="QKH21"/>
      <c r="QKI21"/>
      <c r="QKJ21"/>
      <c r="QKK21"/>
      <c r="QKL21"/>
      <c r="QKM21"/>
      <c r="QKN21"/>
      <c r="QKO21"/>
      <c r="QKP21"/>
      <c r="QKQ21"/>
      <c r="QKR21"/>
      <c r="QKS21"/>
      <c r="QKT21"/>
      <c r="QKU21"/>
      <c r="QKV21"/>
      <c r="QKW21"/>
      <c r="QKX21"/>
      <c r="QKY21"/>
      <c r="QKZ21"/>
      <c r="QLA21"/>
      <c r="QLB21"/>
      <c r="QLC21"/>
      <c r="QLD21"/>
      <c r="QLE21"/>
      <c r="QLF21"/>
      <c r="QLG21"/>
      <c r="QLH21"/>
      <c r="QLI21"/>
      <c r="QLJ21"/>
      <c r="QLK21"/>
      <c r="QLL21"/>
      <c r="QLM21"/>
      <c r="QLN21"/>
      <c r="QLO21"/>
      <c r="QLP21"/>
      <c r="QLQ21"/>
      <c r="QLR21"/>
      <c r="QLS21"/>
      <c r="QLT21"/>
      <c r="QLU21"/>
      <c r="QLV21"/>
      <c r="QLW21"/>
      <c r="QLX21"/>
      <c r="QLY21"/>
      <c r="QLZ21"/>
      <c r="QMA21"/>
      <c r="QMB21"/>
      <c r="QMC21"/>
      <c r="QMD21"/>
      <c r="QME21"/>
      <c r="QMF21"/>
      <c r="QMG21"/>
      <c r="QMH21"/>
      <c r="QMI21"/>
      <c r="QMJ21"/>
      <c r="QMK21"/>
      <c r="QML21"/>
      <c r="QMM21"/>
      <c r="QMN21"/>
      <c r="QMO21"/>
      <c r="QMP21"/>
      <c r="QMQ21"/>
      <c r="QMR21"/>
      <c r="QMS21"/>
      <c r="QMT21"/>
      <c r="QMU21"/>
      <c r="QMV21"/>
      <c r="QMW21"/>
      <c r="QMX21"/>
      <c r="QMY21"/>
      <c r="QMZ21"/>
      <c r="QNA21"/>
      <c r="QNB21"/>
      <c r="QNC21"/>
      <c r="QND21"/>
      <c r="QNE21"/>
      <c r="QNF21"/>
      <c r="QNG21"/>
      <c r="QNH21"/>
      <c r="QNI21"/>
      <c r="QNJ21"/>
      <c r="QNK21"/>
      <c r="QNL21"/>
      <c r="QNM21"/>
      <c r="QNN21"/>
      <c r="QNO21"/>
      <c r="QNP21"/>
      <c r="QNQ21"/>
      <c r="QNR21"/>
      <c r="QNS21"/>
      <c r="QNT21"/>
      <c r="QNU21"/>
      <c r="QNV21"/>
      <c r="QNW21"/>
      <c r="QNX21"/>
      <c r="QNY21"/>
      <c r="QNZ21"/>
      <c r="QOA21"/>
      <c r="QOB21"/>
      <c r="QOC21"/>
      <c r="QOD21"/>
      <c r="QOE21"/>
      <c r="QOF21"/>
      <c r="QOG21"/>
      <c r="QOH21"/>
      <c r="QOI21"/>
      <c r="QOJ21"/>
      <c r="QOK21"/>
      <c r="QOL21"/>
      <c r="QOM21"/>
      <c r="QON21"/>
      <c r="QOO21"/>
      <c r="QOP21"/>
      <c r="QOQ21"/>
      <c r="QOR21"/>
      <c r="QOS21"/>
      <c r="QOT21"/>
      <c r="QOU21"/>
      <c r="QOV21"/>
      <c r="QOW21"/>
      <c r="QOX21"/>
      <c r="QOY21"/>
      <c r="QOZ21"/>
      <c r="QPA21"/>
      <c r="QPB21"/>
      <c r="QPC21"/>
      <c r="QPD21"/>
      <c r="QPE21"/>
      <c r="QPF21"/>
      <c r="QPG21"/>
      <c r="QPH21"/>
      <c r="QPI21"/>
      <c r="QPJ21"/>
      <c r="QPK21"/>
      <c r="QPL21"/>
      <c r="QPM21"/>
      <c r="QPN21"/>
      <c r="QPO21"/>
      <c r="QPP21"/>
      <c r="QPQ21"/>
      <c r="QPR21"/>
      <c r="QPS21"/>
      <c r="QPT21"/>
      <c r="QPU21"/>
      <c r="QPV21"/>
      <c r="QPW21"/>
      <c r="QPX21"/>
      <c r="QPY21"/>
      <c r="QPZ21"/>
      <c r="QQA21"/>
      <c r="QQB21"/>
      <c r="QQC21"/>
      <c r="QQD21"/>
      <c r="QQE21"/>
      <c r="QQF21"/>
      <c r="QQG21"/>
      <c r="QQH21"/>
      <c r="QQI21"/>
      <c r="QQJ21"/>
      <c r="QQK21"/>
      <c r="QQL21"/>
      <c r="QQM21"/>
      <c r="QQN21"/>
      <c r="QQO21"/>
      <c r="QQP21"/>
      <c r="QQQ21"/>
      <c r="QQR21"/>
      <c r="QQS21"/>
      <c r="QQT21"/>
      <c r="QQU21"/>
      <c r="QQV21"/>
      <c r="QQW21"/>
      <c r="QQX21"/>
      <c r="QQY21"/>
      <c r="QQZ21"/>
      <c r="QRA21"/>
      <c r="QRB21"/>
      <c r="QRC21"/>
      <c r="QRD21"/>
      <c r="QRE21"/>
      <c r="QRF21"/>
      <c r="QRG21"/>
      <c r="QRH21"/>
      <c r="QRI21"/>
      <c r="QRJ21"/>
      <c r="QRK21"/>
      <c r="QRL21"/>
      <c r="QRM21"/>
      <c r="QRN21"/>
      <c r="QRO21"/>
      <c r="QRP21"/>
      <c r="QRQ21"/>
      <c r="QRR21"/>
      <c r="QRS21"/>
      <c r="QRT21"/>
      <c r="QRU21"/>
      <c r="QRV21"/>
      <c r="QRW21"/>
      <c r="QRX21"/>
      <c r="QRY21"/>
      <c r="QRZ21"/>
      <c r="QSA21"/>
      <c r="QSB21"/>
      <c r="QSC21"/>
      <c r="QSD21"/>
      <c r="QSE21"/>
      <c r="QSF21"/>
      <c r="QSG21"/>
      <c r="QSH21"/>
      <c r="QSI21"/>
      <c r="QSJ21"/>
      <c r="QSK21"/>
      <c r="QSL21"/>
      <c r="QSM21"/>
      <c r="QSN21"/>
      <c r="QSO21"/>
      <c r="QSP21"/>
      <c r="QSQ21"/>
      <c r="QSR21"/>
      <c r="QSS21"/>
      <c r="QST21"/>
      <c r="QSU21"/>
      <c r="QSV21"/>
      <c r="QSW21"/>
      <c r="QSX21"/>
      <c r="QSY21"/>
      <c r="QSZ21"/>
      <c r="QTA21"/>
      <c r="QTB21"/>
      <c r="QTC21"/>
      <c r="QTD21"/>
      <c r="QTE21"/>
      <c r="QTF21"/>
      <c r="QTG21"/>
      <c r="QTH21"/>
      <c r="QTI21"/>
      <c r="QTJ21"/>
      <c r="QTK21"/>
      <c r="QTL21"/>
      <c r="QTM21"/>
      <c r="QTN21"/>
      <c r="QTO21"/>
      <c r="QTP21"/>
      <c r="QTQ21"/>
      <c r="QTR21"/>
      <c r="QTS21"/>
      <c r="QTT21"/>
      <c r="QTU21"/>
      <c r="QTV21"/>
      <c r="QTW21"/>
      <c r="QTX21"/>
      <c r="QTY21"/>
      <c r="QTZ21"/>
      <c r="QUA21"/>
      <c r="QUB21"/>
      <c r="QUC21"/>
      <c r="QUD21"/>
      <c r="QUE21"/>
      <c r="QUF21"/>
      <c r="QUG21"/>
      <c r="QUH21"/>
      <c r="QUI21"/>
      <c r="QUJ21"/>
      <c r="QUK21"/>
      <c r="QUL21"/>
      <c r="QUM21"/>
      <c r="QUN21"/>
      <c r="QUO21"/>
      <c r="QUP21"/>
      <c r="QUQ21"/>
      <c r="QUR21"/>
      <c r="QUS21"/>
      <c r="QUT21"/>
      <c r="QUU21"/>
      <c r="QUV21"/>
      <c r="QUW21"/>
      <c r="QUX21"/>
      <c r="QUY21"/>
      <c r="QUZ21"/>
      <c r="QVA21"/>
      <c r="QVB21"/>
      <c r="QVC21"/>
      <c r="QVD21"/>
      <c r="QVE21"/>
      <c r="QVF21"/>
      <c r="QVG21"/>
      <c r="QVH21"/>
      <c r="QVI21"/>
      <c r="QVJ21"/>
      <c r="QVK21"/>
      <c r="QVL21"/>
      <c r="QVM21"/>
      <c r="QVN21"/>
      <c r="QVO21"/>
      <c r="QVP21"/>
      <c r="QVQ21"/>
      <c r="QVR21"/>
      <c r="QVS21"/>
      <c r="QVT21"/>
      <c r="QVU21"/>
      <c r="QVV21"/>
      <c r="QVW21"/>
      <c r="QVX21"/>
      <c r="QVY21"/>
      <c r="QVZ21"/>
      <c r="QWA21"/>
      <c r="QWB21"/>
      <c r="QWC21"/>
      <c r="QWD21"/>
      <c r="QWE21"/>
      <c r="QWF21"/>
      <c r="QWG21"/>
      <c r="QWH21"/>
      <c r="QWI21"/>
      <c r="QWJ21"/>
      <c r="QWK21"/>
      <c r="QWL21"/>
      <c r="QWM21"/>
      <c r="QWN21"/>
      <c r="QWO21"/>
      <c r="QWP21"/>
      <c r="QWQ21"/>
      <c r="QWR21"/>
      <c r="QWS21"/>
      <c r="QWT21"/>
      <c r="QWU21"/>
      <c r="QWV21"/>
      <c r="QWW21"/>
      <c r="QWX21"/>
      <c r="QWY21"/>
      <c r="QWZ21"/>
      <c r="QXA21"/>
      <c r="QXB21"/>
      <c r="QXC21"/>
      <c r="QXD21"/>
      <c r="QXE21"/>
      <c r="QXF21"/>
      <c r="QXG21"/>
      <c r="QXH21"/>
      <c r="QXI21"/>
      <c r="QXJ21"/>
      <c r="QXK21"/>
      <c r="QXL21"/>
      <c r="QXM21"/>
      <c r="QXN21"/>
      <c r="QXO21"/>
      <c r="QXP21"/>
      <c r="QXQ21"/>
      <c r="QXR21"/>
      <c r="QXS21"/>
      <c r="QXT21"/>
      <c r="QXU21"/>
      <c r="QXV21"/>
      <c r="QXW21"/>
      <c r="QXX21"/>
      <c r="QXY21"/>
      <c r="QXZ21"/>
      <c r="QYA21"/>
      <c r="QYB21"/>
      <c r="QYC21"/>
      <c r="QYD21"/>
      <c r="QYE21"/>
      <c r="QYF21"/>
      <c r="QYG21"/>
      <c r="QYH21"/>
      <c r="QYI21"/>
      <c r="QYJ21"/>
      <c r="QYK21"/>
      <c r="QYL21"/>
      <c r="QYM21"/>
      <c r="QYN21"/>
      <c r="QYO21"/>
      <c r="QYP21"/>
      <c r="QYQ21"/>
      <c r="QYR21"/>
      <c r="QYS21"/>
      <c r="QYT21"/>
      <c r="QYU21"/>
      <c r="QYV21"/>
      <c r="QYW21"/>
      <c r="QYX21"/>
      <c r="QYY21"/>
      <c r="QYZ21"/>
      <c r="QZA21"/>
      <c r="QZB21"/>
      <c r="QZC21"/>
      <c r="QZD21"/>
      <c r="QZE21"/>
      <c r="QZF21"/>
      <c r="QZG21"/>
      <c r="QZH21"/>
      <c r="QZI21"/>
      <c r="QZJ21"/>
      <c r="QZK21"/>
      <c r="QZL21"/>
      <c r="QZM21"/>
      <c r="QZN21"/>
      <c r="QZO21"/>
      <c r="QZP21"/>
      <c r="QZQ21"/>
      <c r="QZR21"/>
      <c r="QZS21"/>
      <c r="QZT21"/>
      <c r="QZU21"/>
      <c r="QZV21"/>
      <c r="QZW21"/>
      <c r="QZX21"/>
      <c r="QZY21"/>
      <c r="QZZ21"/>
      <c r="RAA21"/>
      <c r="RAB21"/>
      <c r="RAC21"/>
      <c r="RAD21"/>
      <c r="RAE21"/>
      <c r="RAF21"/>
      <c r="RAG21"/>
      <c r="RAH21"/>
      <c r="RAI21"/>
      <c r="RAJ21"/>
      <c r="RAK21"/>
      <c r="RAL21"/>
      <c r="RAM21"/>
      <c r="RAN21"/>
      <c r="RAO21"/>
      <c r="RAP21"/>
      <c r="RAQ21"/>
      <c r="RAR21"/>
      <c r="RAS21"/>
      <c r="RAT21"/>
      <c r="RAU21"/>
      <c r="RAV21"/>
      <c r="RAW21"/>
      <c r="RAX21"/>
      <c r="RAY21"/>
      <c r="RAZ21"/>
      <c r="RBA21"/>
      <c r="RBB21"/>
      <c r="RBC21"/>
      <c r="RBD21"/>
      <c r="RBE21"/>
      <c r="RBF21"/>
      <c r="RBG21"/>
      <c r="RBH21"/>
      <c r="RBI21"/>
      <c r="RBJ21"/>
      <c r="RBK21"/>
      <c r="RBL21"/>
      <c r="RBM21"/>
      <c r="RBN21"/>
      <c r="RBO21"/>
      <c r="RBP21"/>
      <c r="RBQ21"/>
      <c r="RBR21"/>
      <c r="RBS21"/>
      <c r="RBT21"/>
      <c r="RBU21"/>
      <c r="RBV21"/>
      <c r="RBW21"/>
      <c r="RBX21"/>
      <c r="RBY21"/>
      <c r="RBZ21"/>
      <c r="RCA21"/>
      <c r="RCB21"/>
      <c r="RCC21"/>
      <c r="RCD21"/>
      <c r="RCE21"/>
      <c r="RCF21"/>
      <c r="RCG21"/>
      <c r="RCH21"/>
      <c r="RCI21"/>
      <c r="RCJ21"/>
      <c r="RCK21"/>
      <c r="RCL21"/>
      <c r="RCM21"/>
      <c r="RCN21"/>
      <c r="RCO21"/>
      <c r="RCP21"/>
      <c r="RCQ21"/>
      <c r="RCR21"/>
      <c r="RCS21"/>
      <c r="RCT21"/>
      <c r="RCU21"/>
      <c r="RCV21"/>
      <c r="RCW21"/>
      <c r="RCX21"/>
      <c r="RCY21"/>
      <c r="RCZ21"/>
      <c r="RDA21"/>
      <c r="RDB21"/>
      <c r="RDC21"/>
      <c r="RDD21"/>
      <c r="RDE21"/>
      <c r="RDF21"/>
      <c r="RDG21"/>
      <c r="RDH21"/>
      <c r="RDI21"/>
      <c r="RDJ21"/>
      <c r="RDK21"/>
      <c r="RDL21"/>
      <c r="RDM21"/>
      <c r="RDN21"/>
      <c r="RDO21"/>
      <c r="RDP21"/>
      <c r="RDQ21"/>
      <c r="RDR21"/>
      <c r="RDS21"/>
      <c r="RDT21"/>
      <c r="RDU21"/>
      <c r="RDV21"/>
      <c r="RDW21"/>
      <c r="RDX21"/>
      <c r="RDY21"/>
      <c r="RDZ21"/>
      <c r="REA21"/>
      <c r="REB21"/>
      <c r="REC21"/>
      <c r="RED21"/>
      <c r="REE21"/>
      <c r="REF21"/>
      <c r="REG21"/>
      <c r="REH21"/>
      <c r="REI21"/>
      <c r="REJ21"/>
      <c r="REK21"/>
      <c r="REL21"/>
      <c r="REM21"/>
      <c r="REN21"/>
      <c r="REO21"/>
      <c r="REP21"/>
      <c r="REQ21"/>
      <c r="RER21"/>
      <c r="RES21"/>
      <c r="RET21"/>
      <c r="REU21"/>
      <c r="REV21"/>
      <c r="REW21"/>
      <c r="REX21"/>
      <c r="REY21"/>
      <c r="REZ21"/>
      <c r="RFA21"/>
      <c r="RFB21"/>
      <c r="RFC21"/>
      <c r="RFD21"/>
      <c r="RFE21"/>
      <c r="RFF21"/>
      <c r="RFG21"/>
      <c r="RFH21"/>
      <c r="RFI21"/>
      <c r="RFJ21"/>
      <c r="RFK21"/>
      <c r="RFL21"/>
      <c r="RFM21"/>
      <c r="RFN21"/>
      <c r="RFO21"/>
      <c r="RFP21"/>
      <c r="RFQ21"/>
      <c r="RFR21"/>
      <c r="RFS21"/>
      <c r="RFT21"/>
      <c r="RFU21"/>
      <c r="RFV21"/>
      <c r="RFW21"/>
      <c r="RFX21"/>
      <c r="RFY21"/>
      <c r="RFZ21"/>
      <c r="RGA21"/>
      <c r="RGB21"/>
      <c r="RGC21"/>
      <c r="RGD21"/>
      <c r="RGE21"/>
      <c r="RGF21"/>
      <c r="RGG21"/>
      <c r="RGH21"/>
      <c r="RGI21"/>
      <c r="RGJ21"/>
      <c r="RGK21"/>
      <c r="RGL21"/>
      <c r="RGM21"/>
      <c r="RGN21"/>
      <c r="RGO21"/>
      <c r="RGP21"/>
      <c r="RGQ21"/>
      <c r="RGR21"/>
      <c r="RGS21"/>
      <c r="RGT21"/>
      <c r="RGU21"/>
      <c r="RGV21"/>
      <c r="RGW21"/>
      <c r="RGX21"/>
      <c r="RGY21"/>
      <c r="RGZ21"/>
      <c r="RHA21"/>
      <c r="RHB21"/>
      <c r="RHC21"/>
      <c r="RHD21"/>
      <c r="RHE21"/>
      <c r="RHF21"/>
      <c r="RHG21"/>
      <c r="RHH21"/>
      <c r="RHI21"/>
      <c r="RHJ21"/>
      <c r="RHK21"/>
      <c r="RHL21"/>
      <c r="RHM21"/>
      <c r="RHN21"/>
      <c r="RHO21"/>
      <c r="RHP21"/>
      <c r="RHQ21"/>
      <c r="RHR21"/>
      <c r="RHS21"/>
      <c r="RHT21"/>
      <c r="RHU21"/>
      <c r="RHV21"/>
      <c r="RHW21"/>
      <c r="RHX21"/>
      <c r="RHY21"/>
      <c r="RHZ21"/>
      <c r="RIA21"/>
      <c r="RIB21"/>
      <c r="RIC21"/>
      <c r="RID21"/>
      <c r="RIE21"/>
      <c r="RIF21"/>
      <c r="RIG21"/>
      <c r="RIH21"/>
      <c r="RII21"/>
      <c r="RIJ21"/>
      <c r="RIK21"/>
      <c r="RIL21"/>
      <c r="RIM21"/>
      <c r="RIN21"/>
      <c r="RIO21"/>
      <c r="RIP21"/>
      <c r="RIQ21"/>
      <c r="RIR21"/>
      <c r="RIS21"/>
      <c r="RIT21"/>
      <c r="RIU21"/>
      <c r="RIV21"/>
      <c r="RIW21"/>
      <c r="RIX21"/>
      <c r="RIY21"/>
      <c r="RIZ21"/>
      <c r="RJA21"/>
      <c r="RJB21"/>
      <c r="RJC21"/>
      <c r="RJD21"/>
      <c r="RJE21"/>
      <c r="RJF21"/>
      <c r="RJG21"/>
      <c r="RJH21"/>
      <c r="RJI21"/>
      <c r="RJJ21"/>
      <c r="RJK21"/>
      <c r="RJL21"/>
      <c r="RJM21"/>
      <c r="RJN21"/>
      <c r="RJO21"/>
      <c r="RJP21"/>
      <c r="RJQ21"/>
      <c r="RJR21"/>
      <c r="RJS21"/>
      <c r="RJT21"/>
      <c r="RJU21"/>
      <c r="RJV21"/>
      <c r="RJW21"/>
      <c r="RJX21"/>
      <c r="RJY21"/>
      <c r="RJZ21"/>
      <c r="RKA21"/>
      <c r="RKB21"/>
      <c r="RKC21"/>
      <c r="RKD21"/>
      <c r="RKE21"/>
      <c r="RKF21"/>
      <c r="RKG21"/>
      <c r="RKH21"/>
      <c r="RKI21"/>
      <c r="RKJ21"/>
      <c r="RKK21"/>
      <c r="RKL21"/>
      <c r="RKM21"/>
      <c r="RKN21"/>
      <c r="RKO21"/>
      <c r="RKP21"/>
      <c r="RKQ21"/>
      <c r="RKR21"/>
      <c r="RKS21"/>
      <c r="RKT21"/>
      <c r="RKU21"/>
      <c r="RKV21"/>
      <c r="RKW21"/>
      <c r="RKX21"/>
      <c r="RKY21"/>
      <c r="RKZ21"/>
      <c r="RLA21"/>
      <c r="RLB21"/>
      <c r="RLC21"/>
      <c r="RLD21"/>
      <c r="RLE21"/>
      <c r="RLF21"/>
      <c r="RLG21"/>
      <c r="RLH21"/>
      <c r="RLI21"/>
      <c r="RLJ21"/>
      <c r="RLK21"/>
      <c r="RLL21"/>
      <c r="RLM21"/>
      <c r="RLN21"/>
      <c r="RLO21"/>
      <c r="RLP21"/>
      <c r="RLQ21"/>
      <c r="RLR21"/>
      <c r="RLS21"/>
      <c r="RLT21"/>
      <c r="RLU21"/>
      <c r="RLV21"/>
      <c r="RLW21"/>
      <c r="RLX21"/>
      <c r="RLY21"/>
      <c r="RLZ21"/>
      <c r="RMA21"/>
      <c r="RMB21"/>
      <c r="RMC21"/>
      <c r="RMD21"/>
      <c r="RME21"/>
      <c r="RMF21"/>
      <c r="RMG21"/>
      <c r="RMH21"/>
      <c r="RMI21"/>
      <c r="RMJ21"/>
      <c r="RMK21"/>
      <c r="RML21"/>
      <c r="RMM21"/>
      <c r="RMN21"/>
      <c r="RMO21"/>
      <c r="RMP21"/>
      <c r="RMQ21"/>
      <c r="RMR21"/>
      <c r="RMS21"/>
      <c r="RMT21"/>
      <c r="RMU21"/>
      <c r="RMV21"/>
      <c r="RMW21"/>
      <c r="RMX21"/>
      <c r="RMY21"/>
      <c r="RMZ21"/>
      <c r="RNA21"/>
      <c r="RNB21"/>
      <c r="RNC21"/>
      <c r="RND21"/>
      <c r="RNE21"/>
      <c r="RNF21"/>
      <c r="RNG21"/>
      <c r="RNH21"/>
      <c r="RNI21"/>
      <c r="RNJ21"/>
      <c r="RNK21"/>
      <c r="RNL21"/>
      <c r="RNM21"/>
      <c r="RNN21"/>
      <c r="RNO21"/>
      <c r="RNP21"/>
      <c r="RNQ21"/>
      <c r="RNR21"/>
      <c r="RNS21"/>
      <c r="RNT21"/>
      <c r="RNU21"/>
      <c r="RNV21"/>
      <c r="RNW21"/>
      <c r="RNX21"/>
      <c r="RNY21"/>
      <c r="RNZ21"/>
      <c r="ROA21"/>
      <c r="ROB21"/>
      <c r="ROC21"/>
      <c r="ROD21"/>
      <c r="ROE21"/>
      <c r="ROF21"/>
      <c r="ROG21"/>
      <c r="ROH21"/>
      <c r="ROI21"/>
      <c r="ROJ21"/>
      <c r="ROK21"/>
      <c r="ROL21"/>
      <c r="ROM21"/>
      <c r="RON21"/>
      <c r="ROO21"/>
      <c r="ROP21"/>
      <c r="ROQ21"/>
      <c r="ROR21"/>
      <c r="ROS21"/>
      <c r="ROT21"/>
      <c r="ROU21"/>
      <c r="ROV21"/>
      <c r="ROW21"/>
      <c r="ROX21"/>
      <c r="ROY21"/>
      <c r="ROZ21"/>
      <c r="RPA21"/>
      <c r="RPB21"/>
      <c r="RPC21"/>
      <c r="RPD21"/>
      <c r="RPE21"/>
      <c r="RPF21"/>
      <c r="RPG21"/>
      <c r="RPH21"/>
      <c r="RPI21"/>
      <c r="RPJ21"/>
      <c r="RPK21"/>
      <c r="RPL21"/>
      <c r="RPM21"/>
      <c r="RPN21"/>
      <c r="RPO21"/>
      <c r="RPP21"/>
      <c r="RPQ21"/>
      <c r="RPR21"/>
      <c r="RPS21"/>
      <c r="RPT21"/>
      <c r="RPU21"/>
      <c r="RPV21"/>
      <c r="RPW21"/>
      <c r="RPX21"/>
      <c r="RPY21"/>
      <c r="RPZ21"/>
      <c r="RQA21"/>
      <c r="RQB21"/>
      <c r="RQC21"/>
      <c r="RQD21"/>
      <c r="RQE21"/>
      <c r="RQF21"/>
      <c r="RQG21"/>
      <c r="RQH21"/>
      <c r="RQI21"/>
      <c r="RQJ21"/>
      <c r="RQK21"/>
      <c r="RQL21"/>
      <c r="RQM21"/>
      <c r="RQN21"/>
      <c r="RQO21"/>
      <c r="RQP21"/>
      <c r="RQQ21"/>
      <c r="RQR21"/>
      <c r="RQS21"/>
      <c r="RQT21"/>
      <c r="RQU21"/>
      <c r="RQV21"/>
      <c r="RQW21"/>
      <c r="RQX21"/>
      <c r="RQY21"/>
      <c r="RQZ21"/>
      <c r="RRA21"/>
      <c r="RRB21"/>
      <c r="RRC21"/>
      <c r="RRD21"/>
      <c r="RRE21"/>
      <c r="RRF21"/>
      <c r="RRG21"/>
      <c r="RRH21"/>
      <c r="RRI21"/>
      <c r="RRJ21"/>
      <c r="RRK21"/>
      <c r="RRL21"/>
      <c r="RRM21"/>
      <c r="RRN21"/>
      <c r="RRO21"/>
      <c r="RRP21"/>
      <c r="RRQ21"/>
      <c r="RRR21"/>
      <c r="RRS21"/>
      <c r="RRT21"/>
      <c r="RRU21"/>
      <c r="RRV21"/>
      <c r="RRW21"/>
      <c r="RRX21"/>
      <c r="RRY21"/>
      <c r="RRZ21"/>
      <c r="RSA21"/>
      <c r="RSB21"/>
      <c r="RSC21"/>
      <c r="RSD21"/>
      <c r="RSE21"/>
      <c r="RSF21"/>
      <c r="RSG21"/>
      <c r="RSH21"/>
      <c r="RSI21"/>
      <c r="RSJ21"/>
      <c r="RSK21"/>
      <c r="RSL21"/>
      <c r="RSM21"/>
      <c r="RSN21"/>
      <c r="RSO21"/>
      <c r="RSP21"/>
      <c r="RSQ21"/>
      <c r="RSR21"/>
      <c r="RSS21"/>
      <c r="RST21"/>
      <c r="RSU21"/>
      <c r="RSV21"/>
      <c r="RSW21"/>
      <c r="RSX21"/>
      <c r="RSY21"/>
      <c r="RSZ21"/>
      <c r="RTA21"/>
      <c r="RTB21"/>
      <c r="RTC21"/>
      <c r="RTD21"/>
      <c r="RTE21"/>
      <c r="RTF21"/>
      <c r="RTG21"/>
      <c r="RTH21"/>
      <c r="RTI21"/>
      <c r="RTJ21"/>
      <c r="RTK21"/>
      <c r="RTL21"/>
      <c r="RTM21"/>
      <c r="RTN21"/>
      <c r="RTO21"/>
      <c r="RTP21"/>
      <c r="RTQ21"/>
      <c r="RTR21"/>
      <c r="RTS21"/>
      <c r="RTT21"/>
      <c r="RTU21"/>
      <c r="RTV21"/>
      <c r="RTW21"/>
      <c r="RTX21"/>
      <c r="RTY21"/>
      <c r="RTZ21"/>
      <c r="RUA21"/>
      <c r="RUB21"/>
      <c r="RUC21"/>
      <c r="RUD21"/>
      <c r="RUE21"/>
      <c r="RUF21"/>
      <c r="RUG21"/>
      <c r="RUH21"/>
      <c r="RUI21"/>
      <c r="RUJ21"/>
      <c r="RUK21"/>
      <c r="RUL21"/>
      <c r="RUM21"/>
      <c r="RUN21"/>
      <c r="RUO21"/>
      <c r="RUP21"/>
      <c r="RUQ21"/>
      <c r="RUR21"/>
      <c r="RUS21"/>
      <c r="RUT21"/>
      <c r="RUU21"/>
      <c r="RUV21"/>
      <c r="RUW21"/>
      <c r="RUX21"/>
      <c r="RUY21"/>
      <c r="RUZ21"/>
      <c r="RVA21"/>
      <c r="RVB21"/>
      <c r="RVC21"/>
      <c r="RVD21"/>
      <c r="RVE21"/>
      <c r="RVF21"/>
      <c r="RVG21"/>
      <c r="RVH21"/>
      <c r="RVI21"/>
      <c r="RVJ21"/>
      <c r="RVK21"/>
      <c r="RVL21"/>
      <c r="RVM21"/>
      <c r="RVN21"/>
      <c r="RVO21"/>
      <c r="RVP21"/>
      <c r="RVQ21"/>
      <c r="RVR21"/>
      <c r="RVS21"/>
      <c r="RVT21"/>
      <c r="RVU21"/>
      <c r="RVV21"/>
      <c r="RVW21"/>
      <c r="RVX21"/>
      <c r="RVY21"/>
      <c r="RVZ21"/>
      <c r="RWA21"/>
      <c r="RWB21"/>
      <c r="RWC21"/>
      <c r="RWD21"/>
      <c r="RWE21"/>
      <c r="RWF21"/>
      <c r="RWG21"/>
      <c r="RWH21"/>
      <c r="RWI21"/>
      <c r="RWJ21"/>
      <c r="RWK21"/>
      <c r="RWL21"/>
      <c r="RWM21"/>
      <c r="RWN21"/>
      <c r="RWO21"/>
      <c r="RWP21"/>
      <c r="RWQ21"/>
      <c r="RWR21"/>
      <c r="RWS21"/>
      <c r="RWT21"/>
      <c r="RWU21"/>
      <c r="RWV21"/>
      <c r="RWW21"/>
      <c r="RWX21"/>
      <c r="RWY21"/>
      <c r="RWZ21"/>
      <c r="RXA21"/>
      <c r="RXB21"/>
      <c r="RXC21"/>
      <c r="RXD21"/>
      <c r="RXE21"/>
      <c r="RXF21"/>
      <c r="RXG21"/>
      <c r="RXH21"/>
      <c r="RXI21"/>
      <c r="RXJ21"/>
      <c r="RXK21"/>
      <c r="RXL21"/>
      <c r="RXM21"/>
      <c r="RXN21"/>
      <c r="RXO21"/>
      <c r="RXP21"/>
      <c r="RXQ21"/>
      <c r="RXR21"/>
      <c r="RXS21"/>
      <c r="RXT21"/>
      <c r="RXU21"/>
      <c r="RXV21"/>
      <c r="RXW21"/>
      <c r="RXX21"/>
      <c r="RXY21"/>
      <c r="RXZ21"/>
      <c r="RYA21"/>
      <c r="RYB21"/>
      <c r="RYC21"/>
      <c r="RYD21"/>
      <c r="RYE21"/>
      <c r="RYF21"/>
      <c r="RYG21"/>
      <c r="RYH21"/>
      <c r="RYI21"/>
      <c r="RYJ21"/>
      <c r="RYK21"/>
      <c r="RYL21"/>
      <c r="RYM21"/>
      <c r="RYN21"/>
      <c r="RYO21"/>
      <c r="RYP21"/>
      <c r="RYQ21"/>
      <c r="RYR21"/>
      <c r="RYS21"/>
      <c r="RYT21"/>
      <c r="RYU21"/>
      <c r="RYV21"/>
      <c r="RYW21"/>
      <c r="RYX21"/>
      <c r="RYY21"/>
      <c r="RYZ21"/>
      <c r="RZA21"/>
      <c r="RZB21"/>
      <c r="RZC21"/>
      <c r="RZD21"/>
      <c r="RZE21"/>
      <c r="RZF21"/>
      <c r="RZG21"/>
      <c r="RZH21"/>
      <c r="RZI21"/>
      <c r="RZJ21"/>
      <c r="RZK21"/>
      <c r="RZL21"/>
      <c r="RZM21"/>
      <c r="RZN21"/>
      <c r="RZO21"/>
      <c r="RZP21"/>
      <c r="RZQ21"/>
      <c r="RZR21"/>
      <c r="RZS21"/>
      <c r="RZT21"/>
      <c r="RZU21"/>
      <c r="RZV21"/>
      <c r="RZW21"/>
      <c r="RZX21"/>
      <c r="RZY21"/>
      <c r="RZZ21"/>
      <c r="SAA21"/>
      <c r="SAB21"/>
      <c r="SAC21"/>
      <c r="SAD21"/>
      <c r="SAE21"/>
      <c r="SAF21"/>
      <c r="SAG21"/>
      <c r="SAH21"/>
      <c r="SAI21"/>
      <c r="SAJ21"/>
      <c r="SAK21"/>
      <c r="SAL21"/>
      <c r="SAM21"/>
      <c r="SAN21"/>
      <c r="SAO21"/>
      <c r="SAP21"/>
      <c r="SAQ21"/>
      <c r="SAR21"/>
      <c r="SAS21"/>
      <c r="SAT21"/>
      <c r="SAU21"/>
      <c r="SAV21"/>
      <c r="SAW21"/>
      <c r="SAX21"/>
      <c r="SAY21"/>
      <c r="SAZ21"/>
      <c r="SBA21"/>
      <c r="SBB21"/>
      <c r="SBC21"/>
      <c r="SBD21"/>
      <c r="SBE21"/>
      <c r="SBF21"/>
      <c r="SBG21"/>
      <c r="SBH21"/>
      <c r="SBI21"/>
      <c r="SBJ21"/>
      <c r="SBK21"/>
      <c r="SBL21"/>
      <c r="SBM21"/>
      <c r="SBN21"/>
      <c r="SBO21"/>
      <c r="SBP21"/>
      <c r="SBQ21"/>
      <c r="SBR21"/>
      <c r="SBS21"/>
      <c r="SBT21"/>
      <c r="SBU21"/>
      <c r="SBV21"/>
      <c r="SBW21"/>
      <c r="SBX21"/>
      <c r="SBY21"/>
      <c r="SBZ21"/>
      <c r="SCA21"/>
      <c r="SCB21"/>
      <c r="SCC21"/>
      <c r="SCD21"/>
      <c r="SCE21"/>
      <c r="SCF21"/>
      <c r="SCG21"/>
      <c r="SCH21"/>
      <c r="SCI21"/>
      <c r="SCJ21"/>
      <c r="SCK21"/>
      <c r="SCL21"/>
      <c r="SCM21"/>
      <c r="SCN21"/>
      <c r="SCO21"/>
      <c r="SCP21"/>
      <c r="SCQ21"/>
      <c r="SCR21"/>
      <c r="SCS21"/>
      <c r="SCT21"/>
      <c r="SCU21"/>
      <c r="SCV21"/>
      <c r="SCW21"/>
      <c r="SCX21"/>
      <c r="SCY21"/>
      <c r="SCZ21"/>
      <c r="SDA21"/>
      <c r="SDB21"/>
      <c r="SDC21"/>
      <c r="SDD21"/>
      <c r="SDE21"/>
      <c r="SDF21"/>
      <c r="SDG21"/>
      <c r="SDH21"/>
      <c r="SDI21"/>
      <c r="SDJ21"/>
      <c r="SDK21"/>
      <c r="SDL21"/>
      <c r="SDM21"/>
      <c r="SDN21"/>
      <c r="SDO21"/>
      <c r="SDP21"/>
      <c r="SDQ21"/>
      <c r="SDR21"/>
      <c r="SDS21"/>
      <c r="SDT21"/>
      <c r="SDU21"/>
      <c r="SDV21"/>
      <c r="SDW21"/>
      <c r="SDX21"/>
      <c r="SDY21"/>
      <c r="SDZ21"/>
      <c r="SEA21"/>
      <c r="SEB21"/>
      <c r="SEC21"/>
      <c r="SED21"/>
      <c r="SEE21"/>
      <c r="SEF21"/>
      <c r="SEG21"/>
      <c r="SEH21"/>
      <c r="SEI21"/>
      <c r="SEJ21"/>
      <c r="SEK21"/>
      <c r="SEL21"/>
      <c r="SEM21"/>
      <c r="SEN21"/>
      <c r="SEO21"/>
      <c r="SEP21"/>
      <c r="SEQ21"/>
      <c r="SER21"/>
      <c r="SES21"/>
      <c r="SET21"/>
      <c r="SEU21"/>
      <c r="SEV21"/>
      <c r="SEW21"/>
      <c r="SEX21"/>
      <c r="SEY21"/>
      <c r="SEZ21"/>
      <c r="SFA21"/>
      <c r="SFB21"/>
      <c r="SFC21"/>
      <c r="SFD21"/>
      <c r="SFE21"/>
      <c r="SFF21"/>
      <c r="SFG21"/>
      <c r="SFH21"/>
      <c r="SFI21"/>
      <c r="SFJ21"/>
      <c r="SFK21"/>
      <c r="SFL21"/>
      <c r="SFM21"/>
      <c r="SFN21"/>
      <c r="SFO21"/>
      <c r="SFP21"/>
      <c r="SFQ21"/>
      <c r="SFR21"/>
      <c r="SFS21"/>
      <c r="SFT21"/>
      <c r="SFU21"/>
      <c r="SFV21"/>
      <c r="SFW21"/>
      <c r="SFX21"/>
      <c r="SFY21"/>
      <c r="SFZ21"/>
      <c r="SGA21"/>
      <c r="SGB21"/>
      <c r="SGC21"/>
      <c r="SGD21"/>
      <c r="SGE21"/>
      <c r="SGF21"/>
      <c r="SGG21"/>
      <c r="SGH21"/>
      <c r="SGI21"/>
      <c r="SGJ21"/>
      <c r="SGK21"/>
      <c r="SGL21"/>
      <c r="SGM21"/>
      <c r="SGN21"/>
      <c r="SGO21"/>
      <c r="SGP21"/>
      <c r="SGQ21"/>
      <c r="SGR21"/>
      <c r="SGS21"/>
      <c r="SGT21"/>
      <c r="SGU21"/>
      <c r="SGV21"/>
      <c r="SGW21"/>
      <c r="SGX21"/>
      <c r="SGY21"/>
      <c r="SGZ21"/>
      <c r="SHA21"/>
      <c r="SHB21"/>
      <c r="SHC21"/>
      <c r="SHD21"/>
      <c r="SHE21"/>
      <c r="SHF21"/>
      <c r="SHG21"/>
      <c r="SHH21"/>
      <c r="SHI21"/>
      <c r="SHJ21"/>
      <c r="SHK21"/>
      <c r="SHL21"/>
      <c r="SHM21"/>
      <c r="SHN21"/>
      <c r="SHO21"/>
      <c r="SHP21"/>
      <c r="SHQ21"/>
      <c r="SHR21"/>
      <c r="SHS21"/>
      <c r="SHT21"/>
      <c r="SHU21"/>
      <c r="SHV21"/>
      <c r="SHW21"/>
      <c r="SHX21"/>
      <c r="SHY21"/>
      <c r="SHZ21"/>
      <c r="SIA21"/>
      <c r="SIB21"/>
      <c r="SIC21"/>
      <c r="SID21"/>
      <c r="SIE21"/>
      <c r="SIF21"/>
      <c r="SIG21"/>
      <c r="SIH21"/>
      <c r="SII21"/>
      <c r="SIJ21"/>
      <c r="SIK21"/>
      <c r="SIL21"/>
      <c r="SIM21"/>
      <c r="SIN21"/>
      <c r="SIO21"/>
      <c r="SIP21"/>
      <c r="SIQ21"/>
      <c r="SIR21"/>
      <c r="SIS21"/>
      <c r="SIT21"/>
      <c r="SIU21"/>
      <c r="SIV21"/>
      <c r="SIW21"/>
      <c r="SIX21"/>
      <c r="SIY21"/>
      <c r="SIZ21"/>
      <c r="SJA21"/>
      <c r="SJB21"/>
      <c r="SJC21"/>
      <c r="SJD21"/>
      <c r="SJE21"/>
      <c r="SJF21"/>
      <c r="SJG21"/>
      <c r="SJH21"/>
      <c r="SJI21"/>
      <c r="SJJ21"/>
      <c r="SJK21"/>
      <c r="SJL21"/>
      <c r="SJM21"/>
      <c r="SJN21"/>
      <c r="SJO21"/>
      <c r="SJP21"/>
      <c r="SJQ21"/>
      <c r="SJR21"/>
      <c r="SJS21"/>
      <c r="SJT21"/>
      <c r="SJU21"/>
      <c r="SJV21"/>
      <c r="SJW21"/>
      <c r="SJX21"/>
      <c r="SJY21"/>
      <c r="SJZ21"/>
      <c r="SKA21"/>
      <c r="SKB21"/>
      <c r="SKC21"/>
      <c r="SKD21"/>
      <c r="SKE21"/>
      <c r="SKF21"/>
      <c r="SKG21"/>
      <c r="SKH21"/>
      <c r="SKI21"/>
      <c r="SKJ21"/>
      <c r="SKK21"/>
      <c r="SKL21"/>
      <c r="SKM21"/>
      <c r="SKN21"/>
      <c r="SKO21"/>
      <c r="SKP21"/>
      <c r="SKQ21"/>
      <c r="SKR21"/>
      <c r="SKS21"/>
      <c r="SKT21"/>
      <c r="SKU21"/>
      <c r="SKV21"/>
      <c r="SKW21"/>
      <c r="SKX21"/>
      <c r="SKY21"/>
      <c r="SKZ21"/>
      <c r="SLA21"/>
      <c r="SLB21"/>
      <c r="SLC21"/>
      <c r="SLD21"/>
      <c r="SLE21"/>
      <c r="SLF21"/>
      <c r="SLG21"/>
      <c r="SLH21"/>
      <c r="SLI21"/>
      <c r="SLJ21"/>
      <c r="SLK21"/>
      <c r="SLL21"/>
      <c r="SLM21"/>
      <c r="SLN21"/>
      <c r="SLO21"/>
      <c r="SLP21"/>
      <c r="SLQ21"/>
      <c r="SLR21"/>
      <c r="SLS21"/>
      <c r="SLT21"/>
      <c r="SLU21"/>
      <c r="SLV21"/>
      <c r="SLW21"/>
      <c r="SLX21"/>
      <c r="SLY21"/>
      <c r="SLZ21"/>
      <c r="SMA21"/>
      <c r="SMB21"/>
      <c r="SMC21"/>
      <c r="SMD21"/>
      <c r="SME21"/>
      <c r="SMF21"/>
      <c r="SMG21"/>
      <c r="SMH21"/>
      <c r="SMI21"/>
      <c r="SMJ21"/>
      <c r="SMK21"/>
      <c r="SML21"/>
      <c r="SMM21"/>
      <c r="SMN21"/>
      <c r="SMO21"/>
      <c r="SMP21"/>
      <c r="SMQ21"/>
      <c r="SMR21"/>
      <c r="SMS21"/>
      <c r="SMT21"/>
      <c r="SMU21"/>
      <c r="SMV21"/>
      <c r="SMW21"/>
      <c r="SMX21"/>
      <c r="SMY21"/>
      <c r="SMZ21"/>
      <c r="SNA21"/>
      <c r="SNB21"/>
      <c r="SNC21"/>
      <c r="SND21"/>
      <c r="SNE21"/>
      <c r="SNF21"/>
      <c r="SNG21"/>
      <c r="SNH21"/>
      <c r="SNI21"/>
      <c r="SNJ21"/>
      <c r="SNK21"/>
      <c r="SNL21"/>
      <c r="SNM21"/>
      <c r="SNN21"/>
      <c r="SNO21"/>
      <c r="SNP21"/>
      <c r="SNQ21"/>
      <c r="SNR21"/>
      <c r="SNS21"/>
      <c r="SNT21"/>
      <c r="SNU21"/>
      <c r="SNV21"/>
      <c r="SNW21"/>
      <c r="SNX21"/>
      <c r="SNY21"/>
      <c r="SNZ21"/>
      <c r="SOA21"/>
      <c r="SOB21"/>
      <c r="SOC21"/>
      <c r="SOD21"/>
      <c r="SOE21"/>
      <c r="SOF21"/>
      <c r="SOG21"/>
      <c r="SOH21"/>
      <c r="SOI21"/>
      <c r="SOJ21"/>
      <c r="SOK21"/>
      <c r="SOL21"/>
      <c r="SOM21"/>
      <c r="SON21"/>
      <c r="SOO21"/>
      <c r="SOP21"/>
      <c r="SOQ21"/>
      <c r="SOR21"/>
      <c r="SOS21"/>
      <c r="SOT21"/>
      <c r="SOU21"/>
      <c r="SOV21"/>
      <c r="SOW21"/>
      <c r="SOX21"/>
      <c r="SOY21"/>
      <c r="SOZ21"/>
      <c r="SPA21"/>
      <c r="SPB21"/>
      <c r="SPC21"/>
      <c r="SPD21"/>
      <c r="SPE21"/>
      <c r="SPF21"/>
      <c r="SPG21"/>
      <c r="SPH21"/>
      <c r="SPI21"/>
      <c r="SPJ21"/>
      <c r="SPK21"/>
      <c r="SPL21"/>
      <c r="SPM21"/>
      <c r="SPN21"/>
      <c r="SPO21"/>
      <c r="SPP21"/>
      <c r="SPQ21"/>
      <c r="SPR21"/>
      <c r="SPS21"/>
      <c r="SPT21"/>
      <c r="SPU21"/>
      <c r="SPV21"/>
      <c r="SPW21"/>
      <c r="SPX21"/>
      <c r="SPY21"/>
      <c r="SPZ21"/>
      <c r="SQA21"/>
      <c r="SQB21"/>
      <c r="SQC21"/>
      <c r="SQD21"/>
      <c r="SQE21"/>
      <c r="SQF21"/>
      <c r="SQG21"/>
      <c r="SQH21"/>
      <c r="SQI21"/>
      <c r="SQJ21"/>
      <c r="SQK21"/>
      <c r="SQL21"/>
      <c r="SQM21"/>
      <c r="SQN21"/>
      <c r="SQO21"/>
      <c r="SQP21"/>
      <c r="SQQ21"/>
      <c r="SQR21"/>
      <c r="SQS21"/>
      <c r="SQT21"/>
      <c r="SQU21"/>
      <c r="SQV21"/>
      <c r="SQW21"/>
      <c r="SQX21"/>
      <c r="SQY21"/>
      <c r="SQZ21"/>
      <c r="SRA21"/>
      <c r="SRB21"/>
      <c r="SRC21"/>
      <c r="SRD21"/>
      <c r="SRE21"/>
      <c r="SRF21"/>
      <c r="SRG21"/>
      <c r="SRH21"/>
      <c r="SRI21"/>
      <c r="SRJ21"/>
      <c r="SRK21"/>
      <c r="SRL21"/>
      <c r="SRM21"/>
      <c r="SRN21"/>
      <c r="SRO21"/>
      <c r="SRP21"/>
      <c r="SRQ21"/>
      <c r="SRR21"/>
      <c r="SRS21"/>
      <c r="SRT21"/>
      <c r="SRU21"/>
      <c r="SRV21"/>
      <c r="SRW21"/>
      <c r="SRX21"/>
      <c r="SRY21"/>
      <c r="SRZ21"/>
      <c r="SSA21"/>
      <c r="SSB21"/>
      <c r="SSC21"/>
      <c r="SSD21"/>
      <c r="SSE21"/>
      <c r="SSF21"/>
      <c r="SSG21"/>
      <c r="SSH21"/>
      <c r="SSI21"/>
      <c r="SSJ21"/>
      <c r="SSK21"/>
      <c r="SSL21"/>
      <c r="SSM21"/>
      <c r="SSN21"/>
      <c r="SSO21"/>
      <c r="SSP21"/>
      <c r="SSQ21"/>
      <c r="SSR21"/>
      <c r="SSS21"/>
      <c r="SST21"/>
      <c r="SSU21"/>
      <c r="SSV21"/>
      <c r="SSW21"/>
      <c r="SSX21"/>
      <c r="SSY21"/>
      <c r="SSZ21"/>
      <c r="STA21"/>
      <c r="STB21"/>
      <c r="STC21"/>
      <c r="STD21"/>
      <c r="STE21"/>
      <c r="STF21"/>
      <c r="STG21"/>
      <c r="STH21"/>
      <c r="STI21"/>
      <c r="STJ21"/>
      <c r="STK21"/>
      <c r="STL21"/>
      <c r="STM21"/>
      <c r="STN21"/>
      <c r="STO21"/>
      <c r="STP21"/>
      <c r="STQ21"/>
      <c r="STR21"/>
      <c r="STS21"/>
      <c r="STT21"/>
      <c r="STU21"/>
      <c r="STV21"/>
      <c r="STW21"/>
      <c r="STX21"/>
      <c r="STY21"/>
      <c r="STZ21"/>
      <c r="SUA21"/>
      <c r="SUB21"/>
      <c r="SUC21"/>
      <c r="SUD21"/>
      <c r="SUE21"/>
      <c r="SUF21"/>
      <c r="SUG21"/>
      <c r="SUH21"/>
      <c r="SUI21"/>
      <c r="SUJ21"/>
      <c r="SUK21"/>
      <c r="SUL21"/>
      <c r="SUM21"/>
      <c r="SUN21"/>
      <c r="SUO21"/>
      <c r="SUP21"/>
      <c r="SUQ21"/>
      <c r="SUR21"/>
      <c r="SUS21"/>
      <c r="SUT21"/>
      <c r="SUU21"/>
      <c r="SUV21"/>
      <c r="SUW21"/>
      <c r="SUX21"/>
      <c r="SUY21"/>
      <c r="SUZ21"/>
      <c r="SVA21"/>
      <c r="SVB21"/>
      <c r="SVC21"/>
      <c r="SVD21"/>
      <c r="SVE21"/>
      <c r="SVF21"/>
      <c r="SVG21"/>
      <c r="SVH21"/>
      <c r="SVI21"/>
      <c r="SVJ21"/>
      <c r="SVK21"/>
      <c r="SVL21"/>
      <c r="SVM21"/>
      <c r="SVN21"/>
      <c r="SVO21"/>
      <c r="SVP21"/>
      <c r="SVQ21"/>
      <c r="SVR21"/>
      <c r="SVS21"/>
      <c r="SVT21"/>
      <c r="SVU21"/>
      <c r="SVV21"/>
      <c r="SVW21"/>
      <c r="SVX21"/>
      <c r="SVY21"/>
      <c r="SVZ21"/>
      <c r="SWA21"/>
      <c r="SWB21"/>
      <c r="SWC21"/>
      <c r="SWD21"/>
      <c r="SWE21"/>
      <c r="SWF21"/>
      <c r="SWG21"/>
      <c r="SWH21"/>
      <c r="SWI21"/>
      <c r="SWJ21"/>
      <c r="SWK21"/>
      <c r="SWL21"/>
      <c r="SWM21"/>
      <c r="SWN21"/>
      <c r="SWO21"/>
      <c r="SWP21"/>
      <c r="SWQ21"/>
      <c r="SWR21"/>
      <c r="SWS21"/>
      <c r="SWT21"/>
      <c r="SWU21"/>
      <c r="SWV21"/>
      <c r="SWW21"/>
      <c r="SWX21"/>
      <c r="SWY21"/>
      <c r="SWZ21"/>
      <c r="SXA21"/>
      <c r="SXB21"/>
      <c r="SXC21"/>
      <c r="SXD21"/>
      <c r="SXE21"/>
      <c r="SXF21"/>
      <c r="SXG21"/>
      <c r="SXH21"/>
      <c r="SXI21"/>
      <c r="SXJ21"/>
      <c r="SXK21"/>
      <c r="SXL21"/>
      <c r="SXM21"/>
      <c r="SXN21"/>
      <c r="SXO21"/>
      <c r="SXP21"/>
      <c r="SXQ21"/>
      <c r="SXR21"/>
      <c r="SXS21"/>
      <c r="SXT21"/>
      <c r="SXU21"/>
      <c r="SXV21"/>
      <c r="SXW21"/>
      <c r="SXX21"/>
      <c r="SXY21"/>
      <c r="SXZ21"/>
      <c r="SYA21"/>
      <c r="SYB21"/>
      <c r="SYC21"/>
      <c r="SYD21"/>
      <c r="SYE21"/>
      <c r="SYF21"/>
      <c r="SYG21"/>
      <c r="SYH21"/>
      <c r="SYI21"/>
      <c r="SYJ21"/>
      <c r="SYK21"/>
      <c r="SYL21"/>
      <c r="SYM21"/>
      <c r="SYN21"/>
      <c r="SYO21"/>
      <c r="SYP21"/>
      <c r="SYQ21"/>
      <c r="SYR21"/>
      <c r="SYS21"/>
      <c r="SYT21"/>
      <c r="SYU21"/>
      <c r="SYV21"/>
      <c r="SYW21"/>
      <c r="SYX21"/>
      <c r="SYY21"/>
      <c r="SYZ21"/>
      <c r="SZA21"/>
      <c r="SZB21"/>
      <c r="SZC21"/>
      <c r="SZD21"/>
      <c r="SZE21"/>
      <c r="SZF21"/>
      <c r="SZG21"/>
      <c r="SZH21"/>
      <c r="SZI21"/>
      <c r="SZJ21"/>
      <c r="SZK21"/>
      <c r="SZL21"/>
      <c r="SZM21"/>
      <c r="SZN21"/>
      <c r="SZO21"/>
      <c r="SZP21"/>
      <c r="SZQ21"/>
      <c r="SZR21"/>
      <c r="SZS21"/>
      <c r="SZT21"/>
      <c r="SZU21"/>
      <c r="SZV21"/>
      <c r="SZW21"/>
      <c r="SZX21"/>
      <c r="SZY21"/>
      <c r="SZZ21"/>
      <c r="TAA21"/>
      <c r="TAB21"/>
      <c r="TAC21"/>
      <c r="TAD21"/>
      <c r="TAE21"/>
      <c r="TAF21"/>
      <c r="TAG21"/>
      <c r="TAH21"/>
      <c r="TAI21"/>
      <c r="TAJ21"/>
      <c r="TAK21"/>
      <c r="TAL21"/>
      <c r="TAM21"/>
      <c r="TAN21"/>
      <c r="TAO21"/>
      <c r="TAP21"/>
      <c r="TAQ21"/>
      <c r="TAR21"/>
      <c r="TAS21"/>
      <c r="TAT21"/>
      <c r="TAU21"/>
      <c r="TAV21"/>
      <c r="TAW21"/>
      <c r="TAX21"/>
      <c r="TAY21"/>
      <c r="TAZ21"/>
      <c r="TBA21"/>
      <c r="TBB21"/>
      <c r="TBC21"/>
      <c r="TBD21"/>
      <c r="TBE21"/>
      <c r="TBF21"/>
      <c r="TBG21"/>
      <c r="TBH21"/>
      <c r="TBI21"/>
      <c r="TBJ21"/>
      <c r="TBK21"/>
      <c r="TBL21"/>
      <c r="TBM21"/>
      <c r="TBN21"/>
      <c r="TBO21"/>
      <c r="TBP21"/>
      <c r="TBQ21"/>
      <c r="TBR21"/>
      <c r="TBS21"/>
      <c r="TBT21"/>
      <c r="TBU21"/>
      <c r="TBV21"/>
      <c r="TBW21"/>
      <c r="TBX21"/>
      <c r="TBY21"/>
      <c r="TBZ21"/>
      <c r="TCA21"/>
      <c r="TCB21"/>
      <c r="TCC21"/>
      <c r="TCD21"/>
      <c r="TCE21"/>
      <c r="TCF21"/>
      <c r="TCG21"/>
      <c r="TCH21"/>
      <c r="TCI21"/>
      <c r="TCJ21"/>
      <c r="TCK21"/>
      <c r="TCL21"/>
      <c r="TCM21"/>
      <c r="TCN21"/>
      <c r="TCO21"/>
      <c r="TCP21"/>
      <c r="TCQ21"/>
      <c r="TCR21"/>
      <c r="TCS21"/>
      <c r="TCT21"/>
      <c r="TCU21"/>
      <c r="TCV21"/>
      <c r="TCW21"/>
      <c r="TCX21"/>
      <c r="TCY21"/>
      <c r="TCZ21"/>
      <c r="TDA21"/>
      <c r="TDB21"/>
      <c r="TDC21"/>
      <c r="TDD21"/>
      <c r="TDE21"/>
      <c r="TDF21"/>
      <c r="TDG21"/>
      <c r="TDH21"/>
      <c r="TDI21"/>
      <c r="TDJ21"/>
      <c r="TDK21"/>
      <c r="TDL21"/>
      <c r="TDM21"/>
      <c r="TDN21"/>
      <c r="TDO21"/>
      <c r="TDP21"/>
      <c r="TDQ21"/>
      <c r="TDR21"/>
      <c r="TDS21"/>
      <c r="TDT21"/>
      <c r="TDU21"/>
      <c r="TDV21"/>
      <c r="TDW21"/>
      <c r="TDX21"/>
      <c r="TDY21"/>
      <c r="TDZ21"/>
      <c r="TEA21"/>
      <c r="TEB21"/>
      <c r="TEC21"/>
      <c r="TED21"/>
      <c r="TEE21"/>
      <c r="TEF21"/>
      <c r="TEG21"/>
      <c r="TEH21"/>
      <c r="TEI21"/>
      <c r="TEJ21"/>
      <c r="TEK21"/>
      <c r="TEL21"/>
      <c r="TEM21"/>
      <c r="TEN21"/>
      <c r="TEO21"/>
      <c r="TEP21"/>
      <c r="TEQ21"/>
      <c r="TER21"/>
      <c r="TES21"/>
      <c r="TET21"/>
      <c r="TEU21"/>
      <c r="TEV21"/>
      <c r="TEW21"/>
      <c r="TEX21"/>
      <c r="TEY21"/>
      <c r="TEZ21"/>
      <c r="TFA21"/>
      <c r="TFB21"/>
      <c r="TFC21"/>
      <c r="TFD21"/>
      <c r="TFE21"/>
      <c r="TFF21"/>
      <c r="TFG21"/>
      <c r="TFH21"/>
      <c r="TFI21"/>
      <c r="TFJ21"/>
      <c r="TFK21"/>
      <c r="TFL21"/>
      <c r="TFM21"/>
      <c r="TFN21"/>
      <c r="TFO21"/>
      <c r="TFP21"/>
      <c r="TFQ21"/>
      <c r="TFR21"/>
      <c r="TFS21"/>
      <c r="TFT21"/>
      <c r="TFU21"/>
      <c r="TFV21"/>
      <c r="TFW21"/>
      <c r="TFX21"/>
      <c r="TFY21"/>
      <c r="TFZ21"/>
      <c r="TGA21"/>
      <c r="TGB21"/>
      <c r="TGC21"/>
      <c r="TGD21"/>
      <c r="TGE21"/>
      <c r="TGF21"/>
      <c r="TGG21"/>
      <c r="TGH21"/>
      <c r="TGI21"/>
      <c r="TGJ21"/>
      <c r="TGK21"/>
      <c r="TGL21"/>
      <c r="TGM21"/>
      <c r="TGN21"/>
      <c r="TGO21"/>
      <c r="TGP21"/>
      <c r="TGQ21"/>
      <c r="TGR21"/>
      <c r="TGS21"/>
      <c r="TGT21"/>
      <c r="TGU21"/>
      <c r="TGV21"/>
      <c r="TGW21"/>
      <c r="TGX21"/>
      <c r="TGY21"/>
      <c r="TGZ21"/>
      <c r="THA21"/>
      <c r="THB21"/>
      <c r="THC21"/>
      <c r="THD21"/>
      <c r="THE21"/>
      <c r="THF21"/>
      <c r="THG21"/>
      <c r="THH21"/>
      <c r="THI21"/>
      <c r="THJ21"/>
      <c r="THK21"/>
      <c r="THL21"/>
      <c r="THM21"/>
      <c r="THN21"/>
      <c r="THO21"/>
      <c r="THP21"/>
      <c r="THQ21"/>
      <c r="THR21"/>
      <c r="THS21"/>
      <c r="THT21"/>
      <c r="THU21"/>
      <c r="THV21"/>
      <c r="THW21"/>
      <c r="THX21"/>
      <c r="THY21"/>
      <c r="THZ21"/>
      <c r="TIA21"/>
      <c r="TIB21"/>
      <c r="TIC21"/>
      <c r="TID21"/>
      <c r="TIE21"/>
      <c r="TIF21"/>
      <c r="TIG21"/>
      <c r="TIH21"/>
      <c r="TII21"/>
      <c r="TIJ21"/>
      <c r="TIK21"/>
      <c r="TIL21"/>
      <c r="TIM21"/>
      <c r="TIN21"/>
      <c r="TIO21"/>
      <c r="TIP21"/>
      <c r="TIQ21"/>
      <c r="TIR21"/>
      <c r="TIS21"/>
      <c r="TIT21"/>
      <c r="TIU21"/>
      <c r="TIV21"/>
      <c r="TIW21"/>
      <c r="TIX21"/>
      <c r="TIY21"/>
      <c r="TIZ21"/>
      <c r="TJA21"/>
      <c r="TJB21"/>
      <c r="TJC21"/>
      <c r="TJD21"/>
      <c r="TJE21"/>
      <c r="TJF21"/>
      <c r="TJG21"/>
      <c r="TJH21"/>
      <c r="TJI21"/>
      <c r="TJJ21"/>
      <c r="TJK21"/>
      <c r="TJL21"/>
      <c r="TJM21"/>
      <c r="TJN21"/>
      <c r="TJO21"/>
      <c r="TJP21"/>
      <c r="TJQ21"/>
      <c r="TJR21"/>
      <c r="TJS21"/>
      <c r="TJT21"/>
      <c r="TJU21"/>
      <c r="TJV21"/>
      <c r="TJW21"/>
      <c r="TJX21"/>
      <c r="TJY21"/>
      <c r="TJZ21"/>
      <c r="TKA21"/>
      <c r="TKB21"/>
      <c r="TKC21"/>
      <c r="TKD21"/>
      <c r="TKE21"/>
      <c r="TKF21"/>
      <c r="TKG21"/>
      <c r="TKH21"/>
      <c r="TKI21"/>
      <c r="TKJ21"/>
      <c r="TKK21"/>
      <c r="TKL21"/>
      <c r="TKM21"/>
      <c r="TKN21"/>
      <c r="TKO21"/>
      <c r="TKP21"/>
      <c r="TKQ21"/>
      <c r="TKR21"/>
      <c r="TKS21"/>
      <c r="TKT21"/>
      <c r="TKU21"/>
      <c r="TKV21"/>
      <c r="TKW21"/>
      <c r="TKX21"/>
      <c r="TKY21"/>
      <c r="TKZ21"/>
      <c r="TLA21"/>
      <c r="TLB21"/>
      <c r="TLC21"/>
      <c r="TLD21"/>
      <c r="TLE21"/>
      <c r="TLF21"/>
      <c r="TLG21"/>
      <c r="TLH21"/>
      <c r="TLI21"/>
      <c r="TLJ21"/>
      <c r="TLK21"/>
      <c r="TLL21"/>
      <c r="TLM21"/>
      <c r="TLN21"/>
      <c r="TLO21"/>
      <c r="TLP21"/>
      <c r="TLQ21"/>
      <c r="TLR21"/>
      <c r="TLS21"/>
      <c r="TLT21"/>
      <c r="TLU21"/>
      <c r="TLV21"/>
      <c r="TLW21"/>
      <c r="TLX21"/>
      <c r="TLY21"/>
      <c r="TLZ21"/>
      <c r="TMA21"/>
      <c r="TMB21"/>
      <c r="TMC21"/>
      <c r="TMD21"/>
      <c r="TME21"/>
      <c r="TMF21"/>
      <c r="TMG21"/>
      <c r="TMH21"/>
      <c r="TMI21"/>
      <c r="TMJ21"/>
      <c r="TMK21"/>
      <c r="TML21"/>
      <c r="TMM21"/>
      <c r="TMN21"/>
      <c r="TMO21"/>
      <c r="TMP21"/>
      <c r="TMQ21"/>
      <c r="TMR21"/>
      <c r="TMS21"/>
      <c r="TMT21"/>
      <c r="TMU21"/>
      <c r="TMV21"/>
      <c r="TMW21"/>
      <c r="TMX21"/>
      <c r="TMY21"/>
      <c r="TMZ21"/>
      <c r="TNA21"/>
      <c r="TNB21"/>
      <c r="TNC21"/>
      <c r="TND21"/>
      <c r="TNE21"/>
      <c r="TNF21"/>
      <c r="TNG21"/>
      <c r="TNH21"/>
      <c r="TNI21"/>
      <c r="TNJ21"/>
      <c r="TNK21"/>
      <c r="TNL21"/>
      <c r="TNM21"/>
      <c r="TNN21"/>
      <c r="TNO21"/>
      <c r="TNP21"/>
      <c r="TNQ21"/>
      <c r="TNR21"/>
      <c r="TNS21"/>
      <c r="TNT21"/>
      <c r="TNU21"/>
      <c r="TNV21"/>
      <c r="TNW21"/>
      <c r="TNX21"/>
      <c r="TNY21"/>
      <c r="TNZ21"/>
      <c r="TOA21"/>
      <c r="TOB21"/>
      <c r="TOC21"/>
      <c r="TOD21"/>
      <c r="TOE21"/>
      <c r="TOF21"/>
      <c r="TOG21"/>
      <c r="TOH21"/>
      <c r="TOI21"/>
      <c r="TOJ21"/>
      <c r="TOK21"/>
      <c r="TOL21"/>
      <c r="TOM21"/>
      <c r="TON21"/>
      <c r="TOO21"/>
      <c r="TOP21"/>
      <c r="TOQ21"/>
      <c r="TOR21"/>
      <c r="TOS21"/>
      <c r="TOT21"/>
      <c r="TOU21"/>
      <c r="TOV21"/>
      <c r="TOW21"/>
      <c r="TOX21"/>
      <c r="TOY21"/>
      <c r="TOZ21"/>
      <c r="TPA21"/>
      <c r="TPB21"/>
      <c r="TPC21"/>
      <c r="TPD21"/>
      <c r="TPE21"/>
      <c r="TPF21"/>
      <c r="TPG21"/>
      <c r="TPH21"/>
      <c r="TPI21"/>
      <c r="TPJ21"/>
      <c r="TPK21"/>
      <c r="TPL21"/>
      <c r="TPM21"/>
      <c r="TPN21"/>
      <c r="TPO21"/>
      <c r="TPP21"/>
      <c r="TPQ21"/>
      <c r="TPR21"/>
      <c r="TPS21"/>
      <c r="TPT21"/>
      <c r="TPU21"/>
      <c r="TPV21"/>
      <c r="TPW21"/>
      <c r="TPX21"/>
      <c r="TPY21"/>
      <c r="TPZ21"/>
      <c r="TQA21"/>
      <c r="TQB21"/>
      <c r="TQC21"/>
      <c r="TQD21"/>
      <c r="TQE21"/>
      <c r="TQF21"/>
      <c r="TQG21"/>
      <c r="TQH21"/>
      <c r="TQI21"/>
      <c r="TQJ21"/>
      <c r="TQK21"/>
      <c r="TQL21"/>
      <c r="TQM21"/>
      <c r="TQN21"/>
      <c r="TQO21"/>
      <c r="TQP21"/>
      <c r="TQQ21"/>
      <c r="TQR21"/>
      <c r="TQS21"/>
      <c r="TQT21"/>
      <c r="TQU21"/>
      <c r="TQV21"/>
      <c r="TQW21"/>
      <c r="TQX21"/>
      <c r="TQY21"/>
      <c r="TQZ21"/>
      <c r="TRA21"/>
      <c r="TRB21"/>
      <c r="TRC21"/>
      <c r="TRD21"/>
      <c r="TRE21"/>
      <c r="TRF21"/>
      <c r="TRG21"/>
      <c r="TRH21"/>
      <c r="TRI21"/>
      <c r="TRJ21"/>
      <c r="TRK21"/>
      <c r="TRL21"/>
      <c r="TRM21"/>
      <c r="TRN21"/>
      <c r="TRO21"/>
      <c r="TRP21"/>
      <c r="TRQ21"/>
      <c r="TRR21"/>
      <c r="TRS21"/>
      <c r="TRT21"/>
      <c r="TRU21"/>
      <c r="TRV21"/>
      <c r="TRW21"/>
      <c r="TRX21"/>
      <c r="TRY21"/>
      <c r="TRZ21"/>
      <c r="TSA21"/>
      <c r="TSB21"/>
      <c r="TSC21"/>
      <c r="TSD21"/>
      <c r="TSE21"/>
      <c r="TSF21"/>
      <c r="TSG21"/>
      <c r="TSH21"/>
      <c r="TSI21"/>
      <c r="TSJ21"/>
      <c r="TSK21"/>
      <c r="TSL21"/>
      <c r="TSM21"/>
      <c r="TSN21"/>
      <c r="TSO21"/>
      <c r="TSP21"/>
      <c r="TSQ21"/>
      <c r="TSR21"/>
      <c r="TSS21"/>
      <c r="TST21"/>
      <c r="TSU21"/>
      <c r="TSV21"/>
      <c r="TSW21"/>
      <c r="TSX21"/>
      <c r="TSY21"/>
      <c r="TSZ21"/>
      <c r="TTA21"/>
      <c r="TTB21"/>
      <c r="TTC21"/>
      <c r="TTD21"/>
      <c r="TTE21"/>
      <c r="TTF21"/>
      <c r="TTG21"/>
      <c r="TTH21"/>
      <c r="TTI21"/>
      <c r="TTJ21"/>
      <c r="TTK21"/>
      <c r="TTL21"/>
      <c r="TTM21"/>
      <c r="TTN21"/>
      <c r="TTO21"/>
      <c r="TTP21"/>
      <c r="TTQ21"/>
      <c r="TTR21"/>
      <c r="TTS21"/>
      <c r="TTT21"/>
      <c r="TTU21"/>
      <c r="TTV21"/>
      <c r="TTW21"/>
      <c r="TTX21"/>
      <c r="TTY21"/>
      <c r="TTZ21"/>
      <c r="TUA21"/>
      <c r="TUB21"/>
      <c r="TUC21"/>
      <c r="TUD21"/>
      <c r="TUE21"/>
      <c r="TUF21"/>
      <c r="TUG21"/>
      <c r="TUH21"/>
      <c r="TUI21"/>
      <c r="TUJ21"/>
      <c r="TUK21"/>
      <c r="TUL21"/>
      <c r="TUM21"/>
      <c r="TUN21"/>
      <c r="TUO21"/>
      <c r="TUP21"/>
      <c r="TUQ21"/>
      <c r="TUR21"/>
      <c r="TUS21"/>
      <c r="TUT21"/>
      <c r="TUU21"/>
      <c r="TUV21"/>
      <c r="TUW21"/>
      <c r="TUX21"/>
      <c r="TUY21"/>
      <c r="TUZ21"/>
      <c r="TVA21"/>
      <c r="TVB21"/>
      <c r="TVC21"/>
      <c r="TVD21"/>
      <c r="TVE21"/>
      <c r="TVF21"/>
      <c r="TVG21"/>
      <c r="TVH21"/>
      <c r="TVI21"/>
      <c r="TVJ21"/>
      <c r="TVK21"/>
      <c r="TVL21"/>
      <c r="TVM21"/>
      <c r="TVN21"/>
      <c r="TVO21"/>
      <c r="TVP21"/>
      <c r="TVQ21"/>
      <c r="TVR21"/>
      <c r="TVS21"/>
      <c r="TVT21"/>
      <c r="TVU21"/>
      <c r="TVV21"/>
      <c r="TVW21"/>
      <c r="TVX21"/>
      <c r="TVY21"/>
      <c r="TVZ21"/>
      <c r="TWA21"/>
      <c r="TWB21"/>
      <c r="TWC21"/>
      <c r="TWD21"/>
      <c r="TWE21"/>
      <c r="TWF21"/>
      <c r="TWG21"/>
      <c r="TWH21"/>
      <c r="TWI21"/>
      <c r="TWJ21"/>
      <c r="TWK21"/>
      <c r="TWL21"/>
      <c r="TWM21"/>
      <c r="TWN21"/>
      <c r="TWO21"/>
      <c r="TWP21"/>
      <c r="TWQ21"/>
      <c r="TWR21"/>
      <c r="TWS21"/>
      <c r="TWT21"/>
      <c r="TWU21"/>
      <c r="TWV21"/>
      <c r="TWW21"/>
      <c r="TWX21"/>
      <c r="TWY21"/>
      <c r="TWZ21"/>
      <c r="TXA21"/>
      <c r="TXB21"/>
      <c r="TXC21"/>
      <c r="TXD21"/>
      <c r="TXE21"/>
      <c r="TXF21"/>
      <c r="TXG21"/>
      <c r="TXH21"/>
      <c r="TXI21"/>
      <c r="TXJ21"/>
      <c r="TXK21"/>
      <c r="TXL21"/>
      <c r="TXM21"/>
      <c r="TXN21"/>
      <c r="TXO21"/>
      <c r="TXP21"/>
      <c r="TXQ21"/>
      <c r="TXR21"/>
      <c r="TXS21"/>
      <c r="TXT21"/>
      <c r="TXU21"/>
      <c r="TXV21"/>
      <c r="TXW21"/>
      <c r="TXX21"/>
      <c r="TXY21"/>
      <c r="TXZ21"/>
      <c r="TYA21"/>
      <c r="TYB21"/>
      <c r="TYC21"/>
      <c r="TYD21"/>
      <c r="TYE21"/>
      <c r="TYF21"/>
      <c r="TYG21"/>
      <c r="TYH21"/>
      <c r="TYI21"/>
      <c r="TYJ21"/>
      <c r="TYK21"/>
      <c r="TYL21"/>
      <c r="TYM21"/>
      <c r="TYN21"/>
      <c r="TYO21"/>
      <c r="TYP21"/>
      <c r="TYQ21"/>
      <c r="TYR21"/>
      <c r="TYS21"/>
      <c r="TYT21"/>
      <c r="TYU21"/>
      <c r="TYV21"/>
      <c r="TYW21"/>
      <c r="TYX21"/>
      <c r="TYY21"/>
      <c r="TYZ21"/>
      <c r="TZA21"/>
      <c r="TZB21"/>
      <c r="TZC21"/>
      <c r="TZD21"/>
      <c r="TZE21"/>
      <c r="TZF21"/>
      <c r="TZG21"/>
      <c r="TZH21"/>
      <c r="TZI21"/>
      <c r="TZJ21"/>
      <c r="TZK21"/>
      <c r="TZL21"/>
      <c r="TZM21"/>
      <c r="TZN21"/>
      <c r="TZO21"/>
      <c r="TZP21"/>
      <c r="TZQ21"/>
      <c r="TZR21"/>
      <c r="TZS21"/>
      <c r="TZT21"/>
      <c r="TZU21"/>
      <c r="TZV21"/>
      <c r="TZW21"/>
      <c r="TZX21"/>
      <c r="TZY21"/>
      <c r="TZZ21"/>
      <c r="UAA21"/>
      <c r="UAB21"/>
      <c r="UAC21"/>
      <c r="UAD21"/>
      <c r="UAE21"/>
      <c r="UAF21"/>
      <c r="UAG21"/>
      <c r="UAH21"/>
      <c r="UAI21"/>
      <c r="UAJ21"/>
      <c r="UAK21"/>
      <c r="UAL21"/>
      <c r="UAM21"/>
      <c r="UAN21"/>
      <c r="UAO21"/>
      <c r="UAP21"/>
      <c r="UAQ21"/>
      <c r="UAR21"/>
      <c r="UAS21"/>
      <c r="UAT21"/>
      <c r="UAU21"/>
      <c r="UAV21"/>
      <c r="UAW21"/>
      <c r="UAX21"/>
      <c r="UAY21"/>
      <c r="UAZ21"/>
      <c r="UBA21"/>
      <c r="UBB21"/>
      <c r="UBC21"/>
      <c r="UBD21"/>
      <c r="UBE21"/>
      <c r="UBF21"/>
      <c r="UBG21"/>
      <c r="UBH21"/>
      <c r="UBI21"/>
      <c r="UBJ21"/>
      <c r="UBK21"/>
      <c r="UBL21"/>
      <c r="UBM21"/>
      <c r="UBN21"/>
      <c r="UBO21"/>
      <c r="UBP21"/>
      <c r="UBQ21"/>
      <c r="UBR21"/>
      <c r="UBS21"/>
      <c r="UBT21"/>
      <c r="UBU21"/>
      <c r="UBV21"/>
      <c r="UBW21"/>
      <c r="UBX21"/>
      <c r="UBY21"/>
      <c r="UBZ21"/>
      <c r="UCA21"/>
      <c r="UCB21"/>
      <c r="UCC21"/>
      <c r="UCD21"/>
      <c r="UCE21"/>
      <c r="UCF21"/>
      <c r="UCG21"/>
      <c r="UCH21"/>
      <c r="UCI21"/>
      <c r="UCJ21"/>
      <c r="UCK21"/>
      <c r="UCL21"/>
      <c r="UCM21"/>
      <c r="UCN21"/>
      <c r="UCO21"/>
      <c r="UCP21"/>
      <c r="UCQ21"/>
      <c r="UCR21"/>
      <c r="UCS21"/>
      <c r="UCT21"/>
      <c r="UCU21"/>
      <c r="UCV21"/>
      <c r="UCW21"/>
      <c r="UCX21"/>
      <c r="UCY21"/>
      <c r="UCZ21"/>
      <c r="UDA21"/>
      <c r="UDB21"/>
      <c r="UDC21"/>
      <c r="UDD21"/>
      <c r="UDE21"/>
      <c r="UDF21"/>
      <c r="UDG21"/>
      <c r="UDH21"/>
      <c r="UDI21"/>
      <c r="UDJ21"/>
      <c r="UDK21"/>
      <c r="UDL21"/>
      <c r="UDM21"/>
      <c r="UDN21"/>
      <c r="UDO21"/>
      <c r="UDP21"/>
      <c r="UDQ21"/>
      <c r="UDR21"/>
      <c r="UDS21"/>
      <c r="UDT21"/>
      <c r="UDU21"/>
      <c r="UDV21"/>
      <c r="UDW21"/>
      <c r="UDX21"/>
      <c r="UDY21"/>
      <c r="UDZ21"/>
      <c r="UEA21"/>
      <c r="UEB21"/>
      <c r="UEC21"/>
      <c r="UED21"/>
      <c r="UEE21"/>
      <c r="UEF21"/>
      <c r="UEG21"/>
      <c r="UEH21"/>
      <c r="UEI21"/>
      <c r="UEJ21"/>
      <c r="UEK21"/>
      <c r="UEL21"/>
      <c r="UEM21"/>
      <c r="UEN21"/>
      <c r="UEO21"/>
      <c r="UEP21"/>
      <c r="UEQ21"/>
      <c r="UER21"/>
      <c r="UES21"/>
      <c r="UET21"/>
      <c r="UEU21"/>
      <c r="UEV21"/>
      <c r="UEW21"/>
      <c r="UEX21"/>
      <c r="UEY21"/>
      <c r="UEZ21"/>
      <c r="UFA21"/>
      <c r="UFB21"/>
      <c r="UFC21"/>
      <c r="UFD21"/>
      <c r="UFE21"/>
      <c r="UFF21"/>
      <c r="UFG21"/>
      <c r="UFH21"/>
      <c r="UFI21"/>
      <c r="UFJ21"/>
      <c r="UFK21"/>
      <c r="UFL21"/>
      <c r="UFM21"/>
      <c r="UFN21"/>
      <c r="UFO21"/>
      <c r="UFP21"/>
      <c r="UFQ21"/>
      <c r="UFR21"/>
      <c r="UFS21"/>
      <c r="UFT21"/>
      <c r="UFU21"/>
      <c r="UFV21"/>
      <c r="UFW21"/>
      <c r="UFX21"/>
      <c r="UFY21"/>
      <c r="UFZ21"/>
      <c r="UGA21"/>
      <c r="UGB21"/>
      <c r="UGC21"/>
      <c r="UGD21"/>
      <c r="UGE21"/>
      <c r="UGF21"/>
      <c r="UGG21"/>
      <c r="UGH21"/>
      <c r="UGI21"/>
      <c r="UGJ21"/>
      <c r="UGK21"/>
      <c r="UGL21"/>
      <c r="UGM21"/>
      <c r="UGN21"/>
      <c r="UGO21"/>
      <c r="UGP21"/>
      <c r="UGQ21"/>
      <c r="UGR21"/>
      <c r="UGS21"/>
      <c r="UGT21"/>
      <c r="UGU21"/>
      <c r="UGV21"/>
      <c r="UGW21"/>
      <c r="UGX21"/>
      <c r="UGY21"/>
      <c r="UGZ21"/>
      <c r="UHA21"/>
      <c r="UHB21"/>
      <c r="UHC21"/>
      <c r="UHD21"/>
      <c r="UHE21"/>
      <c r="UHF21"/>
      <c r="UHG21"/>
      <c r="UHH21"/>
      <c r="UHI21"/>
      <c r="UHJ21"/>
      <c r="UHK21"/>
      <c r="UHL21"/>
      <c r="UHM21"/>
      <c r="UHN21"/>
      <c r="UHO21"/>
      <c r="UHP21"/>
      <c r="UHQ21"/>
      <c r="UHR21"/>
      <c r="UHS21"/>
      <c r="UHT21"/>
      <c r="UHU21"/>
      <c r="UHV21"/>
      <c r="UHW21"/>
      <c r="UHX21"/>
      <c r="UHY21"/>
      <c r="UHZ21"/>
      <c r="UIA21"/>
      <c r="UIB21"/>
      <c r="UIC21"/>
      <c r="UID21"/>
      <c r="UIE21"/>
      <c r="UIF21"/>
      <c r="UIG21"/>
      <c r="UIH21"/>
      <c r="UII21"/>
      <c r="UIJ21"/>
      <c r="UIK21"/>
      <c r="UIL21"/>
      <c r="UIM21"/>
      <c r="UIN21"/>
      <c r="UIO21"/>
      <c r="UIP21"/>
      <c r="UIQ21"/>
      <c r="UIR21"/>
      <c r="UIS21"/>
      <c r="UIT21"/>
      <c r="UIU21"/>
      <c r="UIV21"/>
      <c r="UIW21"/>
      <c r="UIX21"/>
      <c r="UIY21"/>
      <c r="UIZ21"/>
      <c r="UJA21"/>
      <c r="UJB21"/>
      <c r="UJC21"/>
      <c r="UJD21"/>
      <c r="UJE21"/>
      <c r="UJF21"/>
      <c r="UJG21"/>
      <c r="UJH21"/>
      <c r="UJI21"/>
      <c r="UJJ21"/>
      <c r="UJK21"/>
      <c r="UJL21"/>
      <c r="UJM21"/>
      <c r="UJN21"/>
      <c r="UJO21"/>
      <c r="UJP21"/>
      <c r="UJQ21"/>
      <c r="UJR21"/>
      <c r="UJS21"/>
      <c r="UJT21"/>
      <c r="UJU21"/>
      <c r="UJV21"/>
      <c r="UJW21"/>
      <c r="UJX21"/>
      <c r="UJY21"/>
      <c r="UJZ21"/>
      <c r="UKA21"/>
      <c r="UKB21"/>
      <c r="UKC21"/>
      <c r="UKD21"/>
      <c r="UKE21"/>
      <c r="UKF21"/>
      <c r="UKG21"/>
      <c r="UKH21"/>
      <c r="UKI21"/>
      <c r="UKJ21"/>
      <c r="UKK21"/>
      <c r="UKL21"/>
      <c r="UKM21"/>
      <c r="UKN21"/>
      <c r="UKO21"/>
      <c r="UKP21"/>
      <c r="UKQ21"/>
      <c r="UKR21"/>
      <c r="UKS21"/>
      <c r="UKT21"/>
      <c r="UKU21"/>
      <c r="UKV21"/>
      <c r="UKW21"/>
      <c r="UKX21"/>
      <c r="UKY21"/>
      <c r="UKZ21"/>
      <c r="ULA21"/>
      <c r="ULB21"/>
      <c r="ULC21"/>
      <c r="ULD21"/>
      <c r="ULE21"/>
      <c r="ULF21"/>
      <c r="ULG21"/>
      <c r="ULH21"/>
      <c r="ULI21"/>
      <c r="ULJ21"/>
      <c r="ULK21"/>
      <c r="ULL21"/>
      <c r="ULM21"/>
      <c r="ULN21"/>
      <c r="ULO21"/>
      <c r="ULP21"/>
      <c r="ULQ21"/>
      <c r="ULR21"/>
      <c r="ULS21"/>
      <c r="ULT21"/>
      <c r="ULU21"/>
      <c r="ULV21"/>
      <c r="ULW21"/>
      <c r="ULX21"/>
      <c r="ULY21"/>
      <c r="ULZ21"/>
      <c r="UMA21"/>
      <c r="UMB21"/>
      <c r="UMC21"/>
      <c r="UMD21"/>
      <c r="UME21"/>
      <c r="UMF21"/>
      <c r="UMG21"/>
      <c r="UMH21"/>
      <c r="UMI21"/>
      <c r="UMJ21"/>
      <c r="UMK21"/>
      <c r="UML21"/>
      <c r="UMM21"/>
      <c r="UMN21"/>
      <c r="UMO21"/>
      <c r="UMP21"/>
      <c r="UMQ21"/>
      <c r="UMR21"/>
      <c r="UMS21"/>
      <c r="UMT21"/>
      <c r="UMU21"/>
      <c r="UMV21"/>
      <c r="UMW21"/>
      <c r="UMX21"/>
      <c r="UMY21"/>
      <c r="UMZ21"/>
      <c r="UNA21"/>
      <c r="UNB21"/>
      <c r="UNC21"/>
      <c r="UND21"/>
      <c r="UNE21"/>
      <c r="UNF21"/>
      <c r="UNG21"/>
      <c r="UNH21"/>
      <c r="UNI21"/>
      <c r="UNJ21"/>
      <c r="UNK21"/>
      <c r="UNL21"/>
      <c r="UNM21"/>
      <c r="UNN21"/>
      <c r="UNO21"/>
      <c r="UNP21"/>
      <c r="UNQ21"/>
      <c r="UNR21"/>
      <c r="UNS21"/>
      <c r="UNT21"/>
      <c r="UNU21"/>
      <c r="UNV21"/>
      <c r="UNW21"/>
      <c r="UNX21"/>
      <c r="UNY21"/>
      <c r="UNZ21"/>
      <c r="UOA21"/>
      <c r="UOB21"/>
      <c r="UOC21"/>
      <c r="UOD21"/>
      <c r="UOE21"/>
      <c r="UOF21"/>
      <c r="UOG21"/>
      <c r="UOH21"/>
      <c r="UOI21"/>
      <c r="UOJ21"/>
      <c r="UOK21"/>
      <c r="UOL21"/>
      <c r="UOM21"/>
      <c r="UON21"/>
      <c r="UOO21"/>
      <c r="UOP21"/>
      <c r="UOQ21"/>
      <c r="UOR21"/>
      <c r="UOS21"/>
      <c r="UOT21"/>
      <c r="UOU21"/>
      <c r="UOV21"/>
      <c r="UOW21"/>
      <c r="UOX21"/>
      <c r="UOY21"/>
      <c r="UOZ21"/>
      <c r="UPA21"/>
      <c r="UPB21"/>
      <c r="UPC21"/>
      <c r="UPD21"/>
      <c r="UPE21"/>
      <c r="UPF21"/>
      <c r="UPG21"/>
      <c r="UPH21"/>
      <c r="UPI21"/>
      <c r="UPJ21"/>
      <c r="UPK21"/>
      <c r="UPL21"/>
      <c r="UPM21"/>
      <c r="UPN21"/>
      <c r="UPO21"/>
      <c r="UPP21"/>
      <c r="UPQ21"/>
      <c r="UPR21"/>
      <c r="UPS21"/>
      <c r="UPT21"/>
      <c r="UPU21"/>
      <c r="UPV21"/>
      <c r="UPW21"/>
      <c r="UPX21"/>
      <c r="UPY21"/>
      <c r="UPZ21"/>
      <c r="UQA21"/>
      <c r="UQB21"/>
      <c r="UQC21"/>
      <c r="UQD21"/>
      <c r="UQE21"/>
      <c r="UQF21"/>
      <c r="UQG21"/>
      <c r="UQH21"/>
      <c r="UQI21"/>
      <c r="UQJ21"/>
      <c r="UQK21"/>
      <c r="UQL21"/>
      <c r="UQM21"/>
      <c r="UQN21"/>
      <c r="UQO21"/>
      <c r="UQP21"/>
      <c r="UQQ21"/>
      <c r="UQR21"/>
      <c r="UQS21"/>
      <c r="UQT21"/>
      <c r="UQU21"/>
      <c r="UQV21"/>
      <c r="UQW21"/>
      <c r="UQX21"/>
      <c r="UQY21"/>
      <c r="UQZ21"/>
      <c r="URA21"/>
      <c r="URB21"/>
      <c r="URC21"/>
      <c r="URD21"/>
      <c r="URE21"/>
      <c r="URF21"/>
      <c r="URG21"/>
      <c r="URH21"/>
      <c r="URI21"/>
      <c r="URJ21"/>
      <c r="URK21"/>
      <c r="URL21"/>
      <c r="URM21"/>
      <c r="URN21"/>
      <c r="URO21"/>
      <c r="URP21"/>
      <c r="URQ21"/>
      <c r="URR21"/>
      <c r="URS21"/>
      <c r="URT21"/>
      <c r="URU21"/>
      <c r="URV21"/>
      <c r="URW21"/>
      <c r="URX21"/>
      <c r="URY21"/>
      <c r="URZ21"/>
      <c r="USA21"/>
      <c r="USB21"/>
      <c r="USC21"/>
      <c r="USD21"/>
      <c r="USE21"/>
      <c r="USF21"/>
      <c r="USG21"/>
      <c r="USH21"/>
      <c r="USI21"/>
      <c r="USJ21"/>
      <c r="USK21"/>
      <c r="USL21"/>
      <c r="USM21"/>
      <c r="USN21"/>
      <c r="USO21"/>
      <c r="USP21"/>
      <c r="USQ21"/>
      <c r="USR21"/>
      <c r="USS21"/>
      <c r="UST21"/>
      <c r="USU21"/>
      <c r="USV21"/>
      <c r="USW21"/>
      <c r="USX21"/>
      <c r="USY21"/>
      <c r="USZ21"/>
      <c r="UTA21"/>
      <c r="UTB21"/>
      <c r="UTC21"/>
      <c r="UTD21"/>
      <c r="UTE21"/>
      <c r="UTF21"/>
      <c r="UTG21"/>
      <c r="UTH21"/>
      <c r="UTI21"/>
      <c r="UTJ21"/>
      <c r="UTK21"/>
      <c r="UTL21"/>
      <c r="UTM21"/>
      <c r="UTN21"/>
      <c r="UTO21"/>
      <c r="UTP21"/>
      <c r="UTQ21"/>
      <c r="UTR21"/>
      <c r="UTS21"/>
      <c r="UTT21"/>
      <c r="UTU21"/>
      <c r="UTV21"/>
      <c r="UTW21"/>
      <c r="UTX21"/>
      <c r="UTY21"/>
      <c r="UTZ21"/>
      <c r="UUA21"/>
      <c r="UUB21"/>
      <c r="UUC21"/>
      <c r="UUD21"/>
      <c r="UUE21"/>
      <c r="UUF21"/>
      <c r="UUG21"/>
      <c r="UUH21"/>
      <c r="UUI21"/>
      <c r="UUJ21"/>
      <c r="UUK21"/>
      <c r="UUL21"/>
      <c r="UUM21"/>
      <c r="UUN21"/>
      <c r="UUO21"/>
      <c r="UUP21"/>
      <c r="UUQ21"/>
      <c r="UUR21"/>
      <c r="UUS21"/>
      <c r="UUT21"/>
      <c r="UUU21"/>
      <c r="UUV21"/>
      <c r="UUW21"/>
      <c r="UUX21"/>
      <c r="UUY21"/>
      <c r="UUZ21"/>
      <c r="UVA21"/>
      <c r="UVB21"/>
      <c r="UVC21"/>
      <c r="UVD21"/>
      <c r="UVE21"/>
      <c r="UVF21"/>
      <c r="UVG21"/>
      <c r="UVH21"/>
      <c r="UVI21"/>
      <c r="UVJ21"/>
      <c r="UVK21"/>
      <c r="UVL21"/>
      <c r="UVM21"/>
      <c r="UVN21"/>
      <c r="UVO21"/>
      <c r="UVP21"/>
      <c r="UVQ21"/>
      <c r="UVR21"/>
      <c r="UVS21"/>
      <c r="UVT21"/>
      <c r="UVU21"/>
      <c r="UVV21"/>
      <c r="UVW21"/>
      <c r="UVX21"/>
      <c r="UVY21"/>
      <c r="UVZ21"/>
      <c r="UWA21"/>
      <c r="UWB21"/>
      <c r="UWC21"/>
      <c r="UWD21"/>
      <c r="UWE21"/>
      <c r="UWF21"/>
      <c r="UWG21"/>
      <c r="UWH21"/>
      <c r="UWI21"/>
      <c r="UWJ21"/>
      <c r="UWK21"/>
      <c r="UWL21"/>
      <c r="UWM21"/>
      <c r="UWN21"/>
      <c r="UWO21"/>
      <c r="UWP21"/>
      <c r="UWQ21"/>
      <c r="UWR21"/>
      <c r="UWS21"/>
      <c r="UWT21"/>
      <c r="UWU21"/>
      <c r="UWV21"/>
      <c r="UWW21"/>
      <c r="UWX21"/>
      <c r="UWY21"/>
      <c r="UWZ21"/>
      <c r="UXA21"/>
      <c r="UXB21"/>
      <c r="UXC21"/>
      <c r="UXD21"/>
      <c r="UXE21"/>
      <c r="UXF21"/>
      <c r="UXG21"/>
      <c r="UXH21"/>
      <c r="UXI21"/>
      <c r="UXJ21"/>
      <c r="UXK21"/>
      <c r="UXL21"/>
      <c r="UXM21"/>
      <c r="UXN21"/>
      <c r="UXO21"/>
      <c r="UXP21"/>
      <c r="UXQ21"/>
      <c r="UXR21"/>
      <c r="UXS21"/>
      <c r="UXT21"/>
      <c r="UXU21"/>
      <c r="UXV21"/>
      <c r="UXW21"/>
      <c r="UXX21"/>
      <c r="UXY21"/>
      <c r="UXZ21"/>
      <c r="UYA21"/>
      <c r="UYB21"/>
      <c r="UYC21"/>
      <c r="UYD21"/>
      <c r="UYE21"/>
      <c r="UYF21"/>
      <c r="UYG21"/>
      <c r="UYH21"/>
      <c r="UYI21"/>
      <c r="UYJ21"/>
      <c r="UYK21"/>
      <c r="UYL21"/>
      <c r="UYM21"/>
      <c r="UYN21"/>
      <c r="UYO21"/>
      <c r="UYP21"/>
      <c r="UYQ21"/>
      <c r="UYR21"/>
      <c r="UYS21"/>
      <c r="UYT21"/>
      <c r="UYU21"/>
      <c r="UYV21"/>
      <c r="UYW21"/>
      <c r="UYX21"/>
      <c r="UYY21"/>
      <c r="UYZ21"/>
      <c r="UZA21"/>
      <c r="UZB21"/>
      <c r="UZC21"/>
      <c r="UZD21"/>
      <c r="UZE21"/>
      <c r="UZF21"/>
      <c r="UZG21"/>
      <c r="UZH21"/>
      <c r="UZI21"/>
      <c r="UZJ21"/>
      <c r="UZK21"/>
      <c r="UZL21"/>
      <c r="UZM21"/>
      <c r="UZN21"/>
      <c r="UZO21"/>
      <c r="UZP21"/>
      <c r="UZQ21"/>
      <c r="UZR21"/>
      <c r="UZS21"/>
      <c r="UZT21"/>
      <c r="UZU21"/>
      <c r="UZV21"/>
      <c r="UZW21"/>
      <c r="UZX21"/>
      <c r="UZY21"/>
      <c r="UZZ21"/>
      <c r="VAA21"/>
      <c r="VAB21"/>
      <c r="VAC21"/>
      <c r="VAD21"/>
      <c r="VAE21"/>
      <c r="VAF21"/>
      <c r="VAG21"/>
      <c r="VAH21"/>
      <c r="VAI21"/>
      <c r="VAJ21"/>
      <c r="VAK21"/>
      <c r="VAL21"/>
      <c r="VAM21"/>
      <c r="VAN21"/>
      <c r="VAO21"/>
      <c r="VAP21"/>
      <c r="VAQ21"/>
      <c r="VAR21"/>
      <c r="VAS21"/>
      <c r="VAT21"/>
      <c r="VAU21"/>
      <c r="VAV21"/>
      <c r="VAW21"/>
      <c r="VAX21"/>
      <c r="VAY21"/>
      <c r="VAZ21"/>
      <c r="VBA21"/>
      <c r="VBB21"/>
      <c r="VBC21"/>
      <c r="VBD21"/>
      <c r="VBE21"/>
      <c r="VBF21"/>
      <c r="VBG21"/>
      <c r="VBH21"/>
      <c r="VBI21"/>
      <c r="VBJ21"/>
      <c r="VBK21"/>
      <c r="VBL21"/>
      <c r="VBM21"/>
      <c r="VBN21"/>
      <c r="VBO21"/>
      <c r="VBP21"/>
      <c r="VBQ21"/>
      <c r="VBR21"/>
      <c r="VBS21"/>
      <c r="VBT21"/>
      <c r="VBU21"/>
      <c r="VBV21"/>
      <c r="VBW21"/>
      <c r="VBX21"/>
      <c r="VBY21"/>
      <c r="VBZ21"/>
      <c r="VCA21"/>
      <c r="VCB21"/>
      <c r="VCC21"/>
      <c r="VCD21"/>
      <c r="VCE21"/>
      <c r="VCF21"/>
      <c r="VCG21"/>
      <c r="VCH21"/>
      <c r="VCI21"/>
      <c r="VCJ21"/>
      <c r="VCK21"/>
      <c r="VCL21"/>
      <c r="VCM21"/>
      <c r="VCN21"/>
      <c r="VCO21"/>
      <c r="VCP21"/>
      <c r="VCQ21"/>
      <c r="VCR21"/>
      <c r="VCS21"/>
      <c r="VCT21"/>
      <c r="VCU21"/>
      <c r="VCV21"/>
      <c r="VCW21"/>
      <c r="VCX21"/>
      <c r="VCY21"/>
      <c r="VCZ21"/>
      <c r="VDA21"/>
      <c r="VDB21"/>
      <c r="VDC21"/>
      <c r="VDD21"/>
      <c r="VDE21"/>
      <c r="VDF21"/>
      <c r="VDG21"/>
      <c r="VDH21"/>
      <c r="VDI21"/>
      <c r="VDJ21"/>
      <c r="VDK21"/>
      <c r="VDL21"/>
      <c r="VDM21"/>
      <c r="VDN21"/>
      <c r="VDO21"/>
      <c r="VDP21"/>
      <c r="VDQ21"/>
      <c r="VDR21"/>
      <c r="VDS21"/>
      <c r="VDT21"/>
      <c r="VDU21"/>
      <c r="VDV21"/>
      <c r="VDW21"/>
      <c r="VDX21"/>
      <c r="VDY21"/>
      <c r="VDZ21"/>
      <c r="VEA21"/>
      <c r="VEB21"/>
      <c r="VEC21"/>
      <c r="VED21"/>
      <c r="VEE21"/>
      <c r="VEF21"/>
      <c r="VEG21"/>
      <c r="VEH21"/>
      <c r="VEI21"/>
      <c r="VEJ21"/>
      <c r="VEK21"/>
      <c r="VEL21"/>
      <c r="VEM21"/>
      <c r="VEN21"/>
      <c r="VEO21"/>
      <c r="VEP21"/>
      <c r="VEQ21"/>
      <c r="VER21"/>
      <c r="VES21"/>
      <c r="VET21"/>
      <c r="VEU21"/>
      <c r="VEV21"/>
      <c r="VEW21"/>
      <c r="VEX21"/>
      <c r="VEY21"/>
      <c r="VEZ21"/>
      <c r="VFA21"/>
      <c r="VFB21"/>
      <c r="VFC21"/>
      <c r="VFD21"/>
      <c r="VFE21"/>
      <c r="VFF21"/>
      <c r="VFG21"/>
      <c r="VFH21"/>
      <c r="VFI21"/>
      <c r="VFJ21"/>
      <c r="VFK21"/>
      <c r="VFL21"/>
      <c r="VFM21"/>
      <c r="VFN21"/>
      <c r="VFO21"/>
      <c r="VFP21"/>
      <c r="VFQ21"/>
      <c r="VFR21"/>
      <c r="VFS21"/>
      <c r="VFT21"/>
      <c r="VFU21"/>
      <c r="VFV21"/>
      <c r="VFW21"/>
      <c r="VFX21"/>
      <c r="VFY21"/>
      <c r="VFZ21"/>
      <c r="VGA21"/>
      <c r="VGB21"/>
      <c r="VGC21"/>
      <c r="VGD21"/>
      <c r="VGE21"/>
      <c r="VGF21"/>
      <c r="VGG21"/>
      <c r="VGH21"/>
      <c r="VGI21"/>
      <c r="VGJ21"/>
      <c r="VGK21"/>
      <c r="VGL21"/>
      <c r="VGM21"/>
      <c r="VGN21"/>
      <c r="VGO21"/>
      <c r="VGP21"/>
      <c r="VGQ21"/>
      <c r="VGR21"/>
      <c r="VGS21"/>
      <c r="VGT21"/>
      <c r="VGU21"/>
      <c r="VGV21"/>
      <c r="VGW21"/>
      <c r="VGX21"/>
      <c r="VGY21"/>
      <c r="VGZ21"/>
      <c r="VHA21"/>
      <c r="VHB21"/>
      <c r="VHC21"/>
      <c r="VHD21"/>
      <c r="VHE21"/>
      <c r="VHF21"/>
      <c r="VHG21"/>
      <c r="VHH21"/>
      <c r="VHI21"/>
      <c r="VHJ21"/>
      <c r="VHK21"/>
      <c r="VHL21"/>
      <c r="VHM21"/>
      <c r="VHN21"/>
      <c r="VHO21"/>
      <c r="VHP21"/>
      <c r="VHQ21"/>
      <c r="VHR21"/>
      <c r="VHS21"/>
      <c r="VHT21"/>
      <c r="VHU21"/>
      <c r="VHV21"/>
      <c r="VHW21"/>
      <c r="VHX21"/>
      <c r="VHY21"/>
      <c r="VHZ21"/>
      <c r="VIA21"/>
      <c r="VIB21"/>
      <c r="VIC21"/>
      <c r="VID21"/>
      <c r="VIE21"/>
      <c r="VIF21"/>
      <c r="VIG21"/>
      <c r="VIH21"/>
      <c r="VII21"/>
      <c r="VIJ21"/>
      <c r="VIK21"/>
      <c r="VIL21"/>
      <c r="VIM21"/>
      <c r="VIN21"/>
      <c r="VIO21"/>
      <c r="VIP21"/>
      <c r="VIQ21"/>
      <c r="VIR21"/>
      <c r="VIS21"/>
      <c r="VIT21"/>
      <c r="VIU21"/>
      <c r="VIV21"/>
      <c r="VIW21"/>
      <c r="VIX21"/>
      <c r="VIY21"/>
      <c r="VIZ21"/>
      <c r="VJA21"/>
      <c r="VJB21"/>
      <c r="VJC21"/>
      <c r="VJD21"/>
      <c r="VJE21"/>
      <c r="VJF21"/>
      <c r="VJG21"/>
      <c r="VJH21"/>
      <c r="VJI21"/>
      <c r="VJJ21"/>
      <c r="VJK21"/>
      <c r="VJL21"/>
      <c r="VJM21"/>
      <c r="VJN21"/>
      <c r="VJO21"/>
      <c r="VJP21"/>
      <c r="VJQ21"/>
      <c r="VJR21"/>
      <c r="VJS21"/>
      <c r="VJT21"/>
      <c r="VJU21"/>
      <c r="VJV21"/>
      <c r="VJW21"/>
      <c r="VJX21"/>
      <c r="VJY21"/>
      <c r="VJZ21"/>
      <c r="VKA21"/>
      <c r="VKB21"/>
      <c r="VKC21"/>
      <c r="VKD21"/>
      <c r="VKE21"/>
      <c r="VKF21"/>
      <c r="VKG21"/>
      <c r="VKH21"/>
      <c r="VKI21"/>
      <c r="VKJ21"/>
      <c r="VKK21"/>
      <c r="VKL21"/>
      <c r="VKM21"/>
      <c r="VKN21"/>
      <c r="VKO21"/>
      <c r="VKP21"/>
      <c r="VKQ21"/>
      <c r="VKR21"/>
      <c r="VKS21"/>
      <c r="VKT21"/>
      <c r="VKU21"/>
      <c r="VKV21"/>
      <c r="VKW21"/>
      <c r="VKX21"/>
      <c r="VKY21"/>
      <c r="VKZ21"/>
      <c r="VLA21"/>
      <c r="VLB21"/>
      <c r="VLC21"/>
      <c r="VLD21"/>
      <c r="VLE21"/>
      <c r="VLF21"/>
      <c r="VLG21"/>
      <c r="VLH21"/>
      <c r="VLI21"/>
      <c r="VLJ21"/>
      <c r="VLK21"/>
      <c r="VLL21"/>
      <c r="VLM21"/>
      <c r="VLN21"/>
      <c r="VLO21"/>
      <c r="VLP21"/>
      <c r="VLQ21"/>
      <c r="VLR21"/>
      <c r="VLS21"/>
      <c r="VLT21"/>
      <c r="VLU21"/>
      <c r="VLV21"/>
      <c r="VLW21"/>
      <c r="VLX21"/>
      <c r="VLY21"/>
      <c r="VLZ21"/>
      <c r="VMA21"/>
      <c r="VMB21"/>
      <c r="VMC21"/>
      <c r="VMD21"/>
      <c r="VME21"/>
      <c r="VMF21"/>
      <c r="VMG21"/>
      <c r="VMH21"/>
      <c r="VMI21"/>
      <c r="VMJ21"/>
      <c r="VMK21"/>
      <c r="VML21"/>
      <c r="VMM21"/>
      <c r="VMN21"/>
      <c r="VMO21"/>
      <c r="VMP21"/>
      <c r="VMQ21"/>
      <c r="VMR21"/>
      <c r="VMS21"/>
      <c r="VMT21"/>
      <c r="VMU21"/>
      <c r="VMV21"/>
      <c r="VMW21"/>
      <c r="VMX21"/>
      <c r="VMY21"/>
      <c r="VMZ21"/>
      <c r="VNA21"/>
      <c r="VNB21"/>
      <c r="VNC21"/>
      <c r="VND21"/>
      <c r="VNE21"/>
      <c r="VNF21"/>
      <c r="VNG21"/>
      <c r="VNH21"/>
      <c r="VNI21"/>
      <c r="VNJ21"/>
      <c r="VNK21"/>
      <c r="VNL21"/>
      <c r="VNM21"/>
      <c r="VNN21"/>
      <c r="VNO21"/>
      <c r="VNP21"/>
      <c r="VNQ21"/>
      <c r="VNR21"/>
      <c r="VNS21"/>
      <c r="VNT21"/>
      <c r="VNU21"/>
      <c r="VNV21"/>
      <c r="VNW21"/>
      <c r="VNX21"/>
      <c r="VNY21"/>
      <c r="VNZ21"/>
      <c r="VOA21"/>
      <c r="VOB21"/>
      <c r="VOC21"/>
      <c r="VOD21"/>
      <c r="VOE21"/>
      <c r="VOF21"/>
      <c r="VOG21"/>
      <c r="VOH21"/>
      <c r="VOI21"/>
      <c r="VOJ21"/>
      <c r="VOK21"/>
      <c r="VOL21"/>
      <c r="VOM21"/>
      <c r="VON21"/>
      <c r="VOO21"/>
      <c r="VOP21"/>
      <c r="VOQ21"/>
      <c r="VOR21"/>
      <c r="VOS21"/>
      <c r="VOT21"/>
      <c r="VOU21"/>
      <c r="VOV21"/>
      <c r="VOW21"/>
      <c r="VOX21"/>
      <c r="VOY21"/>
      <c r="VOZ21"/>
      <c r="VPA21"/>
      <c r="VPB21"/>
      <c r="VPC21"/>
      <c r="VPD21"/>
      <c r="VPE21"/>
      <c r="VPF21"/>
      <c r="VPG21"/>
      <c r="VPH21"/>
      <c r="VPI21"/>
      <c r="VPJ21"/>
      <c r="VPK21"/>
      <c r="VPL21"/>
      <c r="VPM21"/>
      <c r="VPN21"/>
      <c r="VPO21"/>
      <c r="VPP21"/>
      <c r="VPQ21"/>
      <c r="VPR21"/>
      <c r="VPS21"/>
      <c r="VPT21"/>
      <c r="VPU21"/>
      <c r="VPV21"/>
      <c r="VPW21"/>
      <c r="VPX21"/>
      <c r="VPY21"/>
      <c r="VPZ21"/>
      <c r="VQA21"/>
      <c r="VQB21"/>
      <c r="VQC21"/>
      <c r="VQD21"/>
      <c r="VQE21"/>
      <c r="VQF21"/>
      <c r="VQG21"/>
      <c r="VQH21"/>
      <c r="VQI21"/>
      <c r="VQJ21"/>
      <c r="VQK21"/>
      <c r="VQL21"/>
      <c r="VQM21"/>
      <c r="VQN21"/>
      <c r="VQO21"/>
      <c r="VQP21"/>
      <c r="VQQ21"/>
      <c r="VQR21"/>
      <c r="VQS21"/>
      <c r="VQT21"/>
      <c r="VQU21"/>
      <c r="VQV21"/>
      <c r="VQW21"/>
      <c r="VQX21"/>
      <c r="VQY21"/>
      <c r="VQZ21"/>
      <c r="VRA21"/>
      <c r="VRB21"/>
      <c r="VRC21"/>
      <c r="VRD21"/>
      <c r="VRE21"/>
      <c r="VRF21"/>
      <c r="VRG21"/>
      <c r="VRH21"/>
      <c r="VRI21"/>
      <c r="VRJ21"/>
      <c r="VRK21"/>
      <c r="VRL21"/>
      <c r="VRM21"/>
      <c r="VRN21"/>
      <c r="VRO21"/>
      <c r="VRP21"/>
      <c r="VRQ21"/>
      <c r="VRR21"/>
      <c r="VRS21"/>
      <c r="VRT21"/>
      <c r="VRU21"/>
      <c r="VRV21"/>
      <c r="VRW21"/>
      <c r="VRX21"/>
      <c r="VRY21"/>
      <c r="VRZ21"/>
      <c r="VSA21"/>
      <c r="VSB21"/>
      <c r="VSC21"/>
      <c r="VSD21"/>
      <c r="VSE21"/>
      <c r="VSF21"/>
      <c r="VSG21"/>
      <c r="VSH21"/>
      <c r="VSI21"/>
      <c r="VSJ21"/>
      <c r="VSK21"/>
      <c r="VSL21"/>
      <c r="VSM21"/>
      <c r="VSN21"/>
      <c r="VSO21"/>
      <c r="VSP21"/>
      <c r="VSQ21"/>
      <c r="VSR21"/>
      <c r="VSS21"/>
      <c r="VST21"/>
      <c r="VSU21"/>
      <c r="VSV21"/>
      <c r="VSW21"/>
      <c r="VSX21"/>
      <c r="VSY21"/>
      <c r="VSZ21"/>
      <c r="VTA21"/>
      <c r="VTB21"/>
      <c r="VTC21"/>
      <c r="VTD21"/>
      <c r="VTE21"/>
      <c r="VTF21"/>
      <c r="VTG21"/>
      <c r="VTH21"/>
      <c r="VTI21"/>
      <c r="VTJ21"/>
      <c r="VTK21"/>
      <c r="VTL21"/>
      <c r="VTM21"/>
      <c r="VTN21"/>
      <c r="VTO21"/>
      <c r="VTP21"/>
      <c r="VTQ21"/>
      <c r="VTR21"/>
      <c r="VTS21"/>
      <c r="VTT21"/>
      <c r="VTU21"/>
      <c r="VTV21"/>
      <c r="VTW21"/>
      <c r="VTX21"/>
      <c r="VTY21"/>
      <c r="VTZ21"/>
      <c r="VUA21"/>
      <c r="VUB21"/>
      <c r="VUC21"/>
      <c r="VUD21"/>
      <c r="VUE21"/>
      <c r="VUF21"/>
      <c r="VUG21"/>
      <c r="VUH21"/>
      <c r="VUI21"/>
      <c r="VUJ21"/>
      <c r="VUK21"/>
      <c r="VUL21"/>
      <c r="VUM21"/>
      <c r="VUN21"/>
      <c r="VUO21"/>
      <c r="VUP21"/>
      <c r="VUQ21"/>
      <c r="VUR21"/>
      <c r="VUS21"/>
      <c r="VUT21"/>
      <c r="VUU21"/>
      <c r="VUV21"/>
      <c r="VUW21"/>
      <c r="VUX21"/>
      <c r="VUY21"/>
      <c r="VUZ21"/>
      <c r="VVA21"/>
      <c r="VVB21"/>
      <c r="VVC21"/>
      <c r="VVD21"/>
      <c r="VVE21"/>
      <c r="VVF21"/>
      <c r="VVG21"/>
      <c r="VVH21"/>
      <c r="VVI21"/>
      <c r="VVJ21"/>
      <c r="VVK21"/>
      <c r="VVL21"/>
      <c r="VVM21"/>
      <c r="VVN21"/>
      <c r="VVO21"/>
      <c r="VVP21"/>
      <c r="VVQ21"/>
      <c r="VVR21"/>
      <c r="VVS21"/>
      <c r="VVT21"/>
      <c r="VVU21"/>
      <c r="VVV21"/>
      <c r="VVW21"/>
      <c r="VVX21"/>
      <c r="VVY21"/>
      <c r="VVZ21"/>
      <c r="VWA21"/>
      <c r="VWB21"/>
      <c r="VWC21"/>
      <c r="VWD21"/>
      <c r="VWE21"/>
      <c r="VWF21"/>
      <c r="VWG21"/>
      <c r="VWH21"/>
      <c r="VWI21"/>
      <c r="VWJ21"/>
      <c r="VWK21"/>
      <c r="VWL21"/>
      <c r="VWM21"/>
      <c r="VWN21"/>
      <c r="VWO21"/>
      <c r="VWP21"/>
      <c r="VWQ21"/>
      <c r="VWR21"/>
      <c r="VWS21"/>
      <c r="VWT21"/>
      <c r="VWU21"/>
      <c r="VWV21"/>
      <c r="VWW21"/>
      <c r="VWX21"/>
      <c r="VWY21"/>
      <c r="VWZ21"/>
      <c r="VXA21"/>
      <c r="VXB21"/>
      <c r="VXC21"/>
      <c r="VXD21"/>
      <c r="VXE21"/>
      <c r="VXF21"/>
      <c r="VXG21"/>
      <c r="VXH21"/>
      <c r="VXI21"/>
      <c r="VXJ21"/>
      <c r="VXK21"/>
      <c r="VXL21"/>
      <c r="VXM21"/>
      <c r="VXN21"/>
      <c r="VXO21"/>
      <c r="VXP21"/>
      <c r="VXQ21"/>
      <c r="VXR21"/>
      <c r="VXS21"/>
      <c r="VXT21"/>
      <c r="VXU21"/>
      <c r="VXV21"/>
      <c r="VXW21"/>
      <c r="VXX21"/>
      <c r="VXY21"/>
      <c r="VXZ21"/>
      <c r="VYA21"/>
      <c r="VYB21"/>
      <c r="VYC21"/>
      <c r="VYD21"/>
      <c r="VYE21"/>
      <c r="VYF21"/>
      <c r="VYG21"/>
      <c r="VYH21"/>
      <c r="VYI21"/>
      <c r="VYJ21"/>
      <c r="VYK21"/>
      <c r="VYL21"/>
      <c r="VYM21"/>
      <c r="VYN21"/>
      <c r="VYO21"/>
      <c r="VYP21"/>
      <c r="VYQ21"/>
      <c r="VYR21"/>
      <c r="VYS21"/>
      <c r="VYT21"/>
      <c r="VYU21"/>
      <c r="VYV21"/>
      <c r="VYW21"/>
      <c r="VYX21"/>
      <c r="VYY21"/>
      <c r="VYZ21"/>
      <c r="VZA21"/>
      <c r="VZB21"/>
      <c r="VZC21"/>
      <c r="VZD21"/>
      <c r="VZE21"/>
      <c r="VZF21"/>
      <c r="VZG21"/>
      <c r="VZH21"/>
      <c r="VZI21"/>
      <c r="VZJ21"/>
      <c r="VZK21"/>
      <c r="VZL21"/>
      <c r="VZM21"/>
      <c r="VZN21"/>
      <c r="VZO21"/>
      <c r="VZP21"/>
      <c r="VZQ21"/>
      <c r="VZR21"/>
      <c r="VZS21"/>
      <c r="VZT21"/>
      <c r="VZU21"/>
      <c r="VZV21"/>
      <c r="VZW21"/>
      <c r="VZX21"/>
      <c r="VZY21"/>
      <c r="VZZ21"/>
      <c r="WAA21"/>
      <c r="WAB21"/>
      <c r="WAC21"/>
      <c r="WAD21"/>
      <c r="WAE21"/>
      <c r="WAF21"/>
      <c r="WAG21"/>
      <c r="WAH21"/>
      <c r="WAI21"/>
      <c r="WAJ21"/>
      <c r="WAK21"/>
      <c r="WAL21"/>
      <c r="WAM21"/>
      <c r="WAN21"/>
      <c r="WAO21"/>
      <c r="WAP21"/>
      <c r="WAQ21"/>
      <c r="WAR21"/>
      <c r="WAS21"/>
      <c r="WAT21"/>
      <c r="WAU21"/>
      <c r="WAV21"/>
      <c r="WAW21"/>
      <c r="WAX21"/>
      <c r="WAY21"/>
      <c r="WAZ21"/>
      <c r="WBA21"/>
      <c r="WBB21"/>
      <c r="WBC21"/>
      <c r="WBD21"/>
      <c r="WBE21"/>
      <c r="WBF21"/>
      <c r="WBG21"/>
      <c r="WBH21"/>
      <c r="WBI21"/>
      <c r="WBJ21"/>
      <c r="WBK21"/>
      <c r="WBL21"/>
      <c r="WBM21"/>
      <c r="WBN21"/>
      <c r="WBO21"/>
      <c r="WBP21"/>
      <c r="WBQ21"/>
      <c r="WBR21"/>
      <c r="WBS21"/>
      <c r="WBT21"/>
      <c r="WBU21"/>
      <c r="WBV21"/>
      <c r="WBW21"/>
      <c r="WBX21"/>
      <c r="WBY21"/>
      <c r="WBZ21"/>
      <c r="WCA21"/>
      <c r="WCB21"/>
      <c r="WCC21"/>
      <c r="WCD21"/>
      <c r="WCE21"/>
      <c r="WCF21"/>
      <c r="WCG21"/>
      <c r="WCH21"/>
      <c r="WCI21"/>
      <c r="WCJ21"/>
      <c r="WCK21"/>
      <c r="WCL21"/>
      <c r="WCM21"/>
      <c r="WCN21"/>
      <c r="WCO21"/>
      <c r="WCP21"/>
      <c r="WCQ21"/>
      <c r="WCR21"/>
      <c r="WCS21"/>
      <c r="WCT21"/>
      <c r="WCU21"/>
      <c r="WCV21"/>
      <c r="WCW21"/>
      <c r="WCX21"/>
      <c r="WCY21"/>
      <c r="WCZ21"/>
      <c r="WDA21"/>
      <c r="WDB21"/>
      <c r="WDC21"/>
      <c r="WDD21"/>
      <c r="WDE21"/>
      <c r="WDF21"/>
      <c r="WDG21"/>
      <c r="WDH21"/>
      <c r="WDI21"/>
      <c r="WDJ21"/>
      <c r="WDK21"/>
      <c r="WDL21"/>
      <c r="WDM21"/>
      <c r="WDN21"/>
      <c r="WDO21"/>
      <c r="WDP21"/>
      <c r="WDQ21"/>
      <c r="WDR21"/>
      <c r="WDS21"/>
      <c r="WDT21"/>
      <c r="WDU21"/>
      <c r="WDV21"/>
      <c r="WDW21"/>
      <c r="WDX21"/>
      <c r="WDY21"/>
      <c r="WDZ21"/>
      <c r="WEA21"/>
      <c r="WEB21"/>
      <c r="WEC21"/>
      <c r="WED21"/>
      <c r="WEE21"/>
      <c r="WEF21"/>
      <c r="WEG21"/>
      <c r="WEH21"/>
      <c r="WEI21"/>
      <c r="WEJ21"/>
      <c r="WEK21"/>
      <c r="WEL21"/>
      <c r="WEM21"/>
      <c r="WEN21"/>
      <c r="WEO21"/>
      <c r="WEP21"/>
      <c r="WEQ21"/>
      <c r="WER21"/>
      <c r="WES21"/>
      <c r="WET21"/>
      <c r="WEU21"/>
      <c r="WEV21"/>
      <c r="WEW21"/>
      <c r="WEX21"/>
      <c r="WEY21"/>
      <c r="WEZ21"/>
      <c r="WFA21"/>
      <c r="WFB21"/>
      <c r="WFC21"/>
      <c r="WFD21"/>
      <c r="WFE21"/>
      <c r="WFF21"/>
      <c r="WFG21"/>
      <c r="WFH21"/>
      <c r="WFI21"/>
      <c r="WFJ21"/>
      <c r="WFK21"/>
      <c r="WFL21"/>
      <c r="WFM21"/>
      <c r="WFN21"/>
      <c r="WFO21"/>
      <c r="WFP21"/>
      <c r="WFQ21"/>
      <c r="WFR21"/>
      <c r="WFS21"/>
      <c r="WFT21"/>
      <c r="WFU21"/>
      <c r="WFV21"/>
      <c r="WFW21"/>
      <c r="WFX21"/>
      <c r="WFY21"/>
      <c r="WFZ21"/>
      <c r="WGA21"/>
      <c r="WGB21"/>
      <c r="WGC21"/>
      <c r="WGD21"/>
      <c r="WGE21"/>
      <c r="WGF21"/>
      <c r="WGG21"/>
      <c r="WGH21"/>
      <c r="WGI21"/>
      <c r="WGJ21"/>
      <c r="WGK21"/>
      <c r="WGL21"/>
      <c r="WGM21"/>
      <c r="WGN21"/>
      <c r="WGO21"/>
      <c r="WGP21"/>
      <c r="WGQ21"/>
      <c r="WGR21"/>
      <c r="WGS21"/>
      <c r="WGT21"/>
      <c r="WGU21"/>
      <c r="WGV21"/>
      <c r="WGW21"/>
      <c r="WGX21"/>
      <c r="WGY21"/>
      <c r="WGZ21"/>
      <c r="WHA21"/>
      <c r="WHB21"/>
      <c r="WHC21"/>
      <c r="WHD21"/>
      <c r="WHE21"/>
      <c r="WHF21"/>
      <c r="WHG21"/>
      <c r="WHH21"/>
      <c r="WHI21"/>
      <c r="WHJ21"/>
      <c r="WHK21"/>
      <c r="WHL21"/>
      <c r="WHM21"/>
      <c r="WHN21"/>
      <c r="WHO21"/>
      <c r="WHP21"/>
      <c r="WHQ21"/>
      <c r="WHR21"/>
      <c r="WHS21"/>
      <c r="WHT21"/>
      <c r="WHU21"/>
      <c r="WHV21"/>
      <c r="WHW21"/>
      <c r="WHX21"/>
      <c r="WHY21"/>
      <c r="WHZ21"/>
      <c r="WIA21"/>
      <c r="WIB21"/>
      <c r="WIC21"/>
      <c r="WID21"/>
      <c r="WIE21"/>
      <c r="WIF21"/>
      <c r="WIG21"/>
      <c r="WIH21"/>
      <c r="WII21"/>
      <c r="WIJ21"/>
      <c r="WIK21"/>
      <c r="WIL21"/>
      <c r="WIM21"/>
      <c r="WIN21"/>
      <c r="WIO21"/>
      <c r="WIP21"/>
      <c r="WIQ21"/>
      <c r="WIR21"/>
      <c r="WIS21"/>
      <c r="WIT21"/>
      <c r="WIU21"/>
      <c r="WIV21"/>
      <c r="WIW21"/>
      <c r="WIX21"/>
      <c r="WIY21"/>
      <c r="WIZ21"/>
      <c r="WJA21"/>
      <c r="WJB21"/>
      <c r="WJC21"/>
      <c r="WJD21"/>
      <c r="WJE21"/>
      <c r="WJF21"/>
      <c r="WJG21"/>
      <c r="WJH21"/>
      <c r="WJI21"/>
      <c r="WJJ21"/>
      <c r="WJK21"/>
      <c r="WJL21"/>
      <c r="WJM21"/>
      <c r="WJN21"/>
      <c r="WJO21"/>
      <c r="WJP21"/>
      <c r="WJQ21"/>
      <c r="WJR21"/>
      <c r="WJS21"/>
      <c r="WJT21"/>
      <c r="WJU21"/>
      <c r="WJV21"/>
      <c r="WJW21"/>
      <c r="WJX21"/>
      <c r="WJY21"/>
      <c r="WJZ21"/>
      <c r="WKA21"/>
      <c r="WKB21"/>
      <c r="WKC21"/>
      <c r="WKD21"/>
      <c r="WKE21"/>
      <c r="WKF21"/>
      <c r="WKG21"/>
      <c r="WKH21"/>
      <c r="WKI21"/>
      <c r="WKJ21"/>
      <c r="WKK21"/>
      <c r="WKL21"/>
      <c r="WKM21"/>
      <c r="WKN21"/>
      <c r="WKO21"/>
      <c r="WKP21"/>
      <c r="WKQ21"/>
      <c r="WKR21"/>
      <c r="WKS21"/>
      <c r="WKT21"/>
      <c r="WKU21"/>
      <c r="WKV21"/>
      <c r="WKW21"/>
      <c r="WKX21"/>
      <c r="WKY21"/>
      <c r="WKZ21"/>
      <c r="WLA21"/>
      <c r="WLB21"/>
      <c r="WLC21"/>
      <c r="WLD21"/>
      <c r="WLE21"/>
      <c r="WLF21"/>
      <c r="WLG21"/>
      <c r="WLH21"/>
      <c r="WLI21"/>
      <c r="WLJ21"/>
      <c r="WLK21"/>
      <c r="WLL21"/>
      <c r="WLM21"/>
      <c r="WLN21"/>
      <c r="WLO21"/>
      <c r="WLP21"/>
      <c r="WLQ21"/>
      <c r="WLR21"/>
      <c r="WLS21"/>
      <c r="WLT21"/>
      <c r="WLU21"/>
      <c r="WLV21"/>
      <c r="WLW21"/>
      <c r="WLX21"/>
      <c r="WLY21"/>
      <c r="WLZ21"/>
      <c r="WMA21"/>
      <c r="WMB21"/>
      <c r="WMC21"/>
      <c r="WMD21"/>
      <c r="WME21"/>
      <c r="WMF21"/>
      <c r="WMG21"/>
      <c r="WMH21"/>
      <c r="WMI21"/>
      <c r="WMJ21"/>
      <c r="WMK21"/>
      <c r="WML21"/>
      <c r="WMM21"/>
      <c r="WMN21"/>
      <c r="WMO21"/>
      <c r="WMP21"/>
      <c r="WMQ21"/>
      <c r="WMR21"/>
      <c r="WMS21"/>
      <c r="WMT21"/>
      <c r="WMU21"/>
      <c r="WMV21"/>
      <c r="WMW21"/>
      <c r="WMX21"/>
      <c r="WMY21"/>
      <c r="WMZ21"/>
      <c r="WNA21"/>
      <c r="WNB21"/>
      <c r="WNC21"/>
      <c r="WND21"/>
      <c r="WNE21"/>
      <c r="WNF21"/>
      <c r="WNG21"/>
      <c r="WNH21"/>
      <c r="WNI21"/>
      <c r="WNJ21"/>
      <c r="WNK21"/>
      <c r="WNL21"/>
      <c r="WNM21"/>
      <c r="WNN21"/>
      <c r="WNO21"/>
      <c r="WNP21"/>
      <c r="WNQ21"/>
      <c r="WNR21"/>
      <c r="WNS21"/>
      <c r="WNT21"/>
      <c r="WNU21"/>
      <c r="WNV21"/>
      <c r="WNW21"/>
      <c r="WNX21"/>
      <c r="WNY21"/>
      <c r="WNZ21"/>
      <c r="WOA21"/>
      <c r="WOB21"/>
      <c r="WOC21"/>
      <c r="WOD21"/>
      <c r="WOE21"/>
      <c r="WOF21"/>
      <c r="WOG21"/>
      <c r="WOH21"/>
      <c r="WOI21"/>
      <c r="WOJ21"/>
      <c r="WOK21"/>
      <c r="WOL21"/>
      <c r="WOM21"/>
      <c r="WON21"/>
      <c r="WOO21"/>
      <c r="WOP21"/>
      <c r="WOQ21"/>
      <c r="WOR21"/>
      <c r="WOS21"/>
      <c r="WOT21"/>
      <c r="WOU21"/>
      <c r="WOV21"/>
      <c r="WOW21"/>
      <c r="WOX21"/>
      <c r="WOY21"/>
      <c r="WOZ21"/>
      <c r="WPA21"/>
      <c r="WPB21"/>
      <c r="WPC21"/>
      <c r="WPD21"/>
      <c r="WPE21"/>
      <c r="WPF21"/>
      <c r="WPG21"/>
      <c r="WPH21"/>
      <c r="WPI21"/>
      <c r="WPJ21"/>
      <c r="WPK21"/>
      <c r="WPL21"/>
      <c r="WPM21"/>
      <c r="WPN21"/>
      <c r="WPO21"/>
      <c r="WPP21"/>
      <c r="WPQ21"/>
      <c r="WPR21"/>
      <c r="WPS21"/>
      <c r="WPT21"/>
      <c r="WPU21"/>
      <c r="WPV21"/>
      <c r="WPW21"/>
      <c r="WPX21"/>
      <c r="WPY21"/>
      <c r="WPZ21"/>
      <c r="WQA21"/>
      <c r="WQB21"/>
      <c r="WQC21"/>
      <c r="WQD21"/>
      <c r="WQE21"/>
      <c r="WQF21"/>
      <c r="WQG21"/>
      <c r="WQH21"/>
      <c r="WQI21"/>
      <c r="WQJ21"/>
      <c r="WQK21"/>
      <c r="WQL21"/>
      <c r="WQM21"/>
      <c r="WQN21"/>
      <c r="WQO21"/>
      <c r="WQP21"/>
      <c r="WQQ21"/>
      <c r="WQR21"/>
      <c r="WQS21"/>
      <c r="WQT21"/>
      <c r="WQU21"/>
      <c r="WQV21"/>
      <c r="WQW21"/>
      <c r="WQX21"/>
      <c r="WQY21"/>
      <c r="WQZ21"/>
      <c r="WRA21"/>
      <c r="WRB21"/>
      <c r="WRC21"/>
      <c r="WRD21"/>
      <c r="WRE21"/>
      <c r="WRF21"/>
      <c r="WRG21"/>
      <c r="WRH21"/>
      <c r="WRI21"/>
      <c r="WRJ21"/>
      <c r="WRK21"/>
      <c r="WRL21"/>
      <c r="WRM21"/>
      <c r="WRN21"/>
      <c r="WRO21"/>
      <c r="WRP21"/>
      <c r="WRQ21"/>
      <c r="WRR21"/>
      <c r="WRS21"/>
      <c r="WRT21"/>
      <c r="WRU21"/>
      <c r="WRV21"/>
      <c r="WRW21"/>
      <c r="WRX21"/>
      <c r="WRY21"/>
      <c r="WRZ21"/>
      <c r="WSA21"/>
      <c r="WSB21"/>
      <c r="WSC21"/>
      <c r="WSD21"/>
      <c r="WSE21"/>
      <c r="WSF21"/>
      <c r="WSG21"/>
      <c r="WSH21"/>
      <c r="WSI21"/>
      <c r="WSJ21"/>
      <c r="WSK21"/>
      <c r="WSL21"/>
      <c r="WSM21"/>
      <c r="WSN21"/>
      <c r="WSO21"/>
      <c r="WSP21"/>
      <c r="WSQ21"/>
      <c r="WSR21"/>
      <c r="WSS21"/>
      <c r="WST21"/>
      <c r="WSU21"/>
      <c r="WSV21"/>
      <c r="WSW21"/>
      <c r="WSX21"/>
      <c r="WSY21"/>
      <c r="WSZ21"/>
      <c r="WTA21"/>
      <c r="WTB21"/>
      <c r="WTC21"/>
      <c r="WTD21"/>
      <c r="WTE21"/>
      <c r="WTF21"/>
      <c r="WTG21"/>
      <c r="WTH21"/>
      <c r="WTI21"/>
      <c r="WTJ21"/>
      <c r="WTK21"/>
      <c r="WTL21"/>
      <c r="WTM21"/>
      <c r="WTN21"/>
      <c r="WTO21"/>
      <c r="WTP21"/>
      <c r="WTQ21"/>
      <c r="WTR21"/>
      <c r="WTS21"/>
      <c r="WTT21"/>
      <c r="WTU21"/>
      <c r="WTV21"/>
      <c r="WTW21"/>
      <c r="WTX21"/>
      <c r="WTY21"/>
      <c r="WTZ21"/>
      <c r="WUA21"/>
      <c r="WUB21"/>
      <c r="WUC21"/>
      <c r="WUD21"/>
      <c r="WUE21"/>
      <c r="WUF21"/>
      <c r="WUG21"/>
      <c r="WUH21"/>
      <c r="WUI21"/>
      <c r="WUJ21"/>
      <c r="WUK21"/>
      <c r="WUL21"/>
      <c r="WUM21"/>
      <c r="WUN21"/>
      <c r="WUO21"/>
      <c r="WUP21"/>
      <c r="WUQ21"/>
      <c r="WUR21"/>
      <c r="WUS21"/>
      <c r="WUT21"/>
      <c r="WUU21"/>
      <c r="WUV21"/>
      <c r="WUW21"/>
      <c r="WUX21"/>
      <c r="WUY21"/>
      <c r="WUZ21"/>
      <c r="WVA21"/>
      <c r="WVB21"/>
      <c r="WVC21"/>
      <c r="WVD21"/>
      <c r="WVE21"/>
      <c r="WVF21"/>
      <c r="WVG21"/>
      <c r="WVH21"/>
      <c r="WVI21"/>
      <c r="WVJ21"/>
      <c r="WVK21"/>
      <c r="WVL21"/>
      <c r="WVM21"/>
      <c r="WVN21"/>
      <c r="WVO21"/>
      <c r="WVP21"/>
      <c r="WVQ21"/>
      <c r="WVR21"/>
      <c r="WVS21"/>
      <c r="WVT21"/>
      <c r="WVU21"/>
      <c r="WVV21"/>
      <c r="WVW21"/>
      <c r="WVX21"/>
      <c r="WVY21"/>
      <c r="WVZ21"/>
      <c r="WWA21"/>
      <c r="WWB21"/>
      <c r="WWC21"/>
      <c r="WWD21"/>
      <c r="WWE21"/>
      <c r="WWF21"/>
      <c r="WWG21"/>
      <c r="WWH21"/>
      <c r="WWI21"/>
      <c r="WWJ21"/>
      <c r="WWK21"/>
      <c r="WWL21"/>
      <c r="WWM21"/>
      <c r="WWN21"/>
      <c r="WWO21"/>
      <c r="WWP21"/>
      <c r="WWQ21"/>
      <c r="WWR21"/>
      <c r="WWS21"/>
      <c r="WWT21"/>
      <c r="WWU21"/>
      <c r="WWV21"/>
      <c r="WWW21"/>
      <c r="WWX21"/>
      <c r="WWY21"/>
      <c r="WWZ21"/>
      <c r="WXA21"/>
      <c r="WXB21"/>
      <c r="WXC21"/>
      <c r="WXD21"/>
      <c r="WXE21"/>
      <c r="WXF21"/>
      <c r="WXG21"/>
      <c r="WXH21"/>
      <c r="WXI21"/>
      <c r="WXJ21"/>
      <c r="WXK21"/>
      <c r="WXL21"/>
      <c r="WXM21"/>
      <c r="WXN21"/>
      <c r="WXO21"/>
      <c r="WXP21"/>
      <c r="WXQ21"/>
      <c r="WXR21"/>
      <c r="WXS21"/>
      <c r="WXT21"/>
      <c r="WXU21"/>
      <c r="WXV21"/>
      <c r="WXW21"/>
      <c r="WXX21"/>
      <c r="WXY21"/>
      <c r="WXZ21"/>
      <c r="WYA21"/>
      <c r="WYB21"/>
      <c r="WYC21"/>
      <c r="WYD21"/>
      <c r="WYE21"/>
      <c r="WYF21"/>
      <c r="WYG21"/>
      <c r="WYH21"/>
      <c r="WYI21"/>
      <c r="WYJ21"/>
      <c r="WYK21"/>
      <c r="WYL21"/>
      <c r="WYM21"/>
      <c r="WYN21"/>
      <c r="WYO21"/>
      <c r="WYP21"/>
      <c r="WYQ21"/>
      <c r="WYR21"/>
      <c r="WYS21"/>
      <c r="WYT21"/>
      <c r="WYU21"/>
      <c r="WYV21"/>
      <c r="WYW21"/>
      <c r="WYX21"/>
      <c r="WYY21"/>
      <c r="WYZ21"/>
      <c r="WZA21"/>
      <c r="WZB21"/>
      <c r="WZC21"/>
      <c r="WZD21"/>
      <c r="WZE21"/>
      <c r="WZF21"/>
      <c r="WZG21"/>
      <c r="WZH21"/>
      <c r="WZI21"/>
      <c r="WZJ21"/>
      <c r="WZK21"/>
      <c r="WZL21"/>
      <c r="WZM21"/>
      <c r="WZN21"/>
      <c r="WZO21"/>
      <c r="WZP21"/>
      <c r="WZQ21"/>
      <c r="WZR21"/>
      <c r="WZS21"/>
      <c r="WZT21"/>
      <c r="WZU21"/>
      <c r="WZV21"/>
      <c r="WZW21"/>
      <c r="WZX21"/>
      <c r="WZY21"/>
      <c r="WZZ21"/>
      <c r="XAA21"/>
      <c r="XAB21"/>
      <c r="XAC21"/>
      <c r="XAD21"/>
      <c r="XAE21"/>
      <c r="XAF21"/>
      <c r="XAG21"/>
      <c r="XAH21"/>
      <c r="XAI21"/>
      <c r="XAJ21"/>
      <c r="XAK21"/>
      <c r="XAL21"/>
      <c r="XAM21"/>
      <c r="XAN21"/>
      <c r="XAO21"/>
      <c r="XAP21"/>
      <c r="XAQ21"/>
      <c r="XAR21"/>
      <c r="XAS21"/>
      <c r="XAT21"/>
      <c r="XAU21"/>
      <c r="XAV21"/>
      <c r="XAW21"/>
      <c r="XAX21"/>
      <c r="XAY21"/>
      <c r="XAZ21"/>
      <c r="XBA21"/>
      <c r="XBB21"/>
      <c r="XBC21"/>
      <c r="XBD21"/>
      <c r="XBE21"/>
      <c r="XBF21"/>
      <c r="XBG21"/>
      <c r="XBH21"/>
      <c r="XBI21"/>
      <c r="XBJ21"/>
      <c r="XBK21"/>
      <c r="XBL21"/>
      <c r="XBM21"/>
      <c r="XBN21"/>
      <c r="XBO21"/>
      <c r="XBP21"/>
      <c r="XBQ21"/>
      <c r="XBR21"/>
      <c r="XBS21"/>
      <c r="XBT21"/>
      <c r="XBU21"/>
      <c r="XBV21"/>
      <c r="XBW21"/>
      <c r="XBX21"/>
      <c r="XBY21"/>
      <c r="XBZ21"/>
      <c r="XCA21"/>
      <c r="XCB21"/>
      <c r="XCC21"/>
      <c r="XCD21"/>
      <c r="XCE21"/>
      <c r="XCF21"/>
      <c r="XCG21"/>
      <c r="XCH21"/>
      <c r="XCI21"/>
      <c r="XCJ21"/>
      <c r="XCK21"/>
      <c r="XCL21"/>
      <c r="XCM21"/>
      <c r="XCN21"/>
      <c r="XCO21"/>
      <c r="XCP21"/>
      <c r="XCQ21"/>
      <c r="XCR21"/>
      <c r="XCS21"/>
      <c r="XCT21"/>
      <c r="XCU21"/>
      <c r="XCV21"/>
      <c r="XCW21"/>
      <c r="XCX21"/>
      <c r="XCY21"/>
      <c r="XCZ21"/>
      <c r="XDA21"/>
      <c r="XDB21"/>
      <c r="XDC21"/>
      <c r="XDD21"/>
      <c r="XDE21"/>
      <c r="XDF21"/>
      <c r="XDG21"/>
      <c r="XDH21"/>
      <c r="XDI21"/>
      <c r="XDJ21"/>
      <c r="XDK21"/>
      <c r="XDL21"/>
      <c r="XDM21"/>
      <c r="XDN21"/>
      <c r="XDO21"/>
      <c r="XDP21"/>
      <c r="XDQ21"/>
      <c r="XDR21"/>
      <c r="XDS21"/>
      <c r="XDT21"/>
      <c r="XDU21"/>
      <c r="XDV21"/>
      <c r="XDW21"/>
      <c r="XDX21"/>
      <c r="XDY21"/>
      <c r="XDZ21"/>
      <c r="XEA21"/>
      <c r="XEB21"/>
      <c r="XEC21"/>
      <c r="XED21"/>
      <c r="XEE21"/>
      <c r="XEF21"/>
      <c r="XEG21"/>
      <c r="XEH21"/>
      <c r="XEI21"/>
      <c r="XEJ21"/>
      <c r="XEK21"/>
      <c r="XEL21"/>
      <c r="XEM21"/>
      <c r="XEN21"/>
      <c r="XEO21"/>
      <c r="XEP21"/>
      <c r="XEQ21"/>
      <c r="XER21"/>
      <c r="XES21"/>
      <c r="XET21"/>
      <c r="XEU21"/>
      <c r="XEV21"/>
      <c r="XEW21"/>
      <c r="XEX21"/>
      <c r="XEY21"/>
      <c r="XEZ21"/>
      <c r="XFA21"/>
      <c r="XFB21" s="2"/>
      <c r="XFC21" s="5"/>
    </row>
    <row r="22" spans="1:16383" ht="33" customHeight="1" x14ac:dyDescent="0.25">
      <c r="A22" t="s">
        <v>292</v>
      </c>
      <c r="B22" s="71">
        <v>45105.431747685201</v>
      </c>
      <c r="C22" s="71">
        <v>45105.446041666699</v>
      </c>
      <c r="D22" t="s">
        <v>294</v>
      </c>
      <c r="E22" t="s">
        <v>293</v>
      </c>
      <c r="F22" t="s">
        <v>295</v>
      </c>
      <c r="G22" t="s">
        <v>178</v>
      </c>
      <c r="H22" t="s">
        <v>217</v>
      </c>
      <c r="I22" t="s">
        <v>75</v>
      </c>
      <c r="J22" s="2" t="s">
        <v>296</v>
      </c>
      <c r="K22" s="2" t="s">
        <v>297</v>
      </c>
      <c r="L22" s="5">
        <v>45352</v>
      </c>
      <c r="M22" s="71" t="s">
        <v>771</v>
      </c>
      <c r="N22" s="81" t="s">
        <v>167</v>
      </c>
      <c r="P22" s="81" t="s">
        <v>167</v>
      </c>
      <c r="Q22"/>
      <c r="R22" s="81" t="s">
        <v>167</v>
      </c>
      <c r="S22" s="25" t="s">
        <v>169</v>
      </c>
      <c r="T22" s="100" t="s">
        <v>169</v>
      </c>
      <c r="U22" s="25" t="s">
        <v>169</v>
      </c>
      <c r="V22">
        <f>Enhancements[[#This Row],[Does the request increase the efficiency?]]+Enhancements[[#This Row],[Does the request increase the speed?]]+Enhancements[[#This Row],[Does the request increase the customer satisfaction?]]</f>
        <v>9</v>
      </c>
      <c r="W22" s="2" t="s">
        <v>298</v>
      </c>
      <c r="Y22" s="70" t="s">
        <v>763</v>
      </c>
      <c r="Z22" t="s">
        <v>817</v>
      </c>
      <c r="AA22">
        <v>0.15</v>
      </c>
      <c r="AC22" t="s">
        <v>173</v>
      </c>
      <c r="AD22" t="s">
        <v>770</v>
      </c>
      <c r="AE22" s="84">
        <v>45275</v>
      </c>
      <c r="AF22" s="84">
        <v>45352</v>
      </c>
      <c r="AI22" s="70" t="s">
        <v>811</v>
      </c>
    </row>
    <row r="23" spans="1:16383" ht="21.75" customHeight="1" x14ac:dyDescent="0.25">
      <c r="A23" t="s">
        <v>299</v>
      </c>
      <c r="B23" s="71">
        <v>45083.7727199074</v>
      </c>
      <c r="C23" s="71">
        <v>45083.7755092593</v>
      </c>
      <c r="D23" t="s">
        <v>300</v>
      </c>
      <c r="E23" t="s">
        <v>159</v>
      </c>
      <c r="F23" t="s">
        <v>161</v>
      </c>
      <c r="G23" t="s">
        <v>162</v>
      </c>
      <c r="H23" t="s">
        <v>163</v>
      </c>
      <c r="I23" t="s">
        <v>87</v>
      </c>
      <c r="J23" s="2" t="s">
        <v>301</v>
      </c>
      <c r="K23" s="2" t="s">
        <v>302</v>
      </c>
      <c r="L23" s="5">
        <v>45443</v>
      </c>
      <c r="M23" s="71" t="s">
        <v>774</v>
      </c>
      <c r="N23" s="81" t="s">
        <v>166</v>
      </c>
      <c r="P23" s="81" t="s">
        <v>166</v>
      </c>
      <c r="Q23"/>
      <c r="R23" s="81" t="s">
        <v>166</v>
      </c>
      <c r="S23" s="25" t="s">
        <v>169</v>
      </c>
      <c r="T23" s="100" t="s">
        <v>169</v>
      </c>
      <c r="U23" s="25" t="s">
        <v>303</v>
      </c>
      <c r="V23">
        <f>Enhancements[[#This Row],[Does the request increase the efficiency?]]+Enhancements[[#This Row],[Does the request increase the speed?]]+Enhancements[[#This Row],[Does the request increase the customer satisfaction?]]</f>
        <v>8</v>
      </c>
      <c r="W23" s="2" t="s">
        <v>304</v>
      </c>
      <c r="Y23" s="70" t="s">
        <v>130</v>
      </c>
      <c r="Z23"/>
      <c r="AA23">
        <v>5.0000000000000001E-3</v>
      </c>
      <c r="AB23">
        <v>1.4999999999999999E-2</v>
      </c>
      <c r="AC23">
        <v>5.0000000000000001E-3</v>
      </c>
      <c r="AD23" t="s">
        <v>772</v>
      </c>
      <c r="AE23" s="84">
        <v>45292</v>
      </c>
      <c r="AF23" s="84">
        <v>45306</v>
      </c>
      <c r="AI23" s="70" t="s">
        <v>785</v>
      </c>
    </row>
    <row r="24" spans="1:16383" ht="67.5" customHeight="1" x14ac:dyDescent="0.25">
      <c r="A24" t="s">
        <v>305</v>
      </c>
      <c r="B24" s="71">
        <v>45104.445636574099</v>
      </c>
      <c r="C24" s="71">
        <v>45104.488506944399</v>
      </c>
      <c r="D24" t="s">
        <v>280</v>
      </c>
      <c r="E24" t="s">
        <v>279</v>
      </c>
      <c r="F24" s="53" t="s">
        <v>776</v>
      </c>
      <c r="G24" t="s">
        <v>287</v>
      </c>
      <c r="H24" t="s">
        <v>217</v>
      </c>
      <c r="I24" t="s">
        <v>53</v>
      </c>
      <c r="J24" s="2" t="s">
        <v>809</v>
      </c>
      <c r="K24" s="2" t="s">
        <v>306</v>
      </c>
      <c r="L24" s="5">
        <v>45443</v>
      </c>
      <c r="M24" s="71" t="s">
        <v>775</v>
      </c>
      <c r="N24" s="81" t="s">
        <v>166</v>
      </c>
      <c r="P24" s="81" t="s">
        <v>166</v>
      </c>
      <c r="Q24"/>
      <c r="R24" s="81" t="s">
        <v>167</v>
      </c>
      <c r="S24" s="25" t="s">
        <v>169</v>
      </c>
      <c r="T24" s="100" t="s">
        <v>303</v>
      </c>
      <c r="U24" s="25" t="s">
        <v>169</v>
      </c>
      <c r="V24">
        <f>Enhancements[[#This Row],[Does the request increase the efficiency?]]+Enhancements[[#This Row],[Does the request increase the speed?]]+Enhancements[[#This Row],[Does the request increase the customer satisfaction?]]</f>
        <v>8</v>
      </c>
      <c r="W24" s="2" t="s">
        <v>242</v>
      </c>
      <c r="Y24" s="70" t="s">
        <v>763</v>
      </c>
      <c r="Z24" t="s">
        <v>308</v>
      </c>
      <c r="AA24">
        <v>0.01</v>
      </c>
      <c r="AC24">
        <f>5/190</f>
        <v>2.6315789473684209E-2</v>
      </c>
      <c r="AD24" t="s">
        <v>772</v>
      </c>
      <c r="AE24" s="26">
        <v>45323</v>
      </c>
      <c r="AF24" s="5">
        <v>45413</v>
      </c>
      <c r="AI24" s="70" t="s">
        <v>786</v>
      </c>
    </row>
    <row r="25" spans="1:16383" ht="48" customHeight="1" x14ac:dyDescent="0.25">
      <c r="A25" t="s">
        <v>309</v>
      </c>
      <c r="B25" s="71">
        <v>45105.506898148102</v>
      </c>
      <c r="C25" s="71">
        <v>45105.511192129597</v>
      </c>
      <c r="D25" t="s">
        <v>310</v>
      </c>
      <c r="E25" t="s">
        <v>159</v>
      </c>
      <c r="F25" t="s">
        <v>161</v>
      </c>
      <c r="G25" t="s">
        <v>162</v>
      </c>
      <c r="H25" t="s">
        <v>163</v>
      </c>
      <c r="I25" t="s">
        <v>93</v>
      </c>
      <c r="J25" s="2" t="s">
        <v>311</v>
      </c>
      <c r="K25" s="2" t="s">
        <v>312</v>
      </c>
      <c r="L25" s="5">
        <v>45381</v>
      </c>
      <c r="M25" s="71" t="s">
        <v>766</v>
      </c>
      <c r="N25" s="81" t="s">
        <v>166</v>
      </c>
      <c r="P25" s="81" t="s">
        <v>167</v>
      </c>
      <c r="Q25"/>
      <c r="R25" s="81" t="s">
        <v>166</v>
      </c>
      <c r="S25" s="25" t="s">
        <v>169</v>
      </c>
      <c r="T25" s="100" t="s">
        <v>169</v>
      </c>
      <c r="U25" s="25" t="s">
        <v>303</v>
      </c>
      <c r="V25">
        <f>Enhancements[[#This Row],[Does the request increase the efficiency?]]+Enhancements[[#This Row],[Does the request increase the speed?]]+Enhancements[[#This Row],[Does the request increase the customer satisfaction?]]</f>
        <v>8</v>
      </c>
      <c r="W25" s="2" t="s">
        <v>170</v>
      </c>
      <c r="Y25" s="88" t="s">
        <v>422</v>
      </c>
      <c r="Z25" t="s">
        <v>313</v>
      </c>
      <c r="AA25">
        <v>0.1</v>
      </c>
      <c r="AB25">
        <v>0.1</v>
      </c>
      <c r="AE25" s="5"/>
      <c r="AF25" s="5"/>
      <c r="AI25" s="70" t="s">
        <v>791</v>
      </c>
    </row>
    <row r="26" spans="1:16383" ht="28.5" customHeight="1" x14ac:dyDescent="0.25">
      <c r="A26" t="s">
        <v>314</v>
      </c>
      <c r="B26" s="71">
        <v>45105.571689814802</v>
      </c>
      <c r="C26" s="71">
        <v>45105.580625000002</v>
      </c>
      <c r="D26" t="s">
        <v>315</v>
      </c>
      <c r="E26" t="s">
        <v>159</v>
      </c>
      <c r="F26" t="s">
        <v>161</v>
      </c>
      <c r="G26" t="s">
        <v>162</v>
      </c>
      <c r="H26" t="s">
        <v>163</v>
      </c>
      <c r="I26" t="s">
        <v>93</v>
      </c>
      <c r="J26" s="2" t="s">
        <v>316</v>
      </c>
      <c r="K26" s="2" t="s">
        <v>317</v>
      </c>
      <c r="L26" s="5">
        <v>45199</v>
      </c>
      <c r="M26" s="71" t="s">
        <v>766</v>
      </c>
      <c r="N26" s="81" t="s">
        <v>166</v>
      </c>
      <c r="P26" s="81" t="s">
        <v>167</v>
      </c>
      <c r="Q26"/>
      <c r="R26" s="81" t="s">
        <v>166</v>
      </c>
      <c r="S26" s="25" t="s">
        <v>169</v>
      </c>
      <c r="T26" s="100" t="s">
        <v>169</v>
      </c>
      <c r="U26" s="25" t="s">
        <v>303</v>
      </c>
      <c r="V26">
        <f>Enhancements[[#This Row],[Does the request increase the efficiency?]]+Enhancements[[#This Row],[Does the request increase the speed?]]+Enhancements[[#This Row],[Does the request increase the customer satisfaction?]]</f>
        <v>8</v>
      </c>
      <c r="W26" s="2" t="s">
        <v>170</v>
      </c>
      <c r="Y26" s="88"/>
      <c r="Z26" t="s">
        <v>318</v>
      </c>
      <c r="AA26">
        <v>0.15</v>
      </c>
      <c r="AE26" s="5"/>
      <c r="AF26" s="5"/>
      <c r="AI26" s="70" t="s">
        <v>791</v>
      </c>
    </row>
    <row r="27" spans="1:16383" ht="36.950000000000003" customHeight="1" x14ac:dyDescent="0.25">
      <c r="A27" t="s">
        <v>319</v>
      </c>
      <c r="B27" s="71">
        <v>45105.598969907398</v>
      </c>
      <c r="C27" s="71">
        <v>45105.603171296301</v>
      </c>
      <c r="D27" t="s">
        <v>320</v>
      </c>
      <c r="E27" t="s">
        <v>159</v>
      </c>
      <c r="F27" t="s">
        <v>161</v>
      </c>
      <c r="G27" t="s">
        <v>162</v>
      </c>
      <c r="H27" t="s">
        <v>163</v>
      </c>
      <c r="I27" t="s">
        <v>93</v>
      </c>
      <c r="J27" s="2" t="s">
        <v>321</v>
      </c>
      <c r="K27" s="2" t="s">
        <v>322</v>
      </c>
      <c r="L27" s="5">
        <v>45381</v>
      </c>
      <c r="M27" s="71" t="s">
        <v>766</v>
      </c>
      <c r="N27" s="81" t="s">
        <v>166</v>
      </c>
      <c r="P27" s="81" t="s">
        <v>167</v>
      </c>
      <c r="Q27"/>
      <c r="R27" s="81" t="s">
        <v>166</v>
      </c>
      <c r="S27" s="25" t="s">
        <v>169</v>
      </c>
      <c r="T27" s="100" t="s">
        <v>169</v>
      </c>
      <c r="U27" s="25" t="s">
        <v>303</v>
      </c>
      <c r="V27">
        <f>Enhancements[[#This Row],[Does the request increase the efficiency?]]+Enhancements[[#This Row],[Does the request increase the speed?]]+Enhancements[[#This Row],[Does the request increase the customer satisfaction?]]</f>
        <v>8</v>
      </c>
      <c r="W27" s="2" t="s">
        <v>323</v>
      </c>
      <c r="Y27" s="88"/>
      <c r="Z27" t="s">
        <v>324</v>
      </c>
      <c r="AA27">
        <v>0.02</v>
      </c>
      <c r="AB27">
        <v>0.03</v>
      </c>
      <c r="AC27">
        <v>0.02</v>
      </c>
      <c r="AE27" s="5"/>
      <c r="AF27" s="5"/>
      <c r="AI27" s="70" t="s">
        <v>791</v>
      </c>
    </row>
    <row r="28" spans="1:16383" ht="36.950000000000003" customHeight="1" x14ac:dyDescent="0.25">
      <c r="A28" t="s">
        <v>325</v>
      </c>
      <c r="B28" s="71">
        <v>45105.641458333303</v>
      </c>
      <c r="C28" s="71">
        <v>45105.644212963001</v>
      </c>
      <c r="D28" t="s">
        <v>315</v>
      </c>
      <c r="E28" t="s">
        <v>159</v>
      </c>
      <c r="F28" t="s">
        <v>161</v>
      </c>
      <c r="G28" t="s">
        <v>162</v>
      </c>
      <c r="H28" t="s">
        <v>163</v>
      </c>
      <c r="I28" t="s">
        <v>93</v>
      </c>
      <c r="J28" s="2" t="s">
        <v>326</v>
      </c>
      <c r="K28" s="2" t="s">
        <v>327</v>
      </c>
      <c r="L28" s="5">
        <v>45381</v>
      </c>
      <c r="M28" s="71" t="s">
        <v>766</v>
      </c>
      <c r="N28" s="81" t="s">
        <v>166</v>
      </c>
      <c r="P28" s="81" t="s">
        <v>167</v>
      </c>
      <c r="Q28"/>
      <c r="R28" s="81" t="s">
        <v>166</v>
      </c>
      <c r="S28" s="25" t="s">
        <v>169</v>
      </c>
      <c r="T28" s="100" t="s">
        <v>169</v>
      </c>
      <c r="U28" s="25" t="s">
        <v>303</v>
      </c>
      <c r="V28">
        <f>Enhancements[[#This Row],[Does the request increase the efficiency?]]+Enhancements[[#This Row],[Does the request increase the speed?]]+Enhancements[[#This Row],[Does the request increase the customer satisfaction?]]</f>
        <v>8</v>
      </c>
      <c r="W28" s="2" t="s">
        <v>323</v>
      </c>
      <c r="Y28" s="88"/>
      <c r="Z28" t="s">
        <v>324</v>
      </c>
      <c r="AA28">
        <v>0.1</v>
      </c>
      <c r="AB28">
        <v>0.1</v>
      </c>
      <c r="AE28" s="5"/>
      <c r="AF28" s="5"/>
      <c r="AI28" s="70" t="s">
        <v>791</v>
      </c>
    </row>
    <row r="29" spans="1:16383" ht="21.75" customHeight="1" x14ac:dyDescent="0.25">
      <c r="A29" t="s">
        <v>328</v>
      </c>
      <c r="B29" s="71">
        <v>45106.768043981501</v>
      </c>
      <c r="C29" s="71">
        <v>45106.773275462998</v>
      </c>
      <c r="D29" t="s">
        <v>315</v>
      </c>
      <c r="E29" t="s">
        <v>159</v>
      </c>
      <c r="F29" t="s">
        <v>161</v>
      </c>
      <c r="G29" t="s">
        <v>233</v>
      </c>
      <c r="H29" t="s">
        <v>163</v>
      </c>
      <c r="I29" t="s">
        <v>93</v>
      </c>
      <c r="J29" s="2" t="s">
        <v>329</v>
      </c>
      <c r="K29" s="2" t="s">
        <v>330</v>
      </c>
      <c r="L29" s="5">
        <v>45199</v>
      </c>
      <c r="M29" s="71" t="s">
        <v>766</v>
      </c>
      <c r="N29" s="81" t="s">
        <v>166</v>
      </c>
      <c r="P29" s="81" t="s">
        <v>167</v>
      </c>
      <c r="Q29"/>
      <c r="R29" s="81" t="s">
        <v>166</v>
      </c>
      <c r="S29" s="25" t="s">
        <v>169</v>
      </c>
      <c r="T29" s="100" t="s">
        <v>169</v>
      </c>
      <c r="U29" s="25" t="s">
        <v>303</v>
      </c>
      <c r="V29">
        <f>Enhancements[[#This Row],[Does the request increase the efficiency?]]+Enhancements[[#This Row],[Does the request increase the speed?]]+Enhancements[[#This Row],[Does the request increase the customer satisfaction?]]</f>
        <v>8</v>
      </c>
      <c r="W29" s="2" t="s">
        <v>242</v>
      </c>
      <c r="Y29" s="88"/>
      <c r="Z29" t="s">
        <v>331</v>
      </c>
      <c r="AA29">
        <v>0.15</v>
      </c>
      <c r="AE29" s="5"/>
      <c r="AF29" s="5"/>
      <c r="AI29" s="70" t="s">
        <v>791</v>
      </c>
    </row>
    <row r="30" spans="1:16383" ht="21.75" customHeight="1" x14ac:dyDescent="0.25">
      <c r="A30" t="s">
        <v>332</v>
      </c>
      <c r="B30" s="71">
        <v>45106.775613425903</v>
      </c>
      <c r="C30" s="71">
        <v>45106.7789583333</v>
      </c>
      <c r="D30" t="s">
        <v>315</v>
      </c>
      <c r="E30" t="s">
        <v>159</v>
      </c>
      <c r="F30" t="s">
        <v>161</v>
      </c>
      <c r="G30" t="s">
        <v>162</v>
      </c>
      <c r="H30" t="s">
        <v>163</v>
      </c>
      <c r="I30" t="s">
        <v>93</v>
      </c>
      <c r="J30" s="2" t="s">
        <v>333</v>
      </c>
      <c r="K30" s="2" t="s">
        <v>334</v>
      </c>
      <c r="L30" s="5">
        <v>45412</v>
      </c>
      <c r="M30" s="71" t="s">
        <v>766</v>
      </c>
      <c r="N30" s="81" t="s">
        <v>166</v>
      </c>
      <c r="P30" s="81" t="s">
        <v>167</v>
      </c>
      <c r="Q30"/>
      <c r="R30" s="81" t="s">
        <v>166</v>
      </c>
      <c r="S30" s="25" t="s">
        <v>169</v>
      </c>
      <c r="T30" s="100" t="s">
        <v>169</v>
      </c>
      <c r="U30" s="25" t="s">
        <v>303</v>
      </c>
      <c r="V30">
        <f>Enhancements[[#This Row],[Does the request increase the efficiency?]]+Enhancements[[#This Row],[Does the request increase the speed?]]+Enhancements[[#This Row],[Does the request increase the customer satisfaction?]]</f>
        <v>8</v>
      </c>
      <c r="W30" s="2" t="s">
        <v>170</v>
      </c>
      <c r="Y30" s="88"/>
      <c r="Z30" t="s">
        <v>324</v>
      </c>
      <c r="AA30">
        <v>0.1</v>
      </c>
      <c r="AB30">
        <v>0.1</v>
      </c>
      <c r="AE30" s="5"/>
      <c r="AF30" s="5"/>
      <c r="AI30" s="70" t="s">
        <v>791</v>
      </c>
    </row>
    <row r="31" spans="1:16383" ht="21.75" customHeight="1" x14ac:dyDescent="0.25">
      <c r="A31" t="s">
        <v>335</v>
      </c>
      <c r="B31" s="71">
        <v>45106.780023148101</v>
      </c>
      <c r="C31" s="71">
        <v>45106.785694444399</v>
      </c>
      <c r="D31" t="s">
        <v>336</v>
      </c>
      <c r="E31" t="s">
        <v>159</v>
      </c>
      <c r="F31" t="s">
        <v>161</v>
      </c>
      <c r="G31" t="s">
        <v>337</v>
      </c>
      <c r="H31" t="s">
        <v>163</v>
      </c>
      <c r="I31" t="s">
        <v>93</v>
      </c>
      <c r="J31" s="2" t="s">
        <v>338</v>
      </c>
      <c r="K31" s="2" t="s">
        <v>339</v>
      </c>
      <c r="L31" s="5">
        <v>45412</v>
      </c>
      <c r="M31" s="71" t="s">
        <v>766</v>
      </c>
      <c r="N31" s="81" t="s">
        <v>166</v>
      </c>
      <c r="P31" s="81" t="s">
        <v>167</v>
      </c>
      <c r="Q31"/>
      <c r="R31" s="81" t="s">
        <v>166</v>
      </c>
      <c r="S31" s="25" t="s">
        <v>169</v>
      </c>
      <c r="T31" s="100" t="s">
        <v>169</v>
      </c>
      <c r="U31" s="25" t="s">
        <v>303</v>
      </c>
      <c r="V31">
        <f>Enhancements[[#This Row],[Does the request increase the efficiency?]]+Enhancements[[#This Row],[Does the request increase the speed?]]+Enhancements[[#This Row],[Does the request increase the customer satisfaction?]]</f>
        <v>8</v>
      </c>
      <c r="W31" s="2" t="s">
        <v>304</v>
      </c>
      <c r="Y31" s="88"/>
      <c r="Z31" t="s">
        <v>340</v>
      </c>
      <c r="AE31" s="5"/>
      <c r="AF31" s="5"/>
      <c r="AI31" s="70" t="s">
        <v>791</v>
      </c>
    </row>
    <row r="32" spans="1:16383" ht="21.75" customHeight="1" x14ac:dyDescent="0.25">
      <c r="A32" t="s">
        <v>341</v>
      </c>
      <c r="B32" s="71">
        <v>45106.797314814801</v>
      </c>
      <c r="C32" s="71">
        <v>45106.801076388903</v>
      </c>
      <c r="D32" t="s">
        <v>342</v>
      </c>
      <c r="E32" t="s">
        <v>159</v>
      </c>
      <c r="F32" t="s">
        <v>161</v>
      </c>
      <c r="G32" t="s">
        <v>162</v>
      </c>
      <c r="H32" t="s">
        <v>163</v>
      </c>
      <c r="I32" t="s">
        <v>93</v>
      </c>
      <c r="J32" s="2" t="s">
        <v>343</v>
      </c>
      <c r="K32" s="2" t="s">
        <v>344</v>
      </c>
      <c r="L32" s="5">
        <v>45443</v>
      </c>
      <c r="M32" s="71" t="s">
        <v>766</v>
      </c>
      <c r="N32" s="81" t="s">
        <v>166</v>
      </c>
      <c r="P32" s="81" t="s">
        <v>167</v>
      </c>
      <c r="Q32"/>
      <c r="R32" s="81" t="s">
        <v>166</v>
      </c>
      <c r="S32" s="25" t="s">
        <v>169</v>
      </c>
      <c r="T32" s="100" t="s">
        <v>169</v>
      </c>
      <c r="U32" s="25" t="s">
        <v>303</v>
      </c>
      <c r="V32">
        <f>Enhancements[[#This Row],[Does the request increase the efficiency?]]+Enhancements[[#This Row],[Does the request increase the speed?]]+Enhancements[[#This Row],[Does the request increase the customer satisfaction?]]</f>
        <v>8</v>
      </c>
      <c r="W32" s="2" t="s">
        <v>170</v>
      </c>
      <c r="Y32" s="88"/>
      <c r="Z32"/>
      <c r="AA32">
        <v>0.2</v>
      </c>
      <c r="AE32" s="5"/>
      <c r="AF32" s="5"/>
      <c r="AI32" s="70" t="s">
        <v>791</v>
      </c>
    </row>
    <row r="33" spans="1:35" s="28" customFormat="1" ht="21.75" customHeight="1" x14ac:dyDescent="0.25">
      <c r="A33" t="s">
        <v>345</v>
      </c>
      <c r="B33" s="30">
        <v>45083.778379629599</v>
      </c>
      <c r="C33" s="30">
        <v>45083.7796759259</v>
      </c>
      <c r="D33" s="28" t="s">
        <v>346</v>
      </c>
      <c r="E33" s="28" t="s">
        <v>159</v>
      </c>
      <c r="F33" t="s">
        <v>161</v>
      </c>
      <c r="G33" s="28" t="s">
        <v>162</v>
      </c>
      <c r="H33" s="28" t="s">
        <v>163</v>
      </c>
      <c r="I33" t="s">
        <v>231</v>
      </c>
      <c r="J33" s="29" t="s">
        <v>347</v>
      </c>
      <c r="K33" s="29" t="s">
        <v>347</v>
      </c>
      <c r="L33" s="30">
        <v>45381</v>
      </c>
      <c r="M33" s="71" t="s">
        <v>766</v>
      </c>
      <c r="N33" s="81" t="s">
        <v>166</v>
      </c>
      <c r="O33" s="81"/>
      <c r="P33" s="81" t="s">
        <v>167</v>
      </c>
      <c r="R33" s="81" t="s">
        <v>166</v>
      </c>
      <c r="S33" s="31" t="s">
        <v>303</v>
      </c>
      <c r="T33" s="100" t="s">
        <v>303</v>
      </c>
      <c r="U33" s="31" t="s">
        <v>303</v>
      </c>
      <c r="V33">
        <f>Enhancements[[#This Row],[Does the request increase the efficiency?]]+Enhancements[[#This Row],[Does the request increase the speed?]]+Enhancements[[#This Row],[Does the request increase the customer satisfaction?]]</f>
        <v>6</v>
      </c>
      <c r="W33" s="29" t="s">
        <v>242</v>
      </c>
      <c r="Y33" s="88"/>
      <c r="Z33" t="s">
        <v>348</v>
      </c>
      <c r="AA33" s="89"/>
      <c r="AB33"/>
      <c r="AE33" s="30"/>
      <c r="AF33" s="30"/>
      <c r="AG33"/>
      <c r="AI33" s="70" t="s">
        <v>791</v>
      </c>
    </row>
    <row r="34" spans="1:35" ht="21.75" customHeight="1" x14ac:dyDescent="0.25">
      <c r="A34" t="s">
        <v>349</v>
      </c>
      <c r="B34" s="71">
        <v>45083.782037037003</v>
      </c>
      <c r="C34" s="71">
        <v>45083.783703703702</v>
      </c>
      <c r="D34" t="s">
        <v>232</v>
      </c>
      <c r="E34" t="s">
        <v>159</v>
      </c>
      <c r="F34" t="s">
        <v>161</v>
      </c>
      <c r="G34" t="s">
        <v>162</v>
      </c>
      <c r="H34" t="s">
        <v>163</v>
      </c>
      <c r="I34" t="s">
        <v>100</v>
      </c>
      <c r="J34" s="2" t="s">
        <v>350</v>
      </c>
      <c r="K34" s="2" t="s">
        <v>351</v>
      </c>
      <c r="L34" s="5">
        <v>45350</v>
      </c>
      <c r="M34" s="71" t="s">
        <v>771</v>
      </c>
      <c r="N34" s="81" t="s">
        <v>167</v>
      </c>
      <c r="P34" s="81" t="s">
        <v>167</v>
      </c>
      <c r="Q34"/>
      <c r="R34" s="81" t="s">
        <v>167</v>
      </c>
      <c r="S34" s="25" t="s">
        <v>303</v>
      </c>
      <c r="T34" s="100" t="s">
        <v>303</v>
      </c>
      <c r="U34" s="25" t="s">
        <v>303</v>
      </c>
      <c r="V34">
        <f>Enhancements[[#This Row],[Does the request increase the efficiency?]]+Enhancements[[#This Row],[Does the request increase the speed?]]+Enhancements[[#This Row],[Does the request increase the customer satisfaction?]]</f>
        <v>6</v>
      </c>
      <c r="W34" s="2" t="s">
        <v>242</v>
      </c>
      <c r="Y34" s="70" t="s">
        <v>130</v>
      </c>
      <c r="Z34" t="s">
        <v>352</v>
      </c>
      <c r="AA34">
        <v>0.01</v>
      </c>
      <c r="AB34">
        <v>0.05</v>
      </c>
      <c r="AC34">
        <v>0.01</v>
      </c>
      <c r="AD34" t="s">
        <v>772</v>
      </c>
      <c r="AE34" s="84">
        <v>45323</v>
      </c>
      <c r="AF34" s="84">
        <v>45350</v>
      </c>
      <c r="AI34" s="70" t="s">
        <v>785</v>
      </c>
    </row>
    <row r="35" spans="1:35" ht="21.75" customHeight="1" x14ac:dyDescent="0.25">
      <c r="A35" t="s">
        <v>353</v>
      </c>
      <c r="B35" s="71">
        <v>45084.741898148102</v>
      </c>
      <c r="C35" s="71">
        <v>45084.746736111098</v>
      </c>
      <c r="D35" t="s">
        <v>160</v>
      </c>
      <c r="E35" t="s">
        <v>159</v>
      </c>
      <c r="F35" t="s">
        <v>161</v>
      </c>
      <c r="G35" t="s">
        <v>233</v>
      </c>
      <c r="H35" t="s">
        <v>163</v>
      </c>
      <c r="I35" t="s">
        <v>96</v>
      </c>
      <c r="J35" s="2" t="s">
        <v>354</v>
      </c>
      <c r="K35" s="2" t="s">
        <v>355</v>
      </c>
      <c r="L35" s="5">
        <v>45350</v>
      </c>
      <c r="M35" s="71" t="s">
        <v>774</v>
      </c>
      <c r="N35" s="81" t="s">
        <v>166</v>
      </c>
      <c r="P35" s="81" t="s">
        <v>166</v>
      </c>
      <c r="Q35"/>
      <c r="R35" s="81" t="s">
        <v>166</v>
      </c>
      <c r="S35" s="25" t="s">
        <v>303</v>
      </c>
      <c r="T35" s="100" t="s">
        <v>303</v>
      </c>
      <c r="U35" s="25" t="s">
        <v>303</v>
      </c>
      <c r="V35">
        <f>Enhancements[[#This Row],[Does the request increase the efficiency?]]+Enhancements[[#This Row],[Does the request increase the speed?]]+Enhancements[[#This Row],[Does the request increase the customer satisfaction?]]</f>
        <v>6</v>
      </c>
      <c r="W35" s="2" t="s">
        <v>242</v>
      </c>
      <c r="Y35" s="70" t="s">
        <v>762</v>
      </c>
      <c r="Z35" s="2" t="s">
        <v>810</v>
      </c>
      <c r="AA35">
        <v>0.05</v>
      </c>
      <c r="AC35" t="s">
        <v>173</v>
      </c>
      <c r="AD35" t="s">
        <v>772</v>
      </c>
      <c r="AE35" s="84">
        <v>45292</v>
      </c>
      <c r="AF35" s="84">
        <v>45350</v>
      </c>
      <c r="AI35" s="70" t="s">
        <v>785</v>
      </c>
    </row>
    <row r="36" spans="1:35" s="32" customFormat="1" ht="32.450000000000003" customHeight="1" x14ac:dyDescent="0.25">
      <c r="A36" t="s">
        <v>356</v>
      </c>
      <c r="B36" s="71">
        <v>45103.292766203696</v>
      </c>
      <c r="C36" s="71">
        <v>45103.303101851903</v>
      </c>
      <c r="D36" s="32" t="s">
        <v>163</v>
      </c>
      <c r="E36" s="32" t="s">
        <v>159</v>
      </c>
      <c r="F36" t="s">
        <v>161</v>
      </c>
      <c r="G36" s="32" t="s">
        <v>162</v>
      </c>
      <c r="H36" s="32" t="s">
        <v>163</v>
      </c>
      <c r="I36" t="s">
        <v>93</v>
      </c>
      <c r="J36" s="33" t="s">
        <v>357</v>
      </c>
      <c r="K36" s="33" t="s">
        <v>358</v>
      </c>
      <c r="L36" s="34">
        <v>45184</v>
      </c>
      <c r="M36" s="34" t="s">
        <v>766</v>
      </c>
      <c r="N36" s="81" t="s">
        <v>166</v>
      </c>
      <c r="O36" s="81"/>
      <c r="P36" s="81" t="s">
        <v>167</v>
      </c>
      <c r="Q36"/>
      <c r="R36" s="81" t="s">
        <v>167</v>
      </c>
      <c r="S36" s="25" t="s">
        <v>303</v>
      </c>
      <c r="T36" s="100" t="s">
        <v>303</v>
      </c>
      <c r="U36" s="25" t="s">
        <v>303</v>
      </c>
      <c r="V36">
        <f>Enhancements[[#This Row],[Does the request increase the efficiency?]]+Enhancements[[#This Row],[Does the request increase the speed?]]+Enhancements[[#This Row],[Does the request increase the customer satisfaction?]]</f>
        <v>6</v>
      </c>
      <c r="W36" s="2" t="s">
        <v>170</v>
      </c>
      <c r="X36"/>
      <c r="Y36" s="90"/>
      <c r="Z36" t="s">
        <v>359</v>
      </c>
      <c r="AA36" s="89"/>
      <c r="AB36"/>
      <c r="AE36" s="34"/>
      <c r="AF36" s="34"/>
      <c r="AG36"/>
      <c r="AI36" s="70" t="s">
        <v>791</v>
      </c>
    </row>
    <row r="37" spans="1:35" ht="50.25" customHeight="1" x14ac:dyDescent="0.25">
      <c r="A37" t="s">
        <v>360</v>
      </c>
      <c r="B37" s="71">
        <v>45107.481793981497</v>
      </c>
      <c r="C37" s="71">
        <v>45107.4845138889</v>
      </c>
      <c r="D37" t="s">
        <v>362</v>
      </c>
      <c r="E37" t="s">
        <v>125</v>
      </c>
      <c r="F37" t="s">
        <v>125</v>
      </c>
      <c r="G37" t="s">
        <v>363</v>
      </c>
      <c r="H37" t="s">
        <v>362</v>
      </c>
      <c r="I37" t="s">
        <v>361</v>
      </c>
      <c r="J37" s="2" t="s">
        <v>364</v>
      </c>
      <c r="K37" s="2" t="s">
        <v>365</v>
      </c>
      <c r="L37" s="84">
        <v>45657</v>
      </c>
      <c r="M37" s="26" t="s">
        <v>774</v>
      </c>
      <c r="N37" s="81" t="s">
        <v>166</v>
      </c>
      <c r="P37" s="81" t="s">
        <v>166</v>
      </c>
      <c r="Q37"/>
      <c r="V37">
        <f>Enhancements[[#This Row],[Does the request increase the efficiency?]]+Enhancements[[#This Row],[Does the request increase the speed?]]+Enhancements[[#This Row],[Does the request increase the customer satisfaction?]]</f>
        <v>0</v>
      </c>
      <c r="W37" s="2"/>
      <c r="Y37" s="70" t="s">
        <v>654</v>
      </c>
      <c r="Z37" s="2" t="s">
        <v>366</v>
      </c>
      <c r="AA37">
        <v>0.3</v>
      </c>
      <c r="AB37">
        <v>0.3</v>
      </c>
      <c r="AE37" s="5"/>
      <c r="AF37" s="5"/>
      <c r="AI37" s="70" t="s">
        <v>812</v>
      </c>
    </row>
    <row r="38" spans="1:35" ht="21.75" customHeight="1" x14ac:dyDescent="0.25">
      <c r="A38" t="s">
        <v>367</v>
      </c>
      <c r="D38" t="s">
        <v>163</v>
      </c>
      <c r="E38" t="s">
        <v>161</v>
      </c>
      <c r="F38" t="s">
        <v>161</v>
      </c>
      <c r="G38" t="s">
        <v>368</v>
      </c>
      <c r="H38" t="s">
        <v>163</v>
      </c>
      <c r="I38" t="s">
        <v>96</v>
      </c>
      <c r="J38" s="2" t="s">
        <v>369</v>
      </c>
      <c r="K38" s="2" t="s">
        <v>370</v>
      </c>
      <c r="L38" s="26"/>
      <c r="M38" s="26" t="s">
        <v>775</v>
      </c>
      <c r="P38" s="81"/>
      <c r="Q38"/>
      <c r="R38" s="81" t="s">
        <v>167</v>
      </c>
      <c r="V38">
        <f>Enhancements[[#This Row],[Does the request increase the efficiency?]]+Enhancements[[#This Row],[Does the request increase the speed?]]+Enhancements[[#This Row],[Does the request increase the customer satisfaction?]]</f>
        <v>0</v>
      </c>
      <c r="W38" s="2"/>
      <c r="Y38" s="88"/>
      <c r="Z38"/>
      <c r="AE38" s="5">
        <v>45047</v>
      </c>
      <c r="AF38" s="5">
        <v>45137</v>
      </c>
      <c r="AG38" s="5">
        <v>45137</v>
      </c>
      <c r="AI38" s="70" t="s">
        <v>790</v>
      </c>
    </row>
    <row r="39" spans="1:35" ht="21.75" customHeight="1" x14ac:dyDescent="0.25">
      <c r="A39" s="44" t="s">
        <v>371</v>
      </c>
      <c r="D39" t="s">
        <v>163</v>
      </c>
      <c r="E39" s="45" t="s">
        <v>161</v>
      </c>
      <c r="F39" s="45" t="s">
        <v>161</v>
      </c>
      <c r="G39" s="45" t="s">
        <v>368</v>
      </c>
      <c r="H39" s="45" t="s">
        <v>163</v>
      </c>
      <c r="I39" t="s">
        <v>102</v>
      </c>
      <c r="J39" s="2" t="s">
        <v>372</v>
      </c>
      <c r="K39" s="45" t="s">
        <v>373</v>
      </c>
      <c r="L39" s="5"/>
      <c r="M39" s="71" t="s">
        <v>774</v>
      </c>
      <c r="P39" s="81"/>
      <c r="Q39" s="45"/>
      <c r="R39" s="97" t="s">
        <v>166</v>
      </c>
      <c r="V39">
        <f>Enhancements[[#This Row],[Does the request increase the efficiency?]]+Enhancements[[#This Row],[Does the request increase the speed?]]+Enhancements[[#This Row],[Does the request increase the customer satisfaction?]]</f>
        <v>0</v>
      </c>
      <c r="W39" s="45" t="s">
        <v>304</v>
      </c>
      <c r="X39" s="2"/>
      <c r="Y39" s="88"/>
      <c r="Z39" s="45"/>
      <c r="AE39" s="5">
        <v>45047</v>
      </c>
      <c r="AF39" s="5">
        <v>45137</v>
      </c>
      <c r="AG39" s="5">
        <v>45107</v>
      </c>
      <c r="AH39" s="46"/>
      <c r="AI39" s="70" t="s">
        <v>790</v>
      </c>
    </row>
    <row r="40" spans="1:35" ht="21.75" customHeight="1" x14ac:dyDescent="0.25">
      <c r="A40" s="47" t="s">
        <v>374</v>
      </c>
      <c r="E40" s="45" t="s">
        <v>161</v>
      </c>
      <c r="F40" s="45" t="s">
        <v>161</v>
      </c>
      <c r="G40" s="48" t="s">
        <v>368</v>
      </c>
      <c r="H40" s="48" t="s">
        <v>196</v>
      </c>
      <c r="I40" t="s">
        <v>375</v>
      </c>
      <c r="J40" s="2" t="s">
        <v>376</v>
      </c>
      <c r="K40" s="45" t="s">
        <v>377</v>
      </c>
      <c r="L40" s="5"/>
      <c r="M40" s="71" t="s">
        <v>765</v>
      </c>
      <c r="P40" s="81"/>
      <c r="Q40" s="48" t="s">
        <v>378</v>
      </c>
      <c r="R40" s="98" t="s">
        <v>166</v>
      </c>
      <c r="V40">
        <f>Enhancements[[#This Row],[Does the request increase the efficiency?]]+Enhancements[[#This Row],[Does the request increase the speed?]]+Enhancements[[#This Row],[Does the request increase the customer satisfaction?]]</f>
        <v>0</v>
      </c>
      <c r="W40" s="45" t="s">
        <v>379</v>
      </c>
      <c r="Y40" s="70"/>
      <c r="Z40" s="91"/>
      <c r="AE40" s="5"/>
      <c r="AF40" s="5"/>
      <c r="AH40" s="49" t="s">
        <v>380</v>
      </c>
      <c r="AI40" s="70" t="s">
        <v>812</v>
      </c>
    </row>
    <row r="41" spans="1:35" ht="21.75" customHeight="1" x14ac:dyDescent="0.25">
      <c r="A41" s="47" t="s">
        <v>381</v>
      </c>
      <c r="E41" s="45" t="s">
        <v>161</v>
      </c>
      <c r="F41" s="45" t="s">
        <v>161</v>
      </c>
      <c r="G41" s="48" t="s">
        <v>368</v>
      </c>
      <c r="H41" s="48" t="s">
        <v>163</v>
      </c>
      <c r="I41" t="s">
        <v>231</v>
      </c>
      <c r="J41" s="2" t="s">
        <v>382</v>
      </c>
      <c r="K41" s="45" t="s">
        <v>383</v>
      </c>
      <c r="L41" s="5"/>
      <c r="M41" s="71" t="s">
        <v>774</v>
      </c>
      <c r="P41" s="81"/>
      <c r="Q41" s="48"/>
      <c r="R41" s="98" t="s">
        <v>166</v>
      </c>
      <c r="V41">
        <f>Enhancements[[#This Row],[Does the request increase the efficiency?]]+Enhancements[[#This Row],[Does the request increase the speed?]]+Enhancements[[#This Row],[Does the request increase the customer satisfaction?]]</f>
        <v>0</v>
      </c>
      <c r="W41" s="45" t="s">
        <v>384</v>
      </c>
      <c r="Y41" s="70"/>
      <c r="Z41" s="91"/>
      <c r="AE41" s="5">
        <v>44927</v>
      </c>
      <c r="AF41" s="5">
        <v>44985</v>
      </c>
      <c r="AH41" s="49"/>
      <c r="AI41" s="70" t="s">
        <v>812</v>
      </c>
    </row>
    <row r="42" spans="1:35" ht="21.75" customHeight="1" x14ac:dyDescent="0.25">
      <c r="A42" s="47" t="s">
        <v>385</v>
      </c>
      <c r="E42" s="45" t="s">
        <v>161</v>
      </c>
      <c r="F42" s="45" t="s">
        <v>161</v>
      </c>
      <c r="G42" s="48" t="s">
        <v>368</v>
      </c>
      <c r="H42" s="48" t="s">
        <v>163</v>
      </c>
      <c r="I42" t="s">
        <v>386</v>
      </c>
      <c r="J42" s="2" t="s">
        <v>387</v>
      </c>
      <c r="K42" s="45" t="s">
        <v>388</v>
      </c>
      <c r="L42" s="26"/>
      <c r="M42" s="71" t="s">
        <v>774</v>
      </c>
      <c r="N42" s="89"/>
      <c r="O42" s="89"/>
      <c r="P42" s="81"/>
      <c r="Q42" s="48"/>
      <c r="R42" s="98" t="s">
        <v>166</v>
      </c>
      <c r="V42">
        <f>Enhancements[[#This Row],[Does the request increase the efficiency?]]+Enhancements[[#This Row],[Does the request increase the speed?]]+Enhancements[[#This Row],[Does the request increase the customer satisfaction?]]</f>
        <v>0</v>
      </c>
      <c r="W42" s="45" t="s">
        <v>283</v>
      </c>
      <c r="Y42" s="88"/>
      <c r="Z42" s="45" t="s">
        <v>389</v>
      </c>
      <c r="AA42" s="89"/>
      <c r="AE42" s="5">
        <v>45047</v>
      </c>
      <c r="AF42" s="5">
        <v>45137</v>
      </c>
      <c r="AH42" s="49"/>
      <c r="AI42" s="70" t="s">
        <v>791</v>
      </c>
    </row>
    <row r="43" spans="1:35" ht="21.75" customHeight="1" x14ac:dyDescent="0.25">
      <c r="A43" s="44" t="s">
        <v>390</v>
      </c>
      <c r="E43" s="45" t="s">
        <v>161</v>
      </c>
      <c r="F43" s="45" t="s">
        <v>161</v>
      </c>
      <c r="G43" s="45" t="s">
        <v>368</v>
      </c>
      <c r="H43" s="45" t="s">
        <v>163</v>
      </c>
      <c r="I43" t="s">
        <v>231</v>
      </c>
      <c r="J43" s="2" t="s">
        <v>391</v>
      </c>
      <c r="K43" s="45" t="s">
        <v>392</v>
      </c>
      <c r="L43" s="26"/>
      <c r="M43" s="71" t="s">
        <v>775</v>
      </c>
      <c r="N43" s="89"/>
      <c r="O43" s="89"/>
      <c r="P43" s="81"/>
      <c r="Q43" s="45"/>
      <c r="R43" s="97" t="s">
        <v>167</v>
      </c>
      <c r="V43">
        <f>Enhancements[[#This Row],[Does the request increase the efficiency?]]+Enhancements[[#This Row],[Does the request increase the speed?]]+Enhancements[[#This Row],[Does the request increase the customer satisfaction?]]</f>
        <v>0</v>
      </c>
      <c r="W43" s="45" t="s">
        <v>242</v>
      </c>
      <c r="X43" s="2"/>
      <c r="Y43" s="88"/>
      <c r="Z43" s="45" t="s">
        <v>393</v>
      </c>
      <c r="AA43" s="89"/>
      <c r="AE43" s="5">
        <v>44927</v>
      </c>
      <c r="AF43" s="5">
        <v>44985</v>
      </c>
      <c r="AH43" s="46"/>
      <c r="AI43" s="70" t="s">
        <v>791</v>
      </c>
    </row>
    <row r="44" spans="1:35" ht="21.75" customHeight="1" x14ac:dyDescent="0.25">
      <c r="A44" s="47" t="s">
        <v>394</v>
      </c>
      <c r="E44" s="45" t="s">
        <v>395</v>
      </c>
      <c r="F44" s="45" t="s">
        <v>395</v>
      </c>
      <c r="G44" s="48" t="s">
        <v>198</v>
      </c>
      <c r="H44" s="48" t="s">
        <v>163</v>
      </c>
      <c r="I44" t="s">
        <v>386</v>
      </c>
      <c r="J44" s="2" t="s">
        <v>396</v>
      </c>
      <c r="K44" s="45" t="s">
        <v>397</v>
      </c>
      <c r="L44" s="5"/>
      <c r="M44" s="71" t="s">
        <v>765</v>
      </c>
      <c r="P44" s="81"/>
      <c r="Q44" s="48" t="s">
        <v>398</v>
      </c>
      <c r="R44" s="98" t="s">
        <v>167</v>
      </c>
      <c r="V44">
        <f>Enhancements[[#This Row],[Does the request increase the efficiency?]]+Enhancements[[#This Row],[Does the request increase the speed?]]+Enhancements[[#This Row],[Does the request increase the customer satisfaction?]]</f>
        <v>0</v>
      </c>
      <c r="W44" s="45" t="s">
        <v>399</v>
      </c>
      <c r="Y44" s="70"/>
      <c r="Z44" s="45" t="s">
        <v>400</v>
      </c>
      <c r="AE44" s="5">
        <v>45231</v>
      </c>
      <c r="AF44" s="5">
        <v>45283</v>
      </c>
      <c r="AH44" s="49"/>
      <c r="AI44" s="70" t="s">
        <v>812</v>
      </c>
    </row>
    <row r="45" spans="1:35" ht="41.25" customHeight="1" x14ac:dyDescent="0.25">
      <c r="A45" s="47" t="s">
        <v>401</v>
      </c>
      <c r="E45" s="45" t="s">
        <v>402</v>
      </c>
      <c r="F45" s="45" t="s">
        <v>402</v>
      </c>
      <c r="G45" s="48" t="s">
        <v>403</v>
      </c>
      <c r="H45" s="45" t="s">
        <v>404</v>
      </c>
      <c r="I45" t="s">
        <v>105</v>
      </c>
      <c r="J45" s="2" t="s">
        <v>780</v>
      </c>
      <c r="K45" s="45" t="s">
        <v>406</v>
      </c>
      <c r="L45" s="5"/>
      <c r="M45" s="71" t="s">
        <v>775</v>
      </c>
      <c r="P45" s="81"/>
      <c r="Q45" s="48"/>
      <c r="R45" s="98" t="s">
        <v>167</v>
      </c>
      <c r="V45">
        <f>Enhancements[[#This Row],[Does the request increase the efficiency?]]+Enhancements[[#This Row],[Does the request increase the speed?]]+Enhancements[[#This Row],[Does the request increase the customer satisfaction?]]</f>
        <v>0</v>
      </c>
      <c r="W45" s="45" t="s">
        <v>323</v>
      </c>
      <c r="Y45" s="70" t="s">
        <v>130</v>
      </c>
      <c r="Z45" s="45"/>
      <c r="AA45" s="89">
        <v>0</v>
      </c>
      <c r="AB45" s="89">
        <v>0.05</v>
      </c>
      <c r="AC45" s="89" t="s">
        <v>831</v>
      </c>
      <c r="AD45" s="89" t="s">
        <v>772</v>
      </c>
      <c r="AE45" s="5">
        <v>45170</v>
      </c>
      <c r="AF45" s="5">
        <v>45200</v>
      </c>
      <c r="AG45" s="84"/>
      <c r="AH45" s="49"/>
      <c r="AI45" s="70" t="s">
        <v>789</v>
      </c>
    </row>
    <row r="46" spans="1:35" ht="21.75" customHeight="1" x14ac:dyDescent="0.25">
      <c r="A46" s="44" t="s">
        <v>408</v>
      </c>
      <c r="E46" s="45" t="s">
        <v>402</v>
      </c>
      <c r="F46" s="45" t="s">
        <v>402</v>
      </c>
      <c r="G46" s="45" t="s">
        <v>403</v>
      </c>
      <c r="H46" s="45" t="s">
        <v>404</v>
      </c>
      <c r="I46" t="s">
        <v>105</v>
      </c>
      <c r="J46" s="2" t="s">
        <v>409</v>
      </c>
      <c r="K46" s="45" t="s">
        <v>410</v>
      </c>
      <c r="L46" s="5"/>
      <c r="M46" s="71" t="s">
        <v>775</v>
      </c>
      <c r="P46" s="81"/>
      <c r="Q46" s="45"/>
      <c r="R46" s="97" t="s">
        <v>167</v>
      </c>
      <c r="V46">
        <f>Enhancements[[#This Row],[Does the request increase the efficiency?]]+Enhancements[[#This Row],[Does the request increase the speed?]]+Enhancements[[#This Row],[Does the request increase the customer satisfaction?]]</f>
        <v>0</v>
      </c>
      <c r="W46" s="45" t="s">
        <v>182</v>
      </c>
      <c r="X46" s="2"/>
      <c r="Y46" s="70" t="s">
        <v>130</v>
      </c>
      <c r="Z46" s="45"/>
      <c r="AA46" s="89">
        <v>0</v>
      </c>
      <c r="AB46" s="89">
        <v>0.05</v>
      </c>
      <c r="AC46" s="89" t="s">
        <v>831</v>
      </c>
      <c r="AD46" s="89" t="s">
        <v>772</v>
      </c>
      <c r="AE46" s="5">
        <v>45231</v>
      </c>
      <c r="AF46" s="5">
        <v>45283</v>
      </c>
      <c r="AH46" s="46"/>
      <c r="AI46" s="70" t="s">
        <v>789</v>
      </c>
    </row>
    <row r="47" spans="1:35" ht="21.75" customHeight="1" x14ac:dyDescent="0.25">
      <c r="A47" s="47" t="s">
        <v>411</v>
      </c>
      <c r="D47" t="s">
        <v>163</v>
      </c>
      <c r="E47" s="45" t="s">
        <v>395</v>
      </c>
      <c r="F47" s="45" t="s">
        <v>395</v>
      </c>
      <c r="G47" s="48" t="s">
        <v>162</v>
      </c>
      <c r="H47" s="48" t="s">
        <v>163</v>
      </c>
      <c r="I47" t="s">
        <v>386</v>
      </c>
      <c r="J47" s="2" t="s">
        <v>412</v>
      </c>
      <c r="K47" s="45" t="s">
        <v>413</v>
      </c>
      <c r="L47" s="5"/>
      <c r="M47" s="71" t="s">
        <v>765</v>
      </c>
      <c r="P47" s="81"/>
      <c r="Q47" s="48" t="s">
        <v>398</v>
      </c>
      <c r="R47" s="98" t="s">
        <v>167</v>
      </c>
      <c r="V47">
        <f>Enhancements[[#This Row],[Does the request increase the efficiency?]]+Enhancements[[#This Row],[Does the request increase the speed?]]+Enhancements[[#This Row],[Does the request increase the customer satisfaction?]]</f>
        <v>0</v>
      </c>
      <c r="W47" s="45" t="s">
        <v>242</v>
      </c>
      <c r="Y47" s="70" t="s">
        <v>762</v>
      </c>
      <c r="Z47" s="45" t="s">
        <v>414</v>
      </c>
      <c r="AA47">
        <v>0.15</v>
      </c>
      <c r="AB47">
        <v>0.3</v>
      </c>
      <c r="AD47" t="s">
        <v>769</v>
      </c>
      <c r="AE47" s="5">
        <v>45047</v>
      </c>
      <c r="AF47" s="5">
        <v>45137</v>
      </c>
      <c r="AG47" s="5">
        <v>45236</v>
      </c>
      <c r="AH47" s="49"/>
      <c r="AI47" s="70" t="s">
        <v>790</v>
      </c>
    </row>
    <row r="48" spans="1:35" ht="21.75" customHeight="1" x14ac:dyDescent="0.25">
      <c r="A48" s="47" t="s">
        <v>415</v>
      </c>
      <c r="E48" s="45" t="s">
        <v>161</v>
      </c>
      <c r="F48" s="45" t="s">
        <v>161</v>
      </c>
      <c r="G48" s="48" t="s">
        <v>162</v>
      </c>
      <c r="H48" s="48" t="s">
        <v>163</v>
      </c>
      <c r="I48" t="s">
        <v>416</v>
      </c>
      <c r="J48" s="2" t="s">
        <v>417</v>
      </c>
      <c r="K48" s="45" t="s">
        <v>418</v>
      </c>
      <c r="L48" s="5"/>
      <c r="M48" s="71" t="s">
        <v>765</v>
      </c>
      <c r="P48" s="81"/>
      <c r="Q48" s="48" t="s">
        <v>398</v>
      </c>
      <c r="R48" s="98" t="s">
        <v>167</v>
      </c>
      <c r="V48">
        <f>Enhancements[[#This Row],[Does the request increase the efficiency?]]+Enhancements[[#This Row],[Does the request increase the speed?]]+Enhancements[[#This Row],[Does the request increase the customer satisfaction?]]</f>
        <v>0</v>
      </c>
      <c r="W48" s="45" t="s">
        <v>419</v>
      </c>
      <c r="Y48" s="70"/>
      <c r="Z48" s="45"/>
      <c r="AE48" s="5"/>
      <c r="AF48" s="5"/>
      <c r="AH48" s="49"/>
      <c r="AI48" s="70" t="s">
        <v>812</v>
      </c>
    </row>
    <row r="49" spans="1:35" ht="21.75" customHeight="1" x14ac:dyDescent="0.25">
      <c r="A49" s="47" t="s">
        <v>420</v>
      </c>
      <c r="E49" s="45" t="s">
        <v>422</v>
      </c>
      <c r="F49" s="45" t="s">
        <v>422</v>
      </c>
      <c r="G49" s="48" t="s">
        <v>423</v>
      </c>
      <c r="H49" s="48" t="s">
        <v>424</v>
      </c>
      <c r="I49" t="s">
        <v>421</v>
      </c>
      <c r="J49" s="2" t="s">
        <v>425</v>
      </c>
      <c r="K49" s="45" t="s">
        <v>426</v>
      </c>
      <c r="L49" s="5"/>
      <c r="M49" s="71" t="s">
        <v>775</v>
      </c>
      <c r="P49" s="81"/>
      <c r="Q49" s="48"/>
      <c r="R49" s="98" t="s">
        <v>167</v>
      </c>
      <c r="V49">
        <f>Enhancements[[#This Row],[Does the request increase the efficiency?]]+Enhancements[[#This Row],[Does the request increase the speed?]]+Enhancements[[#This Row],[Does the request increase the customer satisfaction?]]</f>
        <v>0</v>
      </c>
      <c r="W49" s="45" t="s">
        <v>399</v>
      </c>
      <c r="Y49" s="70" t="s">
        <v>422</v>
      </c>
      <c r="Z49" s="45"/>
      <c r="AA49" s="89"/>
      <c r="AB49" s="89"/>
      <c r="AC49" s="89"/>
      <c r="AD49" s="89"/>
      <c r="AE49" s="5">
        <v>45170</v>
      </c>
      <c r="AF49" s="5">
        <v>45200</v>
      </c>
      <c r="AH49" s="49"/>
      <c r="AI49" s="70" t="s">
        <v>789</v>
      </c>
    </row>
    <row r="50" spans="1:35" ht="21.75" customHeight="1" x14ac:dyDescent="0.25">
      <c r="A50" s="44" t="s">
        <v>427</v>
      </c>
      <c r="E50" s="45" t="s">
        <v>395</v>
      </c>
      <c r="F50" s="45" t="s">
        <v>395</v>
      </c>
      <c r="G50" s="45" t="s">
        <v>162</v>
      </c>
      <c r="H50" s="45" t="s">
        <v>163</v>
      </c>
      <c r="I50" t="s">
        <v>386</v>
      </c>
      <c r="J50" s="2" t="s">
        <v>428</v>
      </c>
      <c r="K50" s="45" t="s">
        <v>429</v>
      </c>
      <c r="L50" s="26"/>
      <c r="M50" s="71" t="s">
        <v>765</v>
      </c>
      <c r="N50" s="89"/>
      <c r="O50" s="89"/>
      <c r="P50" s="81"/>
      <c r="Q50" s="45" t="s">
        <v>398</v>
      </c>
      <c r="R50" s="97" t="s">
        <v>167</v>
      </c>
      <c r="V50">
        <f>Enhancements[[#This Row],[Does the request increase the efficiency?]]+Enhancements[[#This Row],[Does the request increase the speed?]]+Enhancements[[#This Row],[Does the request increase the customer satisfaction?]]</f>
        <v>0</v>
      </c>
      <c r="W50" s="45" t="s">
        <v>399</v>
      </c>
      <c r="X50" s="2"/>
      <c r="Y50" s="88"/>
      <c r="Z50" s="45" t="s">
        <v>430</v>
      </c>
      <c r="AA50" s="89"/>
      <c r="AE50" s="5">
        <v>45231</v>
      </c>
      <c r="AF50" s="5">
        <v>45283</v>
      </c>
      <c r="AH50" s="46"/>
      <c r="AI50" s="70" t="s">
        <v>791</v>
      </c>
    </row>
    <row r="51" spans="1:35" ht="43.5" customHeight="1" x14ac:dyDescent="0.25">
      <c r="A51" s="47" t="s">
        <v>431</v>
      </c>
      <c r="D51" t="s">
        <v>163</v>
      </c>
      <c r="E51" s="45" t="s">
        <v>395</v>
      </c>
      <c r="F51" s="45" t="s">
        <v>395</v>
      </c>
      <c r="G51" s="48" t="s">
        <v>198</v>
      </c>
      <c r="H51" s="48" t="s">
        <v>163</v>
      </c>
      <c r="I51" t="s">
        <v>432</v>
      </c>
      <c r="J51" s="2" t="s">
        <v>433</v>
      </c>
      <c r="K51" s="45" t="s">
        <v>434</v>
      </c>
      <c r="L51" s="5"/>
      <c r="M51" s="71" t="s">
        <v>775</v>
      </c>
      <c r="P51" s="81"/>
      <c r="Q51" s="48"/>
      <c r="R51" s="98" t="s">
        <v>167</v>
      </c>
      <c r="V51">
        <f>Enhancements[[#This Row],[Does the request increase the efficiency?]]+Enhancements[[#This Row],[Does the request increase the speed?]]+Enhancements[[#This Row],[Does the request increase the customer satisfaction?]]</f>
        <v>0</v>
      </c>
      <c r="W51" s="45" t="s">
        <v>435</v>
      </c>
      <c r="Y51" s="70" t="s">
        <v>654</v>
      </c>
      <c r="Z51" s="45"/>
      <c r="AE51" s="5">
        <v>44927</v>
      </c>
      <c r="AF51" s="5">
        <v>44985</v>
      </c>
      <c r="AG51" s="5">
        <v>44985</v>
      </c>
      <c r="AH51" s="49"/>
      <c r="AI51" s="70" t="s">
        <v>790</v>
      </c>
    </row>
    <row r="52" spans="1:35" ht="21.75" customHeight="1" x14ac:dyDescent="0.25">
      <c r="A52" s="44" t="s">
        <v>436</v>
      </c>
      <c r="E52" s="45" t="s">
        <v>395</v>
      </c>
      <c r="F52" s="45" t="s">
        <v>395</v>
      </c>
      <c r="G52" s="45" t="s">
        <v>198</v>
      </c>
      <c r="H52" s="45" t="s">
        <v>163</v>
      </c>
      <c r="I52" t="s">
        <v>437</v>
      </c>
      <c r="J52" s="2" t="s">
        <v>438</v>
      </c>
      <c r="K52" s="45" t="s">
        <v>439</v>
      </c>
      <c r="L52" s="5"/>
      <c r="M52" s="71" t="s">
        <v>775</v>
      </c>
      <c r="P52" s="81"/>
      <c r="Q52" s="45" t="s">
        <v>440</v>
      </c>
      <c r="R52" s="97" t="s">
        <v>167</v>
      </c>
      <c r="V52">
        <f>Enhancements[[#This Row],[Does the request increase the efficiency?]]+Enhancements[[#This Row],[Does the request increase the speed?]]+Enhancements[[#This Row],[Does the request increase the customer satisfaction?]]</f>
        <v>0</v>
      </c>
      <c r="W52" s="45" t="s">
        <v>441</v>
      </c>
      <c r="X52" s="2"/>
      <c r="Y52" s="70"/>
      <c r="Z52" s="45" t="s">
        <v>442</v>
      </c>
      <c r="AE52" s="5">
        <v>45170</v>
      </c>
      <c r="AF52" s="5">
        <v>45200</v>
      </c>
      <c r="AH52" s="46"/>
      <c r="AI52" s="70" t="s">
        <v>812</v>
      </c>
    </row>
    <row r="53" spans="1:35" ht="47.25" customHeight="1" x14ac:dyDescent="0.25">
      <c r="A53" s="44" t="s">
        <v>443</v>
      </c>
      <c r="E53" s="45" t="s">
        <v>395</v>
      </c>
      <c r="F53" s="45" t="s">
        <v>395</v>
      </c>
      <c r="G53" s="45" t="s">
        <v>162</v>
      </c>
      <c r="H53" s="45" t="s">
        <v>163</v>
      </c>
      <c r="I53" t="s">
        <v>231</v>
      </c>
      <c r="J53" s="2" t="s">
        <v>820</v>
      </c>
      <c r="K53" s="45" t="s">
        <v>445</v>
      </c>
      <c r="L53" s="5">
        <v>45473</v>
      </c>
      <c r="M53" s="71" t="s">
        <v>775</v>
      </c>
      <c r="N53" s="81" t="s">
        <v>166</v>
      </c>
      <c r="P53" s="81"/>
      <c r="Q53" s="45"/>
      <c r="R53" s="97" t="s">
        <v>167</v>
      </c>
      <c r="V53">
        <f>Enhancements[[#This Row],[Does the request increase the efficiency?]]+Enhancements[[#This Row],[Does the request increase the speed?]]+Enhancements[[#This Row],[Does the request increase the customer satisfaction?]]</f>
        <v>0</v>
      </c>
      <c r="W53" s="45" t="s">
        <v>242</v>
      </c>
      <c r="X53" s="2"/>
      <c r="Y53" s="70" t="s">
        <v>762</v>
      </c>
      <c r="Z53" s="45" t="s">
        <v>446</v>
      </c>
      <c r="AA53" s="81">
        <v>0.1</v>
      </c>
      <c r="AB53" s="81">
        <v>0.05</v>
      </c>
      <c r="AC53" s="81"/>
      <c r="AD53" s="81" t="s">
        <v>769</v>
      </c>
      <c r="AE53" s="84">
        <v>45108</v>
      </c>
      <c r="AF53" s="84">
        <v>45382</v>
      </c>
      <c r="AH53" s="46"/>
      <c r="AI53" s="70" t="s">
        <v>785</v>
      </c>
    </row>
    <row r="54" spans="1:35" ht="21.75" customHeight="1" x14ac:dyDescent="0.25">
      <c r="A54" s="44" t="s">
        <v>447</v>
      </c>
      <c r="D54" t="s">
        <v>163</v>
      </c>
      <c r="E54" s="45" t="s">
        <v>395</v>
      </c>
      <c r="F54" s="45" t="s">
        <v>395</v>
      </c>
      <c r="G54" s="45" t="s">
        <v>198</v>
      </c>
      <c r="H54" s="45" t="s">
        <v>163</v>
      </c>
      <c r="I54" t="s">
        <v>231</v>
      </c>
      <c r="J54" s="2" t="s">
        <v>448</v>
      </c>
      <c r="K54" s="45" t="s">
        <v>449</v>
      </c>
      <c r="L54" s="5"/>
      <c r="M54" s="71" t="s">
        <v>775</v>
      </c>
      <c r="P54" s="81"/>
      <c r="Q54" s="45"/>
      <c r="R54" s="97" t="s">
        <v>167</v>
      </c>
      <c r="V54">
        <f>Enhancements[[#This Row],[Does the request increase the efficiency?]]+Enhancements[[#This Row],[Does the request increase the speed?]]+Enhancements[[#This Row],[Does the request increase the customer satisfaction?]]</f>
        <v>0</v>
      </c>
      <c r="W54" s="45" t="s">
        <v>242</v>
      </c>
      <c r="X54" s="2"/>
      <c r="Y54" s="70" t="s">
        <v>762</v>
      </c>
      <c r="Z54" s="45"/>
      <c r="AA54">
        <v>0</v>
      </c>
      <c r="AB54">
        <v>0.05</v>
      </c>
      <c r="AD54" t="s">
        <v>772</v>
      </c>
      <c r="AE54" s="5">
        <v>44927</v>
      </c>
      <c r="AF54" s="5">
        <v>44985</v>
      </c>
      <c r="AG54" s="5">
        <v>44949</v>
      </c>
      <c r="AH54" s="46"/>
      <c r="AI54" s="70" t="s">
        <v>790</v>
      </c>
    </row>
    <row r="55" spans="1:35" ht="21.75" customHeight="1" x14ac:dyDescent="0.25">
      <c r="A55" s="44" t="s">
        <v>450</v>
      </c>
      <c r="E55" s="45" t="s">
        <v>451</v>
      </c>
      <c r="F55" s="45" t="s">
        <v>451</v>
      </c>
      <c r="G55" s="45" t="s">
        <v>452</v>
      </c>
      <c r="H55" s="45" t="s">
        <v>217</v>
      </c>
      <c r="I55" t="s">
        <v>231</v>
      </c>
      <c r="J55" s="2" t="s">
        <v>453</v>
      </c>
      <c r="K55" s="45" t="s">
        <v>454</v>
      </c>
      <c r="L55" s="5"/>
      <c r="M55" s="71" t="s">
        <v>775</v>
      </c>
      <c r="P55" s="81"/>
      <c r="Q55" s="45"/>
      <c r="R55" s="97" t="s">
        <v>167</v>
      </c>
      <c r="V55">
        <f>Enhancements[[#This Row],[Does the request increase the efficiency?]]+Enhancements[[#This Row],[Does the request increase the speed?]]+Enhancements[[#This Row],[Does the request increase the customer satisfaction?]]</f>
        <v>0</v>
      </c>
      <c r="W55" s="45" t="s">
        <v>455</v>
      </c>
      <c r="X55" s="2"/>
      <c r="Y55" s="70"/>
      <c r="Z55" s="45" t="s">
        <v>456</v>
      </c>
      <c r="AE55" s="5">
        <v>44927</v>
      </c>
      <c r="AF55" s="5">
        <v>44985</v>
      </c>
      <c r="AH55" s="46"/>
      <c r="AI55" s="70" t="s">
        <v>811</v>
      </c>
    </row>
    <row r="56" spans="1:35" ht="21.75" customHeight="1" x14ac:dyDescent="0.25">
      <c r="A56" s="47" t="s">
        <v>457</v>
      </c>
      <c r="E56" s="45" t="s">
        <v>197</v>
      </c>
      <c r="F56" s="45" t="s">
        <v>197</v>
      </c>
      <c r="G56" s="48" t="s">
        <v>458</v>
      </c>
      <c r="H56" s="48" t="s">
        <v>196</v>
      </c>
      <c r="I56" t="s">
        <v>48</v>
      </c>
      <c r="J56" s="2" t="s">
        <v>459</v>
      </c>
      <c r="K56" s="45" t="s">
        <v>459</v>
      </c>
      <c r="L56" s="5"/>
      <c r="M56" s="71" t="s">
        <v>765</v>
      </c>
      <c r="P56" s="81"/>
      <c r="Q56" s="48" t="s">
        <v>210</v>
      </c>
      <c r="R56" s="98" t="s">
        <v>166</v>
      </c>
      <c r="V56">
        <f>Enhancements[[#This Row],[Does the request increase the efficiency?]]+Enhancements[[#This Row],[Does the request increase the speed?]]+Enhancements[[#This Row],[Does the request increase the customer satisfaction?]]</f>
        <v>0</v>
      </c>
      <c r="W56" s="45" t="s">
        <v>242</v>
      </c>
      <c r="Y56" s="70" t="s">
        <v>762</v>
      </c>
      <c r="Z56" s="45"/>
      <c r="AA56" s="89">
        <v>0</v>
      </c>
      <c r="AB56" s="89">
        <v>0.1</v>
      </c>
      <c r="AC56" s="89"/>
      <c r="AD56" s="89" t="s">
        <v>772</v>
      </c>
      <c r="AE56" s="5">
        <v>45231</v>
      </c>
      <c r="AF56" s="5">
        <v>45222</v>
      </c>
      <c r="AG56" s="71">
        <v>45222</v>
      </c>
      <c r="AH56" s="49"/>
      <c r="AI56" s="70" t="s">
        <v>790</v>
      </c>
    </row>
    <row r="57" spans="1:35" ht="21.75" customHeight="1" x14ac:dyDescent="0.25">
      <c r="A57" s="47" t="s">
        <v>460</v>
      </c>
      <c r="D57" t="s">
        <v>163</v>
      </c>
      <c r="E57" s="45" t="s">
        <v>161</v>
      </c>
      <c r="F57" s="45" t="s">
        <v>161</v>
      </c>
      <c r="G57" s="48" t="s">
        <v>162</v>
      </c>
      <c r="H57" s="48" t="s">
        <v>163</v>
      </c>
      <c r="I57" t="s">
        <v>461</v>
      </c>
      <c r="J57" s="2" t="s">
        <v>462</v>
      </c>
      <c r="K57" s="45" t="s">
        <v>463</v>
      </c>
      <c r="L57" s="5"/>
      <c r="M57" s="71" t="s">
        <v>765</v>
      </c>
      <c r="P57" s="81"/>
      <c r="Q57" s="48" t="s">
        <v>464</v>
      </c>
      <c r="R57" s="98" t="s">
        <v>167</v>
      </c>
      <c r="V57">
        <f>Enhancements[[#This Row],[Does the request increase the efficiency?]]+Enhancements[[#This Row],[Does the request increase the speed?]]+Enhancements[[#This Row],[Does the request increase the customer satisfaction?]]</f>
        <v>0</v>
      </c>
      <c r="W57" s="45" t="s">
        <v>242</v>
      </c>
      <c r="Y57" s="70" t="s">
        <v>422</v>
      </c>
      <c r="Z57" s="45"/>
      <c r="AE57" s="5">
        <v>44927</v>
      </c>
      <c r="AF57" s="5">
        <v>44985</v>
      </c>
      <c r="AG57" s="5">
        <v>44985</v>
      </c>
      <c r="AH57" s="49"/>
      <c r="AI57" s="70" t="s">
        <v>790</v>
      </c>
    </row>
    <row r="58" spans="1:35" ht="21.75" customHeight="1" x14ac:dyDescent="0.25">
      <c r="A58" s="47" t="s">
        <v>465</v>
      </c>
      <c r="D58" t="s">
        <v>163</v>
      </c>
      <c r="E58" s="45" t="s">
        <v>161</v>
      </c>
      <c r="F58" s="45" t="s">
        <v>161</v>
      </c>
      <c r="G58" s="48" t="s">
        <v>466</v>
      </c>
      <c r="H58" s="48" t="s">
        <v>163</v>
      </c>
      <c r="I58" t="s">
        <v>300</v>
      </c>
      <c r="J58" s="2" t="s">
        <v>467</v>
      </c>
      <c r="K58" s="45" t="s">
        <v>468</v>
      </c>
      <c r="L58" s="5"/>
      <c r="M58" s="71" t="s">
        <v>775</v>
      </c>
      <c r="P58" s="81"/>
      <c r="Q58" s="48"/>
      <c r="R58" s="98" t="s">
        <v>167</v>
      </c>
      <c r="V58">
        <f>Enhancements[[#This Row],[Does the request increase the efficiency?]]+Enhancements[[#This Row],[Does the request increase the speed?]]+Enhancements[[#This Row],[Does the request increase the customer satisfaction?]]</f>
        <v>0</v>
      </c>
      <c r="W58" s="45" t="s">
        <v>242</v>
      </c>
      <c r="Y58" s="70" t="s">
        <v>130</v>
      </c>
      <c r="Z58" s="45"/>
      <c r="AE58" s="5">
        <v>45047</v>
      </c>
      <c r="AF58" s="5">
        <v>45137</v>
      </c>
      <c r="AG58" s="5">
        <v>45033</v>
      </c>
      <c r="AH58" s="49"/>
      <c r="AI58" s="70" t="s">
        <v>790</v>
      </c>
    </row>
    <row r="59" spans="1:35" ht="21.75" customHeight="1" x14ac:dyDescent="0.25">
      <c r="A59" s="47" t="s">
        <v>469</v>
      </c>
      <c r="E59" s="45" t="s">
        <v>161</v>
      </c>
      <c r="F59" s="45" t="s">
        <v>161</v>
      </c>
      <c r="G59" s="48" t="s">
        <v>162</v>
      </c>
      <c r="H59" s="48" t="s">
        <v>163</v>
      </c>
      <c r="I59" t="s">
        <v>300</v>
      </c>
      <c r="J59" s="2" t="s">
        <v>470</v>
      </c>
      <c r="K59" s="45" t="s">
        <v>471</v>
      </c>
      <c r="L59" s="5"/>
      <c r="M59" s="71" t="s">
        <v>775</v>
      </c>
      <c r="P59" s="81"/>
      <c r="Q59" s="48"/>
      <c r="R59" s="98" t="s">
        <v>167</v>
      </c>
      <c r="V59">
        <f>Enhancements[[#This Row],[Does the request increase the efficiency?]]+Enhancements[[#This Row],[Does the request increase the speed?]]+Enhancements[[#This Row],[Does the request increase the customer satisfaction?]]</f>
        <v>0</v>
      </c>
      <c r="W59" s="45" t="s">
        <v>273</v>
      </c>
      <c r="Y59" s="70"/>
      <c r="Z59" s="91"/>
      <c r="AE59" s="5"/>
      <c r="AF59" s="5"/>
      <c r="AH59" s="49"/>
      <c r="AI59" s="70" t="s">
        <v>812</v>
      </c>
    </row>
    <row r="60" spans="1:35" ht="21.75" customHeight="1" x14ac:dyDescent="0.25">
      <c r="A60" s="47" t="s">
        <v>472</v>
      </c>
      <c r="D60" t="s">
        <v>163</v>
      </c>
      <c r="E60" s="45" t="s">
        <v>161</v>
      </c>
      <c r="F60" s="45" t="s">
        <v>161</v>
      </c>
      <c r="G60" s="48" t="s">
        <v>162</v>
      </c>
      <c r="H60" s="48" t="s">
        <v>163</v>
      </c>
      <c r="I60" t="s">
        <v>231</v>
      </c>
      <c r="J60" s="2" t="s">
        <v>473</v>
      </c>
      <c r="K60" s="45" t="s">
        <v>474</v>
      </c>
      <c r="L60" s="5"/>
      <c r="M60" s="71" t="s">
        <v>774</v>
      </c>
      <c r="P60" s="81"/>
      <c r="Q60" s="48"/>
      <c r="R60" s="98" t="s">
        <v>166</v>
      </c>
      <c r="V60">
        <f>Enhancements[[#This Row],[Does the request increase the efficiency?]]+Enhancements[[#This Row],[Does the request increase the speed?]]+Enhancements[[#This Row],[Does the request increase the customer satisfaction?]]</f>
        <v>0</v>
      </c>
      <c r="W60" s="45" t="s">
        <v>242</v>
      </c>
      <c r="Y60" s="70" t="s">
        <v>762</v>
      </c>
      <c r="Z60" s="45"/>
      <c r="AA60">
        <v>0</v>
      </c>
      <c r="AB60">
        <v>0.1</v>
      </c>
      <c r="AD60" t="s">
        <v>770</v>
      </c>
      <c r="AE60" s="5">
        <v>45170</v>
      </c>
      <c r="AF60" s="5">
        <v>45200</v>
      </c>
      <c r="AG60" s="5">
        <v>45209</v>
      </c>
      <c r="AH60" s="49"/>
      <c r="AI60" s="70" t="s">
        <v>790</v>
      </c>
    </row>
    <row r="61" spans="1:35" ht="21.75" customHeight="1" x14ac:dyDescent="0.25">
      <c r="A61" s="47" t="s">
        <v>475</v>
      </c>
      <c r="D61" t="s">
        <v>163</v>
      </c>
      <c r="E61" s="45" t="s">
        <v>161</v>
      </c>
      <c r="F61" s="45" t="s">
        <v>161</v>
      </c>
      <c r="G61" s="48" t="s">
        <v>476</v>
      </c>
      <c r="H61" s="48" t="s">
        <v>163</v>
      </c>
      <c r="I61" t="s">
        <v>461</v>
      </c>
      <c r="J61" s="2" t="s">
        <v>477</v>
      </c>
      <c r="K61" s="45" t="s">
        <v>478</v>
      </c>
      <c r="L61" s="5"/>
      <c r="M61" s="71" t="s">
        <v>775</v>
      </c>
      <c r="P61" s="81"/>
      <c r="Q61" s="48"/>
      <c r="R61" s="98" t="s">
        <v>167</v>
      </c>
      <c r="V61">
        <f>Enhancements[[#This Row],[Does the request increase the efficiency?]]+Enhancements[[#This Row],[Does the request increase the speed?]]+Enhancements[[#This Row],[Does the request increase the customer satisfaction?]]</f>
        <v>0</v>
      </c>
      <c r="W61" s="45" t="s">
        <v>479</v>
      </c>
      <c r="Y61" s="70" t="s">
        <v>130</v>
      </c>
      <c r="Z61" s="45"/>
      <c r="AE61" s="5">
        <v>45170</v>
      </c>
      <c r="AF61" s="5">
        <v>45200</v>
      </c>
      <c r="AG61" s="5">
        <v>44985</v>
      </c>
      <c r="AH61" s="49"/>
      <c r="AI61" s="70" t="s">
        <v>790</v>
      </c>
    </row>
    <row r="62" spans="1:35" ht="21.75" customHeight="1" x14ac:dyDescent="0.25">
      <c r="A62" s="47" t="s">
        <v>480</v>
      </c>
      <c r="E62" s="45" t="s">
        <v>161</v>
      </c>
      <c r="F62" s="45" t="s">
        <v>161</v>
      </c>
      <c r="G62" s="48" t="s">
        <v>162</v>
      </c>
      <c r="H62" s="48" t="s">
        <v>163</v>
      </c>
      <c r="I62" t="s">
        <v>300</v>
      </c>
      <c r="J62" s="2" t="s">
        <v>481</v>
      </c>
      <c r="K62" s="45" t="s">
        <v>482</v>
      </c>
      <c r="L62" s="5"/>
      <c r="M62" s="71" t="s">
        <v>774</v>
      </c>
      <c r="P62" s="81"/>
      <c r="Q62" s="48"/>
      <c r="R62" s="98" t="s">
        <v>166</v>
      </c>
      <c r="V62">
        <f>Enhancements[[#This Row],[Does the request increase the efficiency?]]+Enhancements[[#This Row],[Does the request increase the speed?]]+Enhancements[[#This Row],[Does the request increase the customer satisfaction?]]</f>
        <v>0</v>
      </c>
      <c r="W62" s="45" t="s">
        <v>290</v>
      </c>
      <c r="Y62" s="70" t="s">
        <v>130</v>
      </c>
      <c r="Z62" s="45"/>
      <c r="AA62" s="89">
        <v>2.5000000000000001E-2</v>
      </c>
      <c r="AB62" s="89">
        <v>0.05</v>
      </c>
      <c r="AC62" s="89" t="s">
        <v>831</v>
      </c>
      <c r="AD62" s="89" t="s">
        <v>772</v>
      </c>
      <c r="AE62" s="5">
        <v>45627</v>
      </c>
      <c r="AF62" s="5">
        <v>45350</v>
      </c>
      <c r="AH62" s="49"/>
      <c r="AI62" s="70" t="s">
        <v>789</v>
      </c>
    </row>
    <row r="63" spans="1:35" ht="21.75" customHeight="1" x14ac:dyDescent="0.25">
      <c r="A63" s="47" t="s">
        <v>483</v>
      </c>
      <c r="E63" s="45" t="s">
        <v>215</v>
      </c>
      <c r="F63" s="45" t="s">
        <v>215</v>
      </c>
      <c r="G63" s="48" t="s">
        <v>484</v>
      </c>
      <c r="H63" s="48" t="s">
        <v>217</v>
      </c>
      <c r="I63" t="s">
        <v>60</v>
      </c>
      <c r="J63" s="95"/>
      <c r="K63" s="45" t="s">
        <v>485</v>
      </c>
      <c r="L63" s="26"/>
      <c r="M63" s="71" t="s">
        <v>775</v>
      </c>
      <c r="N63" s="89"/>
      <c r="O63" s="89"/>
      <c r="P63" s="81"/>
      <c r="Q63" s="48"/>
      <c r="R63" s="98" t="s">
        <v>167</v>
      </c>
      <c r="V63">
        <f>Enhancements[[#This Row],[Does the request increase the efficiency?]]+Enhancements[[#This Row],[Does the request increase the speed?]]+Enhancements[[#This Row],[Does the request increase the customer satisfaction?]]</f>
        <v>0</v>
      </c>
      <c r="W63" s="45" t="s">
        <v>486</v>
      </c>
      <c r="X63" t="s">
        <v>487</v>
      </c>
      <c r="Y63" s="88"/>
      <c r="Z63" s="45"/>
      <c r="AA63" s="89"/>
      <c r="AE63" s="5">
        <v>45231</v>
      </c>
      <c r="AF63" s="5">
        <v>45283</v>
      </c>
      <c r="AH63" s="49"/>
      <c r="AI63" s="70" t="s">
        <v>791</v>
      </c>
    </row>
    <row r="64" spans="1:35" ht="40.5" customHeight="1" x14ac:dyDescent="0.25">
      <c r="A64" s="47" t="s">
        <v>488</v>
      </c>
      <c r="E64" s="45" t="s">
        <v>197</v>
      </c>
      <c r="F64" s="45" t="s">
        <v>197</v>
      </c>
      <c r="G64" s="48" t="s">
        <v>489</v>
      </c>
      <c r="H64" s="48" t="s">
        <v>163</v>
      </c>
      <c r="I64" t="s">
        <v>437</v>
      </c>
      <c r="J64" s="2" t="s">
        <v>490</v>
      </c>
      <c r="K64" s="45" t="s">
        <v>491</v>
      </c>
      <c r="L64" s="26"/>
      <c r="M64" s="71" t="s">
        <v>775</v>
      </c>
      <c r="N64" s="89"/>
      <c r="O64" s="89"/>
      <c r="P64" s="81"/>
      <c r="Q64" s="48" t="s">
        <v>492</v>
      </c>
      <c r="R64" s="98" t="s">
        <v>167</v>
      </c>
      <c r="V64">
        <f>Enhancements[[#This Row],[Does the request increase the efficiency?]]+Enhancements[[#This Row],[Does the request increase the speed?]]+Enhancements[[#This Row],[Does the request increase the customer satisfaction?]]</f>
        <v>0</v>
      </c>
      <c r="W64" s="45" t="s">
        <v>493</v>
      </c>
      <c r="Y64" s="88"/>
      <c r="Z64" s="45"/>
      <c r="AA64" s="89"/>
      <c r="AE64" s="5">
        <v>45231</v>
      </c>
      <c r="AF64" s="5">
        <v>45283</v>
      </c>
      <c r="AH64" s="49"/>
      <c r="AI64" s="70" t="s">
        <v>791</v>
      </c>
    </row>
    <row r="65" spans="1:35" ht="21.75" customHeight="1" x14ac:dyDescent="0.25">
      <c r="A65" s="47" t="s">
        <v>494</v>
      </c>
      <c r="E65" s="45" t="s">
        <v>197</v>
      </c>
      <c r="F65" s="45" t="s">
        <v>197</v>
      </c>
      <c r="G65" s="48" t="s">
        <v>458</v>
      </c>
      <c r="H65" s="48" t="s">
        <v>196</v>
      </c>
      <c r="I65" t="s">
        <v>48</v>
      </c>
      <c r="J65" s="2" t="s">
        <v>495</v>
      </c>
      <c r="K65" s="45" t="s">
        <v>496</v>
      </c>
      <c r="L65" s="26"/>
      <c r="M65" s="71" t="s">
        <v>774</v>
      </c>
      <c r="N65" s="89"/>
      <c r="O65" s="89"/>
      <c r="P65" s="81"/>
      <c r="Q65" s="48"/>
      <c r="R65" s="98" t="s">
        <v>166</v>
      </c>
      <c r="V65">
        <f>Enhancements[[#This Row],[Does the request increase the efficiency?]]+Enhancements[[#This Row],[Does the request increase the speed?]]+Enhancements[[#This Row],[Does the request increase the customer satisfaction?]]</f>
        <v>0</v>
      </c>
      <c r="W65" s="45" t="s">
        <v>182</v>
      </c>
      <c r="Y65" s="88"/>
      <c r="Z65" s="45"/>
      <c r="AA65" s="89"/>
      <c r="AE65" s="5">
        <v>45231</v>
      </c>
      <c r="AF65" s="5">
        <v>45283</v>
      </c>
      <c r="AH65" s="49"/>
      <c r="AI65" s="70" t="s">
        <v>791</v>
      </c>
    </row>
    <row r="66" spans="1:35" ht="64.5" customHeight="1" x14ac:dyDescent="0.25">
      <c r="A66" s="47" t="s">
        <v>497</v>
      </c>
      <c r="E66" s="45" t="s">
        <v>59</v>
      </c>
      <c r="F66" s="45" t="s">
        <v>59</v>
      </c>
      <c r="G66" s="48" t="s">
        <v>498</v>
      </c>
      <c r="H66" s="48" t="s">
        <v>217</v>
      </c>
      <c r="I66" t="s">
        <v>294</v>
      </c>
      <c r="J66" s="2" t="s">
        <v>499</v>
      </c>
      <c r="K66" s="45" t="s">
        <v>500</v>
      </c>
      <c r="L66" s="5"/>
      <c r="M66" s="71" t="s">
        <v>775</v>
      </c>
      <c r="P66" s="81"/>
      <c r="Q66" s="48" t="s">
        <v>501</v>
      </c>
      <c r="R66" s="98" t="s">
        <v>167</v>
      </c>
      <c r="V66">
        <f>Enhancements[[#This Row],[Does the request increase the efficiency?]]+Enhancements[[#This Row],[Does the request increase the speed?]]+Enhancements[[#This Row],[Does the request increase the customer satisfaction?]]</f>
        <v>0</v>
      </c>
      <c r="W66" s="45" t="s">
        <v>419</v>
      </c>
      <c r="Y66" s="70" t="s">
        <v>763</v>
      </c>
      <c r="Z66" s="45" t="s">
        <v>819</v>
      </c>
      <c r="AA66" s="89"/>
      <c r="AB66" s="89"/>
      <c r="AC66" s="89"/>
      <c r="AD66" s="89"/>
      <c r="AE66" s="5">
        <v>45231</v>
      </c>
      <c r="AF66" s="5">
        <v>45283</v>
      </c>
      <c r="AH66" s="49"/>
      <c r="AI66" s="70" t="s">
        <v>789</v>
      </c>
    </row>
    <row r="67" spans="1:35" ht="21.75" customHeight="1" x14ac:dyDescent="0.25">
      <c r="A67" s="47" t="s">
        <v>502</v>
      </c>
      <c r="D67" s="48" t="s">
        <v>217</v>
      </c>
      <c r="E67" s="45" t="s">
        <v>503</v>
      </c>
      <c r="F67" s="45" t="s">
        <v>503</v>
      </c>
      <c r="G67" s="48" t="s">
        <v>498</v>
      </c>
      <c r="H67" s="48" t="s">
        <v>217</v>
      </c>
      <c r="I67" t="s">
        <v>76</v>
      </c>
      <c r="J67" s="2" t="s">
        <v>504</v>
      </c>
      <c r="K67" s="45" t="s">
        <v>505</v>
      </c>
      <c r="L67" s="5"/>
      <c r="M67" s="71" t="s">
        <v>765</v>
      </c>
      <c r="P67" s="81"/>
      <c r="Q67" s="48" t="s">
        <v>506</v>
      </c>
      <c r="R67" s="98" t="s">
        <v>167</v>
      </c>
      <c r="V67">
        <f>Enhancements[[#This Row],[Does the request increase the efficiency?]]+Enhancements[[#This Row],[Does the request increase the speed?]]+Enhancements[[#This Row],[Does the request increase the customer satisfaction?]]</f>
        <v>0</v>
      </c>
      <c r="W67" s="45" t="s">
        <v>187</v>
      </c>
      <c r="Y67" s="88"/>
      <c r="Z67" s="45"/>
      <c r="AE67" s="5">
        <v>45170</v>
      </c>
      <c r="AF67" s="5">
        <v>45200</v>
      </c>
      <c r="AG67" s="5">
        <v>44985</v>
      </c>
      <c r="AH67" s="49"/>
      <c r="AI67" s="70" t="s">
        <v>790</v>
      </c>
    </row>
    <row r="68" spans="1:35" ht="21.75" customHeight="1" x14ac:dyDescent="0.25">
      <c r="A68" s="47" t="s">
        <v>507</v>
      </c>
      <c r="E68" s="45" t="s">
        <v>508</v>
      </c>
      <c r="F68" s="45" t="s">
        <v>508</v>
      </c>
      <c r="G68" s="48" t="s">
        <v>509</v>
      </c>
      <c r="H68" s="48" t="s">
        <v>163</v>
      </c>
      <c r="I68" t="s">
        <v>231</v>
      </c>
      <c r="J68" s="2" t="s">
        <v>510</v>
      </c>
      <c r="K68" s="45" t="s">
        <v>511</v>
      </c>
      <c r="L68" s="5"/>
      <c r="M68" s="71" t="s">
        <v>774</v>
      </c>
      <c r="P68" s="81"/>
      <c r="Q68" s="48"/>
      <c r="R68" s="98" t="s">
        <v>166</v>
      </c>
      <c r="V68">
        <f>Enhancements[[#This Row],[Does the request increase the efficiency?]]+Enhancements[[#This Row],[Does the request increase the speed?]]+Enhancements[[#This Row],[Does the request increase the customer satisfaction?]]</f>
        <v>0</v>
      </c>
      <c r="W68" s="45" t="s">
        <v>242</v>
      </c>
      <c r="Y68" s="70"/>
      <c r="Z68" s="91"/>
      <c r="AE68" s="5"/>
      <c r="AF68" s="5"/>
      <c r="AH68" s="49"/>
      <c r="AI68" s="70" t="s">
        <v>812</v>
      </c>
    </row>
    <row r="69" spans="1:35" ht="21.75" customHeight="1" x14ac:dyDescent="0.25">
      <c r="A69" s="47" t="s">
        <v>512</v>
      </c>
      <c r="E69" s="45" t="s">
        <v>402</v>
      </c>
      <c r="F69" s="45" t="s">
        <v>402</v>
      </c>
      <c r="G69" s="48" t="s">
        <v>509</v>
      </c>
      <c r="H69" s="48" t="s">
        <v>163</v>
      </c>
      <c r="I69" t="s">
        <v>231</v>
      </c>
      <c r="J69" s="2" t="s">
        <v>513</v>
      </c>
      <c r="K69" s="45" t="s">
        <v>514</v>
      </c>
      <c r="L69" s="5"/>
      <c r="M69" s="71" t="s">
        <v>775</v>
      </c>
      <c r="P69" s="81"/>
      <c r="Q69" s="48"/>
      <c r="R69" s="98" t="s">
        <v>515</v>
      </c>
      <c r="V69">
        <f>Enhancements[[#This Row],[Does the request increase the efficiency?]]+Enhancements[[#This Row],[Does the request increase the speed?]]+Enhancements[[#This Row],[Does the request increase the customer satisfaction?]]</f>
        <v>0</v>
      </c>
      <c r="W69" s="45"/>
      <c r="Y69" s="70" t="s">
        <v>422</v>
      </c>
      <c r="Z69" s="45"/>
      <c r="AA69">
        <v>0.01</v>
      </c>
      <c r="AD69" t="s">
        <v>772</v>
      </c>
      <c r="AE69" s="5">
        <v>45047</v>
      </c>
      <c r="AF69" s="5">
        <v>45137</v>
      </c>
      <c r="AG69" s="5">
        <v>45107</v>
      </c>
      <c r="AH69" s="49"/>
      <c r="AI69" s="70" t="s">
        <v>790</v>
      </c>
    </row>
    <row r="70" spans="1:35" ht="21.75" customHeight="1" x14ac:dyDescent="0.25">
      <c r="A70" s="47" t="s">
        <v>516</v>
      </c>
      <c r="E70" s="45" t="s">
        <v>402</v>
      </c>
      <c r="F70" s="45" t="s">
        <v>402</v>
      </c>
      <c r="G70" s="48" t="s">
        <v>509</v>
      </c>
      <c r="H70" s="48" t="s">
        <v>217</v>
      </c>
      <c r="I70" t="s">
        <v>231</v>
      </c>
      <c r="J70" s="2" t="s">
        <v>517</v>
      </c>
      <c r="K70" s="45" t="s">
        <v>518</v>
      </c>
      <c r="L70" s="5"/>
      <c r="M70" s="71" t="s">
        <v>774</v>
      </c>
      <c r="P70" s="81"/>
      <c r="Q70" s="48"/>
      <c r="R70" s="98"/>
      <c r="V70">
        <f>Enhancements[[#This Row],[Does the request increase the efficiency?]]+Enhancements[[#This Row],[Does the request increase the speed?]]+Enhancements[[#This Row],[Does the request increase the customer satisfaction?]]</f>
        <v>0</v>
      </c>
      <c r="W70" s="45"/>
      <c r="Y70" s="88"/>
      <c r="Z70" s="45"/>
      <c r="AE70" s="5">
        <v>45231</v>
      </c>
      <c r="AF70" s="5">
        <v>45283</v>
      </c>
      <c r="AG70" s="89"/>
      <c r="AH70" s="49"/>
      <c r="AI70" s="70" t="s">
        <v>791</v>
      </c>
    </row>
    <row r="71" spans="1:35" ht="21.75" customHeight="1" x14ac:dyDescent="0.25">
      <c r="A71" s="50" t="s">
        <v>519</v>
      </c>
      <c r="E71" s="51" t="s">
        <v>520</v>
      </c>
      <c r="F71" s="51" t="s">
        <v>520</v>
      </c>
      <c r="G71" s="52" t="s">
        <v>363</v>
      </c>
      <c r="H71" s="52" t="s">
        <v>521</v>
      </c>
      <c r="I71" t="s">
        <v>231</v>
      </c>
      <c r="J71" s="2" t="s">
        <v>522</v>
      </c>
      <c r="K71" s="51" t="s">
        <v>522</v>
      </c>
      <c r="L71" s="5"/>
      <c r="M71" s="71" t="s">
        <v>774</v>
      </c>
      <c r="P71" s="81"/>
      <c r="Q71" s="52"/>
      <c r="R71" s="99"/>
      <c r="V71">
        <f>Enhancements[[#This Row],[Does the request increase the efficiency?]]+Enhancements[[#This Row],[Does the request increase the speed?]]+Enhancements[[#This Row],[Does the request increase the customer satisfaction?]]</f>
        <v>0</v>
      </c>
      <c r="W71" s="51"/>
      <c r="Y71" s="70" t="s">
        <v>763</v>
      </c>
      <c r="Z71" s="51"/>
      <c r="AE71" s="5">
        <v>45170</v>
      </c>
      <c r="AF71" s="5">
        <v>45200</v>
      </c>
      <c r="AG71" s="5">
        <v>45200</v>
      </c>
      <c r="AH71" s="49"/>
      <c r="AI71" s="70" t="s">
        <v>790</v>
      </c>
    </row>
    <row r="72" spans="1:35" ht="285" x14ac:dyDescent="0.25">
      <c r="A72" s="53" t="s">
        <v>523</v>
      </c>
      <c r="B72" s="54">
        <v>45116.687962962962</v>
      </c>
      <c r="C72" s="54">
        <v>45116.69809027778</v>
      </c>
      <c r="D72" s="53" t="s">
        <v>163</v>
      </c>
      <c r="E72" s="53" t="s">
        <v>159</v>
      </c>
      <c r="F72" s="53" t="s">
        <v>161</v>
      </c>
      <c r="G72" s="53" t="s">
        <v>233</v>
      </c>
      <c r="H72" s="53" t="s">
        <v>163</v>
      </c>
      <c r="I72" t="s">
        <v>231</v>
      </c>
      <c r="J72" s="3" t="s">
        <v>524</v>
      </c>
      <c r="K72" s="2" t="s">
        <v>525</v>
      </c>
      <c r="L72" s="54">
        <v>45350</v>
      </c>
      <c r="M72" s="54" t="s">
        <v>771</v>
      </c>
      <c r="N72" s="82" t="s">
        <v>167</v>
      </c>
      <c r="O72" s="82"/>
      <c r="P72" s="82" t="s">
        <v>167</v>
      </c>
      <c r="Q72" s="53"/>
      <c r="R72" s="82" t="s">
        <v>167</v>
      </c>
      <c r="S72" s="53">
        <v>2</v>
      </c>
      <c r="T72" s="82">
        <v>2</v>
      </c>
      <c r="U72" s="53">
        <v>2</v>
      </c>
      <c r="V72">
        <f>Enhancements[[#This Row],[Does the request increase the efficiency?]]+Enhancements[[#This Row],[Does the request increase the speed?]]+Enhancements[[#This Row],[Does the request increase the customer satisfaction?]]</f>
        <v>6</v>
      </c>
      <c r="W72" s="3" t="s">
        <v>170</v>
      </c>
      <c r="X72" s="53" t="s">
        <v>526</v>
      </c>
      <c r="Y72" s="70" t="s">
        <v>130</v>
      </c>
      <c r="Z72" s="2" t="s">
        <v>527</v>
      </c>
      <c r="AA72" s="75">
        <f>15/190</f>
        <v>7.8947368421052627E-2</v>
      </c>
      <c r="AD72" t="s">
        <v>772</v>
      </c>
      <c r="AE72" s="84"/>
      <c r="AF72" s="84"/>
      <c r="AI72" s="70" t="s">
        <v>307</v>
      </c>
    </row>
    <row r="73" spans="1:35" ht="21.75" customHeight="1" x14ac:dyDescent="0.25">
      <c r="A73" s="53" t="s">
        <v>528</v>
      </c>
      <c r="B73" s="54">
        <v>45182</v>
      </c>
      <c r="C73" s="54">
        <v>45182</v>
      </c>
      <c r="D73" s="53" t="s">
        <v>530</v>
      </c>
      <c r="E73" s="53" t="s">
        <v>245</v>
      </c>
      <c r="F73" s="53" t="s">
        <v>531</v>
      </c>
      <c r="G73" s="53" t="s">
        <v>178</v>
      </c>
      <c r="H73" s="53" t="s">
        <v>217</v>
      </c>
      <c r="I73" t="s">
        <v>529</v>
      </c>
      <c r="J73" s="3" t="s">
        <v>532</v>
      </c>
      <c r="K73" s="2" t="s">
        <v>533</v>
      </c>
      <c r="L73" s="54">
        <v>45657</v>
      </c>
      <c r="M73" s="54" t="s">
        <v>771</v>
      </c>
      <c r="N73" s="82" t="s">
        <v>167</v>
      </c>
      <c r="O73" s="82"/>
      <c r="P73" s="82" t="s">
        <v>167</v>
      </c>
      <c r="Q73" s="53" t="s">
        <v>534</v>
      </c>
      <c r="R73" s="82" t="s">
        <v>167</v>
      </c>
      <c r="S73" s="53">
        <v>4</v>
      </c>
      <c r="T73" s="82">
        <v>5</v>
      </c>
      <c r="U73" s="53">
        <v>3</v>
      </c>
      <c r="V73">
        <f>Enhancements[[#This Row],[Does the request increase the efficiency?]]+Enhancements[[#This Row],[Does the request increase the speed?]]+Enhancements[[#This Row],[Does the request increase the customer satisfaction?]]</f>
        <v>12</v>
      </c>
      <c r="W73" s="3" t="s">
        <v>535</v>
      </c>
      <c r="X73" s="53" t="s">
        <v>536</v>
      </c>
      <c r="Y73" s="70"/>
      <c r="Z73" s="76" t="s">
        <v>537</v>
      </c>
      <c r="AE73" s="5"/>
      <c r="AF73" s="5"/>
      <c r="AI73" s="70" t="s">
        <v>812</v>
      </c>
    </row>
    <row r="74" spans="1:35" ht="21.75" customHeight="1" x14ac:dyDescent="0.25">
      <c r="A74" s="53" t="s">
        <v>538</v>
      </c>
      <c r="B74" s="54">
        <v>45182</v>
      </c>
      <c r="C74" s="54">
        <v>45182</v>
      </c>
      <c r="D74" s="53" t="s">
        <v>539</v>
      </c>
      <c r="E74" s="53" t="s">
        <v>245</v>
      </c>
      <c r="F74" s="53" t="s">
        <v>531</v>
      </c>
      <c r="G74" s="53" t="s">
        <v>178</v>
      </c>
      <c r="H74" s="53" t="s">
        <v>217</v>
      </c>
      <c r="I74" t="s">
        <v>231</v>
      </c>
      <c r="J74" s="3" t="s">
        <v>540</v>
      </c>
      <c r="K74" s="2" t="s">
        <v>541</v>
      </c>
      <c r="L74" s="54">
        <v>45838</v>
      </c>
      <c r="M74" s="54" t="s">
        <v>771</v>
      </c>
      <c r="N74" s="82" t="s">
        <v>167</v>
      </c>
      <c r="O74" s="82"/>
      <c r="P74" s="82" t="s">
        <v>167</v>
      </c>
      <c r="Q74" s="53" t="s">
        <v>534</v>
      </c>
      <c r="R74" s="82" t="s">
        <v>167</v>
      </c>
      <c r="S74" s="53">
        <v>5</v>
      </c>
      <c r="T74" s="82">
        <v>5</v>
      </c>
      <c r="U74" s="53">
        <v>3</v>
      </c>
      <c r="V74">
        <f>Enhancements[[#This Row],[Does the request increase the efficiency?]]+Enhancements[[#This Row],[Does the request increase the speed?]]+Enhancements[[#This Row],[Does the request increase the customer satisfaction?]]</f>
        <v>13</v>
      </c>
      <c r="W74" s="3" t="s">
        <v>242</v>
      </c>
      <c r="X74" s="53" t="s">
        <v>542</v>
      </c>
      <c r="Y74" s="70"/>
      <c r="Z74" s="76" t="s">
        <v>543</v>
      </c>
      <c r="AE74" s="5"/>
      <c r="AF74" s="5"/>
      <c r="AI74" s="70" t="s">
        <v>812</v>
      </c>
    </row>
    <row r="75" spans="1:35" ht="21.75" customHeight="1" x14ac:dyDescent="0.25">
      <c r="A75" s="53" t="s">
        <v>544</v>
      </c>
      <c r="B75" s="54">
        <v>45182</v>
      </c>
      <c r="C75" s="54">
        <v>45182</v>
      </c>
      <c r="D75" s="53" t="s">
        <v>539</v>
      </c>
      <c r="E75" s="53" t="s">
        <v>245</v>
      </c>
      <c r="F75" s="53" t="s">
        <v>531</v>
      </c>
      <c r="G75" s="53" t="s">
        <v>178</v>
      </c>
      <c r="H75" s="53" t="s">
        <v>217</v>
      </c>
      <c r="I75" t="s">
        <v>231</v>
      </c>
      <c r="J75" s="3" t="s">
        <v>545</v>
      </c>
      <c r="K75" s="2" t="s">
        <v>546</v>
      </c>
      <c r="L75" s="54">
        <v>45688</v>
      </c>
      <c r="M75" s="54" t="s">
        <v>771</v>
      </c>
      <c r="N75" s="82" t="s">
        <v>167</v>
      </c>
      <c r="O75" s="82"/>
      <c r="P75" s="82" t="s">
        <v>167</v>
      </c>
      <c r="Q75" s="53" t="s">
        <v>534</v>
      </c>
      <c r="R75" s="82" t="s">
        <v>167</v>
      </c>
      <c r="S75" s="53">
        <v>5</v>
      </c>
      <c r="T75" s="82">
        <v>5</v>
      </c>
      <c r="U75" s="53">
        <v>3</v>
      </c>
      <c r="V75">
        <f>Enhancements[[#This Row],[Does the request increase the efficiency?]]+Enhancements[[#This Row],[Does the request increase the speed?]]+Enhancements[[#This Row],[Does the request increase the customer satisfaction?]]</f>
        <v>13</v>
      </c>
      <c r="W75" s="3" t="s">
        <v>547</v>
      </c>
      <c r="X75" s="53" t="s">
        <v>548</v>
      </c>
      <c r="Y75" s="70"/>
      <c r="Z75" s="2" t="s">
        <v>543</v>
      </c>
      <c r="AE75" s="5"/>
      <c r="AF75" s="5"/>
      <c r="AI75" s="70" t="s">
        <v>812</v>
      </c>
    </row>
    <row r="76" spans="1:35" ht="33" customHeight="1" x14ac:dyDescent="0.25">
      <c r="A76" s="53" t="s">
        <v>549</v>
      </c>
      <c r="B76" s="54">
        <v>45182</v>
      </c>
      <c r="C76" s="54">
        <v>45182</v>
      </c>
      <c r="D76" s="53" t="s">
        <v>280</v>
      </c>
      <c r="E76" s="53" t="s">
        <v>279</v>
      </c>
      <c r="F76" s="53" t="s">
        <v>776</v>
      </c>
      <c r="G76" s="53" t="s">
        <v>287</v>
      </c>
      <c r="H76" s="53" t="s">
        <v>217</v>
      </c>
      <c r="I76" t="s">
        <v>53</v>
      </c>
      <c r="J76" s="3" t="s">
        <v>808</v>
      </c>
      <c r="K76" s="2" t="s">
        <v>550</v>
      </c>
      <c r="L76" s="71">
        <v>45443</v>
      </c>
      <c r="M76" s="71" t="s">
        <v>775</v>
      </c>
      <c r="N76" s="82" t="s">
        <v>166</v>
      </c>
      <c r="O76" s="82"/>
      <c r="P76" s="82" t="s">
        <v>166</v>
      </c>
      <c r="Q76" s="53"/>
      <c r="R76" s="82" t="s">
        <v>167</v>
      </c>
      <c r="S76" s="53">
        <v>3</v>
      </c>
      <c r="T76" s="82">
        <v>2</v>
      </c>
      <c r="U76" s="53">
        <v>3</v>
      </c>
      <c r="V76">
        <f>Enhancements[[#This Row],[Does the request increase the efficiency?]]+Enhancements[[#This Row],[Does the request increase the speed?]]+Enhancements[[#This Row],[Does the request increase the customer satisfaction?]]</f>
        <v>8</v>
      </c>
      <c r="W76" s="3" t="s">
        <v>242</v>
      </c>
      <c r="X76" s="53"/>
      <c r="Y76" s="70" t="s">
        <v>763</v>
      </c>
      <c r="Z76" t="s">
        <v>781</v>
      </c>
      <c r="AA76">
        <v>0</v>
      </c>
      <c r="AD76" t="s">
        <v>772</v>
      </c>
      <c r="AE76" s="26">
        <v>45323</v>
      </c>
      <c r="AF76" s="71">
        <v>45413</v>
      </c>
      <c r="AI76" s="70" t="s">
        <v>785</v>
      </c>
    </row>
    <row r="77" spans="1:35" ht="45" x14ac:dyDescent="0.25">
      <c r="A77" s="53" t="s">
        <v>552</v>
      </c>
      <c r="B77" s="54">
        <v>45182</v>
      </c>
      <c r="C77" s="54">
        <v>45182</v>
      </c>
      <c r="D77" s="53" t="s">
        <v>280</v>
      </c>
      <c r="E77" s="53" t="s">
        <v>279</v>
      </c>
      <c r="F77" s="53" t="s">
        <v>776</v>
      </c>
      <c r="G77" s="53" t="s">
        <v>178</v>
      </c>
      <c r="H77" s="53" t="s">
        <v>217</v>
      </c>
      <c r="I77" t="s">
        <v>53</v>
      </c>
      <c r="J77" s="3" t="s">
        <v>553</v>
      </c>
      <c r="K77" s="2" t="s">
        <v>554</v>
      </c>
      <c r="L77" s="54">
        <v>45657</v>
      </c>
      <c r="M77" s="71" t="s">
        <v>775</v>
      </c>
      <c r="N77" s="82" t="s">
        <v>166</v>
      </c>
      <c r="O77" s="82"/>
      <c r="P77" s="82" t="s">
        <v>166</v>
      </c>
      <c r="Q77" s="53"/>
      <c r="R77" s="82" t="s">
        <v>167</v>
      </c>
      <c r="S77" s="53">
        <v>3</v>
      </c>
      <c r="T77" s="82">
        <v>3</v>
      </c>
      <c r="U77" s="53">
        <v>3</v>
      </c>
      <c r="V77">
        <f>Enhancements[[#This Row],[Does the request increase the efficiency?]]+Enhancements[[#This Row],[Does the request increase the speed?]]+Enhancements[[#This Row],[Does the request increase the customer satisfaction?]]</f>
        <v>9</v>
      </c>
      <c r="W77" s="3" t="s">
        <v>555</v>
      </c>
      <c r="X77" s="53"/>
      <c r="Y77" s="70" t="s">
        <v>763</v>
      </c>
      <c r="Z77" s="2" t="s">
        <v>782</v>
      </c>
      <c r="AE77" s="5"/>
      <c r="AF77" s="5"/>
      <c r="AI77" s="70" t="s">
        <v>551</v>
      </c>
    </row>
    <row r="78" spans="1:35" ht="105" x14ac:dyDescent="0.25">
      <c r="A78" s="53" t="s">
        <v>556</v>
      </c>
      <c r="B78" s="54">
        <v>44995.511446759258</v>
      </c>
      <c r="C78" s="54">
        <v>44995.573194444441</v>
      </c>
      <c r="D78" s="53" t="s">
        <v>558</v>
      </c>
      <c r="E78" s="53" t="s">
        <v>557</v>
      </c>
      <c r="F78" s="53" t="s">
        <v>559</v>
      </c>
      <c r="G78" s="53" t="s">
        <v>509</v>
      </c>
      <c r="H78" s="53" t="s">
        <v>163</v>
      </c>
      <c r="I78" t="s">
        <v>432</v>
      </c>
      <c r="J78" s="3" t="s">
        <v>560</v>
      </c>
      <c r="K78" s="3" t="s">
        <v>561</v>
      </c>
      <c r="L78" s="54">
        <v>45535</v>
      </c>
      <c r="M78" s="54" t="s">
        <v>766</v>
      </c>
      <c r="N78" s="82" t="s">
        <v>166</v>
      </c>
      <c r="O78" s="82"/>
      <c r="P78" s="82" t="s">
        <v>167</v>
      </c>
      <c r="Q78" s="53"/>
      <c r="R78" s="82" t="s">
        <v>166</v>
      </c>
      <c r="S78" s="53">
        <v>5</v>
      </c>
      <c r="T78" s="82">
        <v>5</v>
      </c>
      <c r="U78" s="53">
        <v>3</v>
      </c>
      <c r="V78">
        <f>Enhancements[[#This Row],[Does the request increase the efficiency?]]+Enhancements[[#This Row],[Does the request increase the speed?]]+Enhancements[[#This Row],[Does the request increase the customer satisfaction?]]</f>
        <v>13</v>
      </c>
      <c r="W78" s="3" t="s">
        <v>562</v>
      </c>
      <c r="X78" s="53"/>
      <c r="Y78" s="70" t="s">
        <v>130</v>
      </c>
      <c r="Z78" s="76" t="s">
        <v>784</v>
      </c>
      <c r="AA78">
        <v>0.15</v>
      </c>
      <c r="AC78">
        <f>25/190</f>
        <v>0.13157894736842105</v>
      </c>
      <c r="AD78" t="s">
        <v>769</v>
      </c>
      <c r="AE78" s="5">
        <v>45413</v>
      </c>
      <c r="AF78" s="5">
        <v>45504</v>
      </c>
      <c r="AI78" s="70" t="s">
        <v>785</v>
      </c>
    </row>
    <row r="79" spans="1:35" ht="150" x14ac:dyDescent="0.25">
      <c r="A79" s="53" t="s">
        <v>563</v>
      </c>
      <c r="B79" s="54">
        <v>44995.573287037034</v>
      </c>
      <c r="C79" s="54">
        <v>44995.62122685185</v>
      </c>
      <c r="D79" s="53" t="s">
        <v>564</v>
      </c>
      <c r="E79" s="53" t="s">
        <v>557</v>
      </c>
      <c r="F79" s="53" t="s">
        <v>559</v>
      </c>
      <c r="G79" s="53" t="s">
        <v>509</v>
      </c>
      <c r="H79" s="53" t="s">
        <v>163</v>
      </c>
      <c r="I79" t="s">
        <v>432</v>
      </c>
      <c r="J79" s="3" t="s">
        <v>565</v>
      </c>
      <c r="K79" s="2" t="s">
        <v>566</v>
      </c>
      <c r="L79" s="54">
        <v>45322</v>
      </c>
      <c r="M79" s="54" t="s">
        <v>766</v>
      </c>
      <c r="N79" s="82" t="s">
        <v>166</v>
      </c>
      <c r="O79" s="82"/>
      <c r="P79" s="82" t="s">
        <v>167</v>
      </c>
      <c r="Q79" s="53"/>
      <c r="R79" s="82" t="s">
        <v>167</v>
      </c>
      <c r="S79" s="53">
        <v>5</v>
      </c>
      <c r="T79" s="82">
        <v>5</v>
      </c>
      <c r="U79" s="53">
        <v>3</v>
      </c>
      <c r="V79">
        <f>Enhancements[[#This Row],[Does the request increase the efficiency?]]+Enhancements[[#This Row],[Does the request increase the speed?]]+Enhancements[[#This Row],[Does the request increase the customer satisfaction?]]</f>
        <v>13</v>
      </c>
      <c r="W79" s="3" t="s">
        <v>435</v>
      </c>
      <c r="X79" s="53"/>
      <c r="Y79" s="79" t="s">
        <v>451</v>
      </c>
      <c r="Z79" s="76" t="s">
        <v>813</v>
      </c>
      <c r="AA79" s="75">
        <f>5/190</f>
        <v>2.6315789473684209E-2</v>
      </c>
      <c r="AD79" t="s">
        <v>772</v>
      </c>
      <c r="AE79" s="26">
        <v>45261</v>
      </c>
      <c r="AF79" s="26">
        <v>45292</v>
      </c>
      <c r="AI79" s="70" t="s">
        <v>785</v>
      </c>
    </row>
    <row r="80" spans="1:35" ht="135" x14ac:dyDescent="0.25">
      <c r="A80" s="53" t="s">
        <v>567</v>
      </c>
      <c r="B80" s="54">
        <v>44995.623032407406</v>
      </c>
      <c r="C80" s="54">
        <v>44995.624918981484</v>
      </c>
      <c r="D80" s="53" t="s">
        <v>564</v>
      </c>
      <c r="E80" s="53" t="s">
        <v>557</v>
      </c>
      <c r="F80" s="53" t="s">
        <v>559</v>
      </c>
      <c r="G80" s="53" t="s">
        <v>509</v>
      </c>
      <c r="H80" s="53" t="s">
        <v>163</v>
      </c>
      <c r="I80" t="s">
        <v>432</v>
      </c>
      <c r="J80" s="3" t="s">
        <v>568</v>
      </c>
      <c r="K80" s="2" t="s">
        <v>569</v>
      </c>
      <c r="L80" s="54">
        <v>45565</v>
      </c>
      <c r="M80" s="54" t="s">
        <v>766</v>
      </c>
      <c r="N80" s="82" t="s">
        <v>166</v>
      </c>
      <c r="O80" s="82"/>
      <c r="P80" s="82" t="s">
        <v>167</v>
      </c>
      <c r="Q80" s="53"/>
      <c r="R80" s="82" t="s">
        <v>167</v>
      </c>
      <c r="S80" s="53">
        <v>5</v>
      </c>
      <c r="T80" s="82">
        <v>1</v>
      </c>
      <c r="U80" s="53">
        <v>3</v>
      </c>
      <c r="V80">
        <f>Enhancements[[#This Row],[Does the request increase the efficiency?]]+Enhancements[[#This Row],[Does the request increase the speed?]]+Enhancements[[#This Row],[Does the request increase the customer satisfaction?]]</f>
        <v>9</v>
      </c>
      <c r="W80" s="3" t="s">
        <v>570</v>
      </c>
      <c r="X80" s="53"/>
      <c r="Y80" s="79" t="s">
        <v>763</v>
      </c>
      <c r="Z80" s="2" t="s">
        <v>571</v>
      </c>
      <c r="AA80" s="75">
        <f>20/190</f>
        <v>0.10526315789473684</v>
      </c>
      <c r="AD80" t="s">
        <v>770</v>
      </c>
      <c r="AE80" s="26">
        <v>45444</v>
      </c>
      <c r="AF80" s="26">
        <v>45565</v>
      </c>
      <c r="AI80" s="70" t="s">
        <v>785</v>
      </c>
    </row>
    <row r="81" spans="1:42" ht="42" customHeight="1" x14ac:dyDescent="0.25">
      <c r="A81" s="53" t="s">
        <v>572</v>
      </c>
      <c r="B81" s="54">
        <v>45056.638796296298</v>
      </c>
      <c r="C81" s="54">
        <v>45056.645057870373</v>
      </c>
      <c r="D81" s="53" t="s">
        <v>573</v>
      </c>
      <c r="E81" s="53" t="s">
        <v>195</v>
      </c>
      <c r="F81" s="53" t="s">
        <v>574</v>
      </c>
      <c r="G81" s="53" t="s">
        <v>575</v>
      </c>
      <c r="H81" s="53" t="s">
        <v>163</v>
      </c>
      <c r="I81" t="s">
        <v>437</v>
      </c>
      <c r="J81" s="3" t="s">
        <v>576</v>
      </c>
      <c r="K81" s="3" t="s">
        <v>577</v>
      </c>
      <c r="L81" s="54">
        <v>45565</v>
      </c>
      <c r="M81" s="54" t="s">
        <v>766</v>
      </c>
      <c r="N81" s="82" t="s">
        <v>167</v>
      </c>
      <c r="O81" s="82"/>
      <c r="P81" s="82" t="s">
        <v>167</v>
      </c>
      <c r="Q81" s="53"/>
      <c r="R81" s="82" t="s">
        <v>167</v>
      </c>
      <c r="S81" s="53">
        <v>1</v>
      </c>
      <c r="T81" s="82">
        <v>1</v>
      </c>
      <c r="U81" s="53">
        <v>3</v>
      </c>
      <c r="V81">
        <f>Enhancements[[#This Row],[Does the request increase the efficiency?]]+Enhancements[[#This Row],[Does the request increase the speed?]]+Enhancements[[#This Row],[Does the request increase the customer satisfaction?]]</f>
        <v>5</v>
      </c>
      <c r="W81" s="3" t="s">
        <v>493</v>
      </c>
      <c r="X81" s="53"/>
      <c r="Y81" s="79" t="s">
        <v>130</v>
      </c>
      <c r="Z81" s="2" t="s">
        <v>814</v>
      </c>
      <c r="AA81" s="75">
        <f>55/190</f>
        <v>0.28947368421052633</v>
      </c>
      <c r="AD81" t="s">
        <v>769</v>
      </c>
      <c r="AE81" s="5"/>
      <c r="AF81" s="5"/>
      <c r="AI81" s="70" t="s">
        <v>551</v>
      </c>
    </row>
    <row r="82" spans="1:42" ht="31.5" customHeight="1" x14ac:dyDescent="0.25">
      <c r="A82" s="53" t="s">
        <v>578</v>
      </c>
      <c r="B82" s="54">
        <v>45056.645486111112</v>
      </c>
      <c r="C82" s="54">
        <v>45056.651134259257</v>
      </c>
      <c r="D82" s="53" t="s">
        <v>196</v>
      </c>
      <c r="E82" s="53" t="s">
        <v>195</v>
      </c>
      <c r="F82" s="45" t="s">
        <v>197</v>
      </c>
      <c r="G82" s="53" t="s">
        <v>580</v>
      </c>
      <c r="H82" s="53" t="s">
        <v>196</v>
      </c>
      <c r="I82" t="s">
        <v>579</v>
      </c>
      <c r="J82" s="3" t="s">
        <v>581</v>
      </c>
      <c r="K82" s="3" t="s">
        <v>582</v>
      </c>
      <c r="L82" s="54">
        <v>45473</v>
      </c>
      <c r="M82" s="54" t="s">
        <v>774</v>
      </c>
      <c r="N82" s="82" t="s">
        <v>166</v>
      </c>
      <c r="O82" s="82"/>
      <c r="P82" s="82" t="s">
        <v>166</v>
      </c>
      <c r="Q82" s="53"/>
      <c r="R82" s="82" t="s">
        <v>166</v>
      </c>
      <c r="S82" s="53">
        <v>4</v>
      </c>
      <c r="T82" s="82">
        <v>4</v>
      </c>
      <c r="U82" s="53">
        <v>3</v>
      </c>
      <c r="V82">
        <f>Enhancements[[#This Row],[Does the request increase the efficiency?]]+Enhancements[[#This Row],[Does the request increase the speed?]]+Enhancements[[#This Row],[Does the request increase the customer satisfaction?]]</f>
        <v>11</v>
      </c>
      <c r="W82" s="3" t="s">
        <v>583</v>
      </c>
      <c r="X82" s="53"/>
      <c r="Y82" s="79" t="s">
        <v>422</v>
      </c>
      <c r="Z82" s="76" t="s">
        <v>783</v>
      </c>
      <c r="AA82">
        <v>0.1</v>
      </c>
      <c r="AC82" t="s">
        <v>584</v>
      </c>
      <c r="AD82" t="s">
        <v>770</v>
      </c>
      <c r="AE82" s="26"/>
      <c r="AF82" s="26"/>
      <c r="AI82" s="70" t="s">
        <v>785</v>
      </c>
    </row>
    <row r="83" spans="1:42" ht="21.75" customHeight="1" x14ac:dyDescent="0.25">
      <c r="A83" s="53" t="s">
        <v>585</v>
      </c>
      <c r="B83" s="54">
        <v>45056.651192129626</v>
      </c>
      <c r="C83" s="54">
        <v>45056.653784722221</v>
      </c>
      <c r="D83" s="53" t="s">
        <v>375</v>
      </c>
      <c r="E83" s="53" t="s">
        <v>195</v>
      </c>
      <c r="F83" s="53" t="s">
        <v>586</v>
      </c>
      <c r="G83" s="53" t="s">
        <v>587</v>
      </c>
      <c r="H83" s="53" t="s">
        <v>196</v>
      </c>
      <c r="I83" t="s">
        <v>375</v>
      </c>
      <c r="J83" s="3" t="s">
        <v>588</v>
      </c>
      <c r="K83" s="3" t="s">
        <v>589</v>
      </c>
      <c r="L83" s="54">
        <v>45565</v>
      </c>
      <c r="M83" s="54" t="s">
        <v>771</v>
      </c>
      <c r="N83" s="82" t="s">
        <v>167</v>
      </c>
      <c r="O83" s="82"/>
      <c r="P83" s="82" t="s">
        <v>166</v>
      </c>
      <c r="Q83" s="53"/>
      <c r="R83" s="82" t="s">
        <v>167</v>
      </c>
      <c r="S83" s="53">
        <v>1</v>
      </c>
      <c r="T83" s="82">
        <v>1</v>
      </c>
      <c r="U83" s="53">
        <v>3</v>
      </c>
      <c r="V83">
        <f>Enhancements[[#This Row],[Does the request increase the efficiency?]]+Enhancements[[#This Row],[Does the request increase the speed?]]+Enhancements[[#This Row],[Does the request increase the customer satisfaction?]]</f>
        <v>5</v>
      </c>
      <c r="W83" s="3" t="s">
        <v>590</v>
      </c>
      <c r="X83" s="53"/>
      <c r="Y83" s="79" t="s">
        <v>130</v>
      </c>
      <c r="AA83" s="75">
        <f>20/190</f>
        <v>0.10526315789473684</v>
      </c>
      <c r="AD83" t="s">
        <v>770</v>
      </c>
      <c r="AE83" s="5">
        <v>45444</v>
      </c>
      <c r="AF83" s="54">
        <v>45565</v>
      </c>
      <c r="AI83" s="70" t="s">
        <v>785</v>
      </c>
    </row>
    <row r="84" spans="1:42" ht="21.75" customHeight="1" x14ac:dyDescent="0.25">
      <c r="A84" s="53" t="s">
        <v>591</v>
      </c>
      <c r="B84" s="54">
        <v>45056.65420138889</v>
      </c>
      <c r="C84" s="54">
        <v>45056.657395833332</v>
      </c>
      <c r="D84" s="53" t="s">
        <v>579</v>
      </c>
      <c r="E84" s="53" t="s">
        <v>195</v>
      </c>
      <c r="F84" s="53" t="s">
        <v>592</v>
      </c>
      <c r="G84" s="53" t="s">
        <v>587</v>
      </c>
      <c r="H84" s="53" t="s">
        <v>196</v>
      </c>
      <c r="I84" t="s">
        <v>579</v>
      </c>
      <c r="J84" s="3" t="s">
        <v>593</v>
      </c>
      <c r="K84" s="3" t="s">
        <v>594</v>
      </c>
      <c r="L84" s="54">
        <v>45443</v>
      </c>
      <c r="M84" s="54" t="s">
        <v>774</v>
      </c>
      <c r="N84" s="82" t="s">
        <v>166</v>
      </c>
      <c r="O84" s="82"/>
      <c r="P84" s="82" t="s">
        <v>166</v>
      </c>
      <c r="Q84" s="53"/>
      <c r="R84" s="82" t="s">
        <v>167</v>
      </c>
      <c r="S84" s="53">
        <v>4</v>
      </c>
      <c r="T84" s="82">
        <v>4</v>
      </c>
      <c r="U84" s="53">
        <v>3</v>
      </c>
      <c r="V84">
        <f>Enhancements[[#This Row],[Does the request increase the efficiency?]]+Enhancements[[#This Row],[Does the request increase the speed?]]+Enhancements[[#This Row],[Does the request increase the customer satisfaction?]]</f>
        <v>11</v>
      </c>
      <c r="W84" s="3" t="s">
        <v>595</v>
      </c>
      <c r="X84" s="53"/>
      <c r="Y84" s="79" t="s">
        <v>130</v>
      </c>
      <c r="AA84" s="75">
        <f>20/190</f>
        <v>0.10526315789473684</v>
      </c>
      <c r="AD84" t="s">
        <v>770</v>
      </c>
      <c r="AE84" s="5">
        <v>45382</v>
      </c>
      <c r="AF84" s="54">
        <v>45443</v>
      </c>
      <c r="AI84" s="70" t="s">
        <v>785</v>
      </c>
    </row>
    <row r="85" spans="1:42" ht="21.75" customHeight="1" x14ac:dyDescent="0.25">
      <c r="A85" s="53" t="s">
        <v>596</v>
      </c>
      <c r="B85" s="54">
        <v>45056.657824074071</v>
      </c>
      <c r="C85" s="54">
        <v>45056.663101851853</v>
      </c>
      <c r="D85" s="53" t="s">
        <v>196</v>
      </c>
      <c r="E85" s="53" t="s">
        <v>195</v>
      </c>
      <c r="F85" s="45" t="s">
        <v>197</v>
      </c>
      <c r="G85" s="53" t="s">
        <v>196</v>
      </c>
      <c r="H85" s="53" t="s">
        <v>196</v>
      </c>
      <c r="I85" t="s">
        <v>231</v>
      </c>
      <c r="J85" s="3" t="s">
        <v>597</v>
      </c>
      <c r="K85" s="3" t="s">
        <v>598</v>
      </c>
      <c r="L85" s="54">
        <v>46022</v>
      </c>
      <c r="M85" s="54" t="s">
        <v>774</v>
      </c>
      <c r="N85" s="82" t="s">
        <v>166</v>
      </c>
      <c r="O85" s="82"/>
      <c r="P85" s="82" t="s">
        <v>166</v>
      </c>
      <c r="Q85" s="53"/>
      <c r="R85" s="82" t="s">
        <v>166</v>
      </c>
      <c r="S85" s="53">
        <v>5</v>
      </c>
      <c r="T85" s="82">
        <v>5</v>
      </c>
      <c r="U85" s="53">
        <v>3</v>
      </c>
      <c r="V85">
        <f>Enhancements[[#This Row],[Does the request increase the efficiency?]]+Enhancements[[#This Row],[Does the request increase the speed?]]+Enhancements[[#This Row],[Does the request increase the customer satisfaction?]]</f>
        <v>13</v>
      </c>
      <c r="W85" s="3" t="s">
        <v>599</v>
      </c>
      <c r="X85" s="53"/>
      <c r="Y85" s="70"/>
      <c r="Z85" s="2" t="s">
        <v>600</v>
      </c>
      <c r="AE85" s="5"/>
      <c r="AF85" s="5"/>
      <c r="AI85" s="70" t="s">
        <v>812</v>
      </c>
    </row>
    <row r="86" spans="1:42" ht="105" x14ac:dyDescent="0.25">
      <c r="A86" s="53" t="s">
        <v>601</v>
      </c>
      <c r="B86" s="54">
        <v>45148.581747685188</v>
      </c>
      <c r="C86" s="54">
        <v>45148.586574074077</v>
      </c>
      <c r="D86" s="53" t="s">
        <v>602</v>
      </c>
      <c r="E86" s="53" t="s">
        <v>159</v>
      </c>
      <c r="F86" t="s">
        <v>161</v>
      </c>
      <c r="G86" s="53" t="s">
        <v>233</v>
      </c>
      <c r="H86" s="53" t="s">
        <v>163</v>
      </c>
      <c r="I86" t="s">
        <v>231</v>
      </c>
      <c r="J86" s="3" t="s">
        <v>603</v>
      </c>
      <c r="K86" s="3" t="s">
        <v>604</v>
      </c>
      <c r="L86" s="54">
        <v>45350</v>
      </c>
      <c r="M86" s="54" t="s">
        <v>771</v>
      </c>
      <c r="N86" s="82" t="s">
        <v>167</v>
      </c>
      <c r="O86" s="82"/>
      <c r="P86" s="82" t="s">
        <v>167</v>
      </c>
      <c r="Q86" s="53"/>
      <c r="R86" s="82" t="s">
        <v>167</v>
      </c>
      <c r="S86" s="53">
        <v>2</v>
      </c>
      <c r="T86" s="82">
        <v>2</v>
      </c>
      <c r="U86" s="53">
        <v>3</v>
      </c>
      <c r="V86">
        <f>Enhancements[[#This Row],[Does the request increase the efficiency?]]+Enhancements[[#This Row],[Does the request increase the speed?]]+Enhancements[[#This Row],[Does the request increase the customer satisfaction?]]</f>
        <v>7</v>
      </c>
      <c r="W86" s="3" t="s">
        <v>605</v>
      </c>
      <c r="X86" s="53"/>
      <c r="Y86" s="70" t="s">
        <v>130</v>
      </c>
      <c r="Z86" s="2" t="s">
        <v>606</v>
      </c>
      <c r="AA86">
        <v>0</v>
      </c>
      <c r="AB86">
        <v>0.03</v>
      </c>
      <c r="AC86">
        <f>15/190</f>
        <v>7.8947368421052627E-2</v>
      </c>
      <c r="AD86" t="s">
        <v>772</v>
      </c>
      <c r="AE86" s="5">
        <v>45306</v>
      </c>
      <c r="AF86" s="54">
        <v>45350</v>
      </c>
      <c r="AI86" s="70" t="s">
        <v>785</v>
      </c>
    </row>
    <row r="87" spans="1:42" ht="21.75" customHeight="1" x14ac:dyDescent="0.25">
      <c r="A87" s="77" t="s">
        <v>360</v>
      </c>
      <c r="B87" s="54"/>
      <c r="C87" s="54">
        <v>45250</v>
      </c>
      <c r="D87" s="77"/>
      <c r="E87" s="77" t="s">
        <v>824</v>
      </c>
      <c r="F87" s="70" t="s">
        <v>825</v>
      </c>
      <c r="G87" s="77" t="s">
        <v>826</v>
      </c>
      <c r="H87" s="77"/>
      <c r="I87" s="24" t="s">
        <v>231</v>
      </c>
      <c r="J87" s="78" t="s">
        <v>827</v>
      </c>
      <c r="K87" s="78" t="s">
        <v>828</v>
      </c>
      <c r="L87" s="107"/>
      <c r="M87" s="108"/>
      <c r="N87" s="109"/>
      <c r="O87" s="109"/>
      <c r="P87" s="83"/>
      <c r="Q87" s="77"/>
      <c r="R87" s="83"/>
      <c r="S87" s="109"/>
      <c r="T87" s="109"/>
      <c r="U87" s="109"/>
      <c r="V87" s="88">
        <f>Enhancements[[#This Row],[Does the request increase the efficiency?]]+Enhancements[[#This Row],[Does the request increase the speed?]]+Enhancements[[#This Row],[Does the request increase the customer satisfaction?]]</f>
        <v>0</v>
      </c>
      <c r="W87" s="78" t="s">
        <v>829</v>
      </c>
      <c r="X87" s="77"/>
      <c r="Y87" s="70" t="s">
        <v>763</v>
      </c>
      <c r="Z87" s="70"/>
      <c r="AA87" s="70"/>
      <c r="AB87" s="70"/>
      <c r="AC87" s="70"/>
      <c r="AD87" s="70" t="s">
        <v>770</v>
      </c>
      <c r="AE87" s="71">
        <v>45170</v>
      </c>
      <c r="AF87" s="71">
        <v>45323</v>
      </c>
      <c r="AH87" s="70"/>
      <c r="AI87" s="70" t="s">
        <v>789</v>
      </c>
    </row>
    <row r="88" spans="1:42" ht="21.75" customHeight="1" x14ac:dyDescent="0.25">
      <c r="N88" s="84"/>
      <c r="O88" s="84"/>
      <c r="P88" s="71"/>
    </row>
    <row r="89" spans="1:42" ht="21.75" customHeight="1" x14ac:dyDescent="0.25">
      <c r="N89" s="84"/>
      <c r="O89" s="84"/>
      <c r="P89" s="71"/>
      <c r="AP89" s="80" t="s">
        <v>380</v>
      </c>
    </row>
    <row r="90" spans="1:42" ht="21.75" customHeight="1" x14ac:dyDescent="0.25">
      <c r="N90" s="84"/>
      <c r="O90" s="84"/>
      <c r="P90" s="71"/>
    </row>
    <row r="91" spans="1:42" ht="21.75" customHeight="1" x14ac:dyDescent="0.25">
      <c r="N91" s="84"/>
      <c r="O91" s="84"/>
      <c r="P91" s="71"/>
    </row>
    <row r="92" spans="1:42" ht="21.75" customHeight="1" x14ac:dyDescent="0.25">
      <c r="N92" s="84"/>
      <c r="O92" s="84"/>
      <c r="P92" s="71"/>
    </row>
    <row r="93" spans="1:42" ht="21.75" customHeight="1" x14ac:dyDescent="0.25">
      <c r="N93" s="84"/>
      <c r="O93" s="84"/>
      <c r="P93" s="71"/>
    </row>
    <row r="94" spans="1:42" ht="21.75" customHeight="1" x14ac:dyDescent="0.25">
      <c r="N94" s="84"/>
      <c r="O94" s="84"/>
      <c r="P94" s="71"/>
    </row>
    <row r="95" spans="1:42" ht="21.75" customHeight="1" x14ac:dyDescent="0.25">
      <c r="N95" s="84"/>
      <c r="O95" s="84"/>
      <c r="P95" s="71"/>
    </row>
    <row r="96" spans="1:42" ht="21.75" customHeight="1" x14ac:dyDescent="0.25">
      <c r="N96" s="84"/>
      <c r="O96" s="84"/>
      <c r="P96" s="71"/>
    </row>
    <row r="97" spans="14:16" ht="21.75" customHeight="1" x14ac:dyDescent="0.25">
      <c r="N97" s="84"/>
      <c r="O97" s="84"/>
      <c r="P97" s="71"/>
    </row>
    <row r="98" spans="14:16" ht="21.75" customHeight="1" x14ac:dyDescent="0.25">
      <c r="N98" s="84"/>
      <c r="O98" s="84"/>
      <c r="P98" s="71"/>
    </row>
    <row r="99" spans="14:16" ht="21.75" customHeight="1" x14ac:dyDescent="0.25">
      <c r="N99" s="84"/>
      <c r="O99" s="84"/>
      <c r="P99" s="71"/>
    </row>
    <row r="100" spans="14:16" ht="21.75" customHeight="1" x14ac:dyDescent="0.25">
      <c r="N100" s="84"/>
      <c r="O100" s="84"/>
      <c r="P100" s="71"/>
    </row>
    <row r="101" spans="14:16" ht="21.75" customHeight="1" x14ac:dyDescent="0.25">
      <c r="N101" s="84"/>
      <c r="O101" s="84"/>
      <c r="P101" s="71"/>
    </row>
    <row r="102" spans="14:16" ht="21.75" customHeight="1" x14ac:dyDescent="0.25">
      <c r="N102" s="84"/>
      <c r="O102" s="84"/>
      <c r="P102" s="71"/>
    </row>
    <row r="103" spans="14:16" ht="21.75" customHeight="1" x14ac:dyDescent="0.25">
      <c r="N103" s="84"/>
      <c r="O103" s="84"/>
      <c r="P103" s="71"/>
    </row>
    <row r="104" spans="14:16" ht="21.75" customHeight="1" x14ac:dyDescent="0.25">
      <c r="N104" s="84"/>
      <c r="O104" s="84"/>
      <c r="P104" s="71"/>
    </row>
    <row r="105" spans="14:16" ht="21.75" customHeight="1" x14ac:dyDescent="0.25">
      <c r="N105" s="84"/>
      <c r="O105" s="84"/>
      <c r="P105" s="71"/>
    </row>
    <row r="106" spans="14:16" ht="21.75" customHeight="1" x14ac:dyDescent="0.25">
      <c r="N106" s="84"/>
      <c r="O106" s="84"/>
      <c r="P106" s="71"/>
    </row>
    <row r="107" spans="14:16" ht="21.75" customHeight="1" x14ac:dyDescent="0.25">
      <c r="N107" s="84"/>
      <c r="O107" s="84"/>
      <c r="P107" s="71"/>
    </row>
    <row r="108" spans="14:16" ht="21.75" customHeight="1" x14ac:dyDescent="0.25">
      <c r="N108" s="84"/>
      <c r="O108" s="84"/>
      <c r="P108" s="71"/>
    </row>
    <row r="109" spans="14:16" ht="21.75" customHeight="1" x14ac:dyDescent="0.25">
      <c r="N109" s="84"/>
      <c r="O109" s="84"/>
      <c r="P109" s="71"/>
    </row>
    <row r="110" spans="14:16" ht="21.75" customHeight="1" x14ac:dyDescent="0.25">
      <c r="N110" s="84"/>
      <c r="O110" s="84"/>
      <c r="P110" s="71"/>
    </row>
    <row r="111" spans="14:16" ht="21.75" customHeight="1" x14ac:dyDescent="0.25">
      <c r="N111" s="84"/>
      <c r="O111" s="84"/>
      <c r="P111" s="71"/>
    </row>
    <row r="112" spans="14:16" ht="21.75" customHeight="1" x14ac:dyDescent="0.25">
      <c r="N112" s="84"/>
      <c r="O112" s="84"/>
      <c r="P112" s="71"/>
    </row>
    <row r="113" spans="14:16" ht="21.75" customHeight="1" x14ac:dyDescent="0.25">
      <c r="N113" s="84"/>
      <c r="O113" s="84"/>
      <c r="P113" s="71"/>
    </row>
    <row r="114" spans="14:16" ht="21.75" customHeight="1" x14ac:dyDescent="0.25">
      <c r="N114" s="84"/>
      <c r="O114" s="84"/>
      <c r="P114" s="71"/>
    </row>
    <row r="115" spans="14:16" ht="21.75" customHeight="1" x14ac:dyDescent="0.25">
      <c r="N115" s="84"/>
      <c r="O115" s="84"/>
      <c r="P115" s="71"/>
    </row>
    <row r="116" spans="14:16" ht="21.75" customHeight="1" x14ac:dyDescent="0.25">
      <c r="N116" s="84"/>
      <c r="O116" s="84"/>
      <c r="P116" s="71"/>
    </row>
    <row r="117" spans="14:16" ht="21.75" customHeight="1" x14ac:dyDescent="0.25">
      <c r="N117" s="84"/>
      <c r="O117" s="84"/>
      <c r="P117" s="71"/>
    </row>
    <row r="118" spans="14:16" ht="21.75" customHeight="1" x14ac:dyDescent="0.25">
      <c r="N118" s="84"/>
      <c r="O118" s="84"/>
      <c r="P118" s="71"/>
    </row>
    <row r="119" spans="14:16" ht="21.75" customHeight="1" x14ac:dyDescent="0.25">
      <c r="N119" s="84"/>
      <c r="O119" s="84"/>
      <c r="P119" s="71"/>
    </row>
    <row r="120" spans="14:16" ht="21.75" customHeight="1" x14ac:dyDescent="0.25">
      <c r="N120" s="84"/>
      <c r="O120" s="84"/>
      <c r="P120" s="71"/>
    </row>
    <row r="121" spans="14:16" ht="21.75" customHeight="1" x14ac:dyDescent="0.25">
      <c r="N121" s="84"/>
      <c r="O121" s="84"/>
      <c r="P121" s="71"/>
    </row>
    <row r="122" spans="14:16" ht="21.75" customHeight="1" x14ac:dyDescent="0.25">
      <c r="N122" s="84"/>
      <c r="O122" s="84"/>
      <c r="P122" s="71"/>
    </row>
    <row r="123" spans="14:16" ht="21.75" customHeight="1" x14ac:dyDescent="0.25">
      <c r="N123" s="84"/>
      <c r="O123" s="84"/>
      <c r="P123" s="71"/>
    </row>
    <row r="124" spans="14:16" ht="21.75" customHeight="1" x14ac:dyDescent="0.25">
      <c r="N124" s="84"/>
      <c r="O124" s="84"/>
      <c r="P124" s="71"/>
    </row>
    <row r="125" spans="14:16" ht="21.75" customHeight="1" x14ac:dyDescent="0.25">
      <c r="N125" s="84"/>
      <c r="O125" s="84"/>
      <c r="P125" s="71"/>
    </row>
    <row r="126" spans="14:16" ht="21.75" customHeight="1" x14ac:dyDescent="0.25">
      <c r="N126" s="84"/>
      <c r="O126" s="84"/>
      <c r="P126" s="71"/>
    </row>
    <row r="127" spans="14:16" ht="21.75" customHeight="1" x14ac:dyDescent="0.25">
      <c r="N127" s="84"/>
      <c r="O127" s="84"/>
      <c r="P127" s="71"/>
    </row>
    <row r="128" spans="14:16" ht="21.75" customHeight="1" x14ac:dyDescent="0.25">
      <c r="N128" s="84"/>
      <c r="O128" s="84"/>
      <c r="P128" s="71"/>
    </row>
    <row r="129" spans="14:16" ht="21.75" customHeight="1" x14ac:dyDescent="0.25">
      <c r="N129" s="84"/>
      <c r="O129" s="84"/>
      <c r="P129" s="71"/>
    </row>
    <row r="130" spans="14:16" ht="21.75" customHeight="1" x14ac:dyDescent="0.25">
      <c r="N130" s="84"/>
      <c r="O130" s="84"/>
      <c r="P130" s="71"/>
    </row>
    <row r="131" spans="14:16" ht="21.75" customHeight="1" x14ac:dyDescent="0.25">
      <c r="N131" s="84"/>
      <c r="O131" s="84"/>
      <c r="P131" s="71"/>
    </row>
    <row r="132" spans="14:16" ht="21.75" customHeight="1" x14ac:dyDescent="0.25">
      <c r="N132" s="84"/>
      <c r="O132" s="84"/>
      <c r="P132" s="71"/>
    </row>
    <row r="133" spans="14:16" ht="21.75" customHeight="1" x14ac:dyDescent="0.25">
      <c r="N133" s="84"/>
      <c r="O133" s="84"/>
      <c r="P133" s="71"/>
    </row>
    <row r="134" spans="14:16" ht="21.75" customHeight="1" x14ac:dyDescent="0.25">
      <c r="N134" s="84"/>
      <c r="O134" s="84"/>
      <c r="P134" s="71"/>
    </row>
    <row r="135" spans="14:16" ht="21.75" customHeight="1" x14ac:dyDescent="0.25">
      <c r="N135" s="84"/>
      <c r="O135" s="84"/>
      <c r="P135" s="71"/>
    </row>
    <row r="136" spans="14:16" ht="21.75" customHeight="1" x14ac:dyDescent="0.25">
      <c r="N136" s="84"/>
      <c r="O136" s="84"/>
      <c r="P136" s="71"/>
    </row>
    <row r="137" spans="14:16" ht="21.75" customHeight="1" x14ac:dyDescent="0.25">
      <c r="N137" s="84"/>
      <c r="O137" s="84"/>
      <c r="P137" s="71"/>
    </row>
    <row r="138" spans="14:16" ht="21.75" customHeight="1" x14ac:dyDescent="0.25">
      <c r="N138" s="84"/>
      <c r="O138" s="84"/>
      <c r="P138" s="71"/>
    </row>
    <row r="139" spans="14:16" ht="21.75" customHeight="1" x14ac:dyDescent="0.25">
      <c r="N139" s="84"/>
      <c r="O139" s="84"/>
      <c r="P139" s="71"/>
    </row>
    <row r="140" spans="14:16" ht="21.75" customHeight="1" x14ac:dyDescent="0.25">
      <c r="N140" s="84"/>
      <c r="O140" s="84"/>
      <c r="P140" s="71"/>
    </row>
    <row r="141" spans="14:16" ht="21.75" customHeight="1" x14ac:dyDescent="0.25">
      <c r="N141" s="84"/>
      <c r="O141" s="84"/>
      <c r="P141" s="71"/>
    </row>
    <row r="142" spans="14:16" ht="21.75" customHeight="1" x14ac:dyDescent="0.25">
      <c r="N142" s="84"/>
      <c r="O142" s="84"/>
      <c r="P142" s="71"/>
    </row>
    <row r="143" spans="14:16" ht="21.75" customHeight="1" x14ac:dyDescent="0.25">
      <c r="N143" s="84"/>
      <c r="O143" s="84"/>
      <c r="P143" s="71"/>
    </row>
    <row r="144" spans="14:16" ht="21.75" customHeight="1" x14ac:dyDescent="0.25">
      <c r="N144" s="84"/>
      <c r="O144" s="84"/>
      <c r="P144" s="71"/>
    </row>
    <row r="145" spans="14:16" ht="21.75" customHeight="1" x14ac:dyDescent="0.25">
      <c r="N145" s="84"/>
      <c r="O145" s="84"/>
      <c r="P145" s="71"/>
    </row>
    <row r="146" spans="14:16" ht="21.75" customHeight="1" x14ac:dyDescent="0.25">
      <c r="N146" s="84"/>
      <c r="O146" s="84"/>
      <c r="P146" s="71"/>
    </row>
    <row r="147" spans="14:16" ht="21.75" customHeight="1" x14ac:dyDescent="0.25">
      <c r="N147" s="84"/>
      <c r="O147" s="84"/>
      <c r="P147" s="71"/>
    </row>
    <row r="148" spans="14:16" ht="21.75" customHeight="1" x14ac:dyDescent="0.25">
      <c r="N148" s="84"/>
      <c r="O148" s="84"/>
      <c r="P148" s="71"/>
    </row>
    <row r="149" spans="14:16" ht="21.75" customHeight="1" x14ac:dyDescent="0.25">
      <c r="N149" s="84"/>
      <c r="O149" s="84"/>
      <c r="P149" s="71"/>
    </row>
    <row r="150" spans="14:16" ht="21.75" customHeight="1" x14ac:dyDescent="0.25">
      <c r="N150" s="84"/>
      <c r="O150" s="84"/>
      <c r="P150" s="71"/>
    </row>
    <row r="151" spans="14:16" ht="21.75" customHeight="1" x14ac:dyDescent="0.25">
      <c r="N151" s="84"/>
      <c r="O151" s="84"/>
      <c r="P151" s="71"/>
    </row>
    <row r="152" spans="14:16" ht="21.75" customHeight="1" x14ac:dyDescent="0.25">
      <c r="N152" s="84"/>
      <c r="O152" s="84"/>
      <c r="P152" s="71"/>
    </row>
    <row r="153" spans="14:16" ht="21.75" customHeight="1" x14ac:dyDescent="0.25">
      <c r="N153" s="84"/>
      <c r="O153" s="84"/>
      <c r="P153" s="71"/>
    </row>
    <row r="154" spans="14:16" ht="21.75" customHeight="1" x14ac:dyDescent="0.25">
      <c r="N154" s="84"/>
      <c r="O154" s="84"/>
      <c r="P154" s="71"/>
    </row>
    <row r="155" spans="14:16" ht="21.75" customHeight="1" x14ac:dyDescent="0.25">
      <c r="N155" s="84"/>
      <c r="O155" s="84"/>
      <c r="P155" s="71"/>
    </row>
    <row r="156" spans="14:16" ht="21.75" customHeight="1" x14ac:dyDescent="0.25">
      <c r="N156" s="84"/>
      <c r="O156" s="84"/>
      <c r="P156" s="71"/>
    </row>
    <row r="157" spans="14:16" ht="21.75" customHeight="1" x14ac:dyDescent="0.25">
      <c r="N157" s="84"/>
      <c r="O157" s="84"/>
      <c r="P157" s="71"/>
    </row>
    <row r="158" spans="14:16" ht="21.75" customHeight="1" x14ac:dyDescent="0.25">
      <c r="N158" s="84"/>
      <c r="O158" s="84"/>
      <c r="P158" s="71"/>
    </row>
    <row r="159" spans="14:16" ht="21.75" customHeight="1" x14ac:dyDescent="0.25">
      <c r="N159" s="84"/>
      <c r="O159" s="84"/>
      <c r="P159" s="71"/>
    </row>
    <row r="160" spans="14:16" ht="21.75" customHeight="1" x14ac:dyDescent="0.25">
      <c r="N160" s="84"/>
      <c r="O160" s="84"/>
      <c r="P160" s="71"/>
    </row>
    <row r="161" spans="14:16" ht="21.75" customHeight="1" x14ac:dyDescent="0.25">
      <c r="N161" s="84"/>
      <c r="O161" s="84"/>
      <c r="P161" s="71"/>
    </row>
    <row r="162" spans="14:16" ht="21.75" customHeight="1" x14ac:dyDescent="0.25">
      <c r="N162" s="84"/>
      <c r="O162" s="84"/>
      <c r="P162" s="71"/>
    </row>
    <row r="163" spans="14:16" ht="21.75" customHeight="1" x14ac:dyDescent="0.25">
      <c r="N163" s="84"/>
      <c r="O163" s="84"/>
      <c r="P163" s="71"/>
    </row>
    <row r="164" spans="14:16" ht="21.75" customHeight="1" x14ac:dyDescent="0.25">
      <c r="N164" s="84"/>
      <c r="O164" s="84"/>
      <c r="P164" s="71"/>
    </row>
    <row r="165" spans="14:16" ht="21.75" customHeight="1" x14ac:dyDescent="0.25">
      <c r="N165" s="84"/>
      <c r="O165" s="84"/>
      <c r="P165" s="71"/>
    </row>
    <row r="166" spans="14:16" ht="21.75" customHeight="1" x14ac:dyDescent="0.25">
      <c r="N166" s="84"/>
      <c r="O166" s="84"/>
      <c r="P166" s="71"/>
    </row>
    <row r="167" spans="14:16" ht="21.75" customHeight="1" x14ac:dyDescent="0.25">
      <c r="N167" s="84"/>
      <c r="O167" s="84"/>
      <c r="P167" s="71"/>
    </row>
    <row r="168" spans="14:16" ht="21.75" customHeight="1" x14ac:dyDescent="0.25">
      <c r="N168" s="84"/>
      <c r="O168" s="84"/>
      <c r="P168" s="71"/>
    </row>
    <row r="169" spans="14:16" ht="21.75" customHeight="1" x14ac:dyDescent="0.25">
      <c r="N169" s="84"/>
      <c r="O169" s="84"/>
      <c r="P169" s="71"/>
    </row>
    <row r="170" spans="14:16" ht="21.75" customHeight="1" x14ac:dyDescent="0.25">
      <c r="N170" s="84"/>
      <c r="O170" s="84"/>
      <c r="P170" s="71"/>
    </row>
    <row r="171" spans="14:16" ht="21.75" customHeight="1" x14ac:dyDescent="0.25">
      <c r="N171" s="84"/>
      <c r="O171" s="84"/>
      <c r="P171" s="71"/>
    </row>
    <row r="172" spans="14:16" ht="21.75" customHeight="1" x14ac:dyDescent="0.25">
      <c r="N172" s="84"/>
      <c r="O172" s="84"/>
      <c r="P172" s="71"/>
    </row>
    <row r="173" spans="14:16" ht="21.75" customHeight="1" x14ac:dyDescent="0.25">
      <c r="N173" s="84"/>
      <c r="O173" s="84"/>
      <c r="P173" s="71"/>
    </row>
    <row r="174" spans="14:16" ht="21.75" customHeight="1" x14ac:dyDescent="0.25">
      <c r="N174" s="84"/>
      <c r="O174" s="84"/>
      <c r="P174" s="71"/>
    </row>
    <row r="175" spans="14:16" ht="21.75" customHeight="1" x14ac:dyDescent="0.25">
      <c r="N175" s="84"/>
      <c r="O175" s="84"/>
      <c r="P175" s="71"/>
    </row>
    <row r="176" spans="14:16" ht="21.75" customHeight="1" x14ac:dyDescent="0.25">
      <c r="N176" s="84"/>
      <c r="O176" s="84"/>
      <c r="P176" s="71"/>
    </row>
    <row r="177" spans="14:16" ht="21.75" customHeight="1" x14ac:dyDescent="0.25">
      <c r="N177" s="84"/>
      <c r="O177" s="84"/>
      <c r="P177" s="71"/>
    </row>
    <row r="178" spans="14:16" ht="21.75" customHeight="1" x14ac:dyDescent="0.25">
      <c r="N178" s="84"/>
      <c r="O178" s="84"/>
      <c r="P178" s="71"/>
    </row>
    <row r="179" spans="14:16" ht="21.75" customHeight="1" x14ac:dyDescent="0.25">
      <c r="N179" s="84"/>
      <c r="O179" s="84"/>
      <c r="P179" s="71"/>
    </row>
    <row r="180" spans="14:16" ht="21.75" customHeight="1" x14ac:dyDescent="0.25">
      <c r="N180" s="84"/>
      <c r="O180" s="84"/>
      <c r="P180" s="71"/>
    </row>
    <row r="181" spans="14:16" ht="21.75" customHeight="1" x14ac:dyDescent="0.25">
      <c r="N181" s="84"/>
      <c r="O181" s="84"/>
      <c r="P181" s="71"/>
    </row>
    <row r="182" spans="14:16" ht="21.75" customHeight="1" x14ac:dyDescent="0.25">
      <c r="N182" s="84"/>
      <c r="O182" s="84"/>
      <c r="P182" s="71"/>
    </row>
    <row r="183" spans="14:16" ht="21.75" customHeight="1" x14ac:dyDescent="0.25">
      <c r="N183" s="84"/>
      <c r="O183" s="84"/>
      <c r="P183" s="71"/>
    </row>
    <row r="184" spans="14:16" ht="21.75" customHeight="1" x14ac:dyDescent="0.25">
      <c r="N184" s="84"/>
      <c r="O184" s="84"/>
      <c r="P184" s="71"/>
    </row>
    <row r="185" spans="14:16" ht="21.75" customHeight="1" x14ac:dyDescent="0.25">
      <c r="N185" s="84"/>
      <c r="O185" s="84"/>
      <c r="P185" s="71"/>
    </row>
    <row r="186" spans="14:16" ht="21.75" customHeight="1" x14ac:dyDescent="0.25">
      <c r="N186" s="84"/>
      <c r="O186" s="84"/>
      <c r="P186" s="71"/>
    </row>
    <row r="187" spans="14:16" ht="21.75" customHeight="1" x14ac:dyDescent="0.25">
      <c r="N187" s="84"/>
      <c r="O187" s="84"/>
      <c r="P187" s="71"/>
    </row>
    <row r="188" spans="14:16" ht="21.75" customHeight="1" x14ac:dyDescent="0.25">
      <c r="N188" s="84"/>
      <c r="O188" s="84"/>
      <c r="P188" s="71"/>
    </row>
    <row r="189" spans="14:16" ht="21.75" customHeight="1" x14ac:dyDescent="0.25">
      <c r="N189" s="84"/>
      <c r="O189" s="84"/>
      <c r="P189" s="71"/>
    </row>
    <row r="190" spans="14:16" ht="21.75" customHeight="1" x14ac:dyDescent="0.25">
      <c r="N190" s="84"/>
      <c r="O190" s="84"/>
      <c r="P190" s="71"/>
    </row>
    <row r="191" spans="14:16" ht="21.75" customHeight="1" x14ac:dyDescent="0.25">
      <c r="N191" s="84"/>
      <c r="O191" s="84"/>
      <c r="P191" s="71"/>
    </row>
    <row r="192" spans="14:16" ht="21.75" customHeight="1" x14ac:dyDescent="0.25">
      <c r="N192" s="84"/>
      <c r="O192" s="84"/>
      <c r="P192" s="71"/>
    </row>
    <row r="193" spans="14:16" ht="21.75" customHeight="1" x14ac:dyDescent="0.25">
      <c r="N193" s="84"/>
      <c r="O193" s="84"/>
      <c r="P193" s="71"/>
    </row>
    <row r="194" spans="14:16" ht="21.75" customHeight="1" x14ac:dyDescent="0.25">
      <c r="N194" s="84"/>
      <c r="O194" s="84"/>
      <c r="P194" s="71"/>
    </row>
    <row r="195" spans="14:16" ht="21.75" customHeight="1" x14ac:dyDescent="0.25">
      <c r="N195" s="84"/>
      <c r="O195" s="84"/>
      <c r="P195" s="71"/>
    </row>
    <row r="196" spans="14:16" ht="21.75" customHeight="1" x14ac:dyDescent="0.25">
      <c r="N196" s="84"/>
      <c r="O196" s="84"/>
      <c r="P196" s="71"/>
    </row>
    <row r="197" spans="14:16" ht="21.75" customHeight="1" x14ac:dyDescent="0.25">
      <c r="N197" s="84"/>
      <c r="O197" s="84"/>
      <c r="P197" s="71"/>
    </row>
    <row r="198" spans="14:16" ht="21.75" customHeight="1" x14ac:dyDescent="0.25">
      <c r="N198" s="84"/>
      <c r="O198" s="84"/>
      <c r="P198" s="71"/>
    </row>
    <row r="199" spans="14:16" ht="21.75" customHeight="1" x14ac:dyDescent="0.25">
      <c r="N199" s="84"/>
      <c r="O199" s="84"/>
      <c r="P199" s="71"/>
    </row>
    <row r="200" spans="14:16" ht="21.75" customHeight="1" x14ac:dyDescent="0.25">
      <c r="N200" s="84"/>
      <c r="O200" s="84"/>
      <c r="P200" s="71"/>
    </row>
    <row r="201" spans="14:16" ht="21.75" customHeight="1" x14ac:dyDescent="0.25">
      <c r="N201" s="84"/>
      <c r="O201" s="84"/>
      <c r="P201" s="71"/>
    </row>
    <row r="202" spans="14:16" ht="21.75" customHeight="1" x14ac:dyDescent="0.25">
      <c r="N202" s="84"/>
      <c r="O202" s="84"/>
      <c r="P202" s="71"/>
    </row>
    <row r="203" spans="14:16" ht="21.75" customHeight="1" x14ac:dyDescent="0.25">
      <c r="N203" s="84"/>
      <c r="O203" s="84"/>
      <c r="P203" s="71"/>
    </row>
    <row r="204" spans="14:16" ht="21.75" customHeight="1" x14ac:dyDescent="0.25">
      <c r="N204" s="84"/>
      <c r="O204" s="84"/>
      <c r="P204" s="71"/>
    </row>
    <row r="205" spans="14:16" ht="21.75" customHeight="1" x14ac:dyDescent="0.25">
      <c r="N205" s="84"/>
      <c r="O205" s="84"/>
      <c r="P205" s="71"/>
    </row>
    <row r="206" spans="14:16" ht="21.75" customHeight="1" x14ac:dyDescent="0.25">
      <c r="N206" s="84"/>
      <c r="O206" s="84"/>
      <c r="P206" s="71"/>
    </row>
    <row r="207" spans="14:16" ht="21.75" customHeight="1" x14ac:dyDescent="0.25">
      <c r="N207" s="84"/>
      <c r="O207" s="84"/>
      <c r="P207" s="71"/>
    </row>
    <row r="208" spans="14:16" ht="21.75" customHeight="1" x14ac:dyDescent="0.25">
      <c r="N208" s="84"/>
      <c r="O208" s="84"/>
      <c r="P208" s="71"/>
    </row>
    <row r="209" spans="14:16" ht="21.75" customHeight="1" x14ac:dyDescent="0.25">
      <c r="N209" s="84"/>
      <c r="O209" s="84"/>
      <c r="P209" s="71"/>
    </row>
    <row r="210" spans="14:16" ht="21.75" customHeight="1" x14ac:dyDescent="0.25">
      <c r="N210" s="84"/>
      <c r="O210" s="84"/>
      <c r="P210" s="71"/>
    </row>
    <row r="211" spans="14:16" ht="21.75" customHeight="1" x14ac:dyDescent="0.25">
      <c r="N211" s="84"/>
      <c r="O211" s="84"/>
      <c r="P211" s="71"/>
    </row>
    <row r="212" spans="14:16" ht="21.75" customHeight="1" x14ac:dyDescent="0.25">
      <c r="N212" s="84"/>
      <c r="O212" s="84"/>
      <c r="P212" s="71"/>
    </row>
    <row r="213" spans="14:16" ht="21.75" customHeight="1" x14ac:dyDescent="0.25">
      <c r="N213" s="84"/>
      <c r="O213" s="84"/>
      <c r="P213" s="71"/>
    </row>
    <row r="214" spans="14:16" ht="21.75" customHeight="1" x14ac:dyDescent="0.25">
      <c r="N214" s="84"/>
      <c r="O214" s="84"/>
      <c r="P214" s="71"/>
    </row>
    <row r="215" spans="14:16" ht="21.75" customHeight="1" x14ac:dyDescent="0.25">
      <c r="N215" s="84"/>
      <c r="O215" s="84"/>
      <c r="P215" s="71"/>
    </row>
    <row r="216" spans="14:16" ht="21.75" customHeight="1" x14ac:dyDescent="0.25">
      <c r="N216" s="84"/>
      <c r="O216" s="84"/>
      <c r="P216" s="71"/>
    </row>
    <row r="217" spans="14:16" ht="21.75" customHeight="1" x14ac:dyDescent="0.25">
      <c r="N217" s="84"/>
      <c r="O217" s="84"/>
      <c r="P217" s="71"/>
    </row>
    <row r="218" spans="14:16" ht="21.75" customHeight="1" x14ac:dyDescent="0.25">
      <c r="N218" s="84"/>
      <c r="O218" s="84"/>
      <c r="P218" s="71"/>
    </row>
    <row r="219" spans="14:16" ht="21.75" customHeight="1" x14ac:dyDescent="0.25">
      <c r="N219" s="84"/>
      <c r="O219" s="84"/>
      <c r="P219" s="71"/>
    </row>
    <row r="220" spans="14:16" ht="21.75" customHeight="1" x14ac:dyDescent="0.25">
      <c r="N220" s="84"/>
      <c r="O220" s="84"/>
      <c r="P220" s="71"/>
    </row>
    <row r="221" spans="14:16" ht="21.75" customHeight="1" x14ac:dyDescent="0.25">
      <c r="N221" s="84"/>
      <c r="O221" s="84"/>
      <c r="P221" s="71"/>
    </row>
    <row r="222" spans="14:16" ht="21.75" customHeight="1" x14ac:dyDescent="0.25">
      <c r="N222" s="84"/>
      <c r="O222" s="84"/>
      <c r="P222" s="71"/>
    </row>
    <row r="223" spans="14:16" ht="21.75" customHeight="1" x14ac:dyDescent="0.25">
      <c r="N223" s="84"/>
      <c r="O223" s="84"/>
      <c r="P223" s="71"/>
    </row>
    <row r="224" spans="14:16" ht="21.75" customHeight="1" x14ac:dyDescent="0.25">
      <c r="N224" s="84"/>
      <c r="O224" s="84"/>
      <c r="P224" s="71"/>
    </row>
    <row r="225" spans="14:16" ht="21.75" customHeight="1" x14ac:dyDescent="0.25">
      <c r="N225" s="84"/>
      <c r="O225" s="84"/>
      <c r="P225" s="71"/>
    </row>
    <row r="226" spans="14:16" ht="21.75" customHeight="1" x14ac:dyDescent="0.25">
      <c r="N226" s="84"/>
      <c r="O226" s="84"/>
      <c r="P226" s="71"/>
    </row>
    <row r="227" spans="14:16" ht="21.75" customHeight="1" x14ac:dyDescent="0.25">
      <c r="N227" s="84"/>
      <c r="O227" s="84"/>
      <c r="P227" s="71"/>
    </row>
    <row r="228" spans="14:16" ht="21.75" customHeight="1" x14ac:dyDescent="0.25">
      <c r="N228" s="84"/>
      <c r="O228" s="84"/>
      <c r="P228" s="71"/>
    </row>
    <row r="229" spans="14:16" ht="21.75" customHeight="1" x14ac:dyDescent="0.25">
      <c r="N229" s="84"/>
      <c r="O229" s="84"/>
      <c r="P229" s="71"/>
    </row>
    <row r="230" spans="14:16" ht="21.75" customHeight="1" x14ac:dyDescent="0.25">
      <c r="N230" s="84"/>
      <c r="O230" s="84"/>
      <c r="P230" s="71"/>
    </row>
    <row r="231" spans="14:16" ht="21.75" customHeight="1" x14ac:dyDescent="0.25">
      <c r="N231" s="84"/>
      <c r="O231" s="84"/>
      <c r="P231" s="71"/>
    </row>
    <row r="232" spans="14:16" ht="21.75" customHeight="1" x14ac:dyDescent="0.25">
      <c r="N232" s="84"/>
      <c r="O232" s="84"/>
      <c r="P232" s="71"/>
    </row>
    <row r="233" spans="14:16" ht="21.75" customHeight="1" x14ac:dyDescent="0.25">
      <c r="N233" s="84"/>
      <c r="O233" s="84"/>
      <c r="P233" s="71"/>
    </row>
    <row r="234" spans="14:16" ht="21.75" customHeight="1" x14ac:dyDescent="0.25">
      <c r="N234" s="84"/>
      <c r="O234" s="84"/>
      <c r="P234" s="71"/>
    </row>
    <row r="235" spans="14:16" ht="21.75" customHeight="1" x14ac:dyDescent="0.25">
      <c r="N235" s="84"/>
      <c r="O235" s="84"/>
      <c r="P235" s="71"/>
    </row>
    <row r="236" spans="14:16" ht="21.75" customHeight="1" x14ac:dyDescent="0.25">
      <c r="N236" s="84"/>
      <c r="O236" s="84"/>
      <c r="P236" s="71"/>
    </row>
    <row r="237" spans="14:16" ht="21.75" customHeight="1" x14ac:dyDescent="0.25">
      <c r="N237" s="84"/>
      <c r="O237" s="84"/>
      <c r="P237" s="71"/>
    </row>
    <row r="238" spans="14:16" ht="21.75" customHeight="1" x14ac:dyDescent="0.25">
      <c r="N238" s="84"/>
      <c r="O238" s="84"/>
      <c r="P238" s="71"/>
    </row>
    <row r="239" spans="14:16" ht="21.75" customHeight="1" x14ac:dyDescent="0.25">
      <c r="N239" s="84"/>
      <c r="O239" s="84"/>
      <c r="P239" s="71"/>
    </row>
    <row r="240" spans="14:16" ht="21.75" customHeight="1" x14ac:dyDescent="0.25">
      <c r="N240" s="84"/>
      <c r="O240" s="84"/>
      <c r="P240" s="71"/>
    </row>
    <row r="241" spans="14:16" ht="21.75" customHeight="1" x14ac:dyDescent="0.25">
      <c r="N241" s="84"/>
      <c r="O241" s="84"/>
      <c r="P241" s="71"/>
    </row>
    <row r="242" spans="14:16" ht="21.75" customHeight="1" x14ac:dyDescent="0.25">
      <c r="N242" s="84"/>
      <c r="O242" s="84"/>
      <c r="P242" s="71"/>
    </row>
    <row r="243" spans="14:16" ht="21.75" customHeight="1" x14ac:dyDescent="0.25">
      <c r="N243" s="84"/>
      <c r="O243" s="84"/>
      <c r="P243" s="71"/>
    </row>
    <row r="244" spans="14:16" ht="21.75" customHeight="1" x14ac:dyDescent="0.25">
      <c r="N244" s="84"/>
      <c r="O244" s="84"/>
      <c r="P244" s="71"/>
    </row>
    <row r="245" spans="14:16" ht="21.75" customHeight="1" x14ac:dyDescent="0.25">
      <c r="N245" s="84"/>
      <c r="O245" s="84"/>
      <c r="P245" s="71"/>
    </row>
    <row r="246" spans="14:16" ht="21.75" customHeight="1" x14ac:dyDescent="0.25">
      <c r="N246" s="84"/>
      <c r="O246" s="84"/>
      <c r="P246" s="71"/>
    </row>
    <row r="247" spans="14:16" ht="21.75" customHeight="1" x14ac:dyDescent="0.25">
      <c r="N247" s="84"/>
      <c r="O247" s="84"/>
      <c r="P247" s="71"/>
    </row>
    <row r="248" spans="14:16" ht="21.75" customHeight="1" x14ac:dyDescent="0.25">
      <c r="N248" s="84"/>
      <c r="O248" s="84"/>
      <c r="P248" s="71"/>
    </row>
    <row r="249" spans="14:16" ht="21.75" customHeight="1" x14ac:dyDescent="0.25">
      <c r="N249" s="84"/>
      <c r="O249" s="84"/>
      <c r="P249" s="71"/>
    </row>
    <row r="250" spans="14:16" ht="21.75" customHeight="1" x14ac:dyDescent="0.25">
      <c r="N250" s="84"/>
      <c r="O250" s="84"/>
      <c r="P250" s="71"/>
    </row>
    <row r="251" spans="14:16" ht="21.75" customHeight="1" x14ac:dyDescent="0.25">
      <c r="N251" s="84"/>
      <c r="O251" s="84"/>
      <c r="P251" s="71"/>
    </row>
    <row r="252" spans="14:16" ht="21.75" customHeight="1" x14ac:dyDescent="0.25">
      <c r="N252" s="84"/>
      <c r="O252" s="84"/>
      <c r="P252" s="71"/>
    </row>
    <row r="253" spans="14:16" ht="21.75" customHeight="1" x14ac:dyDescent="0.25">
      <c r="N253" s="84"/>
      <c r="O253" s="84"/>
      <c r="P253" s="71"/>
    </row>
    <row r="254" spans="14:16" ht="21.75" customHeight="1" x14ac:dyDescent="0.25">
      <c r="N254" s="84"/>
      <c r="O254" s="84"/>
      <c r="P254" s="71"/>
    </row>
    <row r="255" spans="14:16" ht="21.75" customHeight="1" x14ac:dyDescent="0.25">
      <c r="N255" s="84"/>
      <c r="O255" s="84"/>
      <c r="P255" s="71"/>
    </row>
    <row r="256" spans="14:16" ht="21.75" customHeight="1" x14ac:dyDescent="0.25">
      <c r="N256" s="84"/>
      <c r="O256" s="84"/>
      <c r="P256" s="71"/>
    </row>
    <row r="257" spans="14:16" ht="21.75" customHeight="1" x14ac:dyDescent="0.25">
      <c r="N257" s="84"/>
      <c r="O257" s="84"/>
      <c r="P257" s="71"/>
    </row>
    <row r="258" spans="14:16" ht="21.75" customHeight="1" x14ac:dyDescent="0.25">
      <c r="N258" s="84"/>
      <c r="O258" s="84"/>
      <c r="P258" s="71"/>
    </row>
    <row r="259" spans="14:16" ht="21.75" customHeight="1" x14ac:dyDescent="0.25">
      <c r="N259" s="84"/>
      <c r="O259" s="84"/>
      <c r="P259" s="71"/>
    </row>
    <row r="260" spans="14:16" ht="21.75" customHeight="1" x14ac:dyDescent="0.25">
      <c r="N260" s="84"/>
      <c r="O260" s="84"/>
      <c r="P260" s="71"/>
    </row>
    <row r="261" spans="14:16" ht="21.75" customHeight="1" x14ac:dyDescent="0.25">
      <c r="N261" s="84"/>
      <c r="O261" s="84"/>
      <c r="P261" s="71"/>
    </row>
    <row r="262" spans="14:16" ht="21.75" customHeight="1" x14ac:dyDescent="0.25">
      <c r="N262" s="84"/>
      <c r="O262" s="84"/>
      <c r="P262" s="71"/>
    </row>
    <row r="263" spans="14:16" ht="21.75" customHeight="1" x14ac:dyDescent="0.25">
      <c r="N263" s="84"/>
      <c r="O263" s="84"/>
      <c r="P263" s="71"/>
    </row>
    <row r="264" spans="14:16" ht="21.75" customHeight="1" x14ac:dyDescent="0.25">
      <c r="N264" s="84"/>
      <c r="O264" s="84"/>
      <c r="P264" s="71"/>
    </row>
    <row r="265" spans="14:16" ht="21.75" customHeight="1" x14ac:dyDescent="0.25">
      <c r="N265" s="84"/>
      <c r="O265" s="84"/>
      <c r="P265" s="71"/>
    </row>
    <row r="266" spans="14:16" ht="21.75" customHeight="1" x14ac:dyDescent="0.25">
      <c r="N266" s="84"/>
      <c r="O266" s="84"/>
      <c r="P266" s="71"/>
    </row>
    <row r="267" spans="14:16" ht="21.75" customHeight="1" x14ac:dyDescent="0.25">
      <c r="N267" s="84"/>
      <c r="O267" s="84"/>
      <c r="P267" s="71"/>
    </row>
    <row r="268" spans="14:16" ht="21.75" customHeight="1" x14ac:dyDescent="0.25">
      <c r="N268" s="84"/>
      <c r="O268" s="84"/>
      <c r="P268" s="71"/>
    </row>
    <row r="269" spans="14:16" ht="21.75" customHeight="1" x14ac:dyDescent="0.25">
      <c r="N269" s="84"/>
      <c r="O269" s="84"/>
      <c r="P269" s="71"/>
    </row>
    <row r="270" spans="14:16" ht="21.75" customHeight="1" x14ac:dyDescent="0.25">
      <c r="N270" s="84"/>
      <c r="O270" s="84"/>
      <c r="P270" s="71"/>
    </row>
    <row r="271" spans="14:16" ht="21.75" customHeight="1" x14ac:dyDescent="0.25">
      <c r="N271" s="84"/>
      <c r="O271" s="84"/>
      <c r="P271" s="71"/>
    </row>
    <row r="272" spans="14:16" ht="21.75" customHeight="1" x14ac:dyDescent="0.25">
      <c r="N272" s="84"/>
      <c r="O272" s="84"/>
      <c r="P272" s="71"/>
    </row>
    <row r="273" spans="14:16" ht="21.75" customHeight="1" x14ac:dyDescent="0.25">
      <c r="N273" s="84"/>
      <c r="O273" s="84"/>
      <c r="P273" s="71"/>
    </row>
    <row r="274" spans="14:16" ht="21.75" customHeight="1" x14ac:dyDescent="0.25">
      <c r="N274" s="84"/>
      <c r="O274" s="84"/>
      <c r="P274" s="71"/>
    </row>
    <row r="275" spans="14:16" ht="21.75" customHeight="1" x14ac:dyDescent="0.25">
      <c r="N275" s="84"/>
      <c r="O275" s="84"/>
      <c r="P275" s="71"/>
    </row>
    <row r="276" spans="14:16" ht="21.75" customHeight="1" x14ac:dyDescent="0.25">
      <c r="N276" s="84"/>
      <c r="O276" s="84"/>
      <c r="P276" s="71"/>
    </row>
    <row r="277" spans="14:16" ht="21.75" customHeight="1" x14ac:dyDescent="0.25">
      <c r="N277" s="84"/>
      <c r="O277" s="84"/>
      <c r="P277" s="71"/>
    </row>
    <row r="278" spans="14:16" ht="21.75" customHeight="1" x14ac:dyDescent="0.25">
      <c r="N278" s="84"/>
      <c r="O278" s="84"/>
      <c r="P278" s="71"/>
    </row>
    <row r="279" spans="14:16" ht="21.75" customHeight="1" x14ac:dyDescent="0.25">
      <c r="N279" s="84"/>
      <c r="O279" s="84"/>
      <c r="P279" s="71"/>
    </row>
    <row r="280" spans="14:16" ht="21.75" customHeight="1" x14ac:dyDescent="0.25">
      <c r="N280" s="84"/>
      <c r="O280" s="84"/>
      <c r="P280" s="71"/>
    </row>
    <row r="281" spans="14:16" ht="21.75" customHeight="1" x14ac:dyDescent="0.25">
      <c r="N281" s="84"/>
      <c r="O281" s="84"/>
      <c r="P281" s="71"/>
    </row>
    <row r="282" spans="14:16" ht="21.75" customHeight="1" x14ac:dyDescent="0.25">
      <c r="N282" s="84"/>
      <c r="O282" s="84"/>
      <c r="P282" s="71"/>
    </row>
    <row r="283" spans="14:16" ht="21.75" customHeight="1" x14ac:dyDescent="0.25">
      <c r="N283" s="84"/>
      <c r="O283" s="84"/>
      <c r="P283" s="71"/>
    </row>
    <row r="284" spans="14:16" ht="21.75" customHeight="1" x14ac:dyDescent="0.25">
      <c r="N284" s="84"/>
      <c r="O284" s="84"/>
      <c r="P284" s="71"/>
    </row>
    <row r="285" spans="14:16" ht="21.75" customHeight="1" x14ac:dyDescent="0.25">
      <c r="N285" s="84"/>
      <c r="O285" s="84"/>
      <c r="P285" s="71"/>
    </row>
    <row r="286" spans="14:16" ht="21.75" customHeight="1" x14ac:dyDescent="0.25">
      <c r="N286" s="84"/>
      <c r="O286" s="84"/>
      <c r="P286" s="71"/>
    </row>
    <row r="287" spans="14:16" ht="21.75" customHeight="1" x14ac:dyDescent="0.25">
      <c r="N287" s="84"/>
      <c r="O287" s="84"/>
      <c r="P287" s="71"/>
    </row>
    <row r="288" spans="14:16" ht="21.75" customHeight="1" x14ac:dyDescent="0.25">
      <c r="N288" s="84"/>
      <c r="O288" s="84"/>
      <c r="P288" s="71"/>
    </row>
    <row r="289" spans="14:16" ht="21.75" customHeight="1" x14ac:dyDescent="0.25">
      <c r="N289" s="84"/>
      <c r="O289" s="84"/>
      <c r="P289" s="71"/>
    </row>
    <row r="290" spans="14:16" ht="21.75" customHeight="1" x14ac:dyDescent="0.25">
      <c r="N290" s="84"/>
      <c r="O290" s="84"/>
      <c r="P290" s="71"/>
    </row>
    <row r="291" spans="14:16" ht="21.75" customHeight="1" x14ac:dyDescent="0.25">
      <c r="N291" s="84"/>
      <c r="O291" s="84"/>
      <c r="P291" s="71"/>
    </row>
    <row r="292" spans="14:16" ht="21.75" customHeight="1" x14ac:dyDescent="0.25">
      <c r="N292" s="84"/>
      <c r="O292" s="84"/>
      <c r="P292" s="71"/>
    </row>
    <row r="293" spans="14:16" ht="21.75" customHeight="1" x14ac:dyDescent="0.25">
      <c r="N293" s="84"/>
      <c r="O293" s="84"/>
      <c r="P293" s="71"/>
    </row>
    <row r="294" spans="14:16" ht="21.75" customHeight="1" x14ac:dyDescent="0.25">
      <c r="N294" s="84"/>
      <c r="O294" s="84"/>
      <c r="P294" s="71"/>
    </row>
    <row r="295" spans="14:16" ht="21.75" customHeight="1" x14ac:dyDescent="0.25">
      <c r="N295" s="84"/>
      <c r="O295" s="84"/>
      <c r="P295" s="71"/>
    </row>
    <row r="296" spans="14:16" ht="21.75" customHeight="1" x14ac:dyDescent="0.25">
      <c r="N296" s="84"/>
      <c r="O296" s="84"/>
      <c r="P296" s="71"/>
    </row>
    <row r="297" spans="14:16" ht="21.75" customHeight="1" x14ac:dyDescent="0.25">
      <c r="N297" s="84"/>
      <c r="O297" s="84"/>
      <c r="P297" s="71"/>
    </row>
    <row r="298" spans="14:16" ht="21.75" customHeight="1" x14ac:dyDescent="0.25">
      <c r="N298" s="84"/>
      <c r="O298" s="84"/>
      <c r="P298" s="71"/>
    </row>
    <row r="299" spans="14:16" ht="21.75" customHeight="1" x14ac:dyDescent="0.25">
      <c r="N299" s="84"/>
      <c r="O299" s="84"/>
      <c r="P299" s="71"/>
    </row>
    <row r="300" spans="14:16" ht="21.75" customHeight="1" x14ac:dyDescent="0.25">
      <c r="N300" s="84"/>
      <c r="O300" s="84"/>
      <c r="P300" s="71"/>
    </row>
    <row r="301" spans="14:16" ht="21.75" customHeight="1" x14ac:dyDescent="0.25">
      <c r="N301" s="84"/>
      <c r="O301" s="84"/>
      <c r="P301" s="71"/>
    </row>
    <row r="302" spans="14:16" ht="21.75" customHeight="1" x14ac:dyDescent="0.25">
      <c r="N302" s="84"/>
      <c r="O302" s="84"/>
      <c r="P302" s="71"/>
    </row>
    <row r="303" spans="14:16" ht="21.75" customHeight="1" x14ac:dyDescent="0.25">
      <c r="N303" s="84"/>
      <c r="O303" s="84"/>
      <c r="P303" s="71"/>
    </row>
    <row r="304" spans="14:16" ht="21.75" customHeight="1" x14ac:dyDescent="0.25">
      <c r="N304" s="84"/>
      <c r="O304" s="84"/>
      <c r="P304" s="71"/>
    </row>
    <row r="305" spans="14:16" ht="21.75" customHeight="1" x14ac:dyDescent="0.25">
      <c r="N305" s="84"/>
      <c r="O305" s="84"/>
      <c r="P305" s="71"/>
    </row>
    <row r="306" spans="14:16" ht="21.75" customHeight="1" x14ac:dyDescent="0.25">
      <c r="N306" s="84"/>
      <c r="O306" s="84"/>
      <c r="P306" s="71"/>
    </row>
    <row r="307" spans="14:16" ht="21.75" customHeight="1" x14ac:dyDescent="0.25">
      <c r="N307" s="84"/>
      <c r="O307" s="84"/>
      <c r="P307" s="71"/>
    </row>
    <row r="308" spans="14:16" ht="21.75" customHeight="1" x14ac:dyDescent="0.25">
      <c r="N308" s="84"/>
      <c r="O308" s="84"/>
      <c r="P308" s="71"/>
    </row>
    <row r="309" spans="14:16" ht="21.75" customHeight="1" x14ac:dyDescent="0.25">
      <c r="N309" s="84"/>
      <c r="O309" s="84"/>
      <c r="P309" s="71"/>
    </row>
    <row r="310" spans="14:16" ht="21.75" customHeight="1" x14ac:dyDescent="0.25">
      <c r="N310" s="84"/>
      <c r="O310" s="84"/>
      <c r="P310" s="71"/>
    </row>
    <row r="311" spans="14:16" ht="21.75" customHeight="1" x14ac:dyDescent="0.25">
      <c r="N311" s="84"/>
      <c r="O311" s="84"/>
      <c r="P311" s="71"/>
    </row>
    <row r="312" spans="14:16" ht="21.75" customHeight="1" x14ac:dyDescent="0.25">
      <c r="N312" s="84"/>
      <c r="O312" s="84"/>
      <c r="P312" s="71"/>
    </row>
    <row r="313" spans="14:16" ht="21.75" customHeight="1" x14ac:dyDescent="0.25">
      <c r="N313" s="84"/>
      <c r="O313" s="84"/>
      <c r="P313" s="71"/>
    </row>
    <row r="314" spans="14:16" ht="21.75" customHeight="1" x14ac:dyDescent="0.25">
      <c r="N314" s="84"/>
      <c r="O314" s="84"/>
      <c r="P314" s="71"/>
    </row>
    <row r="315" spans="14:16" ht="21.75" customHeight="1" x14ac:dyDescent="0.25">
      <c r="N315" s="84"/>
      <c r="O315" s="84"/>
      <c r="P315" s="71"/>
    </row>
    <row r="316" spans="14:16" ht="21.75" customHeight="1" x14ac:dyDescent="0.25">
      <c r="N316" s="84"/>
      <c r="O316" s="84"/>
      <c r="P316" s="71"/>
    </row>
    <row r="317" spans="14:16" ht="21.75" customHeight="1" x14ac:dyDescent="0.25">
      <c r="N317" s="84"/>
      <c r="O317" s="84"/>
      <c r="P317" s="71"/>
    </row>
    <row r="318" spans="14:16" ht="21.75" customHeight="1" x14ac:dyDescent="0.25">
      <c r="N318" s="84"/>
      <c r="O318" s="84"/>
      <c r="P318" s="71"/>
    </row>
    <row r="319" spans="14:16" ht="21.75" customHeight="1" x14ac:dyDescent="0.25">
      <c r="N319" s="84"/>
      <c r="O319" s="84"/>
      <c r="P319" s="71"/>
    </row>
    <row r="320" spans="14:16" ht="21.75" customHeight="1" x14ac:dyDescent="0.25">
      <c r="N320" s="84"/>
      <c r="O320" s="84"/>
      <c r="P320" s="71"/>
    </row>
    <row r="321" spans="14:16" ht="21.75" customHeight="1" x14ac:dyDescent="0.25">
      <c r="N321" s="84"/>
      <c r="O321" s="84"/>
      <c r="P321" s="71"/>
    </row>
    <row r="322" spans="14:16" ht="21.75" customHeight="1" x14ac:dyDescent="0.25">
      <c r="N322" s="84"/>
      <c r="O322" s="84"/>
      <c r="P322" s="71"/>
    </row>
    <row r="323" spans="14:16" ht="21.75" customHeight="1" x14ac:dyDescent="0.25">
      <c r="N323" s="84"/>
      <c r="O323" s="84"/>
      <c r="P323" s="71"/>
    </row>
    <row r="324" spans="14:16" ht="21.75" customHeight="1" x14ac:dyDescent="0.25">
      <c r="N324" s="84"/>
      <c r="O324" s="84"/>
      <c r="P324" s="71"/>
    </row>
    <row r="325" spans="14:16" ht="21.75" customHeight="1" x14ac:dyDescent="0.25">
      <c r="N325" s="84"/>
      <c r="O325" s="84"/>
      <c r="P325" s="71"/>
    </row>
    <row r="326" spans="14:16" ht="21.75" customHeight="1" x14ac:dyDescent="0.25">
      <c r="N326" s="84"/>
      <c r="O326" s="84"/>
      <c r="P326" s="71"/>
    </row>
    <row r="327" spans="14:16" ht="21.75" customHeight="1" x14ac:dyDescent="0.25">
      <c r="N327" s="84"/>
      <c r="O327" s="84"/>
      <c r="P327" s="71"/>
    </row>
    <row r="328" spans="14:16" ht="21.75" customHeight="1" x14ac:dyDescent="0.25">
      <c r="N328" s="84"/>
      <c r="O328" s="84"/>
      <c r="P328" s="71"/>
    </row>
    <row r="329" spans="14:16" ht="21.75" customHeight="1" x14ac:dyDescent="0.25">
      <c r="N329" s="84"/>
      <c r="O329" s="84"/>
      <c r="P329" s="71"/>
    </row>
    <row r="330" spans="14:16" ht="21.75" customHeight="1" x14ac:dyDescent="0.25">
      <c r="N330" s="84"/>
      <c r="O330" s="84"/>
      <c r="P330" s="71"/>
    </row>
    <row r="331" spans="14:16" ht="21.75" customHeight="1" x14ac:dyDescent="0.25">
      <c r="N331" s="84"/>
      <c r="O331" s="84"/>
      <c r="P331" s="71"/>
    </row>
    <row r="332" spans="14:16" ht="21.75" customHeight="1" x14ac:dyDescent="0.25">
      <c r="N332" s="84"/>
      <c r="O332" s="84"/>
      <c r="P332" s="71"/>
    </row>
    <row r="333" spans="14:16" ht="21.75" customHeight="1" x14ac:dyDescent="0.25">
      <c r="N333" s="84"/>
      <c r="O333" s="84"/>
      <c r="P333" s="71"/>
    </row>
    <row r="334" spans="14:16" ht="21.75" customHeight="1" x14ac:dyDescent="0.25">
      <c r="N334" s="84"/>
      <c r="O334" s="84"/>
      <c r="P334" s="71"/>
    </row>
    <row r="335" spans="14:16" ht="21.75" customHeight="1" x14ac:dyDescent="0.25">
      <c r="N335" s="84"/>
      <c r="O335" s="84"/>
      <c r="P335" s="71"/>
    </row>
    <row r="336" spans="14:16" ht="21.75" customHeight="1" x14ac:dyDescent="0.25">
      <c r="N336" s="84"/>
      <c r="O336" s="84"/>
      <c r="P336" s="71"/>
    </row>
    <row r="337" spans="14:16" ht="21.75" customHeight="1" x14ac:dyDescent="0.25">
      <c r="N337" s="84"/>
      <c r="O337" s="84"/>
      <c r="P337" s="71"/>
    </row>
    <row r="338" spans="14:16" ht="21.75" customHeight="1" x14ac:dyDescent="0.25">
      <c r="N338" s="84"/>
      <c r="O338" s="84"/>
      <c r="P338" s="71"/>
    </row>
    <row r="339" spans="14:16" ht="21.75" customHeight="1" x14ac:dyDescent="0.25">
      <c r="N339" s="84"/>
      <c r="O339" s="84"/>
      <c r="P339" s="71"/>
    </row>
    <row r="340" spans="14:16" ht="21.75" customHeight="1" x14ac:dyDescent="0.25">
      <c r="N340" s="84"/>
      <c r="O340" s="84"/>
      <c r="P340" s="71"/>
    </row>
    <row r="341" spans="14:16" ht="21.75" customHeight="1" x14ac:dyDescent="0.25">
      <c r="N341" s="84"/>
      <c r="O341" s="84"/>
      <c r="P341" s="71"/>
    </row>
    <row r="342" spans="14:16" ht="21.75" customHeight="1" x14ac:dyDescent="0.25">
      <c r="N342" s="84"/>
      <c r="O342" s="84"/>
      <c r="P342" s="71"/>
    </row>
    <row r="343" spans="14:16" ht="21.75" customHeight="1" x14ac:dyDescent="0.25">
      <c r="N343" s="84"/>
      <c r="O343" s="84"/>
      <c r="P343" s="71"/>
    </row>
    <row r="344" spans="14:16" ht="21.75" customHeight="1" x14ac:dyDescent="0.25">
      <c r="N344" s="84"/>
      <c r="O344" s="84"/>
      <c r="P344" s="71"/>
    </row>
    <row r="345" spans="14:16" ht="21.75" customHeight="1" x14ac:dyDescent="0.25">
      <c r="N345" s="84"/>
      <c r="O345" s="84"/>
      <c r="P345" s="71"/>
    </row>
    <row r="346" spans="14:16" ht="21.75" customHeight="1" x14ac:dyDescent="0.25">
      <c r="N346" s="84"/>
      <c r="O346" s="84"/>
      <c r="P346" s="71"/>
    </row>
    <row r="347" spans="14:16" ht="21.75" customHeight="1" x14ac:dyDescent="0.25">
      <c r="N347" s="84"/>
      <c r="O347" s="84"/>
      <c r="P347" s="71"/>
    </row>
    <row r="348" spans="14:16" ht="21.75" customHeight="1" x14ac:dyDescent="0.25">
      <c r="N348" s="84"/>
      <c r="O348" s="84"/>
      <c r="P348" s="71"/>
    </row>
    <row r="349" spans="14:16" ht="21.75" customHeight="1" x14ac:dyDescent="0.25">
      <c r="N349" s="84"/>
      <c r="O349" s="84"/>
      <c r="P349" s="71"/>
    </row>
    <row r="350" spans="14:16" ht="21.75" customHeight="1" x14ac:dyDescent="0.25">
      <c r="N350" s="84"/>
      <c r="O350" s="84"/>
      <c r="P350" s="71"/>
    </row>
    <row r="351" spans="14:16" ht="21.75" customHeight="1" x14ac:dyDescent="0.25">
      <c r="N351" s="84"/>
      <c r="O351" s="84"/>
      <c r="P351" s="71"/>
    </row>
    <row r="352" spans="14:16" ht="21.75" customHeight="1" x14ac:dyDescent="0.25">
      <c r="N352" s="84"/>
      <c r="O352" s="84"/>
      <c r="P352" s="71"/>
    </row>
    <row r="353" spans="14:16" ht="21.75" customHeight="1" x14ac:dyDescent="0.25">
      <c r="N353" s="84"/>
      <c r="O353" s="84"/>
      <c r="P353" s="71"/>
    </row>
    <row r="354" spans="14:16" ht="21.75" customHeight="1" x14ac:dyDescent="0.25">
      <c r="N354" s="84"/>
      <c r="O354" s="84"/>
      <c r="P354" s="71"/>
    </row>
    <row r="355" spans="14:16" ht="21.75" customHeight="1" x14ac:dyDescent="0.25">
      <c r="N355" s="84"/>
      <c r="O355" s="84"/>
      <c r="P355" s="71"/>
    </row>
    <row r="356" spans="14:16" ht="21.75" customHeight="1" x14ac:dyDescent="0.25">
      <c r="N356" s="84"/>
      <c r="O356" s="84"/>
      <c r="P356" s="71"/>
    </row>
    <row r="357" spans="14:16" ht="21.75" customHeight="1" x14ac:dyDescent="0.25">
      <c r="N357" s="84"/>
      <c r="O357" s="84"/>
      <c r="P357" s="71"/>
    </row>
    <row r="358" spans="14:16" ht="21.75" customHeight="1" x14ac:dyDescent="0.25">
      <c r="N358" s="84"/>
      <c r="O358" s="84"/>
      <c r="P358" s="71"/>
    </row>
    <row r="359" spans="14:16" ht="21.75" customHeight="1" x14ac:dyDescent="0.25">
      <c r="N359" s="84"/>
      <c r="O359" s="84"/>
      <c r="P359" s="71"/>
    </row>
    <row r="360" spans="14:16" ht="21.75" customHeight="1" x14ac:dyDescent="0.25">
      <c r="N360" s="84"/>
      <c r="O360" s="84"/>
      <c r="P360" s="71"/>
    </row>
    <row r="361" spans="14:16" ht="21.75" customHeight="1" x14ac:dyDescent="0.25">
      <c r="N361" s="84"/>
      <c r="O361" s="84"/>
      <c r="P361" s="71"/>
    </row>
    <row r="362" spans="14:16" ht="21.75" customHeight="1" x14ac:dyDescent="0.25">
      <c r="N362" s="84"/>
      <c r="O362" s="84"/>
      <c r="P362" s="71"/>
    </row>
    <row r="363" spans="14:16" ht="21.75" customHeight="1" x14ac:dyDescent="0.25">
      <c r="N363" s="84"/>
      <c r="O363" s="84"/>
      <c r="P363" s="71"/>
    </row>
    <row r="364" spans="14:16" ht="21.75" customHeight="1" x14ac:dyDescent="0.25">
      <c r="N364" s="84"/>
      <c r="O364" s="84"/>
      <c r="P364" s="71"/>
    </row>
    <row r="365" spans="14:16" ht="21.75" customHeight="1" x14ac:dyDescent="0.25">
      <c r="N365" s="84"/>
      <c r="O365" s="84"/>
      <c r="P365" s="71"/>
    </row>
    <row r="366" spans="14:16" ht="21.75" customHeight="1" x14ac:dyDescent="0.25">
      <c r="N366" s="84"/>
      <c r="O366" s="84"/>
      <c r="P366" s="71"/>
    </row>
    <row r="367" spans="14:16" ht="21.75" customHeight="1" x14ac:dyDescent="0.25">
      <c r="N367" s="84"/>
      <c r="O367" s="84"/>
      <c r="P367" s="71"/>
    </row>
    <row r="368" spans="14:16" ht="21.75" customHeight="1" x14ac:dyDescent="0.25">
      <c r="N368" s="84"/>
      <c r="O368" s="84"/>
      <c r="P368" s="71"/>
    </row>
    <row r="369" spans="14:16" ht="21.75" customHeight="1" x14ac:dyDescent="0.25">
      <c r="N369" s="84"/>
      <c r="O369" s="84"/>
      <c r="P369" s="71"/>
    </row>
    <row r="370" spans="14:16" ht="21.75" customHeight="1" x14ac:dyDescent="0.25">
      <c r="N370" s="84"/>
      <c r="O370" s="84"/>
      <c r="P370" s="71"/>
    </row>
    <row r="371" spans="14:16" ht="21.75" customHeight="1" x14ac:dyDescent="0.25">
      <c r="N371" s="84"/>
      <c r="O371" s="84"/>
      <c r="P371" s="71"/>
    </row>
    <row r="372" spans="14:16" ht="21.75" customHeight="1" x14ac:dyDescent="0.25">
      <c r="N372" s="84"/>
      <c r="O372" s="84"/>
      <c r="P372" s="71"/>
    </row>
    <row r="373" spans="14:16" ht="21.75" customHeight="1" x14ac:dyDescent="0.25">
      <c r="N373" s="84"/>
      <c r="O373" s="84"/>
      <c r="P373" s="71"/>
    </row>
    <row r="374" spans="14:16" ht="21.75" customHeight="1" x14ac:dyDescent="0.25">
      <c r="N374" s="84"/>
      <c r="O374" s="84"/>
      <c r="P374" s="71"/>
    </row>
    <row r="375" spans="14:16" ht="21.75" customHeight="1" x14ac:dyDescent="0.25">
      <c r="N375" s="84"/>
      <c r="O375" s="84"/>
      <c r="P375" s="71"/>
    </row>
    <row r="376" spans="14:16" ht="21.75" customHeight="1" x14ac:dyDescent="0.25">
      <c r="N376" s="84"/>
      <c r="O376" s="84"/>
      <c r="P376" s="71"/>
    </row>
    <row r="377" spans="14:16" ht="21.75" customHeight="1" x14ac:dyDescent="0.25">
      <c r="N377" s="84"/>
      <c r="O377" s="84"/>
      <c r="P377" s="71"/>
    </row>
    <row r="378" spans="14:16" ht="21.75" customHeight="1" x14ac:dyDescent="0.25">
      <c r="N378" s="84"/>
      <c r="O378" s="84"/>
      <c r="P378" s="71"/>
    </row>
    <row r="379" spans="14:16" ht="21.75" customHeight="1" x14ac:dyDescent="0.25">
      <c r="N379" s="84"/>
      <c r="O379" s="84"/>
      <c r="P379" s="71"/>
    </row>
    <row r="380" spans="14:16" ht="21.75" customHeight="1" x14ac:dyDescent="0.25">
      <c r="N380" s="84"/>
      <c r="O380" s="84"/>
      <c r="P380" s="71"/>
    </row>
    <row r="381" spans="14:16" ht="21.75" customHeight="1" x14ac:dyDescent="0.25">
      <c r="N381" s="84"/>
      <c r="O381" s="84"/>
      <c r="P381" s="71"/>
    </row>
    <row r="382" spans="14:16" ht="21.75" customHeight="1" x14ac:dyDescent="0.25">
      <c r="N382" s="84"/>
      <c r="O382" s="84"/>
      <c r="P382" s="71"/>
    </row>
    <row r="383" spans="14:16" ht="21.75" customHeight="1" x14ac:dyDescent="0.25">
      <c r="N383" s="84"/>
      <c r="O383" s="84"/>
      <c r="P383" s="71"/>
    </row>
    <row r="384" spans="14:16" ht="21.75" customHeight="1" x14ac:dyDescent="0.25">
      <c r="N384" s="84"/>
      <c r="O384" s="84"/>
      <c r="P384" s="71"/>
    </row>
    <row r="385" spans="14:16" ht="21.75" customHeight="1" x14ac:dyDescent="0.25">
      <c r="N385" s="84"/>
      <c r="O385" s="84"/>
      <c r="P385" s="71"/>
    </row>
    <row r="386" spans="14:16" ht="21.75" customHeight="1" x14ac:dyDescent="0.25">
      <c r="N386" s="84"/>
      <c r="O386" s="84"/>
      <c r="P386" s="71"/>
    </row>
    <row r="387" spans="14:16" ht="21.75" customHeight="1" x14ac:dyDescent="0.25">
      <c r="N387" s="84"/>
      <c r="O387" s="84"/>
      <c r="P387" s="71"/>
    </row>
    <row r="388" spans="14:16" ht="21.75" customHeight="1" x14ac:dyDescent="0.25">
      <c r="N388" s="84"/>
      <c r="O388" s="84"/>
      <c r="P388" s="71"/>
    </row>
    <row r="389" spans="14:16" ht="21.75" customHeight="1" x14ac:dyDescent="0.25">
      <c r="N389" s="84"/>
      <c r="O389" s="84"/>
      <c r="P389" s="71"/>
    </row>
    <row r="390" spans="14:16" ht="21.75" customHeight="1" x14ac:dyDescent="0.25">
      <c r="N390" s="84"/>
      <c r="O390" s="84"/>
      <c r="P390" s="71"/>
    </row>
    <row r="391" spans="14:16" ht="21.75" customHeight="1" x14ac:dyDescent="0.25">
      <c r="N391" s="84"/>
      <c r="O391" s="84"/>
      <c r="P391" s="71"/>
    </row>
    <row r="392" spans="14:16" ht="21.75" customHeight="1" x14ac:dyDescent="0.25">
      <c r="N392" s="84"/>
      <c r="O392" s="84"/>
      <c r="P392" s="71"/>
    </row>
    <row r="393" spans="14:16" ht="21.75" customHeight="1" x14ac:dyDescent="0.25">
      <c r="N393" s="84"/>
      <c r="O393" s="84"/>
      <c r="P393" s="71"/>
    </row>
    <row r="394" spans="14:16" ht="21.75" customHeight="1" x14ac:dyDescent="0.25">
      <c r="N394" s="84"/>
      <c r="O394" s="84"/>
      <c r="P394" s="71"/>
    </row>
    <row r="395" spans="14:16" ht="21.75" customHeight="1" x14ac:dyDescent="0.25">
      <c r="N395" s="84"/>
      <c r="O395" s="84"/>
      <c r="P395" s="71"/>
    </row>
    <row r="396" spans="14:16" ht="21.75" customHeight="1" x14ac:dyDescent="0.25">
      <c r="N396" s="84"/>
      <c r="O396" s="84"/>
      <c r="P396" s="71"/>
    </row>
    <row r="397" spans="14:16" ht="21.75" customHeight="1" x14ac:dyDescent="0.25">
      <c r="N397" s="84"/>
      <c r="O397" s="84"/>
      <c r="P397" s="71"/>
    </row>
    <row r="398" spans="14:16" ht="21.75" customHeight="1" x14ac:dyDescent="0.25">
      <c r="N398" s="84"/>
      <c r="O398" s="84"/>
      <c r="P398" s="71"/>
    </row>
    <row r="399" spans="14:16" ht="21.75" customHeight="1" x14ac:dyDescent="0.25">
      <c r="N399" s="84"/>
      <c r="O399" s="84"/>
      <c r="P399" s="71"/>
    </row>
    <row r="400" spans="14:16" ht="21.75" customHeight="1" x14ac:dyDescent="0.25">
      <c r="N400" s="84"/>
      <c r="O400" s="84"/>
      <c r="P400" s="71"/>
    </row>
    <row r="401" spans="14:16" ht="21.75" customHeight="1" x14ac:dyDescent="0.25">
      <c r="N401" s="84"/>
      <c r="O401" s="84"/>
      <c r="P401" s="71"/>
    </row>
    <row r="402" spans="14:16" ht="21.75" customHeight="1" x14ac:dyDescent="0.25">
      <c r="N402" s="84"/>
      <c r="O402" s="84"/>
      <c r="P402" s="71"/>
    </row>
    <row r="403" spans="14:16" ht="21.75" customHeight="1" x14ac:dyDescent="0.25">
      <c r="N403" s="84"/>
      <c r="O403" s="84"/>
      <c r="P403" s="71"/>
    </row>
    <row r="404" spans="14:16" ht="21.75" customHeight="1" x14ac:dyDescent="0.25">
      <c r="N404" s="84"/>
      <c r="O404" s="84"/>
      <c r="P404" s="71"/>
    </row>
    <row r="405" spans="14:16" ht="21.75" customHeight="1" x14ac:dyDescent="0.25">
      <c r="N405" s="84"/>
      <c r="O405" s="84"/>
      <c r="P405" s="71"/>
    </row>
    <row r="406" spans="14:16" ht="21.75" customHeight="1" x14ac:dyDescent="0.25">
      <c r="N406" s="84"/>
      <c r="O406" s="84"/>
      <c r="P406" s="71"/>
    </row>
    <row r="407" spans="14:16" ht="21.75" customHeight="1" x14ac:dyDescent="0.25">
      <c r="N407" s="84"/>
      <c r="O407" s="84"/>
      <c r="P407" s="71"/>
    </row>
    <row r="408" spans="14:16" ht="21.75" customHeight="1" x14ac:dyDescent="0.25">
      <c r="N408" s="84"/>
      <c r="O408" s="84"/>
      <c r="P408" s="71"/>
    </row>
    <row r="409" spans="14:16" ht="21.75" customHeight="1" x14ac:dyDescent="0.25">
      <c r="N409" s="84"/>
      <c r="O409" s="84"/>
      <c r="P409" s="71"/>
    </row>
    <row r="410" spans="14:16" ht="21.75" customHeight="1" x14ac:dyDescent="0.25">
      <c r="N410" s="84"/>
      <c r="O410" s="84"/>
      <c r="P410" s="71"/>
    </row>
    <row r="411" spans="14:16" ht="21.75" customHeight="1" x14ac:dyDescent="0.25">
      <c r="N411" s="84"/>
      <c r="O411" s="84"/>
      <c r="P411" s="71"/>
    </row>
    <row r="412" spans="14:16" ht="21.75" customHeight="1" x14ac:dyDescent="0.25">
      <c r="N412" s="84"/>
      <c r="O412" s="84"/>
      <c r="P412" s="71"/>
    </row>
    <row r="413" spans="14:16" ht="21.75" customHeight="1" x14ac:dyDescent="0.25">
      <c r="N413" s="84"/>
      <c r="O413" s="84"/>
      <c r="P413" s="71"/>
    </row>
    <row r="414" spans="14:16" ht="21.75" customHeight="1" x14ac:dyDescent="0.25">
      <c r="N414" s="84"/>
      <c r="O414" s="84"/>
      <c r="P414" s="71"/>
    </row>
    <row r="415" spans="14:16" ht="21.75" customHeight="1" x14ac:dyDescent="0.25">
      <c r="N415" s="84"/>
      <c r="O415" s="84"/>
      <c r="P415" s="71"/>
    </row>
    <row r="416" spans="14:16" ht="21.75" customHeight="1" x14ac:dyDescent="0.25">
      <c r="N416" s="84"/>
      <c r="O416" s="84"/>
      <c r="P416" s="71"/>
    </row>
    <row r="417" spans="14:16" ht="21.75" customHeight="1" x14ac:dyDescent="0.25">
      <c r="N417" s="84"/>
      <c r="O417" s="84"/>
      <c r="P417" s="71"/>
    </row>
    <row r="418" spans="14:16" ht="21.75" customHeight="1" x14ac:dyDescent="0.25">
      <c r="N418" s="84"/>
      <c r="O418" s="84"/>
      <c r="P418" s="71"/>
    </row>
    <row r="419" spans="14:16" ht="21.75" customHeight="1" x14ac:dyDescent="0.25">
      <c r="N419" s="84"/>
      <c r="O419" s="84"/>
      <c r="P419" s="71"/>
    </row>
    <row r="420" spans="14:16" ht="21.75" customHeight="1" x14ac:dyDescent="0.25">
      <c r="N420" s="84"/>
      <c r="O420" s="84"/>
      <c r="P420" s="71"/>
    </row>
    <row r="421" spans="14:16" ht="21.75" customHeight="1" x14ac:dyDescent="0.25">
      <c r="N421" s="84"/>
      <c r="O421" s="84"/>
      <c r="P421" s="71"/>
    </row>
    <row r="422" spans="14:16" ht="21.75" customHeight="1" x14ac:dyDescent="0.25">
      <c r="N422" s="84"/>
      <c r="O422" s="84"/>
      <c r="P422" s="71"/>
    </row>
    <row r="423" spans="14:16" ht="21.75" customHeight="1" x14ac:dyDescent="0.25">
      <c r="N423" s="84"/>
      <c r="O423" s="84"/>
      <c r="P423" s="71"/>
    </row>
    <row r="424" spans="14:16" ht="21.75" customHeight="1" x14ac:dyDescent="0.25">
      <c r="N424" s="84"/>
      <c r="O424" s="84"/>
      <c r="P424" s="71"/>
    </row>
    <row r="425" spans="14:16" ht="21.75" customHeight="1" x14ac:dyDescent="0.25">
      <c r="N425" s="84"/>
      <c r="O425" s="84"/>
      <c r="P425" s="71"/>
    </row>
    <row r="426" spans="14:16" ht="21.75" customHeight="1" x14ac:dyDescent="0.25">
      <c r="N426" s="84"/>
      <c r="O426" s="84"/>
      <c r="P426" s="71"/>
    </row>
    <row r="427" spans="14:16" ht="21.75" customHeight="1" x14ac:dyDescent="0.25">
      <c r="N427" s="84"/>
      <c r="O427" s="84"/>
      <c r="P427" s="71"/>
    </row>
    <row r="428" spans="14:16" ht="21.75" customHeight="1" x14ac:dyDescent="0.25">
      <c r="N428" s="84"/>
      <c r="O428" s="84"/>
      <c r="P428" s="71"/>
    </row>
    <row r="429" spans="14:16" ht="21.75" customHeight="1" x14ac:dyDescent="0.25">
      <c r="N429" s="84"/>
      <c r="O429" s="84"/>
      <c r="P429" s="71"/>
    </row>
    <row r="430" spans="14:16" ht="21.75" customHeight="1" x14ac:dyDescent="0.25">
      <c r="N430" s="84"/>
      <c r="O430" s="84"/>
      <c r="P430" s="71"/>
    </row>
    <row r="431" spans="14:16" ht="21.75" customHeight="1" x14ac:dyDescent="0.25">
      <c r="N431" s="84"/>
      <c r="O431" s="84"/>
      <c r="P431" s="71"/>
    </row>
    <row r="432" spans="14:16" ht="21.75" customHeight="1" x14ac:dyDescent="0.25">
      <c r="N432" s="84"/>
      <c r="O432" s="84"/>
      <c r="P432" s="71"/>
    </row>
    <row r="433" spans="14:16" ht="21.75" customHeight="1" x14ac:dyDescent="0.25">
      <c r="N433" s="84"/>
      <c r="O433" s="84"/>
      <c r="P433" s="71"/>
    </row>
    <row r="434" spans="14:16" ht="21.75" customHeight="1" x14ac:dyDescent="0.25">
      <c r="N434" s="84"/>
      <c r="O434" s="84"/>
      <c r="P434" s="71"/>
    </row>
    <row r="435" spans="14:16" ht="21.75" customHeight="1" x14ac:dyDescent="0.25">
      <c r="N435" s="84"/>
      <c r="O435" s="84"/>
      <c r="P435" s="71"/>
    </row>
    <row r="436" spans="14:16" ht="21.75" customHeight="1" x14ac:dyDescent="0.25">
      <c r="N436" s="84"/>
      <c r="O436" s="84"/>
      <c r="P436" s="71"/>
    </row>
    <row r="437" spans="14:16" ht="21.75" customHeight="1" x14ac:dyDescent="0.25">
      <c r="N437" s="84"/>
      <c r="O437" s="84"/>
      <c r="P437" s="71"/>
    </row>
    <row r="438" spans="14:16" ht="21.75" customHeight="1" x14ac:dyDescent="0.25">
      <c r="N438" s="84"/>
      <c r="O438" s="84"/>
      <c r="P438" s="71"/>
    </row>
    <row r="439" spans="14:16" ht="21.75" customHeight="1" x14ac:dyDescent="0.25">
      <c r="N439" s="84"/>
      <c r="O439" s="84"/>
      <c r="P439" s="71"/>
    </row>
    <row r="440" spans="14:16" ht="21.75" customHeight="1" x14ac:dyDescent="0.25">
      <c r="N440" s="84"/>
      <c r="O440" s="84"/>
      <c r="P440" s="71"/>
    </row>
    <row r="441" spans="14:16" ht="21.75" customHeight="1" x14ac:dyDescent="0.25">
      <c r="N441" s="84"/>
      <c r="O441" s="84"/>
      <c r="P441" s="71"/>
    </row>
    <row r="442" spans="14:16" ht="21.75" customHeight="1" x14ac:dyDescent="0.25">
      <c r="N442" s="84"/>
      <c r="O442" s="84"/>
      <c r="P442" s="71"/>
    </row>
    <row r="443" spans="14:16" ht="21.75" customHeight="1" x14ac:dyDescent="0.25">
      <c r="N443" s="84"/>
      <c r="O443" s="84"/>
      <c r="P443" s="71"/>
    </row>
    <row r="444" spans="14:16" ht="21.75" customHeight="1" x14ac:dyDescent="0.25">
      <c r="N444" s="84"/>
      <c r="O444" s="84"/>
      <c r="P444" s="71"/>
    </row>
    <row r="445" spans="14:16" ht="21.75" customHeight="1" x14ac:dyDescent="0.25">
      <c r="N445" s="84"/>
      <c r="O445" s="84"/>
      <c r="P445" s="71"/>
    </row>
    <row r="446" spans="14:16" ht="21.75" customHeight="1" x14ac:dyDescent="0.25">
      <c r="N446" s="84"/>
      <c r="O446" s="84"/>
      <c r="P446" s="71"/>
    </row>
    <row r="447" spans="14:16" ht="21.75" customHeight="1" x14ac:dyDescent="0.25">
      <c r="N447" s="84"/>
      <c r="O447" s="84"/>
      <c r="P447" s="71"/>
    </row>
    <row r="448" spans="14:16" ht="21.75" customHeight="1" x14ac:dyDescent="0.25">
      <c r="N448" s="84"/>
      <c r="O448" s="84"/>
      <c r="P448" s="71"/>
    </row>
    <row r="449" spans="14:16" ht="21.75" customHeight="1" x14ac:dyDescent="0.25">
      <c r="N449" s="84"/>
      <c r="O449" s="84"/>
      <c r="P449" s="71"/>
    </row>
    <row r="450" spans="14:16" ht="21.75" customHeight="1" x14ac:dyDescent="0.25">
      <c r="N450" s="84"/>
      <c r="O450" s="84"/>
      <c r="P450" s="71"/>
    </row>
    <row r="451" spans="14:16" ht="21.75" customHeight="1" x14ac:dyDescent="0.25">
      <c r="N451" s="84"/>
      <c r="O451" s="84"/>
      <c r="P451" s="71"/>
    </row>
    <row r="452" spans="14:16" ht="21.75" customHeight="1" x14ac:dyDescent="0.25">
      <c r="N452" s="84"/>
      <c r="O452" s="84"/>
      <c r="P452" s="71"/>
    </row>
    <row r="453" spans="14:16" ht="21.75" customHeight="1" x14ac:dyDescent="0.25">
      <c r="N453" s="84"/>
      <c r="O453" s="84"/>
      <c r="P453" s="71"/>
    </row>
    <row r="454" spans="14:16" ht="21.75" customHeight="1" x14ac:dyDescent="0.25">
      <c r="N454" s="84"/>
      <c r="O454" s="84"/>
      <c r="P454" s="71"/>
    </row>
    <row r="455" spans="14:16" ht="21.75" customHeight="1" x14ac:dyDescent="0.25">
      <c r="N455" s="84"/>
      <c r="O455" s="84"/>
      <c r="P455" s="71"/>
    </row>
    <row r="456" spans="14:16" ht="21.75" customHeight="1" x14ac:dyDescent="0.25">
      <c r="N456" s="84"/>
      <c r="O456" s="84"/>
      <c r="P456" s="71"/>
    </row>
    <row r="457" spans="14:16" ht="21.75" customHeight="1" x14ac:dyDescent="0.25">
      <c r="N457" s="84"/>
      <c r="O457" s="84"/>
      <c r="P457" s="71"/>
    </row>
    <row r="458" spans="14:16" ht="21.75" customHeight="1" x14ac:dyDescent="0.25">
      <c r="N458" s="84"/>
      <c r="O458" s="84"/>
      <c r="P458" s="71"/>
    </row>
    <row r="459" spans="14:16" ht="21.75" customHeight="1" x14ac:dyDescent="0.25">
      <c r="N459" s="84"/>
      <c r="O459" s="84"/>
      <c r="P459" s="71"/>
    </row>
    <row r="460" spans="14:16" ht="21.75" customHeight="1" x14ac:dyDescent="0.25">
      <c r="N460" s="84"/>
      <c r="O460" s="84"/>
      <c r="P460" s="71"/>
    </row>
    <row r="461" spans="14:16" ht="21.75" customHeight="1" x14ac:dyDescent="0.25">
      <c r="N461" s="84"/>
      <c r="O461" s="84"/>
      <c r="P461" s="71"/>
    </row>
    <row r="462" spans="14:16" ht="21.75" customHeight="1" x14ac:dyDescent="0.25">
      <c r="N462" s="84"/>
      <c r="O462" s="84"/>
      <c r="P462" s="71"/>
    </row>
    <row r="463" spans="14:16" ht="21.75" customHeight="1" x14ac:dyDescent="0.25">
      <c r="N463" s="84"/>
      <c r="O463" s="84"/>
      <c r="P463" s="71"/>
    </row>
    <row r="464" spans="14:16" ht="21.75" customHeight="1" x14ac:dyDescent="0.25">
      <c r="N464" s="84"/>
      <c r="O464" s="84"/>
      <c r="P464" s="71"/>
    </row>
    <row r="465" spans="14:16" ht="21.75" customHeight="1" x14ac:dyDescent="0.25">
      <c r="N465" s="84"/>
      <c r="O465" s="84"/>
      <c r="P465" s="71"/>
    </row>
    <row r="466" spans="14:16" ht="21.75" customHeight="1" x14ac:dyDescent="0.25">
      <c r="N466" s="84"/>
      <c r="O466" s="84"/>
      <c r="P466" s="71"/>
    </row>
    <row r="467" spans="14:16" ht="21.75" customHeight="1" x14ac:dyDescent="0.25">
      <c r="N467" s="84"/>
      <c r="O467" s="84"/>
      <c r="P467" s="71"/>
    </row>
    <row r="468" spans="14:16" ht="21.75" customHeight="1" x14ac:dyDescent="0.25">
      <c r="N468" s="84"/>
      <c r="O468" s="84"/>
      <c r="P468" s="71"/>
    </row>
    <row r="469" spans="14:16" ht="21.75" customHeight="1" x14ac:dyDescent="0.25">
      <c r="N469" s="84"/>
      <c r="O469" s="84"/>
      <c r="P469" s="71"/>
    </row>
    <row r="470" spans="14:16" ht="21.75" customHeight="1" x14ac:dyDescent="0.25">
      <c r="N470" s="84"/>
      <c r="O470" s="84"/>
      <c r="P470" s="71"/>
    </row>
    <row r="471" spans="14:16" ht="21.75" customHeight="1" x14ac:dyDescent="0.25">
      <c r="N471" s="84"/>
      <c r="O471" s="84"/>
      <c r="P471" s="71"/>
    </row>
    <row r="472" spans="14:16" ht="21.75" customHeight="1" x14ac:dyDescent="0.25">
      <c r="N472" s="84"/>
      <c r="O472" s="84"/>
      <c r="P472" s="71"/>
    </row>
    <row r="473" spans="14:16" ht="21.75" customHeight="1" x14ac:dyDescent="0.25">
      <c r="N473" s="84"/>
      <c r="O473" s="84"/>
      <c r="P473" s="71"/>
    </row>
    <row r="474" spans="14:16" ht="21.75" customHeight="1" x14ac:dyDescent="0.25">
      <c r="N474" s="84"/>
      <c r="O474" s="84"/>
      <c r="P474" s="71"/>
    </row>
    <row r="475" spans="14:16" ht="21.75" customHeight="1" x14ac:dyDescent="0.25">
      <c r="N475" s="84"/>
      <c r="O475" s="84"/>
      <c r="P475" s="71"/>
    </row>
    <row r="476" spans="14:16" ht="21.75" customHeight="1" x14ac:dyDescent="0.25">
      <c r="N476" s="84"/>
      <c r="O476" s="84"/>
      <c r="P476" s="71"/>
    </row>
    <row r="477" spans="14:16" ht="21.75" customHeight="1" x14ac:dyDescent="0.25">
      <c r="N477" s="84"/>
      <c r="O477" s="84"/>
      <c r="P477" s="71"/>
    </row>
    <row r="478" spans="14:16" ht="21.75" customHeight="1" x14ac:dyDescent="0.25">
      <c r="N478" s="84"/>
      <c r="O478" s="84"/>
      <c r="P478" s="71"/>
    </row>
    <row r="479" spans="14:16" ht="21.75" customHeight="1" x14ac:dyDescent="0.25">
      <c r="N479" s="84"/>
      <c r="O479" s="84"/>
      <c r="P479" s="71"/>
    </row>
    <row r="480" spans="14:16" ht="21.75" customHeight="1" x14ac:dyDescent="0.25">
      <c r="N480" s="84"/>
      <c r="O480" s="84"/>
      <c r="P480" s="71"/>
    </row>
    <row r="481" spans="14:16" ht="21.75" customHeight="1" x14ac:dyDescent="0.25">
      <c r="N481" s="84"/>
      <c r="O481" s="84"/>
      <c r="P481" s="71"/>
    </row>
    <row r="482" spans="14:16" ht="21.75" customHeight="1" x14ac:dyDescent="0.25">
      <c r="N482" s="84"/>
      <c r="O482" s="84"/>
      <c r="P482" s="71"/>
    </row>
    <row r="483" spans="14:16" ht="21.75" customHeight="1" x14ac:dyDescent="0.25">
      <c r="N483" s="84"/>
      <c r="O483" s="84"/>
      <c r="P483" s="71"/>
    </row>
    <row r="484" spans="14:16" ht="21.75" customHeight="1" x14ac:dyDescent="0.25">
      <c r="N484" s="84"/>
      <c r="O484" s="84"/>
      <c r="P484" s="71"/>
    </row>
    <row r="485" spans="14:16" ht="21.75" customHeight="1" x14ac:dyDescent="0.25">
      <c r="N485" s="84"/>
      <c r="O485" s="84"/>
      <c r="P485" s="71"/>
    </row>
    <row r="486" spans="14:16" ht="21.75" customHeight="1" x14ac:dyDescent="0.25">
      <c r="N486" s="84"/>
      <c r="O486" s="84"/>
      <c r="P486" s="71"/>
    </row>
    <row r="487" spans="14:16" ht="21.75" customHeight="1" x14ac:dyDescent="0.25">
      <c r="N487" s="84"/>
      <c r="O487" s="84"/>
      <c r="P487" s="71"/>
    </row>
    <row r="488" spans="14:16" ht="21.75" customHeight="1" x14ac:dyDescent="0.25">
      <c r="N488" s="84"/>
      <c r="O488" s="84"/>
      <c r="P488" s="71"/>
    </row>
    <row r="489" spans="14:16" ht="21.75" customHeight="1" x14ac:dyDescent="0.25">
      <c r="N489" s="84"/>
      <c r="O489" s="84"/>
      <c r="P489" s="71"/>
    </row>
    <row r="490" spans="14:16" ht="21.75" customHeight="1" x14ac:dyDescent="0.25">
      <c r="N490" s="84"/>
      <c r="O490" s="84"/>
      <c r="P490" s="71"/>
    </row>
    <row r="491" spans="14:16" ht="21.75" customHeight="1" x14ac:dyDescent="0.25">
      <c r="N491" s="84"/>
      <c r="O491" s="84"/>
      <c r="P491" s="71"/>
    </row>
    <row r="492" spans="14:16" ht="21.75" customHeight="1" x14ac:dyDescent="0.25">
      <c r="N492" s="84"/>
      <c r="O492" s="84"/>
      <c r="P492" s="71"/>
    </row>
    <row r="493" spans="14:16" ht="21.75" customHeight="1" x14ac:dyDescent="0.25">
      <c r="N493" s="84"/>
      <c r="O493" s="84"/>
      <c r="P493" s="71"/>
    </row>
    <row r="494" spans="14:16" ht="21.75" customHeight="1" x14ac:dyDescent="0.25">
      <c r="N494" s="84"/>
      <c r="O494" s="84"/>
      <c r="P494" s="71"/>
    </row>
    <row r="495" spans="14:16" ht="21.75" customHeight="1" x14ac:dyDescent="0.25">
      <c r="N495" s="84"/>
      <c r="O495" s="84"/>
      <c r="P495" s="71"/>
    </row>
    <row r="496" spans="14:16" ht="21.75" customHeight="1" x14ac:dyDescent="0.25">
      <c r="N496" s="84"/>
      <c r="O496" s="84"/>
      <c r="P496" s="71"/>
    </row>
    <row r="497" spans="14:16" ht="21.75" customHeight="1" x14ac:dyDescent="0.25">
      <c r="N497" s="84"/>
      <c r="O497" s="84"/>
      <c r="P497" s="71"/>
    </row>
    <row r="498" spans="14:16" ht="21.75" customHeight="1" x14ac:dyDescent="0.25">
      <c r="N498" s="84"/>
      <c r="O498" s="84"/>
      <c r="P498" s="71"/>
    </row>
    <row r="499" spans="14:16" ht="21.75" customHeight="1" x14ac:dyDescent="0.25">
      <c r="N499" s="84"/>
      <c r="O499" s="84"/>
      <c r="P499" s="71"/>
    </row>
    <row r="500" spans="14:16" ht="21.75" customHeight="1" x14ac:dyDescent="0.25">
      <c r="N500" s="84"/>
      <c r="O500" s="84"/>
      <c r="P500" s="71"/>
    </row>
    <row r="501" spans="14:16" ht="21.75" customHeight="1" x14ac:dyDescent="0.25">
      <c r="N501" s="84"/>
      <c r="O501" s="84"/>
      <c r="P501" s="71"/>
    </row>
    <row r="502" spans="14:16" ht="21.75" customHeight="1" x14ac:dyDescent="0.25">
      <c r="N502" s="84"/>
      <c r="O502" s="84"/>
      <c r="P502" s="71"/>
    </row>
    <row r="503" spans="14:16" ht="21.75" customHeight="1" x14ac:dyDescent="0.25">
      <c r="N503" s="84"/>
      <c r="O503" s="84"/>
      <c r="P503" s="71"/>
    </row>
    <row r="504" spans="14:16" ht="21.75" customHeight="1" x14ac:dyDescent="0.25">
      <c r="N504" s="84"/>
      <c r="O504" s="84"/>
      <c r="P504" s="71"/>
    </row>
    <row r="505" spans="14:16" ht="21.75" customHeight="1" x14ac:dyDescent="0.25">
      <c r="N505" s="84"/>
      <c r="O505" s="84"/>
      <c r="P505" s="71"/>
    </row>
    <row r="506" spans="14:16" ht="21.75" customHeight="1" x14ac:dyDescent="0.25">
      <c r="N506" s="84"/>
      <c r="O506" s="84"/>
      <c r="P506" s="71"/>
    </row>
    <row r="507" spans="14:16" ht="21.75" customHeight="1" x14ac:dyDescent="0.25">
      <c r="N507" s="84"/>
      <c r="O507" s="84"/>
      <c r="P507" s="71"/>
    </row>
    <row r="508" spans="14:16" ht="21.75" customHeight="1" x14ac:dyDescent="0.25">
      <c r="N508" s="84"/>
      <c r="O508" s="84"/>
      <c r="P508" s="71"/>
    </row>
    <row r="509" spans="14:16" ht="21.75" customHeight="1" x14ac:dyDescent="0.25">
      <c r="N509" s="84"/>
      <c r="O509" s="84"/>
      <c r="P509" s="71"/>
    </row>
    <row r="510" spans="14:16" ht="21.75" customHeight="1" x14ac:dyDescent="0.25">
      <c r="N510" s="84"/>
      <c r="O510" s="84"/>
      <c r="P510" s="71"/>
    </row>
    <row r="511" spans="14:16" ht="21.75" customHeight="1" x14ac:dyDescent="0.25">
      <c r="N511" s="84"/>
      <c r="O511" s="84"/>
      <c r="P511" s="71"/>
    </row>
    <row r="512" spans="14:16" ht="21.75" customHeight="1" x14ac:dyDescent="0.25">
      <c r="N512" s="84"/>
      <c r="O512" s="84"/>
      <c r="P512" s="71"/>
    </row>
    <row r="513" spans="14:16" ht="21.75" customHeight="1" x14ac:dyDescent="0.25">
      <c r="N513" s="84"/>
      <c r="O513" s="84"/>
      <c r="P513" s="71"/>
    </row>
    <row r="514" spans="14:16" ht="21.75" customHeight="1" x14ac:dyDescent="0.25">
      <c r="N514" s="84"/>
      <c r="O514" s="84"/>
      <c r="P514" s="71"/>
    </row>
    <row r="515" spans="14:16" ht="21.75" customHeight="1" x14ac:dyDescent="0.25">
      <c r="N515" s="84"/>
      <c r="O515" s="84"/>
      <c r="P515" s="71"/>
    </row>
    <row r="516" spans="14:16" ht="21.75" customHeight="1" x14ac:dyDescent="0.25">
      <c r="N516" s="84"/>
      <c r="O516" s="84"/>
      <c r="P516" s="71"/>
    </row>
    <row r="517" spans="14:16" ht="21.75" customHeight="1" x14ac:dyDescent="0.25">
      <c r="N517" s="84"/>
      <c r="O517" s="84"/>
      <c r="P517" s="71"/>
    </row>
    <row r="518" spans="14:16" ht="21.75" customHeight="1" x14ac:dyDescent="0.25">
      <c r="N518" s="84"/>
      <c r="O518" s="84"/>
      <c r="P518" s="71"/>
    </row>
    <row r="519" spans="14:16" ht="21.75" customHeight="1" x14ac:dyDescent="0.25">
      <c r="N519" s="84"/>
      <c r="O519" s="84"/>
      <c r="P519" s="71"/>
    </row>
    <row r="520" spans="14:16" ht="21.75" customHeight="1" x14ac:dyDescent="0.25">
      <c r="N520" s="84"/>
      <c r="O520" s="84"/>
      <c r="P520" s="71"/>
    </row>
    <row r="521" spans="14:16" ht="21.75" customHeight="1" x14ac:dyDescent="0.25">
      <c r="N521" s="84"/>
      <c r="O521" s="84"/>
      <c r="P521" s="71"/>
    </row>
    <row r="522" spans="14:16" ht="21.75" customHeight="1" x14ac:dyDescent="0.25">
      <c r="N522" s="84"/>
      <c r="O522" s="84"/>
      <c r="P522" s="71"/>
    </row>
    <row r="523" spans="14:16" ht="21.75" customHeight="1" x14ac:dyDescent="0.25">
      <c r="N523" s="84"/>
      <c r="O523" s="84"/>
      <c r="P523" s="71"/>
    </row>
    <row r="524" spans="14:16" ht="21.75" customHeight="1" x14ac:dyDescent="0.25">
      <c r="N524" s="84"/>
      <c r="O524" s="84"/>
      <c r="P524" s="71"/>
    </row>
    <row r="525" spans="14:16" ht="21.75" customHeight="1" x14ac:dyDescent="0.25">
      <c r="N525" s="84"/>
      <c r="O525" s="84"/>
      <c r="P525" s="71"/>
    </row>
    <row r="526" spans="14:16" ht="21.75" customHeight="1" x14ac:dyDescent="0.25">
      <c r="N526" s="84"/>
      <c r="O526" s="84"/>
      <c r="P526" s="71"/>
    </row>
    <row r="527" spans="14:16" ht="21.75" customHeight="1" x14ac:dyDescent="0.25">
      <c r="N527" s="84"/>
      <c r="O527" s="84"/>
      <c r="P527" s="71"/>
    </row>
    <row r="528" spans="14:16" ht="21.75" customHeight="1" x14ac:dyDescent="0.25">
      <c r="N528" s="84"/>
      <c r="O528" s="84"/>
      <c r="P528" s="71"/>
    </row>
    <row r="529" spans="14:16" ht="21.75" customHeight="1" x14ac:dyDescent="0.25">
      <c r="N529" s="84"/>
      <c r="O529" s="84"/>
      <c r="P529" s="71"/>
    </row>
    <row r="530" spans="14:16" ht="21.75" customHeight="1" x14ac:dyDescent="0.25">
      <c r="N530" s="84"/>
      <c r="O530" s="84"/>
      <c r="P530" s="71"/>
    </row>
    <row r="531" spans="14:16" ht="21.75" customHeight="1" x14ac:dyDescent="0.25">
      <c r="N531" s="84"/>
      <c r="O531" s="84"/>
      <c r="P531" s="71"/>
    </row>
    <row r="532" spans="14:16" ht="21.75" customHeight="1" x14ac:dyDescent="0.25">
      <c r="N532" s="84"/>
      <c r="O532" s="84"/>
      <c r="P532" s="71"/>
    </row>
    <row r="533" spans="14:16" ht="21.75" customHeight="1" x14ac:dyDescent="0.25">
      <c r="N533" s="84"/>
      <c r="O533" s="84"/>
      <c r="P533" s="71"/>
    </row>
    <row r="534" spans="14:16" ht="21.75" customHeight="1" x14ac:dyDescent="0.25">
      <c r="N534" s="84"/>
      <c r="O534" s="84"/>
      <c r="P534" s="71"/>
    </row>
    <row r="535" spans="14:16" ht="21.75" customHeight="1" x14ac:dyDescent="0.25">
      <c r="N535" s="84"/>
      <c r="O535" s="84"/>
      <c r="P535" s="71"/>
    </row>
    <row r="536" spans="14:16" ht="21.75" customHeight="1" x14ac:dyDescent="0.25">
      <c r="N536" s="84"/>
      <c r="O536" s="84"/>
      <c r="P536" s="71"/>
    </row>
    <row r="537" spans="14:16" ht="21.75" customHeight="1" x14ac:dyDescent="0.25">
      <c r="N537" s="84"/>
      <c r="O537" s="84"/>
      <c r="P537" s="71"/>
    </row>
    <row r="538" spans="14:16" ht="21.75" customHeight="1" x14ac:dyDescent="0.25">
      <c r="N538" s="84"/>
      <c r="O538" s="84"/>
      <c r="P538" s="71"/>
    </row>
    <row r="539" spans="14:16" ht="21.75" customHeight="1" x14ac:dyDescent="0.25">
      <c r="N539" s="84"/>
      <c r="O539" s="84"/>
      <c r="P539" s="71"/>
    </row>
    <row r="540" spans="14:16" ht="21.75" customHeight="1" x14ac:dyDescent="0.25">
      <c r="N540" s="84"/>
      <c r="O540" s="84"/>
      <c r="P540" s="71"/>
    </row>
    <row r="541" spans="14:16" ht="21.75" customHeight="1" x14ac:dyDescent="0.25">
      <c r="N541" s="84"/>
      <c r="O541" s="84"/>
      <c r="P541" s="71"/>
    </row>
    <row r="542" spans="14:16" ht="21.75" customHeight="1" x14ac:dyDescent="0.25">
      <c r="N542" s="84"/>
      <c r="O542" s="84"/>
      <c r="P542" s="71"/>
    </row>
    <row r="543" spans="14:16" ht="21.75" customHeight="1" x14ac:dyDescent="0.25">
      <c r="N543" s="84"/>
      <c r="O543" s="84"/>
      <c r="P543" s="71"/>
    </row>
    <row r="544" spans="14:16" ht="21.75" customHeight="1" x14ac:dyDescent="0.25">
      <c r="N544" s="84"/>
      <c r="O544" s="84"/>
      <c r="P544" s="71"/>
    </row>
    <row r="545" spans="14:16" ht="21.75" customHeight="1" x14ac:dyDescent="0.25">
      <c r="N545" s="84"/>
      <c r="O545" s="84"/>
      <c r="P545" s="71"/>
    </row>
    <row r="546" spans="14:16" ht="21.75" customHeight="1" x14ac:dyDescent="0.25">
      <c r="N546" s="84"/>
      <c r="O546" s="84"/>
      <c r="P546" s="71"/>
    </row>
    <row r="547" spans="14:16" ht="21.75" customHeight="1" x14ac:dyDescent="0.25">
      <c r="N547" s="84"/>
      <c r="O547" s="84"/>
      <c r="P547" s="71"/>
    </row>
    <row r="548" spans="14:16" ht="21.75" customHeight="1" x14ac:dyDescent="0.25">
      <c r="N548" s="84"/>
      <c r="O548" s="84"/>
      <c r="P548" s="71"/>
    </row>
    <row r="549" spans="14:16" ht="21.75" customHeight="1" x14ac:dyDescent="0.25">
      <c r="N549" s="84"/>
      <c r="O549" s="84"/>
      <c r="P549" s="71"/>
    </row>
    <row r="550" spans="14:16" ht="21.75" customHeight="1" x14ac:dyDescent="0.25">
      <c r="N550" s="84"/>
      <c r="O550" s="84"/>
      <c r="P550" s="71"/>
    </row>
    <row r="551" spans="14:16" ht="21.75" customHeight="1" x14ac:dyDescent="0.25">
      <c r="N551" s="84"/>
      <c r="O551" s="84"/>
      <c r="P551" s="71"/>
    </row>
    <row r="552" spans="14:16" ht="21.75" customHeight="1" x14ac:dyDescent="0.25">
      <c r="N552" s="84"/>
      <c r="O552" s="84"/>
      <c r="P552" s="71"/>
    </row>
    <row r="553" spans="14:16" ht="21.75" customHeight="1" x14ac:dyDescent="0.25">
      <c r="N553" s="84"/>
      <c r="O553" s="84"/>
      <c r="P553" s="71"/>
    </row>
    <row r="554" spans="14:16" ht="21.75" customHeight="1" x14ac:dyDescent="0.25">
      <c r="N554" s="84"/>
      <c r="O554" s="84"/>
      <c r="P554" s="71"/>
    </row>
    <row r="555" spans="14:16" ht="21.75" customHeight="1" x14ac:dyDescent="0.25">
      <c r="N555" s="84"/>
      <c r="O555" s="84"/>
      <c r="P555" s="71"/>
    </row>
    <row r="556" spans="14:16" ht="21.75" customHeight="1" x14ac:dyDescent="0.25">
      <c r="N556" s="84"/>
      <c r="O556" s="84"/>
      <c r="P556" s="71"/>
    </row>
    <row r="557" spans="14:16" ht="21.75" customHeight="1" x14ac:dyDescent="0.25">
      <c r="N557" s="84"/>
      <c r="O557" s="84"/>
      <c r="P557" s="71"/>
    </row>
    <row r="558" spans="14:16" ht="21.75" customHeight="1" x14ac:dyDescent="0.25">
      <c r="N558" s="84"/>
      <c r="O558" s="84"/>
      <c r="P558" s="71"/>
    </row>
    <row r="559" spans="14:16" ht="21.75" customHeight="1" x14ac:dyDescent="0.25">
      <c r="N559" s="84"/>
      <c r="O559" s="84"/>
      <c r="P559" s="71"/>
    </row>
    <row r="560" spans="14:16" ht="21.75" customHeight="1" x14ac:dyDescent="0.25">
      <c r="N560" s="84"/>
      <c r="O560" s="84"/>
      <c r="P560" s="71"/>
    </row>
    <row r="561" spans="14:16" ht="21.75" customHeight="1" x14ac:dyDescent="0.25">
      <c r="N561" s="84"/>
      <c r="O561" s="84"/>
      <c r="P561" s="71"/>
    </row>
    <row r="562" spans="14:16" ht="21.75" customHeight="1" x14ac:dyDescent="0.25">
      <c r="N562" s="84"/>
      <c r="O562" s="84"/>
      <c r="P562" s="71"/>
    </row>
    <row r="563" spans="14:16" ht="21.75" customHeight="1" x14ac:dyDescent="0.25">
      <c r="N563" s="84"/>
      <c r="O563" s="84"/>
      <c r="P563" s="71"/>
    </row>
    <row r="564" spans="14:16" ht="21.75" customHeight="1" x14ac:dyDescent="0.25">
      <c r="N564" s="84"/>
      <c r="O564" s="84"/>
      <c r="P564" s="71"/>
    </row>
    <row r="565" spans="14:16" ht="21.75" customHeight="1" x14ac:dyDescent="0.25">
      <c r="N565" s="84"/>
      <c r="O565" s="84"/>
      <c r="P565" s="71"/>
    </row>
    <row r="566" spans="14:16" ht="21.75" customHeight="1" x14ac:dyDescent="0.25">
      <c r="N566" s="84"/>
      <c r="O566" s="84"/>
      <c r="P566" s="71"/>
    </row>
    <row r="567" spans="14:16" ht="21.75" customHeight="1" x14ac:dyDescent="0.25">
      <c r="N567" s="84"/>
      <c r="O567" s="84"/>
      <c r="P567" s="71"/>
    </row>
    <row r="568" spans="14:16" ht="21.75" customHeight="1" x14ac:dyDescent="0.25">
      <c r="N568" s="84"/>
      <c r="O568" s="84"/>
      <c r="P568" s="71"/>
    </row>
    <row r="569" spans="14:16" ht="21.75" customHeight="1" x14ac:dyDescent="0.25">
      <c r="N569" s="84"/>
      <c r="O569" s="84"/>
      <c r="P569" s="71"/>
    </row>
    <row r="570" spans="14:16" ht="21.75" customHeight="1" x14ac:dyDescent="0.25">
      <c r="N570" s="84"/>
      <c r="O570" s="84"/>
      <c r="P570" s="71"/>
    </row>
    <row r="571" spans="14:16" ht="21.75" customHeight="1" x14ac:dyDescent="0.25">
      <c r="N571" s="84"/>
      <c r="O571" s="84"/>
      <c r="P571" s="71"/>
    </row>
    <row r="572" spans="14:16" ht="21.75" customHeight="1" x14ac:dyDescent="0.25">
      <c r="N572" s="84"/>
      <c r="O572" s="84"/>
      <c r="P572" s="71"/>
    </row>
    <row r="573" spans="14:16" ht="21.75" customHeight="1" x14ac:dyDescent="0.25">
      <c r="N573" s="84"/>
      <c r="O573" s="84"/>
      <c r="P573" s="71"/>
    </row>
    <row r="574" spans="14:16" ht="21.75" customHeight="1" x14ac:dyDescent="0.25">
      <c r="N574" s="84"/>
      <c r="O574" s="84"/>
      <c r="P574" s="71"/>
    </row>
    <row r="575" spans="14:16" ht="21.75" customHeight="1" x14ac:dyDescent="0.25">
      <c r="N575" s="84"/>
      <c r="O575" s="84"/>
      <c r="P575" s="71"/>
    </row>
    <row r="576" spans="14:16" ht="21.75" customHeight="1" x14ac:dyDescent="0.25">
      <c r="N576" s="84"/>
      <c r="O576" s="84"/>
      <c r="P576" s="71"/>
    </row>
    <row r="577" spans="14:16" ht="21.75" customHeight="1" x14ac:dyDescent="0.25">
      <c r="N577" s="84"/>
      <c r="O577" s="84"/>
      <c r="P577" s="71"/>
    </row>
    <row r="578" spans="14:16" ht="21.75" customHeight="1" x14ac:dyDescent="0.25">
      <c r="N578" s="84"/>
      <c r="O578" s="84"/>
      <c r="P578" s="71"/>
    </row>
    <row r="579" spans="14:16" ht="21.75" customHeight="1" x14ac:dyDescent="0.25">
      <c r="N579" s="84"/>
      <c r="O579" s="84"/>
      <c r="P579" s="71"/>
    </row>
    <row r="580" spans="14:16" ht="21.75" customHeight="1" x14ac:dyDescent="0.25">
      <c r="N580" s="84"/>
      <c r="O580" s="84"/>
      <c r="P580" s="71"/>
    </row>
    <row r="581" spans="14:16" ht="21.75" customHeight="1" x14ac:dyDescent="0.25">
      <c r="N581" s="84"/>
      <c r="O581" s="84"/>
      <c r="P581" s="71"/>
    </row>
    <row r="582" spans="14:16" ht="21.75" customHeight="1" x14ac:dyDescent="0.25">
      <c r="N582" s="84"/>
      <c r="O582" s="84"/>
      <c r="P582" s="71"/>
    </row>
    <row r="583" spans="14:16" ht="21.75" customHeight="1" x14ac:dyDescent="0.25">
      <c r="N583" s="84"/>
      <c r="O583" s="84"/>
      <c r="P583" s="71"/>
    </row>
    <row r="584" spans="14:16" ht="21.75" customHeight="1" x14ac:dyDescent="0.25">
      <c r="N584" s="84"/>
      <c r="O584" s="84"/>
      <c r="P584" s="71"/>
    </row>
    <row r="585" spans="14:16" ht="21.75" customHeight="1" x14ac:dyDescent="0.25">
      <c r="N585" s="84"/>
      <c r="O585" s="84"/>
      <c r="P585" s="71"/>
    </row>
    <row r="586" spans="14:16" ht="21.75" customHeight="1" x14ac:dyDescent="0.25">
      <c r="N586" s="84"/>
      <c r="O586" s="84"/>
      <c r="P586" s="71"/>
    </row>
    <row r="587" spans="14:16" ht="21.75" customHeight="1" x14ac:dyDescent="0.25">
      <c r="N587" s="84"/>
      <c r="O587" s="84"/>
      <c r="P587" s="71"/>
    </row>
    <row r="588" spans="14:16" ht="21.75" customHeight="1" x14ac:dyDescent="0.25">
      <c r="N588" s="84"/>
      <c r="O588" s="84"/>
      <c r="P588" s="71"/>
    </row>
    <row r="589" spans="14:16" ht="21.75" customHeight="1" x14ac:dyDescent="0.25">
      <c r="N589" s="84"/>
      <c r="O589" s="84"/>
      <c r="P589" s="71"/>
    </row>
    <row r="590" spans="14:16" ht="21.75" customHeight="1" x14ac:dyDescent="0.25">
      <c r="N590" s="84"/>
      <c r="O590" s="84"/>
      <c r="P590" s="71"/>
    </row>
    <row r="591" spans="14:16" ht="21.75" customHeight="1" x14ac:dyDescent="0.25">
      <c r="N591" s="84"/>
      <c r="O591" s="84"/>
      <c r="P591" s="71"/>
    </row>
    <row r="592" spans="14:16" ht="21.75" customHeight="1" x14ac:dyDescent="0.25">
      <c r="N592" s="84"/>
      <c r="O592" s="84"/>
      <c r="P592" s="71"/>
    </row>
    <row r="593" spans="14:16" ht="21.75" customHeight="1" x14ac:dyDescent="0.25">
      <c r="N593" s="84"/>
      <c r="O593" s="84"/>
      <c r="P593" s="71"/>
    </row>
    <row r="594" spans="14:16" ht="21.75" customHeight="1" x14ac:dyDescent="0.25">
      <c r="N594" s="84"/>
      <c r="O594" s="84"/>
      <c r="P594" s="71"/>
    </row>
    <row r="595" spans="14:16" ht="21.75" customHeight="1" x14ac:dyDescent="0.25">
      <c r="N595" s="84"/>
      <c r="O595" s="84"/>
      <c r="P595" s="71"/>
    </row>
    <row r="596" spans="14:16" ht="21.75" customHeight="1" x14ac:dyDescent="0.25">
      <c r="N596" s="84"/>
      <c r="O596" s="84"/>
      <c r="P596" s="71"/>
    </row>
    <row r="597" spans="14:16" ht="21.75" customHeight="1" x14ac:dyDescent="0.25">
      <c r="N597" s="84"/>
      <c r="O597" s="84"/>
      <c r="P597" s="71"/>
    </row>
    <row r="598" spans="14:16" ht="21.75" customHeight="1" x14ac:dyDescent="0.25">
      <c r="N598" s="84"/>
      <c r="O598" s="84"/>
      <c r="P598" s="71"/>
    </row>
    <row r="599" spans="14:16" ht="21.75" customHeight="1" x14ac:dyDescent="0.25">
      <c r="N599" s="84"/>
      <c r="O599" s="84"/>
      <c r="P599" s="71"/>
    </row>
    <row r="600" spans="14:16" ht="21.75" customHeight="1" x14ac:dyDescent="0.25">
      <c r="N600" s="84"/>
      <c r="O600" s="84"/>
      <c r="P600" s="71"/>
    </row>
    <row r="601" spans="14:16" ht="21.75" customHeight="1" x14ac:dyDescent="0.25">
      <c r="N601" s="84"/>
      <c r="O601" s="84"/>
      <c r="P601" s="71"/>
    </row>
    <row r="602" spans="14:16" ht="21.75" customHeight="1" x14ac:dyDescent="0.25">
      <c r="N602" s="84"/>
      <c r="O602" s="84"/>
      <c r="P602" s="71"/>
    </row>
    <row r="603" spans="14:16" ht="21.75" customHeight="1" x14ac:dyDescent="0.25">
      <c r="N603" s="84"/>
      <c r="O603" s="84"/>
      <c r="P603" s="71"/>
    </row>
    <row r="604" spans="14:16" ht="21.75" customHeight="1" x14ac:dyDescent="0.25">
      <c r="N604" s="84"/>
      <c r="O604" s="84"/>
      <c r="P604" s="71"/>
    </row>
    <row r="605" spans="14:16" ht="21.75" customHeight="1" x14ac:dyDescent="0.25">
      <c r="N605" s="84"/>
      <c r="O605" s="84"/>
      <c r="P605" s="71"/>
    </row>
    <row r="606" spans="14:16" ht="21.75" customHeight="1" x14ac:dyDescent="0.25">
      <c r="N606" s="84"/>
      <c r="O606" s="84"/>
      <c r="P606" s="71"/>
    </row>
    <row r="607" spans="14:16" ht="21.75" customHeight="1" x14ac:dyDescent="0.25">
      <c r="N607" s="84"/>
      <c r="O607" s="84"/>
      <c r="P607" s="71"/>
    </row>
    <row r="608" spans="14:16" ht="21.75" customHeight="1" x14ac:dyDescent="0.25">
      <c r="N608" s="84"/>
      <c r="O608" s="84"/>
      <c r="P608" s="71"/>
    </row>
    <row r="609" spans="14:16" ht="21.75" customHeight="1" x14ac:dyDescent="0.25">
      <c r="N609" s="84"/>
      <c r="O609" s="84"/>
      <c r="P609" s="71"/>
    </row>
    <row r="610" spans="14:16" ht="21.75" customHeight="1" x14ac:dyDescent="0.25">
      <c r="N610" s="84"/>
      <c r="O610" s="84"/>
      <c r="P610" s="71"/>
    </row>
    <row r="611" spans="14:16" ht="21.75" customHeight="1" x14ac:dyDescent="0.25">
      <c r="N611" s="84"/>
      <c r="O611" s="84"/>
      <c r="P611" s="71"/>
    </row>
    <row r="612" spans="14:16" ht="21.75" customHeight="1" x14ac:dyDescent="0.25">
      <c r="N612" s="84"/>
      <c r="O612" s="84"/>
      <c r="P612" s="71"/>
    </row>
    <row r="613" spans="14:16" ht="21.75" customHeight="1" x14ac:dyDescent="0.25">
      <c r="N613" s="84"/>
      <c r="O613" s="84"/>
      <c r="P613" s="71"/>
    </row>
    <row r="614" spans="14:16" ht="21.75" customHeight="1" x14ac:dyDescent="0.25">
      <c r="N614" s="84"/>
      <c r="O614" s="84"/>
      <c r="P614" s="71"/>
    </row>
    <row r="615" spans="14:16" ht="21.75" customHeight="1" x14ac:dyDescent="0.25">
      <c r="N615" s="84"/>
      <c r="O615" s="84"/>
      <c r="P615" s="71"/>
    </row>
    <row r="616" spans="14:16" ht="21.75" customHeight="1" x14ac:dyDescent="0.25">
      <c r="N616" s="84"/>
      <c r="O616" s="84"/>
      <c r="P616" s="71"/>
    </row>
    <row r="617" spans="14:16" ht="21.75" customHeight="1" x14ac:dyDescent="0.25">
      <c r="N617" s="84"/>
      <c r="O617" s="84"/>
      <c r="P617" s="71"/>
    </row>
    <row r="618" spans="14:16" ht="21.75" customHeight="1" x14ac:dyDescent="0.25">
      <c r="N618" s="84"/>
      <c r="O618" s="84"/>
      <c r="P618" s="71"/>
    </row>
    <row r="619" spans="14:16" ht="21.75" customHeight="1" x14ac:dyDescent="0.25">
      <c r="N619" s="84"/>
      <c r="O619" s="84"/>
      <c r="P619" s="71"/>
    </row>
    <row r="620" spans="14:16" ht="21.75" customHeight="1" x14ac:dyDescent="0.25">
      <c r="N620" s="84"/>
      <c r="O620" s="84"/>
      <c r="P620" s="71"/>
    </row>
    <row r="621" spans="14:16" ht="21.75" customHeight="1" x14ac:dyDescent="0.25">
      <c r="N621" s="84"/>
      <c r="O621" s="84"/>
      <c r="P621" s="71"/>
    </row>
    <row r="622" spans="14:16" ht="21.75" customHeight="1" x14ac:dyDescent="0.25">
      <c r="N622" s="84"/>
      <c r="O622" s="84"/>
      <c r="P622" s="71"/>
    </row>
    <row r="623" spans="14:16" ht="21.75" customHeight="1" x14ac:dyDescent="0.25">
      <c r="N623" s="84"/>
      <c r="O623" s="84"/>
      <c r="P623" s="71"/>
    </row>
    <row r="624" spans="14:16" ht="21.75" customHeight="1" x14ac:dyDescent="0.25">
      <c r="N624" s="84"/>
      <c r="O624" s="84"/>
      <c r="P624" s="71"/>
    </row>
    <row r="625" spans="14:16" ht="21.75" customHeight="1" x14ac:dyDescent="0.25">
      <c r="N625" s="84"/>
      <c r="O625" s="84"/>
      <c r="P625" s="71"/>
    </row>
    <row r="626" spans="14:16" ht="21.75" customHeight="1" x14ac:dyDescent="0.25">
      <c r="N626" s="84"/>
      <c r="O626" s="84"/>
      <c r="P626" s="71"/>
    </row>
    <row r="627" spans="14:16" ht="21.75" customHeight="1" x14ac:dyDescent="0.25">
      <c r="N627" s="84"/>
      <c r="O627" s="84"/>
      <c r="P627" s="71"/>
    </row>
    <row r="628" spans="14:16" ht="21.75" customHeight="1" x14ac:dyDescent="0.25">
      <c r="N628" s="84"/>
      <c r="O628" s="84"/>
      <c r="P628" s="71"/>
    </row>
    <row r="629" spans="14:16" ht="21.75" customHeight="1" x14ac:dyDescent="0.25">
      <c r="N629" s="84"/>
      <c r="O629" s="84"/>
      <c r="P629" s="71"/>
    </row>
    <row r="630" spans="14:16" ht="21.75" customHeight="1" x14ac:dyDescent="0.25">
      <c r="N630" s="84"/>
      <c r="O630" s="84"/>
      <c r="P630" s="71"/>
    </row>
    <row r="631" spans="14:16" ht="21.75" customHeight="1" x14ac:dyDescent="0.25">
      <c r="N631" s="84"/>
      <c r="O631" s="84"/>
      <c r="P631" s="71"/>
    </row>
    <row r="632" spans="14:16" ht="21.75" customHeight="1" x14ac:dyDescent="0.25">
      <c r="N632" s="84"/>
      <c r="O632" s="84"/>
      <c r="P632" s="71"/>
    </row>
    <row r="633" spans="14:16" ht="21.75" customHeight="1" x14ac:dyDescent="0.25">
      <c r="N633" s="84"/>
      <c r="O633" s="84"/>
      <c r="P633" s="71"/>
    </row>
    <row r="634" spans="14:16" ht="21.75" customHeight="1" x14ac:dyDescent="0.25">
      <c r="N634" s="84"/>
      <c r="O634" s="84"/>
      <c r="P634" s="71"/>
    </row>
    <row r="635" spans="14:16" ht="21.75" customHeight="1" x14ac:dyDescent="0.25">
      <c r="N635" s="84"/>
      <c r="O635" s="84"/>
      <c r="P635" s="71"/>
    </row>
    <row r="636" spans="14:16" ht="21.75" customHeight="1" x14ac:dyDescent="0.25">
      <c r="N636" s="84"/>
      <c r="O636" s="84"/>
      <c r="P636" s="71"/>
    </row>
    <row r="637" spans="14:16" ht="21.75" customHeight="1" x14ac:dyDescent="0.25">
      <c r="N637" s="84"/>
      <c r="O637" s="84"/>
      <c r="P637" s="71"/>
    </row>
    <row r="638" spans="14:16" ht="21.75" customHeight="1" x14ac:dyDescent="0.25">
      <c r="N638" s="84"/>
      <c r="O638" s="84"/>
      <c r="P638" s="71"/>
    </row>
    <row r="639" spans="14:16" ht="21.75" customHeight="1" x14ac:dyDescent="0.25">
      <c r="N639" s="84"/>
      <c r="O639" s="84"/>
      <c r="P639" s="71"/>
    </row>
    <row r="640" spans="14:16" ht="21.75" customHeight="1" x14ac:dyDescent="0.25">
      <c r="N640" s="84"/>
      <c r="O640" s="84"/>
      <c r="P640" s="71"/>
    </row>
    <row r="641" spans="14:16" ht="21.75" customHeight="1" x14ac:dyDescent="0.25">
      <c r="N641" s="84"/>
      <c r="O641" s="84"/>
      <c r="P641" s="71"/>
    </row>
    <row r="642" spans="14:16" ht="21.75" customHeight="1" x14ac:dyDescent="0.25">
      <c r="N642" s="84"/>
      <c r="O642" s="84"/>
      <c r="P642" s="71"/>
    </row>
    <row r="643" spans="14:16" ht="21.75" customHeight="1" x14ac:dyDescent="0.25">
      <c r="N643" s="84"/>
      <c r="O643" s="84"/>
      <c r="P643" s="71"/>
    </row>
    <row r="644" spans="14:16" ht="21.75" customHeight="1" x14ac:dyDescent="0.25">
      <c r="N644" s="84"/>
      <c r="O644" s="84"/>
      <c r="P644" s="71"/>
    </row>
    <row r="645" spans="14:16" ht="21.75" customHeight="1" x14ac:dyDescent="0.25">
      <c r="N645" s="84"/>
      <c r="O645" s="84"/>
      <c r="P645" s="71"/>
    </row>
    <row r="646" spans="14:16" ht="21.75" customHeight="1" x14ac:dyDescent="0.25">
      <c r="N646" s="84"/>
      <c r="O646" s="84"/>
      <c r="P646" s="71"/>
    </row>
    <row r="647" spans="14:16" ht="21.75" customHeight="1" x14ac:dyDescent="0.25">
      <c r="N647" s="84"/>
      <c r="O647" s="84"/>
      <c r="P647" s="71"/>
    </row>
    <row r="648" spans="14:16" ht="21.75" customHeight="1" x14ac:dyDescent="0.25">
      <c r="N648" s="84"/>
      <c r="O648" s="84"/>
      <c r="P648" s="71"/>
    </row>
    <row r="649" spans="14:16" ht="21.75" customHeight="1" x14ac:dyDescent="0.25">
      <c r="N649" s="84"/>
      <c r="O649" s="84"/>
      <c r="P649" s="71"/>
    </row>
    <row r="650" spans="14:16" ht="21.75" customHeight="1" x14ac:dyDescent="0.25">
      <c r="N650" s="84"/>
      <c r="O650" s="84"/>
      <c r="P650" s="71"/>
    </row>
    <row r="651" spans="14:16" ht="21.75" customHeight="1" x14ac:dyDescent="0.25">
      <c r="N651" s="84"/>
      <c r="O651" s="84"/>
      <c r="P651" s="71"/>
    </row>
    <row r="652" spans="14:16" ht="21.75" customHeight="1" x14ac:dyDescent="0.25">
      <c r="N652" s="84"/>
      <c r="O652" s="84"/>
      <c r="P652" s="71"/>
    </row>
    <row r="653" spans="14:16" ht="21.75" customHeight="1" x14ac:dyDescent="0.25">
      <c r="N653" s="84"/>
      <c r="O653" s="84"/>
      <c r="P653" s="71"/>
    </row>
    <row r="654" spans="14:16" ht="21.75" customHeight="1" x14ac:dyDescent="0.25">
      <c r="N654" s="84"/>
      <c r="O654" s="84"/>
      <c r="P654" s="71"/>
    </row>
    <row r="655" spans="14:16" ht="21.75" customHeight="1" x14ac:dyDescent="0.25">
      <c r="N655" s="84"/>
      <c r="O655" s="84"/>
      <c r="P655" s="71"/>
    </row>
    <row r="656" spans="14:16" ht="21.75" customHeight="1" x14ac:dyDescent="0.25">
      <c r="N656" s="84"/>
      <c r="O656" s="84"/>
      <c r="P656" s="71"/>
    </row>
    <row r="657" spans="14:16" ht="21.75" customHeight="1" x14ac:dyDescent="0.25">
      <c r="N657" s="84"/>
      <c r="O657" s="84"/>
      <c r="P657" s="71"/>
    </row>
    <row r="658" spans="14:16" ht="21.75" customHeight="1" x14ac:dyDescent="0.25">
      <c r="N658" s="84"/>
      <c r="O658" s="84"/>
      <c r="P658" s="71"/>
    </row>
    <row r="659" spans="14:16" ht="21.75" customHeight="1" x14ac:dyDescent="0.25">
      <c r="N659" s="84"/>
      <c r="O659" s="84"/>
      <c r="P659" s="71"/>
    </row>
    <row r="660" spans="14:16" ht="21.75" customHeight="1" x14ac:dyDescent="0.25">
      <c r="N660" s="84"/>
      <c r="O660" s="84"/>
      <c r="P660" s="71"/>
    </row>
    <row r="661" spans="14:16" ht="21.75" customHeight="1" x14ac:dyDescent="0.25">
      <c r="N661" s="84"/>
      <c r="O661" s="84"/>
      <c r="P661" s="71"/>
    </row>
    <row r="662" spans="14:16" ht="21.75" customHeight="1" x14ac:dyDescent="0.25">
      <c r="N662" s="84"/>
      <c r="O662" s="84"/>
      <c r="P662" s="71"/>
    </row>
    <row r="663" spans="14:16" ht="21.75" customHeight="1" x14ac:dyDescent="0.25">
      <c r="N663" s="84"/>
      <c r="O663" s="84"/>
      <c r="P663" s="71"/>
    </row>
    <row r="664" spans="14:16" ht="21.75" customHeight="1" x14ac:dyDescent="0.25">
      <c r="N664" s="84"/>
      <c r="O664" s="84"/>
      <c r="P664" s="71"/>
    </row>
    <row r="665" spans="14:16" ht="21.75" customHeight="1" x14ac:dyDescent="0.25">
      <c r="N665" s="84"/>
      <c r="O665" s="84"/>
      <c r="P665" s="71"/>
    </row>
    <row r="666" spans="14:16" ht="21.75" customHeight="1" x14ac:dyDescent="0.25">
      <c r="N666" s="84"/>
      <c r="O666" s="84"/>
      <c r="P666" s="71"/>
    </row>
    <row r="667" spans="14:16" ht="21.75" customHeight="1" x14ac:dyDescent="0.25">
      <c r="N667" s="84"/>
      <c r="O667" s="84"/>
      <c r="P667" s="71"/>
    </row>
    <row r="668" spans="14:16" ht="21.75" customHeight="1" x14ac:dyDescent="0.25">
      <c r="N668" s="84"/>
      <c r="O668" s="84"/>
      <c r="P668" s="71"/>
    </row>
    <row r="669" spans="14:16" ht="21.75" customHeight="1" x14ac:dyDescent="0.25">
      <c r="N669" s="84"/>
      <c r="O669" s="84"/>
      <c r="P669" s="71"/>
    </row>
    <row r="670" spans="14:16" ht="21.75" customHeight="1" x14ac:dyDescent="0.25">
      <c r="N670" s="84"/>
      <c r="O670" s="84"/>
      <c r="P670" s="71"/>
    </row>
    <row r="671" spans="14:16" ht="21.75" customHeight="1" x14ac:dyDescent="0.25">
      <c r="N671" s="84"/>
      <c r="O671" s="84"/>
      <c r="P671" s="71"/>
    </row>
    <row r="672" spans="14:16" ht="21.75" customHeight="1" x14ac:dyDescent="0.25">
      <c r="N672" s="84"/>
      <c r="O672" s="84"/>
      <c r="P672" s="71"/>
    </row>
    <row r="673" spans="14:16" ht="21.75" customHeight="1" x14ac:dyDescent="0.25">
      <c r="N673" s="84"/>
      <c r="O673" s="84"/>
      <c r="P673" s="71"/>
    </row>
    <row r="674" spans="14:16" ht="21.75" customHeight="1" x14ac:dyDescent="0.25">
      <c r="N674" s="84"/>
      <c r="O674" s="84"/>
      <c r="P674" s="71"/>
    </row>
    <row r="675" spans="14:16" ht="21.75" customHeight="1" x14ac:dyDescent="0.25">
      <c r="N675" s="84"/>
      <c r="O675" s="84"/>
      <c r="P675" s="71"/>
    </row>
    <row r="676" spans="14:16" ht="21.75" customHeight="1" x14ac:dyDescent="0.25">
      <c r="N676" s="84"/>
      <c r="O676" s="84"/>
      <c r="P676" s="71"/>
    </row>
    <row r="677" spans="14:16" ht="21.75" customHeight="1" x14ac:dyDescent="0.25">
      <c r="N677" s="84"/>
      <c r="O677" s="84"/>
      <c r="P677" s="71"/>
    </row>
    <row r="678" spans="14:16" ht="21.75" customHeight="1" x14ac:dyDescent="0.25">
      <c r="N678" s="84"/>
      <c r="O678" s="84"/>
      <c r="P678" s="71"/>
    </row>
    <row r="679" spans="14:16" ht="21.75" customHeight="1" x14ac:dyDescent="0.25">
      <c r="N679" s="84"/>
      <c r="O679" s="84"/>
      <c r="P679" s="71"/>
    </row>
    <row r="680" spans="14:16" ht="21.75" customHeight="1" x14ac:dyDescent="0.25">
      <c r="N680" s="84"/>
      <c r="O680" s="84"/>
      <c r="P680" s="71"/>
    </row>
    <row r="681" spans="14:16" ht="21.75" customHeight="1" x14ac:dyDescent="0.25">
      <c r="N681" s="84"/>
      <c r="O681" s="84"/>
      <c r="P681" s="71"/>
    </row>
    <row r="682" spans="14:16" ht="21.75" customHeight="1" x14ac:dyDescent="0.25">
      <c r="N682" s="84"/>
      <c r="O682" s="84"/>
      <c r="P682" s="71"/>
    </row>
    <row r="683" spans="14:16" ht="21.75" customHeight="1" x14ac:dyDescent="0.25">
      <c r="N683" s="84"/>
      <c r="O683" s="84"/>
      <c r="P683" s="71"/>
    </row>
    <row r="684" spans="14:16" ht="21.75" customHeight="1" x14ac:dyDescent="0.25">
      <c r="N684" s="84"/>
      <c r="O684" s="84"/>
      <c r="P684" s="71"/>
    </row>
    <row r="685" spans="14:16" ht="21.75" customHeight="1" x14ac:dyDescent="0.25">
      <c r="N685" s="84"/>
      <c r="O685" s="84"/>
      <c r="P685" s="71"/>
    </row>
    <row r="686" spans="14:16" ht="21.75" customHeight="1" x14ac:dyDescent="0.25">
      <c r="N686" s="84"/>
      <c r="O686" s="84"/>
      <c r="P686" s="71"/>
    </row>
    <row r="687" spans="14:16" ht="21.75" customHeight="1" x14ac:dyDescent="0.25">
      <c r="N687" s="84"/>
      <c r="O687" s="84"/>
      <c r="P687" s="71"/>
    </row>
    <row r="688" spans="14:16" ht="21.75" customHeight="1" x14ac:dyDescent="0.25">
      <c r="N688" s="84"/>
      <c r="O688" s="84"/>
      <c r="P688" s="71"/>
    </row>
    <row r="689" spans="14:16" ht="21.75" customHeight="1" x14ac:dyDescent="0.25">
      <c r="N689" s="84"/>
      <c r="O689" s="84"/>
      <c r="P689" s="71"/>
    </row>
    <row r="690" spans="14:16" ht="21.75" customHeight="1" x14ac:dyDescent="0.25">
      <c r="N690" s="84"/>
      <c r="O690" s="84"/>
      <c r="P690" s="71"/>
    </row>
    <row r="691" spans="14:16" ht="21.75" customHeight="1" x14ac:dyDescent="0.25">
      <c r="N691" s="84"/>
      <c r="O691" s="84"/>
      <c r="P691" s="71"/>
    </row>
    <row r="692" spans="14:16" ht="21.75" customHeight="1" x14ac:dyDescent="0.25">
      <c r="N692" s="84"/>
      <c r="O692" s="84"/>
      <c r="P692" s="71"/>
    </row>
    <row r="693" spans="14:16" ht="21.75" customHeight="1" x14ac:dyDescent="0.25">
      <c r="N693" s="84"/>
      <c r="O693" s="84"/>
      <c r="P693" s="71"/>
    </row>
    <row r="694" spans="14:16" ht="21.75" customHeight="1" x14ac:dyDescent="0.25">
      <c r="N694" s="84"/>
      <c r="O694" s="84"/>
      <c r="P694" s="71"/>
    </row>
    <row r="695" spans="14:16" ht="21.75" customHeight="1" x14ac:dyDescent="0.25">
      <c r="N695" s="84"/>
      <c r="O695" s="84"/>
      <c r="P695" s="71"/>
    </row>
    <row r="696" spans="14:16" ht="21.75" customHeight="1" x14ac:dyDescent="0.25">
      <c r="N696" s="84"/>
      <c r="O696" s="84"/>
      <c r="P696" s="71"/>
    </row>
    <row r="697" spans="14:16" ht="21.75" customHeight="1" x14ac:dyDescent="0.25">
      <c r="N697" s="84"/>
      <c r="O697" s="84"/>
      <c r="P697" s="71"/>
    </row>
    <row r="698" spans="14:16" ht="21.75" customHeight="1" x14ac:dyDescent="0.25">
      <c r="N698" s="84"/>
      <c r="O698" s="84"/>
      <c r="P698" s="71"/>
    </row>
    <row r="699" spans="14:16" ht="21.75" customHeight="1" x14ac:dyDescent="0.25">
      <c r="N699" s="84"/>
      <c r="O699" s="84"/>
      <c r="P699" s="71"/>
    </row>
    <row r="700" spans="14:16" ht="21.75" customHeight="1" x14ac:dyDescent="0.25">
      <c r="N700" s="84"/>
      <c r="O700" s="84"/>
      <c r="P700" s="71"/>
    </row>
    <row r="701" spans="14:16" ht="21.75" customHeight="1" x14ac:dyDescent="0.25">
      <c r="N701" s="84"/>
      <c r="O701" s="84"/>
      <c r="P701" s="71"/>
    </row>
    <row r="702" spans="14:16" ht="21.75" customHeight="1" x14ac:dyDescent="0.25">
      <c r="N702" s="84"/>
      <c r="O702" s="84"/>
      <c r="P702" s="71"/>
    </row>
    <row r="703" spans="14:16" ht="21.75" customHeight="1" x14ac:dyDescent="0.25">
      <c r="N703" s="84"/>
      <c r="O703" s="84"/>
      <c r="P703" s="71"/>
    </row>
    <row r="704" spans="14:16" ht="21.75" customHeight="1" x14ac:dyDescent="0.25">
      <c r="N704" s="84"/>
      <c r="O704" s="84"/>
      <c r="P704" s="71"/>
    </row>
    <row r="705" spans="14:16" ht="21.75" customHeight="1" x14ac:dyDescent="0.25">
      <c r="N705" s="84"/>
      <c r="O705" s="84"/>
      <c r="P705" s="71"/>
    </row>
    <row r="706" spans="14:16" ht="21.75" customHeight="1" x14ac:dyDescent="0.25">
      <c r="N706" s="84"/>
      <c r="O706" s="84"/>
      <c r="P706" s="71"/>
    </row>
    <row r="707" spans="14:16" ht="21.75" customHeight="1" x14ac:dyDescent="0.25">
      <c r="N707" s="84"/>
      <c r="O707" s="84"/>
      <c r="P707" s="71"/>
    </row>
    <row r="708" spans="14:16" ht="21.75" customHeight="1" x14ac:dyDescent="0.25">
      <c r="N708" s="84"/>
      <c r="O708" s="84"/>
      <c r="P708" s="71"/>
    </row>
    <row r="709" spans="14:16" ht="21.75" customHeight="1" x14ac:dyDescent="0.25">
      <c r="N709" s="84"/>
      <c r="O709" s="84"/>
      <c r="P709" s="71"/>
    </row>
    <row r="710" spans="14:16" ht="21.75" customHeight="1" x14ac:dyDescent="0.25">
      <c r="N710" s="84"/>
      <c r="O710" s="84"/>
      <c r="P710" s="71"/>
    </row>
    <row r="711" spans="14:16" ht="21.75" customHeight="1" x14ac:dyDescent="0.25">
      <c r="N711" s="84"/>
      <c r="O711" s="84"/>
      <c r="P711" s="71"/>
    </row>
    <row r="712" spans="14:16" ht="21.75" customHeight="1" x14ac:dyDescent="0.25">
      <c r="N712" s="84"/>
      <c r="O712" s="84"/>
      <c r="P712" s="71"/>
    </row>
    <row r="713" spans="14:16" ht="21.75" customHeight="1" x14ac:dyDescent="0.25">
      <c r="N713" s="84"/>
      <c r="O713" s="84"/>
      <c r="P713" s="71"/>
    </row>
    <row r="714" spans="14:16" ht="21.75" customHeight="1" x14ac:dyDescent="0.25">
      <c r="N714" s="84"/>
      <c r="O714" s="84"/>
      <c r="P714" s="71"/>
    </row>
    <row r="715" spans="14:16" ht="21.75" customHeight="1" x14ac:dyDescent="0.25">
      <c r="N715" s="84"/>
      <c r="O715" s="84"/>
      <c r="P715" s="71"/>
    </row>
    <row r="716" spans="14:16" ht="21.75" customHeight="1" x14ac:dyDescent="0.25">
      <c r="N716" s="84"/>
      <c r="O716" s="84"/>
      <c r="P716" s="71"/>
    </row>
    <row r="717" spans="14:16" ht="21.75" customHeight="1" x14ac:dyDescent="0.25">
      <c r="N717" s="84"/>
      <c r="O717" s="84"/>
      <c r="P717" s="71"/>
    </row>
    <row r="718" spans="14:16" ht="21.75" customHeight="1" x14ac:dyDescent="0.25">
      <c r="N718" s="84"/>
      <c r="O718" s="84"/>
      <c r="P718" s="71"/>
    </row>
    <row r="719" spans="14:16" ht="21.75" customHeight="1" x14ac:dyDescent="0.25">
      <c r="N719" s="84"/>
      <c r="O719" s="84"/>
      <c r="P719" s="71"/>
    </row>
    <row r="720" spans="14:16" ht="21.75" customHeight="1" x14ac:dyDescent="0.25">
      <c r="N720" s="84"/>
      <c r="O720" s="84"/>
      <c r="P720" s="71"/>
    </row>
    <row r="721" spans="14:16" ht="21.75" customHeight="1" x14ac:dyDescent="0.25">
      <c r="N721" s="84"/>
      <c r="O721" s="84"/>
      <c r="P721" s="71"/>
    </row>
    <row r="722" spans="14:16" ht="21.75" customHeight="1" x14ac:dyDescent="0.25">
      <c r="N722" s="84"/>
      <c r="O722" s="84"/>
      <c r="P722" s="71"/>
    </row>
    <row r="723" spans="14:16" ht="21.75" customHeight="1" x14ac:dyDescent="0.25">
      <c r="N723" s="84"/>
      <c r="O723" s="84"/>
      <c r="P723" s="71"/>
    </row>
    <row r="724" spans="14:16" ht="21.75" customHeight="1" x14ac:dyDescent="0.25">
      <c r="N724" s="84"/>
      <c r="O724" s="84"/>
      <c r="P724" s="71"/>
    </row>
    <row r="725" spans="14:16" ht="21.75" customHeight="1" x14ac:dyDescent="0.25">
      <c r="N725" s="84"/>
      <c r="O725" s="84"/>
      <c r="P725" s="71"/>
    </row>
    <row r="726" spans="14:16" ht="21.75" customHeight="1" x14ac:dyDescent="0.25">
      <c r="N726" s="84"/>
      <c r="O726" s="84"/>
      <c r="P726" s="71"/>
    </row>
    <row r="727" spans="14:16" ht="21.75" customHeight="1" x14ac:dyDescent="0.25">
      <c r="N727" s="84"/>
      <c r="O727" s="84"/>
      <c r="P727" s="71"/>
    </row>
    <row r="728" spans="14:16" ht="21.75" customHeight="1" x14ac:dyDescent="0.25">
      <c r="N728" s="84"/>
      <c r="O728" s="84"/>
      <c r="P728" s="71"/>
    </row>
    <row r="729" spans="14:16" ht="21.75" customHeight="1" x14ac:dyDescent="0.25">
      <c r="N729" s="84"/>
      <c r="O729" s="84"/>
      <c r="P729" s="71"/>
    </row>
    <row r="730" spans="14:16" ht="21.75" customHeight="1" x14ac:dyDescent="0.25">
      <c r="N730" s="84"/>
      <c r="O730" s="84"/>
      <c r="P730" s="71"/>
    </row>
    <row r="731" spans="14:16" ht="21.75" customHeight="1" x14ac:dyDescent="0.25">
      <c r="N731" s="84"/>
      <c r="O731" s="84"/>
      <c r="P731" s="71"/>
    </row>
    <row r="732" spans="14:16" ht="21.75" customHeight="1" x14ac:dyDescent="0.25">
      <c r="N732" s="84"/>
      <c r="O732" s="84"/>
      <c r="P732" s="71"/>
    </row>
    <row r="733" spans="14:16" ht="21.75" customHeight="1" x14ac:dyDescent="0.25">
      <c r="N733" s="84"/>
      <c r="O733" s="84"/>
      <c r="P733" s="71"/>
    </row>
    <row r="734" spans="14:16" ht="21.75" customHeight="1" x14ac:dyDescent="0.25">
      <c r="N734" s="84"/>
      <c r="O734" s="84"/>
      <c r="P734" s="71"/>
    </row>
    <row r="735" spans="14:16" ht="21.75" customHeight="1" x14ac:dyDescent="0.25">
      <c r="N735" s="84"/>
      <c r="O735" s="84"/>
      <c r="P735" s="71"/>
    </row>
    <row r="736" spans="14:16" ht="21.75" customHeight="1" x14ac:dyDescent="0.25">
      <c r="N736" s="84"/>
      <c r="O736" s="84"/>
      <c r="P736" s="71"/>
    </row>
    <row r="737" spans="14:16" ht="21.75" customHeight="1" x14ac:dyDescent="0.25">
      <c r="N737" s="84"/>
      <c r="O737" s="84"/>
      <c r="P737" s="71"/>
    </row>
    <row r="738" spans="14:16" ht="21.75" customHeight="1" x14ac:dyDescent="0.25">
      <c r="N738" s="84"/>
      <c r="O738" s="84"/>
      <c r="P738" s="71"/>
    </row>
    <row r="739" spans="14:16" ht="21.75" customHeight="1" x14ac:dyDescent="0.25">
      <c r="N739" s="84"/>
      <c r="O739" s="84"/>
      <c r="P739" s="71"/>
    </row>
    <row r="740" spans="14:16" ht="21.75" customHeight="1" x14ac:dyDescent="0.25">
      <c r="N740" s="84"/>
      <c r="O740" s="84"/>
      <c r="P740" s="71"/>
    </row>
    <row r="741" spans="14:16" ht="21.75" customHeight="1" x14ac:dyDescent="0.25">
      <c r="N741" s="84"/>
      <c r="O741" s="84"/>
      <c r="P741" s="71"/>
    </row>
    <row r="742" spans="14:16" ht="21.75" customHeight="1" x14ac:dyDescent="0.25">
      <c r="N742" s="84"/>
      <c r="O742" s="84"/>
      <c r="P742" s="71"/>
    </row>
    <row r="743" spans="14:16" ht="21.75" customHeight="1" x14ac:dyDescent="0.25">
      <c r="N743" s="84"/>
      <c r="O743" s="84"/>
      <c r="P743" s="71"/>
    </row>
    <row r="744" spans="14:16" ht="21.75" customHeight="1" x14ac:dyDescent="0.25">
      <c r="N744" s="84"/>
      <c r="O744" s="84"/>
      <c r="P744" s="71"/>
    </row>
    <row r="745" spans="14:16" ht="21.75" customHeight="1" x14ac:dyDescent="0.25">
      <c r="N745" s="84"/>
      <c r="O745" s="84"/>
      <c r="P745" s="71"/>
    </row>
    <row r="746" spans="14:16" ht="21.75" customHeight="1" x14ac:dyDescent="0.25">
      <c r="N746" s="84"/>
      <c r="O746" s="84"/>
      <c r="P746" s="71"/>
    </row>
    <row r="747" spans="14:16" ht="21.75" customHeight="1" x14ac:dyDescent="0.25">
      <c r="N747" s="84"/>
      <c r="O747" s="84"/>
      <c r="P747" s="71"/>
    </row>
    <row r="748" spans="14:16" ht="21.75" customHeight="1" x14ac:dyDescent="0.25">
      <c r="N748" s="84"/>
      <c r="O748" s="84"/>
      <c r="P748" s="71"/>
    </row>
    <row r="749" spans="14:16" ht="21.75" customHeight="1" x14ac:dyDescent="0.25">
      <c r="N749" s="84"/>
      <c r="O749" s="84"/>
      <c r="P749" s="71"/>
    </row>
    <row r="750" spans="14:16" ht="21.75" customHeight="1" x14ac:dyDescent="0.25">
      <c r="N750" s="84"/>
      <c r="O750" s="84"/>
      <c r="P750" s="71"/>
    </row>
    <row r="751" spans="14:16" ht="21.75" customHeight="1" x14ac:dyDescent="0.25">
      <c r="N751" s="84"/>
      <c r="O751" s="84"/>
      <c r="P751" s="71"/>
    </row>
    <row r="752" spans="14:16" ht="21.75" customHeight="1" x14ac:dyDescent="0.25">
      <c r="N752" s="84"/>
      <c r="O752" s="84"/>
      <c r="P752" s="71"/>
    </row>
    <row r="753" spans="14:16" ht="21.75" customHeight="1" x14ac:dyDescent="0.25">
      <c r="N753" s="84"/>
      <c r="O753" s="84"/>
      <c r="P753" s="71"/>
    </row>
    <row r="754" spans="14:16" ht="21.75" customHeight="1" x14ac:dyDescent="0.25">
      <c r="N754" s="84"/>
      <c r="O754" s="84"/>
      <c r="P754" s="71"/>
    </row>
    <row r="755" spans="14:16" ht="21.75" customHeight="1" x14ac:dyDescent="0.25">
      <c r="N755" s="84"/>
      <c r="O755" s="84"/>
      <c r="P755" s="71"/>
    </row>
    <row r="756" spans="14:16" ht="21.75" customHeight="1" x14ac:dyDescent="0.25">
      <c r="N756" s="84"/>
      <c r="O756" s="84"/>
      <c r="P756" s="71"/>
    </row>
    <row r="757" spans="14:16" ht="21.75" customHeight="1" x14ac:dyDescent="0.25">
      <c r="N757" s="84"/>
      <c r="O757" s="84"/>
      <c r="P757" s="71"/>
    </row>
    <row r="758" spans="14:16" ht="21.75" customHeight="1" x14ac:dyDescent="0.25">
      <c r="N758" s="84"/>
      <c r="O758" s="84"/>
      <c r="P758" s="71"/>
    </row>
    <row r="759" spans="14:16" ht="21.75" customHeight="1" x14ac:dyDescent="0.25">
      <c r="N759" s="84"/>
      <c r="O759" s="84"/>
      <c r="P759" s="71"/>
    </row>
    <row r="760" spans="14:16" ht="21.75" customHeight="1" x14ac:dyDescent="0.25">
      <c r="N760" s="84"/>
      <c r="O760" s="84"/>
      <c r="P760" s="71"/>
    </row>
    <row r="761" spans="14:16" ht="21.75" customHeight="1" x14ac:dyDescent="0.25">
      <c r="N761" s="84"/>
      <c r="O761" s="84"/>
      <c r="P761" s="71"/>
    </row>
    <row r="762" spans="14:16" ht="21.75" customHeight="1" x14ac:dyDescent="0.25">
      <c r="N762" s="84"/>
      <c r="O762" s="84"/>
      <c r="P762" s="71"/>
    </row>
    <row r="763" spans="14:16" ht="21.75" customHeight="1" x14ac:dyDescent="0.25">
      <c r="N763" s="84"/>
      <c r="O763" s="84"/>
      <c r="P763" s="71"/>
    </row>
    <row r="764" spans="14:16" ht="21.75" customHeight="1" x14ac:dyDescent="0.25">
      <c r="N764" s="84"/>
      <c r="O764" s="84"/>
      <c r="P764" s="71"/>
    </row>
    <row r="765" spans="14:16" ht="21.75" customHeight="1" x14ac:dyDescent="0.25">
      <c r="N765" s="84"/>
      <c r="O765" s="84"/>
      <c r="P765" s="71"/>
    </row>
    <row r="766" spans="14:16" ht="21.75" customHeight="1" x14ac:dyDescent="0.25">
      <c r="N766" s="84"/>
      <c r="O766" s="84"/>
      <c r="P766" s="71"/>
    </row>
    <row r="767" spans="14:16" ht="21.75" customHeight="1" x14ac:dyDescent="0.25">
      <c r="N767" s="84"/>
      <c r="O767" s="84"/>
      <c r="P767" s="71"/>
    </row>
    <row r="768" spans="14:16" ht="21.75" customHeight="1" x14ac:dyDescent="0.25">
      <c r="N768" s="84"/>
      <c r="O768" s="84"/>
      <c r="P768" s="71"/>
    </row>
    <row r="769" spans="14:16" ht="21.75" customHeight="1" x14ac:dyDescent="0.25">
      <c r="N769" s="84"/>
      <c r="O769" s="84"/>
      <c r="P769" s="71"/>
    </row>
    <row r="770" spans="14:16" ht="21.75" customHeight="1" x14ac:dyDescent="0.25">
      <c r="N770" s="84"/>
      <c r="O770" s="84"/>
      <c r="P770" s="71"/>
    </row>
    <row r="771" spans="14:16" ht="21.75" customHeight="1" x14ac:dyDescent="0.25">
      <c r="N771" s="84"/>
      <c r="O771" s="84"/>
      <c r="P771" s="71"/>
    </row>
    <row r="772" spans="14:16" ht="21.75" customHeight="1" x14ac:dyDescent="0.25">
      <c r="N772" s="84"/>
      <c r="O772" s="84"/>
      <c r="P772" s="71"/>
    </row>
    <row r="773" spans="14:16" ht="21.75" customHeight="1" x14ac:dyDescent="0.25">
      <c r="N773" s="84"/>
      <c r="O773" s="84"/>
      <c r="P773" s="71"/>
    </row>
    <row r="774" spans="14:16" ht="21.75" customHeight="1" x14ac:dyDescent="0.25">
      <c r="N774" s="84"/>
      <c r="O774" s="84"/>
      <c r="P774" s="71"/>
    </row>
    <row r="775" spans="14:16" ht="21.75" customHeight="1" x14ac:dyDescent="0.25">
      <c r="N775" s="84"/>
      <c r="O775" s="84"/>
      <c r="P775" s="71"/>
    </row>
    <row r="776" spans="14:16" ht="21.75" customHeight="1" x14ac:dyDescent="0.25">
      <c r="N776" s="84"/>
      <c r="O776" s="84"/>
      <c r="P776" s="71"/>
    </row>
    <row r="777" spans="14:16" ht="21.75" customHeight="1" x14ac:dyDescent="0.25">
      <c r="N777" s="84"/>
      <c r="O777" s="84"/>
      <c r="P777" s="71"/>
    </row>
    <row r="778" spans="14:16" ht="21.75" customHeight="1" x14ac:dyDescent="0.25">
      <c r="N778" s="84"/>
      <c r="O778" s="84"/>
      <c r="P778" s="71"/>
    </row>
    <row r="779" spans="14:16" ht="21.75" customHeight="1" x14ac:dyDescent="0.25">
      <c r="N779" s="84"/>
      <c r="O779" s="84"/>
      <c r="P779" s="71"/>
    </row>
    <row r="780" spans="14:16" ht="21.75" customHeight="1" x14ac:dyDescent="0.25">
      <c r="N780" s="84"/>
      <c r="O780" s="84"/>
      <c r="P780" s="71"/>
    </row>
    <row r="781" spans="14:16" ht="21.75" customHeight="1" x14ac:dyDescent="0.25">
      <c r="N781" s="84"/>
      <c r="O781" s="84"/>
      <c r="P781" s="71"/>
    </row>
    <row r="782" spans="14:16" ht="21.75" customHeight="1" x14ac:dyDescent="0.25">
      <c r="N782" s="84"/>
      <c r="O782" s="84"/>
      <c r="P782" s="71"/>
    </row>
    <row r="783" spans="14:16" ht="21.75" customHeight="1" x14ac:dyDescent="0.25">
      <c r="N783" s="84"/>
      <c r="O783" s="84"/>
      <c r="P783" s="71"/>
    </row>
    <row r="784" spans="14:16" ht="21.75" customHeight="1" x14ac:dyDescent="0.25">
      <c r="N784" s="84"/>
      <c r="O784" s="84"/>
      <c r="P784" s="71"/>
    </row>
    <row r="785" spans="14:16" ht="21.75" customHeight="1" x14ac:dyDescent="0.25">
      <c r="N785" s="84"/>
      <c r="O785" s="84"/>
      <c r="P785" s="71"/>
    </row>
    <row r="786" spans="14:16" ht="21.75" customHeight="1" x14ac:dyDescent="0.25">
      <c r="N786" s="84"/>
      <c r="O786" s="84"/>
      <c r="P786" s="71"/>
    </row>
    <row r="787" spans="14:16" ht="21.75" customHeight="1" x14ac:dyDescent="0.25">
      <c r="N787" s="84"/>
      <c r="O787" s="84"/>
      <c r="P787" s="71"/>
    </row>
    <row r="788" spans="14:16" ht="21.75" customHeight="1" x14ac:dyDescent="0.25">
      <c r="N788" s="84"/>
      <c r="O788" s="84"/>
      <c r="P788" s="71"/>
    </row>
    <row r="789" spans="14:16" ht="21.75" customHeight="1" x14ac:dyDescent="0.25">
      <c r="N789" s="84"/>
      <c r="O789" s="84"/>
      <c r="P789" s="71"/>
    </row>
    <row r="790" spans="14:16" ht="21.75" customHeight="1" x14ac:dyDescent="0.25">
      <c r="N790" s="84"/>
      <c r="O790" s="84"/>
      <c r="P790" s="71"/>
    </row>
    <row r="791" spans="14:16" ht="21.75" customHeight="1" x14ac:dyDescent="0.25">
      <c r="N791" s="84"/>
      <c r="O791" s="84"/>
      <c r="P791" s="71"/>
    </row>
    <row r="792" spans="14:16" ht="21.75" customHeight="1" x14ac:dyDescent="0.25">
      <c r="N792" s="84"/>
      <c r="O792" s="84"/>
      <c r="P792" s="71"/>
    </row>
    <row r="793" spans="14:16" ht="21.75" customHeight="1" x14ac:dyDescent="0.25">
      <c r="N793" s="84"/>
      <c r="O793" s="84"/>
      <c r="P793" s="71"/>
    </row>
    <row r="794" spans="14:16" ht="21.75" customHeight="1" x14ac:dyDescent="0.25">
      <c r="N794" s="84"/>
      <c r="O794" s="84"/>
      <c r="P794" s="71"/>
    </row>
    <row r="795" spans="14:16" ht="21.75" customHeight="1" x14ac:dyDescent="0.25">
      <c r="N795" s="84"/>
      <c r="O795" s="84"/>
      <c r="P795" s="71"/>
    </row>
    <row r="796" spans="14:16" ht="21.75" customHeight="1" x14ac:dyDescent="0.25">
      <c r="N796" s="84"/>
      <c r="O796" s="84"/>
      <c r="P796" s="71"/>
    </row>
    <row r="797" spans="14:16" ht="21.75" customHeight="1" x14ac:dyDescent="0.25">
      <c r="N797" s="84"/>
      <c r="O797" s="84"/>
      <c r="P797" s="71"/>
    </row>
    <row r="798" spans="14:16" ht="21.75" customHeight="1" x14ac:dyDescent="0.25">
      <c r="N798" s="84"/>
      <c r="O798" s="84"/>
      <c r="P798" s="71"/>
    </row>
    <row r="799" spans="14:16" ht="21.75" customHeight="1" x14ac:dyDescent="0.25">
      <c r="N799" s="84"/>
      <c r="O799" s="84"/>
      <c r="P799" s="71"/>
    </row>
    <row r="800" spans="14:16" ht="21.75" customHeight="1" x14ac:dyDescent="0.25">
      <c r="N800" s="84"/>
      <c r="O800" s="84"/>
      <c r="P800" s="71"/>
    </row>
    <row r="801" spans="14:16" ht="21.75" customHeight="1" x14ac:dyDescent="0.25">
      <c r="N801" s="84"/>
      <c r="O801" s="84"/>
      <c r="P801" s="71"/>
    </row>
    <row r="802" spans="14:16" ht="21.75" customHeight="1" x14ac:dyDescent="0.25">
      <c r="N802" s="84"/>
      <c r="O802" s="84"/>
      <c r="P802" s="71"/>
    </row>
    <row r="803" spans="14:16" ht="21.75" customHeight="1" x14ac:dyDescent="0.25">
      <c r="N803" s="84"/>
      <c r="O803" s="84"/>
      <c r="P803" s="71"/>
    </row>
    <row r="804" spans="14:16" ht="21.75" customHeight="1" x14ac:dyDescent="0.25">
      <c r="N804" s="84"/>
      <c r="O804" s="84"/>
      <c r="P804" s="71"/>
    </row>
    <row r="805" spans="14:16" ht="21.75" customHeight="1" x14ac:dyDescent="0.25">
      <c r="N805" s="84"/>
      <c r="O805" s="84"/>
      <c r="P805" s="71"/>
    </row>
    <row r="806" spans="14:16" ht="21.75" customHeight="1" x14ac:dyDescent="0.25">
      <c r="N806" s="84"/>
      <c r="O806" s="84"/>
      <c r="P806" s="71"/>
    </row>
    <row r="807" spans="14:16" ht="21.75" customHeight="1" x14ac:dyDescent="0.25">
      <c r="N807" s="84"/>
      <c r="O807" s="84"/>
      <c r="P807" s="71"/>
    </row>
    <row r="808" spans="14:16" ht="21.75" customHeight="1" x14ac:dyDescent="0.25">
      <c r="N808" s="84"/>
      <c r="O808" s="84"/>
      <c r="P808" s="71"/>
    </row>
    <row r="809" spans="14:16" ht="21.75" customHeight="1" x14ac:dyDescent="0.25">
      <c r="N809" s="84"/>
      <c r="O809" s="84"/>
      <c r="P809" s="71"/>
    </row>
    <row r="810" spans="14:16" ht="21.75" customHeight="1" x14ac:dyDescent="0.25">
      <c r="N810" s="84"/>
      <c r="O810" s="84"/>
      <c r="P810" s="71"/>
    </row>
    <row r="811" spans="14:16" ht="21.75" customHeight="1" x14ac:dyDescent="0.25">
      <c r="N811" s="84"/>
      <c r="O811" s="84"/>
      <c r="P811" s="71"/>
    </row>
    <row r="812" spans="14:16" ht="21.75" customHeight="1" x14ac:dyDescent="0.25">
      <c r="N812" s="84"/>
      <c r="O812" s="84"/>
      <c r="P812" s="71"/>
    </row>
    <row r="813" spans="14:16" ht="21.75" customHeight="1" x14ac:dyDescent="0.25">
      <c r="N813" s="84"/>
      <c r="O813" s="84"/>
      <c r="P813" s="71"/>
    </row>
    <row r="814" spans="14:16" ht="21.75" customHeight="1" x14ac:dyDescent="0.25">
      <c r="N814" s="84"/>
      <c r="O814" s="84"/>
      <c r="P814" s="71"/>
    </row>
    <row r="815" spans="14:16" ht="21.75" customHeight="1" x14ac:dyDescent="0.25">
      <c r="N815" s="84"/>
      <c r="O815" s="84"/>
      <c r="P815" s="71"/>
    </row>
    <row r="816" spans="14:16" ht="21.75" customHeight="1" x14ac:dyDescent="0.25">
      <c r="N816" s="84"/>
      <c r="O816" s="84"/>
      <c r="P816" s="71"/>
    </row>
    <row r="817" spans="14:16" ht="21.75" customHeight="1" x14ac:dyDescent="0.25">
      <c r="N817" s="84"/>
      <c r="O817" s="84"/>
      <c r="P817" s="71"/>
    </row>
    <row r="818" spans="14:16" ht="21.75" customHeight="1" x14ac:dyDescent="0.25">
      <c r="N818" s="84"/>
      <c r="O818" s="84"/>
      <c r="P818" s="71"/>
    </row>
    <row r="819" spans="14:16" ht="21.75" customHeight="1" x14ac:dyDescent="0.25">
      <c r="N819" s="84"/>
      <c r="O819" s="84"/>
      <c r="P819" s="71"/>
    </row>
    <row r="820" spans="14:16" ht="21.75" customHeight="1" x14ac:dyDescent="0.25">
      <c r="N820" s="84"/>
      <c r="O820" s="84"/>
      <c r="P820" s="71"/>
    </row>
    <row r="821" spans="14:16" ht="21.75" customHeight="1" x14ac:dyDescent="0.25">
      <c r="N821" s="84"/>
      <c r="O821" s="84"/>
      <c r="P821" s="71"/>
    </row>
    <row r="822" spans="14:16" ht="21.75" customHeight="1" x14ac:dyDescent="0.25">
      <c r="N822" s="84"/>
      <c r="O822" s="84"/>
      <c r="P822" s="71"/>
    </row>
    <row r="823" spans="14:16" ht="21.75" customHeight="1" x14ac:dyDescent="0.25">
      <c r="N823" s="84"/>
      <c r="O823" s="84"/>
      <c r="P823" s="71"/>
    </row>
    <row r="824" spans="14:16" ht="21.75" customHeight="1" x14ac:dyDescent="0.25">
      <c r="N824" s="84"/>
      <c r="O824" s="84"/>
      <c r="P824" s="71"/>
    </row>
    <row r="825" spans="14:16" ht="21.75" customHeight="1" x14ac:dyDescent="0.25">
      <c r="N825" s="84"/>
      <c r="O825" s="84"/>
      <c r="P825" s="71"/>
    </row>
    <row r="826" spans="14:16" ht="21.75" customHeight="1" x14ac:dyDescent="0.25">
      <c r="N826" s="84"/>
      <c r="O826" s="84"/>
      <c r="P826" s="71"/>
    </row>
    <row r="827" spans="14:16" ht="21.75" customHeight="1" x14ac:dyDescent="0.25">
      <c r="N827" s="84"/>
      <c r="O827" s="84"/>
      <c r="P827" s="71"/>
    </row>
    <row r="828" spans="14:16" ht="21.75" customHeight="1" x14ac:dyDescent="0.25">
      <c r="N828" s="84"/>
      <c r="O828" s="84"/>
      <c r="P828" s="71"/>
    </row>
    <row r="829" spans="14:16" ht="21.75" customHeight="1" x14ac:dyDescent="0.25">
      <c r="N829" s="84"/>
      <c r="O829" s="84"/>
      <c r="P829" s="71"/>
    </row>
    <row r="1048565" spans="31:32" ht="21.75" customHeight="1" x14ac:dyDescent="0.25">
      <c r="AE1048565" s="23"/>
      <c r="AF1048565" s="23"/>
    </row>
    <row r="1048566" spans="31:32" ht="21.75" customHeight="1" x14ac:dyDescent="0.25">
      <c r="AE1048566" s="23"/>
      <c r="AF1048566" s="23"/>
    </row>
    <row r="1048567" spans="31:32" ht="21.75" customHeight="1" x14ac:dyDescent="0.25">
      <c r="AE1048567" s="23"/>
      <c r="AF1048567" s="23"/>
    </row>
    <row r="1048568" spans="31:32" ht="21.75" customHeight="1" x14ac:dyDescent="0.25">
      <c r="AE1048568" s="23"/>
      <c r="AF1048568" s="23"/>
    </row>
    <row r="1048569" spans="31:32" ht="21.75" customHeight="1" x14ac:dyDescent="0.25">
      <c r="AE1048569" s="23"/>
      <c r="AF1048569" s="23"/>
    </row>
    <row r="1048570" spans="31:32" ht="21.75" customHeight="1" x14ac:dyDescent="0.25">
      <c r="AE1048570" s="23"/>
      <c r="AF1048570" s="23"/>
    </row>
    <row r="1048571" spans="31:32" ht="21.75" customHeight="1" x14ac:dyDescent="0.25">
      <c r="AE1048571" s="23"/>
      <c r="AF1048571" s="23"/>
    </row>
    <row r="1048572" spans="31:32" ht="21.75" customHeight="1" x14ac:dyDescent="0.25">
      <c r="AE1048572" s="23"/>
      <c r="AF1048572" s="23"/>
    </row>
    <row r="1048573" spans="31:32" ht="21.75" customHeight="1" x14ac:dyDescent="0.25">
      <c r="AE1048573" s="23"/>
      <c r="AF1048573" s="23"/>
    </row>
  </sheetData>
  <phoneticPr fontId="7" type="noConversion"/>
  <dataValidations count="1">
    <dataValidation type="custom" allowBlank="1" showInputMessage="1" showErrorMessage="1" errorTitle="Duplicate name" error="The data collection is already listed in the catalogue_x000a_" sqref="I23" xr:uid="{7490C835-D206-4D5F-A103-1D768B3BC65D}">
      <formula1>COUNTIF($C:$C,I23)=1</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A06FF435-6AF7-4675-B255-3548546DFF34}">
          <x14:formula1>
            <xm:f>values!$O$2:$O$4</xm:f>
          </x14:formula1>
          <xm:sqref>AD3:AD87</xm:sqref>
        </x14:dataValidation>
        <x14:dataValidation type="list" allowBlank="1" showInputMessage="1" showErrorMessage="1" xr:uid="{808C8EFD-0672-42E2-AC69-75CDEA7B8DD1}">
          <x14:formula1>
            <xm:f>values!$N$2:$N$6</xm:f>
          </x14:formula1>
          <xm:sqref>M3:M87</xm:sqref>
        </x14:dataValidation>
        <x14:dataValidation type="list" allowBlank="1" showInputMessage="1" showErrorMessage="1" xr:uid="{7278AD78-EC00-44D2-822F-7A13935D4387}">
          <x14:formula1>
            <xm:f>values!$L$2:$L$12</xm:f>
          </x14:formula1>
          <xm:sqref>AB88:AB829 AI3:AI87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79E04-DD8D-4236-B7BD-26D134C8710D}">
  <sheetPr>
    <tabColor rgb="FFFFFF00"/>
  </sheetPr>
  <dimension ref="A1:D60"/>
  <sheetViews>
    <sheetView zoomScale="90" zoomScaleNormal="90" workbookViewId="0">
      <selection activeCell="A29" activeCellId="8" sqref="A5 A9 A11 A13 A16:A18 A20:A21 A25 A27 A29 A31 A34:A38 A40:A45 A47:A52 A54 A56 A59"/>
      <pivotSelection pane="bottomRight" showHeader="1" axis="axisRow" dimension="3" activeRow="28" previousRow="28" click="1" r:id="rId1">
        <pivotArea dataOnly="0" labelOnly="1" fieldPosition="0">
          <references count="1">
            <reference field="2" count="0"/>
          </references>
        </pivotArea>
      </pivotSelection>
    </sheetView>
  </sheetViews>
  <sheetFormatPr defaultRowHeight="15" x14ac:dyDescent="0.25"/>
  <cols>
    <col min="1" max="1" width="37.140625" bestFit="1" customWidth="1"/>
    <col min="2" max="2" width="13.140625" style="5" bestFit="1" customWidth="1"/>
    <col min="3" max="3" width="14.28515625" bestFit="1" customWidth="1"/>
    <col min="4" max="4" width="13.28515625" bestFit="1" customWidth="1"/>
  </cols>
  <sheetData>
    <row r="1" spans="1:4" x14ac:dyDescent="0.25">
      <c r="A1" s="4" t="s">
        <v>607</v>
      </c>
      <c r="B1" s="71" t="s">
        <v>608</v>
      </c>
      <c r="C1" t="s">
        <v>609</v>
      </c>
      <c r="D1" t="s">
        <v>610</v>
      </c>
    </row>
    <row r="2" spans="1:4" x14ac:dyDescent="0.25">
      <c r="A2" s="37" t="s">
        <v>80</v>
      </c>
      <c r="B2" s="71">
        <v>45352</v>
      </c>
      <c r="C2" s="70">
        <v>30</v>
      </c>
      <c r="D2" s="70">
        <v>30</v>
      </c>
    </row>
    <row r="3" spans="1:4" x14ac:dyDescent="0.25">
      <c r="A3" s="38" t="s">
        <v>29</v>
      </c>
      <c r="B3" s="71">
        <v>45352</v>
      </c>
      <c r="C3" s="70">
        <v>30</v>
      </c>
      <c r="D3" s="70">
        <v>30</v>
      </c>
    </row>
    <row r="4" spans="1:4" x14ac:dyDescent="0.25">
      <c r="A4" s="39" t="s">
        <v>611</v>
      </c>
      <c r="B4" s="71">
        <v>45352</v>
      </c>
      <c r="C4" s="70">
        <v>30</v>
      </c>
      <c r="D4" s="70">
        <v>30</v>
      </c>
    </row>
    <row r="5" spans="1:4" x14ac:dyDescent="0.25">
      <c r="A5" s="41" t="s">
        <v>75</v>
      </c>
      <c r="B5" s="71">
        <v>45352</v>
      </c>
      <c r="C5" s="70">
        <v>30</v>
      </c>
      <c r="D5" s="70">
        <v>30</v>
      </c>
    </row>
    <row r="6" spans="1:4" x14ac:dyDescent="0.25">
      <c r="A6" s="37" t="s">
        <v>30</v>
      </c>
      <c r="B6" s="71">
        <v>45808</v>
      </c>
      <c r="C6" s="70">
        <v>1605</v>
      </c>
      <c r="D6" s="70">
        <v>-274788</v>
      </c>
    </row>
    <row r="7" spans="1:4" x14ac:dyDescent="0.25">
      <c r="A7" s="38" t="s">
        <v>69</v>
      </c>
      <c r="B7" s="71">
        <v>45808</v>
      </c>
      <c r="C7" s="70">
        <v>911</v>
      </c>
      <c r="D7" s="70">
        <v>0</v>
      </c>
    </row>
    <row r="8" spans="1:4" x14ac:dyDescent="0.25">
      <c r="A8" s="39" t="s">
        <v>132</v>
      </c>
      <c r="B8" s="71">
        <v>45658</v>
      </c>
      <c r="C8" s="70">
        <v>180</v>
      </c>
      <c r="D8" s="70">
        <v>0</v>
      </c>
    </row>
    <row r="9" spans="1:4" x14ac:dyDescent="0.25">
      <c r="A9" s="41" t="s">
        <v>133</v>
      </c>
      <c r="B9" s="71">
        <v>45658</v>
      </c>
      <c r="C9" s="70">
        <v>180</v>
      </c>
      <c r="D9" s="70">
        <v>0</v>
      </c>
    </row>
    <row r="10" spans="1:4" x14ac:dyDescent="0.25">
      <c r="A10" s="39" t="s">
        <v>612</v>
      </c>
      <c r="B10" s="71">
        <v>45808</v>
      </c>
      <c r="C10" s="70">
        <v>214</v>
      </c>
      <c r="D10" s="70">
        <v>0</v>
      </c>
    </row>
    <row r="11" spans="1:4" x14ac:dyDescent="0.25">
      <c r="A11" s="41" t="s">
        <v>110</v>
      </c>
      <c r="B11" s="71">
        <v>45808</v>
      </c>
      <c r="C11" s="70">
        <v>214</v>
      </c>
      <c r="D11" s="70">
        <v>0</v>
      </c>
    </row>
    <row r="12" spans="1:4" x14ac:dyDescent="0.25">
      <c r="A12" s="39" t="s">
        <v>613</v>
      </c>
      <c r="B12" s="71">
        <v>45413</v>
      </c>
      <c r="C12" s="70">
        <v>517</v>
      </c>
      <c r="D12" s="70">
        <v>0</v>
      </c>
    </row>
    <row r="13" spans="1:4" x14ac:dyDescent="0.25">
      <c r="A13" s="41" t="s">
        <v>126</v>
      </c>
      <c r="B13" s="71">
        <v>45413</v>
      </c>
      <c r="C13" s="70">
        <v>517</v>
      </c>
      <c r="D13" s="70">
        <v>0</v>
      </c>
    </row>
    <row r="14" spans="1:4" x14ac:dyDescent="0.25">
      <c r="A14" s="38" t="s">
        <v>29</v>
      </c>
      <c r="B14" s="71">
        <v>45748</v>
      </c>
      <c r="C14" s="70">
        <v>694</v>
      </c>
      <c r="D14" s="70">
        <v>-136998</v>
      </c>
    </row>
    <row r="15" spans="1:4" x14ac:dyDescent="0.25">
      <c r="A15" s="39" t="s">
        <v>614</v>
      </c>
      <c r="B15" s="71">
        <v>45474</v>
      </c>
      <c r="C15" s="70">
        <v>452</v>
      </c>
      <c r="D15" s="70">
        <v>-91160</v>
      </c>
    </row>
    <row r="16" spans="1:4" x14ac:dyDescent="0.25">
      <c r="A16" s="41" t="s">
        <v>23</v>
      </c>
      <c r="B16" s="71">
        <v>45323</v>
      </c>
      <c r="C16" s="70">
        <v>59</v>
      </c>
      <c r="D16" s="70">
        <v>0</v>
      </c>
    </row>
    <row r="17" spans="1:4" x14ac:dyDescent="0.25">
      <c r="A17" s="41" t="s">
        <v>135</v>
      </c>
      <c r="B17" s="71">
        <v>45474</v>
      </c>
      <c r="C17" s="70">
        <v>334</v>
      </c>
      <c r="D17" s="70">
        <v>0</v>
      </c>
    </row>
    <row r="18" spans="1:4" x14ac:dyDescent="0.25">
      <c r="A18" s="41" t="s">
        <v>40</v>
      </c>
      <c r="B18" s="71">
        <v>45323</v>
      </c>
      <c r="C18" s="70">
        <v>59</v>
      </c>
      <c r="D18" s="70">
        <v>30</v>
      </c>
    </row>
    <row r="19" spans="1:4" x14ac:dyDescent="0.25">
      <c r="A19" s="39" t="s">
        <v>611</v>
      </c>
      <c r="B19" s="71">
        <v>45748</v>
      </c>
      <c r="C19" s="70">
        <v>242</v>
      </c>
      <c r="D19" s="70">
        <v>-45838</v>
      </c>
    </row>
    <row r="20" spans="1:4" x14ac:dyDescent="0.25">
      <c r="A20" s="41" t="s">
        <v>71</v>
      </c>
      <c r="B20" s="71">
        <v>45748</v>
      </c>
      <c r="C20" s="70">
        <v>90</v>
      </c>
      <c r="D20" s="70">
        <v>62</v>
      </c>
    </row>
    <row r="21" spans="1:4" x14ac:dyDescent="0.25">
      <c r="A21" s="41" t="s">
        <v>118</v>
      </c>
      <c r="B21" s="71">
        <v>45748</v>
      </c>
      <c r="C21" s="70">
        <v>152</v>
      </c>
      <c r="D21" s="70">
        <v>0</v>
      </c>
    </row>
    <row r="22" spans="1:4" x14ac:dyDescent="0.25">
      <c r="A22" s="37" t="s">
        <v>38</v>
      </c>
      <c r="B22" s="71">
        <v>45413</v>
      </c>
      <c r="C22" s="70">
        <v>2906</v>
      </c>
      <c r="D22" s="70">
        <v>-134868</v>
      </c>
    </row>
    <row r="23" spans="1:4" x14ac:dyDescent="0.25">
      <c r="A23" s="38" t="s">
        <v>69</v>
      </c>
      <c r="B23" s="71">
        <v>45200</v>
      </c>
      <c r="C23" s="70">
        <v>394</v>
      </c>
      <c r="D23" s="70">
        <v>0</v>
      </c>
    </row>
    <row r="24" spans="1:4" x14ac:dyDescent="0.25">
      <c r="A24" s="39" t="s">
        <v>611</v>
      </c>
      <c r="B24" s="71">
        <v>45200</v>
      </c>
      <c r="C24" s="70">
        <v>273</v>
      </c>
      <c r="D24" s="70">
        <v>0</v>
      </c>
    </row>
    <row r="25" spans="1:4" x14ac:dyDescent="0.25">
      <c r="A25" s="41" t="s">
        <v>66</v>
      </c>
      <c r="B25" s="71">
        <v>45200</v>
      </c>
      <c r="C25" s="70">
        <v>273</v>
      </c>
      <c r="D25" s="70">
        <v>0</v>
      </c>
    </row>
    <row r="26" spans="1:4" x14ac:dyDescent="0.25">
      <c r="A26" s="39" t="s">
        <v>612</v>
      </c>
      <c r="B26" s="71">
        <v>45170</v>
      </c>
      <c r="C26" s="70">
        <v>121</v>
      </c>
      <c r="D26" s="70">
        <v>0</v>
      </c>
    </row>
    <row r="27" spans="1:4" x14ac:dyDescent="0.25">
      <c r="A27" s="41" t="s">
        <v>108</v>
      </c>
      <c r="B27" s="71">
        <v>45170</v>
      </c>
      <c r="C27" s="70">
        <v>121</v>
      </c>
      <c r="D27" s="70">
        <v>0</v>
      </c>
    </row>
    <row r="28" spans="1:4" x14ac:dyDescent="0.25">
      <c r="A28" s="39" t="s">
        <v>123</v>
      </c>
      <c r="B28" s="71"/>
      <c r="C28" s="70">
        <v>0</v>
      </c>
      <c r="D28" s="70">
        <v>0</v>
      </c>
    </row>
    <row r="29" spans="1:4" x14ac:dyDescent="0.25">
      <c r="A29" s="41" t="s">
        <v>123</v>
      </c>
      <c r="B29" s="71"/>
      <c r="C29" s="70">
        <v>0</v>
      </c>
      <c r="D29" s="70">
        <v>0</v>
      </c>
    </row>
    <row r="30" spans="1:4" x14ac:dyDescent="0.25">
      <c r="A30" s="39" t="s">
        <v>120</v>
      </c>
      <c r="B30" s="71"/>
      <c r="C30" s="70">
        <v>0</v>
      </c>
      <c r="D30" s="70">
        <v>0</v>
      </c>
    </row>
    <row r="31" spans="1:4" x14ac:dyDescent="0.25">
      <c r="A31" s="41" t="s">
        <v>120</v>
      </c>
      <c r="B31" s="71"/>
      <c r="C31" s="70">
        <v>0</v>
      </c>
      <c r="D31" s="70">
        <v>0</v>
      </c>
    </row>
    <row r="32" spans="1:4" x14ac:dyDescent="0.25">
      <c r="A32" s="38" t="s">
        <v>29</v>
      </c>
      <c r="B32" s="71">
        <v>45413</v>
      </c>
      <c r="C32" s="70">
        <v>2512</v>
      </c>
      <c r="D32" s="70">
        <v>-44104</v>
      </c>
    </row>
    <row r="33" spans="1:4" x14ac:dyDescent="0.25">
      <c r="A33" s="39" t="s">
        <v>614</v>
      </c>
      <c r="B33" s="71">
        <v>45323</v>
      </c>
      <c r="C33" s="70">
        <v>1089</v>
      </c>
      <c r="D33" s="70">
        <v>519</v>
      </c>
    </row>
    <row r="34" spans="1:4" x14ac:dyDescent="0.25">
      <c r="A34" s="41" t="s">
        <v>48</v>
      </c>
      <c r="B34" s="71">
        <v>45231</v>
      </c>
      <c r="C34" s="70">
        <v>91</v>
      </c>
      <c r="D34" s="70">
        <v>20</v>
      </c>
    </row>
    <row r="35" spans="1:4" x14ac:dyDescent="0.25">
      <c r="A35" s="41" t="s">
        <v>22</v>
      </c>
      <c r="B35" s="71">
        <v>45323</v>
      </c>
      <c r="C35" s="70">
        <v>59</v>
      </c>
      <c r="D35" s="70">
        <v>54</v>
      </c>
    </row>
    <row r="36" spans="1:4" x14ac:dyDescent="0.25">
      <c r="A36" s="41" t="s">
        <v>50</v>
      </c>
      <c r="B36" s="71">
        <v>45231</v>
      </c>
      <c r="C36" s="70">
        <v>91</v>
      </c>
      <c r="D36" s="70">
        <v>20</v>
      </c>
    </row>
    <row r="37" spans="1:4" x14ac:dyDescent="0.25">
      <c r="A37" s="41" t="s">
        <v>42</v>
      </c>
      <c r="B37" s="71">
        <v>44958</v>
      </c>
      <c r="C37" s="70">
        <v>424</v>
      </c>
      <c r="D37" s="70">
        <v>30</v>
      </c>
    </row>
    <row r="38" spans="1:4" x14ac:dyDescent="0.25">
      <c r="A38" s="41" t="s">
        <v>46</v>
      </c>
      <c r="B38" s="71">
        <v>45323</v>
      </c>
      <c r="C38" s="70">
        <v>424</v>
      </c>
      <c r="D38" s="70">
        <v>395</v>
      </c>
    </row>
    <row r="39" spans="1:4" x14ac:dyDescent="0.25">
      <c r="A39" s="39" t="s">
        <v>615</v>
      </c>
      <c r="B39" s="71">
        <v>45352</v>
      </c>
      <c r="C39" s="70">
        <v>546</v>
      </c>
      <c r="D39" s="70">
        <v>330</v>
      </c>
    </row>
    <row r="40" spans="1:4" x14ac:dyDescent="0.25">
      <c r="A40" s="41" t="s">
        <v>93</v>
      </c>
      <c r="B40" s="71">
        <v>45352</v>
      </c>
      <c r="C40" s="70">
        <v>91</v>
      </c>
      <c r="D40" s="70">
        <v>55</v>
      </c>
    </row>
    <row r="41" spans="1:4" x14ac:dyDescent="0.25">
      <c r="A41" s="41" t="s">
        <v>102</v>
      </c>
      <c r="B41" s="71">
        <v>45352</v>
      </c>
      <c r="C41" s="70">
        <v>91</v>
      </c>
      <c r="D41" s="70">
        <v>55</v>
      </c>
    </row>
    <row r="42" spans="1:4" x14ac:dyDescent="0.25">
      <c r="A42" s="41" t="s">
        <v>100</v>
      </c>
      <c r="B42" s="71">
        <v>45352</v>
      </c>
      <c r="C42" s="70">
        <v>91</v>
      </c>
      <c r="D42" s="70">
        <v>55</v>
      </c>
    </row>
    <row r="43" spans="1:4" x14ac:dyDescent="0.25">
      <c r="A43" s="41" t="s">
        <v>96</v>
      </c>
      <c r="B43" s="71">
        <v>45352</v>
      </c>
      <c r="C43" s="70">
        <v>91</v>
      </c>
      <c r="D43" s="70">
        <v>55</v>
      </c>
    </row>
    <row r="44" spans="1:4" x14ac:dyDescent="0.25">
      <c r="A44" s="41" t="s">
        <v>98</v>
      </c>
      <c r="B44" s="71">
        <v>45352</v>
      </c>
      <c r="C44" s="70">
        <v>91</v>
      </c>
      <c r="D44" s="70">
        <v>55</v>
      </c>
    </row>
    <row r="45" spans="1:4" x14ac:dyDescent="0.25">
      <c r="A45" s="41" t="s">
        <v>87</v>
      </c>
      <c r="B45" s="71">
        <v>45352</v>
      </c>
      <c r="C45" s="70">
        <v>91</v>
      </c>
      <c r="D45" s="70">
        <v>55</v>
      </c>
    </row>
    <row r="46" spans="1:4" x14ac:dyDescent="0.25">
      <c r="A46" s="39" t="s">
        <v>611</v>
      </c>
      <c r="B46" s="71">
        <v>45413</v>
      </c>
      <c r="C46" s="70">
        <v>512</v>
      </c>
      <c r="D46" s="70">
        <v>704</v>
      </c>
    </row>
    <row r="47" spans="1:4" x14ac:dyDescent="0.25">
      <c r="A47" s="41" t="s">
        <v>60</v>
      </c>
      <c r="B47" s="71">
        <v>45383</v>
      </c>
      <c r="C47" s="70">
        <v>90</v>
      </c>
      <c r="D47" s="70">
        <v>62</v>
      </c>
    </row>
    <row r="48" spans="1:4" x14ac:dyDescent="0.25">
      <c r="A48" s="41" t="s">
        <v>81</v>
      </c>
      <c r="B48" s="71">
        <v>45413</v>
      </c>
      <c r="C48" s="70">
        <v>122</v>
      </c>
      <c r="D48" s="70">
        <v>60</v>
      </c>
    </row>
    <row r="49" spans="1:4" x14ac:dyDescent="0.25">
      <c r="A49" s="41" t="s">
        <v>63</v>
      </c>
      <c r="B49" s="71">
        <v>45383</v>
      </c>
      <c r="C49" s="70">
        <v>90</v>
      </c>
      <c r="D49" s="70">
        <v>62</v>
      </c>
    </row>
    <row r="50" spans="1:4" x14ac:dyDescent="0.25">
      <c r="A50" s="41" t="s">
        <v>53</v>
      </c>
      <c r="B50" s="71">
        <v>45383</v>
      </c>
      <c r="C50" s="70">
        <v>90</v>
      </c>
      <c r="D50" s="70">
        <v>62</v>
      </c>
    </row>
    <row r="51" spans="1:4" x14ac:dyDescent="0.25">
      <c r="A51" s="41" t="s">
        <v>76</v>
      </c>
      <c r="B51" s="71">
        <v>44986</v>
      </c>
      <c r="C51" s="70">
        <v>30</v>
      </c>
      <c r="D51" s="70">
        <v>396</v>
      </c>
    </row>
    <row r="52" spans="1:4" x14ac:dyDescent="0.25">
      <c r="A52" s="41" t="s">
        <v>57</v>
      </c>
      <c r="B52" s="71">
        <v>45383</v>
      </c>
      <c r="C52" s="70">
        <v>90</v>
      </c>
      <c r="D52" s="70">
        <v>62</v>
      </c>
    </row>
    <row r="53" spans="1:4" x14ac:dyDescent="0.25">
      <c r="A53" s="39" t="s">
        <v>612</v>
      </c>
      <c r="B53" s="71">
        <v>45292</v>
      </c>
      <c r="C53" s="70">
        <v>365</v>
      </c>
      <c r="D53" s="70">
        <v>0</v>
      </c>
    </row>
    <row r="54" spans="1:4" x14ac:dyDescent="0.25">
      <c r="A54" s="41" t="s">
        <v>105</v>
      </c>
      <c r="B54" s="71">
        <v>45292</v>
      </c>
      <c r="C54" s="70">
        <v>365</v>
      </c>
      <c r="D54" s="70">
        <v>0</v>
      </c>
    </row>
    <row r="55" spans="1:4" x14ac:dyDescent="0.25">
      <c r="A55" s="39" t="s">
        <v>613</v>
      </c>
      <c r="B55" s="71"/>
      <c r="C55" s="70">
        <v>0</v>
      </c>
      <c r="D55" s="70">
        <v>0</v>
      </c>
    </row>
    <row r="56" spans="1:4" x14ac:dyDescent="0.25">
      <c r="A56" s="41" t="s">
        <v>114</v>
      </c>
      <c r="B56" s="71"/>
      <c r="C56" s="70">
        <v>0</v>
      </c>
      <c r="D56" s="70">
        <v>0</v>
      </c>
    </row>
    <row r="57" spans="1:4" x14ac:dyDescent="0.25">
      <c r="A57" s="38" t="s">
        <v>131</v>
      </c>
      <c r="B57" s="71"/>
      <c r="C57" s="70">
        <v>0</v>
      </c>
      <c r="D57" s="70">
        <v>0</v>
      </c>
    </row>
    <row r="58" spans="1:4" x14ac:dyDescent="0.25">
      <c r="A58" s="39" t="s">
        <v>128</v>
      </c>
      <c r="B58" s="71"/>
      <c r="C58" s="70">
        <v>0</v>
      </c>
      <c r="D58" s="70">
        <v>0</v>
      </c>
    </row>
    <row r="59" spans="1:4" x14ac:dyDescent="0.25">
      <c r="A59" s="41" t="s">
        <v>128</v>
      </c>
      <c r="B59" s="71"/>
      <c r="C59" s="70">
        <v>0</v>
      </c>
      <c r="D59" s="70">
        <v>0</v>
      </c>
    </row>
    <row r="60" spans="1:4" x14ac:dyDescent="0.25">
      <c r="A60" s="37" t="s">
        <v>616</v>
      </c>
      <c r="B60" s="71">
        <v>45808</v>
      </c>
      <c r="C60" s="70">
        <v>4541</v>
      </c>
      <c r="D60" s="70">
        <v>-409626</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C20B6-0325-4877-A4AA-E528FABD4232}">
  <sheetPr>
    <tabColor rgb="FFFFFF00"/>
  </sheetPr>
  <dimension ref="A3:F31"/>
  <sheetViews>
    <sheetView topLeftCell="J1" workbookViewId="0">
      <selection activeCell="D13" sqref="D13"/>
    </sheetView>
  </sheetViews>
  <sheetFormatPr defaultRowHeight="15" x14ac:dyDescent="0.25"/>
  <cols>
    <col min="1" max="1" width="26.28515625" customWidth="1"/>
    <col min="2" max="2" width="38" customWidth="1"/>
    <col min="3" max="3" width="124.7109375" bestFit="1" customWidth="1"/>
    <col min="4" max="4" width="108.28515625" bestFit="1" customWidth="1"/>
    <col min="5" max="5" width="22.42578125" bestFit="1" customWidth="1"/>
    <col min="6" max="6" width="26.28515625" bestFit="1" customWidth="1"/>
    <col min="7" max="15" width="10.28515625" bestFit="1" customWidth="1"/>
    <col min="16" max="16" width="6.7109375" bestFit="1" customWidth="1"/>
    <col min="17" max="17" width="20.42578125" bestFit="1" customWidth="1"/>
    <col min="18" max="28" width="114.28515625" bestFit="1" customWidth="1"/>
  </cols>
  <sheetData>
    <row r="3" spans="1:6" x14ac:dyDescent="0.25">
      <c r="A3" s="4" t="s">
        <v>801</v>
      </c>
      <c r="B3" s="4" t="s">
        <v>806</v>
      </c>
      <c r="C3" s="4" t="s">
        <v>795</v>
      </c>
      <c r="D3" s="4" t="s">
        <v>143</v>
      </c>
      <c r="E3" t="s">
        <v>818</v>
      </c>
      <c r="F3" t="s">
        <v>815</v>
      </c>
    </row>
    <row r="4" spans="1:6" x14ac:dyDescent="0.25">
      <c r="A4" t="s">
        <v>307</v>
      </c>
      <c r="B4" t="s">
        <v>167</v>
      </c>
      <c r="C4" t="s">
        <v>130</v>
      </c>
      <c r="D4" t="s">
        <v>524</v>
      </c>
      <c r="E4" s="70"/>
      <c r="F4" s="70">
        <v>0</v>
      </c>
    </row>
    <row r="5" spans="1:6" x14ac:dyDescent="0.25">
      <c r="A5" t="s">
        <v>785</v>
      </c>
      <c r="B5" t="s">
        <v>166</v>
      </c>
      <c r="C5" t="s">
        <v>422</v>
      </c>
      <c r="D5" t="s">
        <v>581</v>
      </c>
      <c r="E5" s="70"/>
      <c r="F5" s="70">
        <v>0</v>
      </c>
    </row>
    <row r="6" spans="1:6" x14ac:dyDescent="0.25">
      <c r="C6" t="s">
        <v>130</v>
      </c>
      <c r="D6" t="s">
        <v>593</v>
      </c>
      <c r="E6" s="70">
        <v>45382</v>
      </c>
      <c r="F6" s="70">
        <v>61</v>
      </c>
    </row>
    <row r="7" spans="1:6" x14ac:dyDescent="0.25">
      <c r="D7" t="s">
        <v>560</v>
      </c>
      <c r="E7" s="70">
        <v>45413</v>
      </c>
      <c r="F7" s="70">
        <v>91</v>
      </c>
    </row>
    <row r="8" spans="1:6" x14ac:dyDescent="0.25">
      <c r="D8" t="s">
        <v>301</v>
      </c>
      <c r="E8" s="70">
        <v>45292</v>
      </c>
      <c r="F8" s="70">
        <v>14</v>
      </c>
    </row>
    <row r="9" spans="1:6" x14ac:dyDescent="0.25">
      <c r="D9" t="s">
        <v>180</v>
      </c>
      <c r="E9" s="70">
        <v>45306</v>
      </c>
      <c r="F9" s="70">
        <v>16</v>
      </c>
    </row>
    <row r="10" spans="1:6" x14ac:dyDescent="0.25">
      <c r="C10" t="s">
        <v>762</v>
      </c>
      <c r="D10" t="s">
        <v>240</v>
      </c>
      <c r="E10" s="70">
        <v>45444</v>
      </c>
      <c r="F10" s="70">
        <v>60</v>
      </c>
    </row>
    <row r="11" spans="1:6" x14ac:dyDescent="0.25">
      <c r="D11" t="s">
        <v>354</v>
      </c>
      <c r="E11" s="70">
        <v>45292</v>
      </c>
      <c r="F11" s="70">
        <v>58</v>
      </c>
    </row>
    <row r="12" spans="1:6" x14ac:dyDescent="0.25">
      <c r="D12" t="s">
        <v>820</v>
      </c>
      <c r="E12" s="70">
        <v>45108</v>
      </c>
      <c r="F12" s="70">
        <v>274</v>
      </c>
    </row>
    <row r="13" spans="1:6" x14ac:dyDescent="0.25">
      <c r="C13" t="s">
        <v>763</v>
      </c>
      <c r="D13" t="s">
        <v>568</v>
      </c>
      <c r="E13" s="70">
        <v>45444</v>
      </c>
      <c r="F13" s="70">
        <v>121</v>
      </c>
    </row>
    <row r="14" spans="1:6" x14ac:dyDescent="0.25">
      <c r="D14" t="s">
        <v>808</v>
      </c>
      <c r="E14" s="70">
        <v>45323</v>
      </c>
      <c r="F14" s="70">
        <v>90</v>
      </c>
    </row>
    <row r="15" spans="1:6" x14ac:dyDescent="0.25">
      <c r="C15" t="s">
        <v>451</v>
      </c>
      <c r="D15" t="s">
        <v>565</v>
      </c>
      <c r="E15" s="70"/>
      <c r="F15" s="70">
        <v>0</v>
      </c>
    </row>
    <row r="16" spans="1:6" x14ac:dyDescent="0.25">
      <c r="B16" t="s">
        <v>167</v>
      </c>
      <c r="C16" t="s">
        <v>130</v>
      </c>
      <c r="D16" t="s">
        <v>588</v>
      </c>
      <c r="E16" s="70">
        <v>45444</v>
      </c>
      <c r="F16" s="70">
        <v>121</v>
      </c>
    </row>
    <row r="17" spans="1:6" x14ac:dyDescent="0.25">
      <c r="D17" t="s">
        <v>603</v>
      </c>
      <c r="E17" s="70">
        <v>45306</v>
      </c>
      <c r="F17" s="70">
        <v>44</v>
      </c>
    </row>
    <row r="18" spans="1:6" x14ac:dyDescent="0.25">
      <c r="D18" t="s">
        <v>350</v>
      </c>
      <c r="E18" s="70">
        <v>45323</v>
      </c>
      <c r="F18" s="70">
        <v>27</v>
      </c>
    </row>
    <row r="19" spans="1:6" x14ac:dyDescent="0.25">
      <c r="C19" t="s">
        <v>763</v>
      </c>
      <c r="D19" t="s">
        <v>225</v>
      </c>
      <c r="E19" s="70">
        <v>45248</v>
      </c>
      <c r="F19" s="70">
        <v>134</v>
      </c>
    </row>
    <row r="20" spans="1:6" x14ac:dyDescent="0.25">
      <c r="A20" t="s">
        <v>786</v>
      </c>
      <c r="B20" t="s">
        <v>166</v>
      </c>
      <c r="C20" t="s">
        <v>130</v>
      </c>
      <c r="D20" t="s">
        <v>288</v>
      </c>
      <c r="E20" s="70"/>
      <c r="F20" s="70">
        <v>45337</v>
      </c>
    </row>
    <row r="21" spans="1:6" x14ac:dyDescent="0.25">
      <c r="D21" t="s">
        <v>164</v>
      </c>
      <c r="E21" s="70">
        <v>45292</v>
      </c>
      <c r="F21" s="70">
        <v>-45292</v>
      </c>
    </row>
    <row r="22" spans="1:6" x14ac:dyDescent="0.25">
      <c r="C22" t="s">
        <v>762</v>
      </c>
      <c r="D22" t="s">
        <v>208</v>
      </c>
      <c r="E22" s="70">
        <v>45108</v>
      </c>
      <c r="F22" s="70">
        <v>114</v>
      </c>
    </row>
    <row r="23" spans="1:6" x14ac:dyDescent="0.25">
      <c r="C23" t="s">
        <v>763</v>
      </c>
      <c r="D23" t="s">
        <v>809</v>
      </c>
      <c r="E23" s="70">
        <v>45323</v>
      </c>
      <c r="F23" s="70">
        <v>90</v>
      </c>
    </row>
    <row r="24" spans="1:6" x14ac:dyDescent="0.25">
      <c r="A24" t="s">
        <v>789</v>
      </c>
      <c r="B24" t="s">
        <v>166</v>
      </c>
      <c r="C24" t="s">
        <v>130</v>
      </c>
      <c r="D24" t="s">
        <v>779</v>
      </c>
      <c r="E24" s="70">
        <v>45245</v>
      </c>
      <c r="F24" s="70">
        <v>8</v>
      </c>
    </row>
    <row r="25" spans="1:6" x14ac:dyDescent="0.25">
      <c r="C25" t="s">
        <v>763</v>
      </c>
      <c r="D25" t="s">
        <v>281</v>
      </c>
      <c r="E25" s="70">
        <v>45206</v>
      </c>
      <c r="F25" s="70">
        <v>144</v>
      </c>
    </row>
    <row r="26" spans="1:6" x14ac:dyDescent="0.25">
      <c r="B26" t="s">
        <v>618</v>
      </c>
      <c r="C26" t="s">
        <v>422</v>
      </c>
      <c r="D26" t="s">
        <v>425</v>
      </c>
      <c r="E26" s="70">
        <v>45170</v>
      </c>
      <c r="F26" s="70">
        <v>30</v>
      </c>
    </row>
    <row r="27" spans="1:6" x14ac:dyDescent="0.25">
      <c r="C27" t="s">
        <v>130</v>
      </c>
      <c r="D27" t="s">
        <v>481</v>
      </c>
      <c r="E27" s="70">
        <v>45627</v>
      </c>
      <c r="F27" s="70">
        <v>-277</v>
      </c>
    </row>
    <row r="28" spans="1:6" x14ac:dyDescent="0.25">
      <c r="D28" t="s">
        <v>780</v>
      </c>
      <c r="E28" s="70">
        <v>45170</v>
      </c>
      <c r="F28" s="70">
        <v>30</v>
      </c>
    </row>
    <row r="29" spans="1:6" x14ac:dyDescent="0.25">
      <c r="D29" t="s">
        <v>409</v>
      </c>
      <c r="E29" s="70">
        <v>45231</v>
      </c>
      <c r="F29" s="70">
        <v>52</v>
      </c>
    </row>
    <row r="30" spans="1:6" x14ac:dyDescent="0.25">
      <c r="C30" t="s">
        <v>763</v>
      </c>
      <c r="D30" t="s">
        <v>499</v>
      </c>
      <c r="E30" s="70">
        <v>45231</v>
      </c>
      <c r="F30" s="70">
        <v>52</v>
      </c>
    </row>
    <row r="31" spans="1:6" x14ac:dyDescent="0.25">
      <c r="D31" t="s">
        <v>827</v>
      </c>
      <c r="E31" s="70">
        <v>45170</v>
      </c>
      <c r="F31" s="70">
        <v>153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0C645-2ABF-4ED3-BFDC-1C3D45A18348}">
  <dimension ref="A1:P87"/>
  <sheetViews>
    <sheetView zoomScaleNormal="100" workbookViewId="0">
      <pane ySplit="1" topLeftCell="A2" activePane="bottomLeft" state="frozen"/>
      <selection pane="bottomLeft" activeCell="C5" sqref="C5 L5"/>
      <pivotSelection pane="topRight" showHeader="1" extendable="1" axis="axisRow" dimension="2" start="3" min="3" max="5" activeRow="4" activeCol="2" previousRow="4" previousCol="2" click="1" r:id="rId1">
        <pivotArea dataOnly="0" outline="0" fieldPosition="0">
          <references count="1">
            <reference field="9" count="1">
              <x v="24"/>
            </reference>
          </references>
        </pivotArea>
      </pivotSelection>
    </sheetView>
  </sheetViews>
  <sheetFormatPr defaultRowHeight="15" x14ac:dyDescent="0.25"/>
  <cols>
    <col min="1" max="1" width="23.140625" customWidth="1"/>
    <col min="2" max="2" width="27.7109375" customWidth="1"/>
    <col min="3" max="3" width="55.85546875" customWidth="1"/>
    <col min="4" max="4" width="14.42578125" style="71" customWidth="1"/>
    <col min="5" max="5" width="18.42578125" customWidth="1"/>
    <col min="6" max="6" width="16.7109375" customWidth="1"/>
    <col min="7" max="7" width="10.28515625" customWidth="1"/>
    <col min="8" max="8" width="11" customWidth="1"/>
    <col min="9" max="9" width="20" bestFit="1" customWidth="1"/>
    <col min="10" max="10" width="12" bestFit="1" customWidth="1"/>
    <col min="11" max="11" width="12" style="71" bestFit="1" customWidth="1"/>
    <col min="12" max="12" width="28.42578125" bestFit="1" customWidth="1"/>
    <col min="13" max="13" width="11.7109375" bestFit="1" customWidth="1"/>
    <col min="14" max="14" width="26.85546875" bestFit="1" customWidth="1"/>
    <col min="15" max="15" width="12" bestFit="1" customWidth="1"/>
    <col min="16" max="16" width="28.42578125" bestFit="1" customWidth="1"/>
  </cols>
  <sheetData>
    <row r="1" spans="1:16" s="2" customFormat="1" ht="41.45" customHeight="1" x14ac:dyDescent="0.25">
      <c r="A1" s="72" t="s">
        <v>801</v>
      </c>
      <c r="B1" s="72" t="s">
        <v>793</v>
      </c>
      <c r="C1" s="72" t="s">
        <v>143</v>
      </c>
      <c r="D1" s="87" t="s">
        <v>807</v>
      </c>
      <c r="E1" s="72" t="s">
        <v>140</v>
      </c>
      <c r="F1" s="72" t="s">
        <v>795</v>
      </c>
      <c r="G1" s="72" t="s">
        <v>794</v>
      </c>
      <c r="H1" s="72" t="s">
        <v>802</v>
      </c>
      <c r="I1" s="72" t="s">
        <v>803</v>
      </c>
      <c r="J1" s="4" t="s">
        <v>800</v>
      </c>
      <c r="K1" s="4" t="s">
        <v>806</v>
      </c>
      <c r="L1" t="s">
        <v>805</v>
      </c>
      <c r="M1"/>
      <c r="N1"/>
      <c r="O1"/>
      <c r="P1"/>
    </row>
    <row r="2" spans="1:16" x14ac:dyDescent="0.25">
      <c r="A2" t="s">
        <v>551</v>
      </c>
      <c r="B2" t="s">
        <v>437</v>
      </c>
      <c r="C2" t="s">
        <v>576</v>
      </c>
      <c r="D2" s="86">
        <v>45056.645057870373</v>
      </c>
      <c r="E2" t="s">
        <v>574</v>
      </c>
      <c r="F2" t="s">
        <v>130</v>
      </c>
      <c r="G2" s="71">
        <v>45565</v>
      </c>
      <c r="H2" t="s">
        <v>618</v>
      </c>
      <c r="I2" t="s">
        <v>618</v>
      </c>
      <c r="J2" t="s">
        <v>618</v>
      </c>
      <c r="K2" t="s">
        <v>167</v>
      </c>
      <c r="L2" s="70">
        <v>5</v>
      </c>
    </row>
    <row r="3" spans="1:16" x14ac:dyDescent="0.25">
      <c r="B3" t="s">
        <v>53</v>
      </c>
      <c r="C3" t="s">
        <v>553</v>
      </c>
      <c r="D3" s="71">
        <v>45182</v>
      </c>
      <c r="E3" t="s">
        <v>776</v>
      </c>
      <c r="F3" t="s">
        <v>763</v>
      </c>
      <c r="G3" s="71">
        <v>45657</v>
      </c>
      <c r="H3" t="s">
        <v>618</v>
      </c>
      <c r="I3" t="s">
        <v>618</v>
      </c>
      <c r="J3" t="s">
        <v>618</v>
      </c>
      <c r="K3" t="s">
        <v>166</v>
      </c>
      <c r="L3" s="70">
        <v>9</v>
      </c>
    </row>
    <row r="4" spans="1:16" x14ac:dyDescent="0.25">
      <c r="A4" t="s">
        <v>307</v>
      </c>
      <c r="B4" t="s">
        <v>231</v>
      </c>
      <c r="C4" t="s">
        <v>524</v>
      </c>
      <c r="D4" s="86">
        <v>45116.69809027778</v>
      </c>
      <c r="E4" t="s">
        <v>161</v>
      </c>
      <c r="F4" t="s">
        <v>130</v>
      </c>
      <c r="G4" s="71">
        <v>45350</v>
      </c>
      <c r="H4" t="s">
        <v>618</v>
      </c>
      <c r="I4" t="s">
        <v>618</v>
      </c>
      <c r="J4" t="s">
        <v>618</v>
      </c>
      <c r="K4" t="s">
        <v>167</v>
      </c>
      <c r="L4" s="70">
        <v>6</v>
      </c>
    </row>
    <row r="5" spans="1:16" x14ac:dyDescent="0.25">
      <c r="A5" t="s">
        <v>785</v>
      </c>
      <c r="B5" t="s">
        <v>579</v>
      </c>
      <c r="C5" t="s">
        <v>581</v>
      </c>
      <c r="D5" s="86">
        <v>45056.651134259257</v>
      </c>
      <c r="E5" t="s">
        <v>197</v>
      </c>
      <c r="F5" t="s">
        <v>422</v>
      </c>
      <c r="G5" s="71">
        <v>45473</v>
      </c>
      <c r="H5" t="s">
        <v>618</v>
      </c>
      <c r="I5" t="s">
        <v>618</v>
      </c>
      <c r="J5" t="s">
        <v>618</v>
      </c>
      <c r="K5" t="s">
        <v>166</v>
      </c>
      <c r="L5" s="70">
        <v>11</v>
      </c>
    </row>
    <row r="6" spans="1:16" x14ac:dyDescent="0.25">
      <c r="C6" t="s">
        <v>593</v>
      </c>
      <c r="D6" s="86">
        <v>45056.657395833332</v>
      </c>
      <c r="E6" t="s">
        <v>592</v>
      </c>
      <c r="F6" t="s">
        <v>130</v>
      </c>
      <c r="G6" s="71">
        <v>45443</v>
      </c>
      <c r="H6" s="71">
        <v>45382</v>
      </c>
      <c r="I6" s="71">
        <v>45443</v>
      </c>
      <c r="J6" t="s">
        <v>618</v>
      </c>
      <c r="K6" t="s">
        <v>166</v>
      </c>
      <c r="L6" s="70">
        <v>11</v>
      </c>
    </row>
    <row r="7" spans="1:16" x14ac:dyDescent="0.25">
      <c r="B7" t="s">
        <v>375</v>
      </c>
      <c r="C7" t="s">
        <v>588</v>
      </c>
      <c r="D7" s="86">
        <v>45056.653784722221</v>
      </c>
      <c r="E7" t="s">
        <v>586</v>
      </c>
      <c r="F7" t="s">
        <v>130</v>
      </c>
      <c r="G7" s="71">
        <v>45565</v>
      </c>
      <c r="H7" s="71">
        <v>45444</v>
      </c>
      <c r="I7" s="71">
        <v>45565</v>
      </c>
      <c r="J7" t="s">
        <v>618</v>
      </c>
      <c r="K7" t="s">
        <v>167</v>
      </c>
      <c r="L7" s="70">
        <v>5</v>
      </c>
    </row>
    <row r="8" spans="1:16" x14ac:dyDescent="0.25">
      <c r="B8" t="s">
        <v>105</v>
      </c>
      <c r="C8" t="s">
        <v>180</v>
      </c>
      <c r="D8" s="86">
        <v>45083.791574074072</v>
      </c>
      <c r="E8" t="s">
        <v>177</v>
      </c>
      <c r="F8" t="s">
        <v>130</v>
      </c>
      <c r="G8" s="71">
        <v>45322</v>
      </c>
      <c r="H8" s="71">
        <v>45306</v>
      </c>
      <c r="I8" s="71">
        <v>45322</v>
      </c>
      <c r="J8" t="s">
        <v>618</v>
      </c>
      <c r="K8" t="s">
        <v>166</v>
      </c>
      <c r="L8" s="70">
        <v>13</v>
      </c>
    </row>
    <row r="9" spans="1:16" x14ac:dyDescent="0.25">
      <c r="B9" t="s">
        <v>60</v>
      </c>
      <c r="C9" t="s">
        <v>225</v>
      </c>
      <c r="D9" s="86">
        <v>45107.484513888892</v>
      </c>
      <c r="E9" t="s">
        <v>215</v>
      </c>
      <c r="F9" t="s">
        <v>763</v>
      </c>
      <c r="G9" s="71">
        <v>45382</v>
      </c>
      <c r="H9" s="71">
        <v>45248</v>
      </c>
      <c r="I9" s="71">
        <v>45382</v>
      </c>
      <c r="J9" t="s">
        <v>618</v>
      </c>
      <c r="K9" t="s">
        <v>167</v>
      </c>
      <c r="L9" s="70">
        <v>10</v>
      </c>
    </row>
    <row r="10" spans="1:16" x14ac:dyDescent="0.25">
      <c r="B10" t="s">
        <v>100</v>
      </c>
      <c r="C10" t="s">
        <v>350</v>
      </c>
      <c r="D10" s="86">
        <v>45083.783703703702</v>
      </c>
      <c r="E10" t="s">
        <v>161</v>
      </c>
      <c r="F10" t="s">
        <v>130</v>
      </c>
      <c r="G10" s="71">
        <v>45350</v>
      </c>
      <c r="H10" s="71">
        <v>45323</v>
      </c>
      <c r="I10" s="71">
        <v>45350</v>
      </c>
      <c r="J10" t="s">
        <v>618</v>
      </c>
      <c r="K10" t="s">
        <v>167</v>
      </c>
      <c r="L10" s="70">
        <v>6</v>
      </c>
    </row>
    <row r="11" spans="1:16" x14ac:dyDescent="0.25">
      <c r="B11" t="s">
        <v>96</v>
      </c>
      <c r="C11" t="s">
        <v>354</v>
      </c>
      <c r="D11" s="86">
        <v>45084.746736111112</v>
      </c>
      <c r="E11" t="s">
        <v>161</v>
      </c>
      <c r="F11" t="s">
        <v>762</v>
      </c>
      <c r="G11" s="71">
        <v>45350</v>
      </c>
      <c r="H11" s="71">
        <v>45292</v>
      </c>
      <c r="I11" s="71">
        <v>45350</v>
      </c>
      <c r="J11" t="s">
        <v>618</v>
      </c>
      <c r="K11" t="s">
        <v>166</v>
      </c>
      <c r="L11" s="70">
        <v>6</v>
      </c>
    </row>
    <row r="12" spans="1:16" x14ac:dyDescent="0.25">
      <c r="B12" t="s">
        <v>231</v>
      </c>
      <c r="C12" t="s">
        <v>240</v>
      </c>
      <c r="D12" s="86">
        <v>45084.741111111114</v>
      </c>
      <c r="E12" t="s">
        <v>161</v>
      </c>
      <c r="F12" t="s">
        <v>762</v>
      </c>
      <c r="G12" s="71">
        <v>45504</v>
      </c>
      <c r="H12" s="71">
        <v>45444</v>
      </c>
      <c r="I12" s="71">
        <v>45504</v>
      </c>
      <c r="J12" t="s">
        <v>618</v>
      </c>
      <c r="K12" t="s">
        <v>166</v>
      </c>
      <c r="L12" s="70">
        <v>9</v>
      </c>
    </row>
    <row r="13" spans="1:16" x14ac:dyDescent="0.25">
      <c r="C13" t="s">
        <v>603</v>
      </c>
      <c r="D13" s="86">
        <v>45148.586574074077</v>
      </c>
      <c r="E13" t="s">
        <v>161</v>
      </c>
      <c r="F13" t="s">
        <v>130</v>
      </c>
      <c r="G13" s="71">
        <v>45350</v>
      </c>
      <c r="H13" s="71">
        <v>45306</v>
      </c>
      <c r="I13" s="71">
        <v>45350</v>
      </c>
      <c r="J13" t="s">
        <v>618</v>
      </c>
      <c r="K13" t="s">
        <v>167</v>
      </c>
      <c r="L13" s="70">
        <v>7</v>
      </c>
    </row>
    <row r="14" spans="1:16" x14ac:dyDescent="0.25">
      <c r="C14" t="s">
        <v>820</v>
      </c>
      <c r="D14" t="s">
        <v>618</v>
      </c>
      <c r="E14" t="s">
        <v>395</v>
      </c>
      <c r="F14" t="s">
        <v>762</v>
      </c>
      <c r="G14" s="71">
        <v>45473</v>
      </c>
      <c r="H14" s="71">
        <v>45108</v>
      </c>
      <c r="I14" s="71">
        <v>45382</v>
      </c>
      <c r="J14" t="s">
        <v>618</v>
      </c>
      <c r="K14" t="s">
        <v>166</v>
      </c>
      <c r="L14" s="70">
        <v>0</v>
      </c>
    </row>
    <row r="15" spans="1:16" x14ac:dyDescent="0.25">
      <c r="B15" t="s">
        <v>53</v>
      </c>
      <c r="C15" t="s">
        <v>808</v>
      </c>
      <c r="D15" s="71">
        <v>45182</v>
      </c>
      <c r="E15" t="s">
        <v>776</v>
      </c>
      <c r="F15" t="s">
        <v>763</v>
      </c>
      <c r="G15" s="71">
        <v>45443</v>
      </c>
      <c r="H15" s="71">
        <v>45323</v>
      </c>
      <c r="I15" s="71">
        <v>45413</v>
      </c>
      <c r="J15" t="s">
        <v>618</v>
      </c>
      <c r="K15" t="s">
        <v>166</v>
      </c>
      <c r="L15" s="70">
        <v>8</v>
      </c>
    </row>
    <row r="16" spans="1:16" x14ac:dyDescent="0.25">
      <c r="B16" t="s">
        <v>87</v>
      </c>
      <c r="C16" t="s">
        <v>301</v>
      </c>
      <c r="D16" s="86">
        <v>45083.775509259256</v>
      </c>
      <c r="E16" t="s">
        <v>161</v>
      </c>
      <c r="F16" t="s">
        <v>130</v>
      </c>
      <c r="G16" s="71">
        <v>45443</v>
      </c>
      <c r="H16" s="71">
        <v>45292</v>
      </c>
      <c r="I16" s="71">
        <v>45306</v>
      </c>
      <c r="J16" t="s">
        <v>618</v>
      </c>
      <c r="K16" t="s">
        <v>166</v>
      </c>
      <c r="L16" s="70">
        <v>8</v>
      </c>
    </row>
    <row r="17" spans="1:12" x14ac:dyDescent="0.25">
      <c r="B17" t="s">
        <v>432</v>
      </c>
      <c r="C17" t="s">
        <v>568</v>
      </c>
      <c r="D17" s="86">
        <v>44995.624918981484</v>
      </c>
      <c r="E17" t="s">
        <v>559</v>
      </c>
      <c r="F17" t="s">
        <v>763</v>
      </c>
      <c r="G17" s="71">
        <v>45565</v>
      </c>
      <c r="H17" s="71">
        <v>45444</v>
      </c>
      <c r="I17" s="71">
        <v>45565</v>
      </c>
      <c r="J17" t="s">
        <v>618</v>
      </c>
      <c r="K17" t="s">
        <v>166</v>
      </c>
      <c r="L17" s="70">
        <v>9</v>
      </c>
    </row>
    <row r="18" spans="1:12" x14ac:dyDescent="0.25">
      <c r="C18" t="s">
        <v>565</v>
      </c>
      <c r="D18" s="86">
        <v>44995.62122685185</v>
      </c>
      <c r="E18" t="s">
        <v>559</v>
      </c>
      <c r="F18" t="s">
        <v>451</v>
      </c>
      <c r="G18" s="71">
        <v>45322</v>
      </c>
      <c r="H18" t="s">
        <v>618</v>
      </c>
      <c r="I18" t="s">
        <v>618</v>
      </c>
      <c r="J18" t="s">
        <v>618</v>
      </c>
      <c r="K18" t="s">
        <v>166</v>
      </c>
      <c r="L18" s="70">
        <v>13</v>
      </c>
    </row>
    <row r="19" spans="1:12" x14ac:dyDescent="0.25">
      <c r="C19" t="s">
        <v>560</v>
      </c>
      <c r="D19" s="86">
        <v>44995.573194444441</v>
      </c>
      <c r="E19" t="s">
        <v>559</v>
      </c>
      <c r="F19" t="s">
        <v>130</v>
      </c>
      <c r="G19" s="71">
        <v>45535</v>
      </c>
      <c r="H19" s="71">
        <v>45413</v>
      </c>
      <c r="I19" s="71">
        <v>45504</v>
      </c>
      <c r="J19" t="s">
        <v>618</v>
      </c>
      <c r="K19" t="s">
        <v>166</v>
      </c>
      <c r="L19" s="70">
        <v>13</v>
      </c>
    </row>
    <row r="20" spans="1:12" x14ac:dyDescent="0.25">
      <c r="A20" t="s">
        <v>786</v>
      </c>
      <c r="B20" t="s">
        <v>48</v>
      </c>
      <c r="C20" t="s">
        <v>208</v>
      </c>
      <c r="D20" s="86">
        <v>45105.612025462964</v>
      </c>
      <c r="E20" t="s">
        <v>206</v>
      </c>
      <c r="F20" t="s">
        <v>762</v>
      </c>
      <c r="G20" s="71">
        <v>45260</v>
      </c>
      <c r="H20" s="71">
        <v>45108</v>
      </c>
      <c r="I20" s="71">
        <v>45222</v>
      </c>
      <c r="J20" t="s">
        <v>618</v>
      </c>
      <c r="K20" t="s">
        <v>166</v>
      </c>
      <c r="L20" s="70">
        <v>13</v>
      </c>
    </row>
    <row r="21" spans="1:12" x14ac:dyDescent="0.25">
      <c r="B21" t="s">
        <v>100</v>
      </c>
      <c r="C21" t="s">
        <v>164</v>
      </c>
      <c r="D21" s="86">
        <v>45083.777824074074</v>
      </c>
      <c r="E21" t="s">
        <v>161</v>
      </c>
      <c r="F21" t="s">
        <v>130</v>
      </c>
      <c r="G21" s="71">
        <v>45350</v>
      </c>
      <c r="H21" s="71">
        <v>45292</v>
      </c>
      <c r="I21" t="s">
        <v>830</v>
      </c>
      <c r="J21" t="s">
        <v>618</v>
      </c>
      <c r="K21" t="s">
        <v>166</v>
      </c>
      <c r="L21" s="70">
        <v>13</v>
      </c>
    </row>
    <row r="22" spans="1:12" x14ac:dyDescent="0.25">
      <c r="B22" t="s">
        <v>53</v>
      </c>
      <c r="C22" t="s">
        <v>288</v>
      </c>
      <c r="D22" s="86">
        <v>45104.521898148145</v>
      </c>
      <c r="E22" t="s">
        <v>776</v>
      </c>
      <c r="F22" t="s">
        <v>130</v>
      </c>
      <c r="G22" s="71">
        <v>45291</v>
      </c>
      <c r="H22" t="s">
        <v>618</v>
      </c>
      <c r="I22" s="71">
        <v>45337</v>
      </c>
      <c r="J22" t="s">
        <v>618</v>
      </c>
      <c r="K22" t="s">
        <v>166</v>
      </c>
      <c r="L22" s="70">
        <v>9</v>
      </c>
    </row>
    <row r="23" spans="1:12" x14ac:dyDescent="0.25">
      <c r="C23" t="s">
        <v>809</v>
      </c>
      <c r="D23" s="86">
        <v>45104.488506944443</v>
      </c>
      <c r="E23" t="s">
        <v>776</v>
      </c>
      <c r="F23" t="s">
        <v>763</v>
      </c>
      <c r="G23" s="71">
        <v>45443</v>
      </c>
      <c r="H23" s="71">
        <v>45323</v>
      </c>
      <c r="I23" s="71">
        <v>45413</v>
      </c>
      <c r="J23" t="s">
        <v>618</v>
      </c>
      <c r="K23" t="s">
        <v>166</v>
      </c>
      <c r="L23" s="70">
        <v>8</v>
      </c>
    </row>
    <row r="24" spans="1:12" x14ac:dyDescent="0.25">
      <c r="A24" t="s">
        <v>789</v>
      </c>
      <c r="B24" t="s">
        <v>105</v>
      </c>
      <c r="C24" t="s">
        <v>409</v>
      </c>
      <c r="D24" t="s">
        <v>618</v>
      </c>
      <c r="E24" t="s">
        <v>402</v>
      </c>
      <c r="F24" t="s">
        <v>130</v>
      </c>
      <c r="G24" t="s">
        <v>618</v>
      </c>
      <c r="H24" s="71">
        <v>45231</v>
      </c>
      <c r="I24" s="71">
        <v>45283</v>
      </c>
      <c r="J24" t="s">
        <v>618</v>
      </c>
      <c r="K24" t="s">
        <v>618</v>
      </c>
      <c r="L24" s="70">
        <v>0</v>
      </c>
    </row>
    <row r="25" spans="1:12" x14ac:dyDescent="0.25">
      <c r="C25" t="s">
        <v>779</v>
      </c>
      <c r="D25" s="86">
        <v>45093.689270833333</v>
      </c>
      <c r="E25" t="s">
        <v>177</v>
      </c>
      <c r="F25" t="s">
        <v>130</v>
      </c>
      <c r="G25" s="71">
        <v>45230</v>
      </c>
      <c r="H25" s="71">
        <v>45245</v>
      </c>
      <c r="I25" s="71">
        <v>45253</v>
      </c>
      <c r="J25" t="s">
        <v>618</v>
      </c>
      <c r="K25" t="s">
        <v>166</v>
      </c>
      <c r="L25" s="70">
        <v>13</v>
      </c>
    </row>
    <row r="26" spans="1:12" x14ac:dyDescent="0.25">
      <c r="C26" t="s">
        <v>780</v>
      </c>
      <c r="D26" t="s">
        <v>618</v>
      </c>
      <c r="E26" t="s">
        <v>402</v>
      </c>
      <c r="F26" t="s">
        <v>130</v>
      </c>
      <c r="G26" t="s">
        <v>618</v>
      </c>
      <c r="H26" s="71">
        <v>45170</v>
      </c>
      <c r="I26" s="71">
        <v>45200</v>
      </c>
      <c r="J26" t="s">
        <v>618</v>
      </c>
      <c r="K26" t="s">
        <v>618</v>
      </c>
      <c r="L26" s="70">
        <v>0</v>
      </c>
    </row>
    <row r="27" spans="1:12" x14ac:dyDescent="0.25">
      <c r="B27" t="s">
        <v>231</v>
      </c>
      <c r="C27" t="s">
        <v>827</v>
      </c>
      <c r="D27" s="71">
        <v>45250</v>
      </c>
      <c r="E27" t="s">
        <v>825</v>
      </c>
      <c r="F27" t="s">
        <v>763</v>
      </c>
      <c r="G27" t="s">
        <v>618</v>
      </c>
      <c r="H27" s="71">
        <v>45170</v>
      </c>
      <c r="I27" s="71">
        <v>45323</v>
      </c>
      <c r="J27" t="s">
        <v>618</v>
      </c>
      <c r="K27" t="s">
        <v>618</v>
      </c>
      <c r="L27" s="70">
        <v>0</v>
      </c>
    </row>
    <row r="28" spans="1:12" x14ac:dyDescent="0.25">
      <c r="B28" t="s">
        <v>53</v>
      </c>
      <c r="C28" t="s">
        <v>281</v>
      </c>
      <c r="D28" s="86">
        <v>45104.445196759261</v>
      </c>
      <c r="E28" t="s">
        <v>776</v>
      </c>
      <c r="F28" t="s">
        <v>763</v>
      </c>
      <c r="G28" s="71">
        <v>45291</v>
      </c>
      <c r="H28" s="71">
        <v>45206</v>
      </c>
      <c r="I28" s="71">
        <v>45350</v>
      </c>
      <c r="J28" t="s">
        <v>618</v>
      </c>
      <c r="K28" t="s">
        <v>166</v>
      </c>
      <c r="L28" s="70">
        <v>9</v>
      </c>
    </row>
    <row r="29" spans="1:12" x14ac:dyDescent="0.25">
      <c r="B29" t="s">
        <v>300</v>
      </c>
      <c r="C29" t="s">
        <v>481</v>
      </c>
      <c r="D29" t="s">
        <v>618</v>
      </c>
      <c r="E29" t="s">
        <v>161</v>
      </c>
      <c r="F29" t="s">
        <v>130</v>
      </c>
      <c r="G29" t="s">
        <v>618</v>
      </c>
      <c r="H29" s="71">
        <v>45627</v>
      </c>
      <c r="I29" s="71">
        <v>45350</v>
      </c>
      <c r="J29" t="s">
        <v>618</v>
      </c>
      <c r="K29" t="s">
        <v>618</v>
      </c>
      <c r="L29" s="70">
        <v>0</v>
      </c>
    </row>
    <row r="30" spans="1:12" x14ac:dyDescent="0.25">
      <c r="B30" t="s">
        <v>294</v>
      </c>
      <c r="C30" t="s">
        <v>499</v>
      </c>
      <c r="D30" t="s">
        <v>618</v>
      </c>
      <c r="E30" t="s">
        <v>59</v>
      </c>
      <c r="F30" t="s">
        <v>763</v>
      </c>
      <c r="G30" t="s">
        <v>618</v>
      </c>
      <c r="H30" s="71">
        <v>45231</v>
      </c>
      <c r="I30" s="71">
        <v>45283</v>
      </c>
      <c r="J30" t="s">
        <v>618</v>
      </c>
      <c r="K30" t="s">
        <v>618</v>
      </c>
      <c r="L30" s="70">
        <v>0</v>
      </c>
    </row>
    <row r="31" spans="1:12" x14ac:dyDescent="0.25">
      <c r="B31" t="s">
        <v>421</v>
      </c>
      <c r="C31" t="s">
        <v>425</v>
      </c>
      <c r="D31" t="s">
        <v>618</v>
      </c>
      <c r="E31" t="s">
        <v>422</v>
      </c>
      <c r="F31" t="s">
        <v>422</v>
      </c>
      <c r="G31" t="s">
        <v>618</v>
      </c>
      <c r="H31" s="71">
        <v>45170</v>
      </c>
      <c r="I31" s="71">
        <v>45200</v>
      </c>
      <c r="J31" t="s">
        <v>618</v>
      </c>
      <c r="K31" t="s">
        <v>618</v>
      </c>
      <c r="L31" s="70">
        <v>0</v>
      </c>
    </row>
    <row r="32" spans="1:12" x14ac:dyDescent="0.25">
      <c r="A32" t="s">
        <v>790</v>
      </c>
      <c r="B32" t="s">
        <v>386</v>
      </c>
      <c r="C32" t="s">
        <v>412</v>
      </c>
      <c r="D32" t="s">
        <v>618</v>
      </c>
      <c r="E32" t="s">
        <v>395</v>
      </c>
      <c r="F32" t="s">
        <v>762</v>
      </c>
      <c r="G32" t="s">
        <v>618</v>
      </c>
      <c r="H32" s="71">
        <v>45047</v>
      </c>
      <c r="I32" s="71">
        <v>45137</v>
      </c>
      <c r="J32" s="71">
        <v>45236</v>
      </c>
      <c r="K32" t="s">
        <v>618</v>
      </c>
      <c r="L32" s="70">
        <v>0</v>
      </c>
    </row>
    <row r="33" spans="1:12" x14ac:dyDescent="0.25">
      <c r="B33" t="s">
        <v>102</v>
      </c>
      <c r="C33" t="s">
        <v>372</v>
      </c>
      <c r="D33" t="s">
        <v>618</v>
      </c>
      <c r="E33" t="s">
        <v>161</v>
      </c>
      <c r="F33" t="s">
        <v>618</v>
      </c>
      <c r="G33" t="s">
        <v>618</v>
      </c>
      <c r="H33" s="71">
        <v>45047</v>
      </c>
      <c r="I33" s="71">
        <v>45137</v>
      </c>
      <c r="J33" s="71">
        <v>45107</v>
      </c>
      <c r="K33" t="s">
        <v>618</v>
      </c>
      <c r="L33" s="70">
        <v>0</v>
      </c>
    </row>
    <row r="34" spans="1:12" x14ac:dyDescent="0.25">
      <c r="B34" t="s">
        <v>48</v>
      </c>
      <c r="C34" t="s">
        <v>459</v>
      </c>
      <c r="D34" t="s">
        <v>618</v>
      </c>
      <c r="E34" t="s">
        <v>197</v>
      </c>
      <c r="F34" t="s">
        <v>762</v>
      </c>
      <c r="G34" t="s">
        <v>618</v>
      </c>
      <c r="H34" s="71">
        <v>45231</v>
      </c>
      <c r="I34" s="71">
        <v>45222</v>
      </c>
      <c r="J34" s="71">
        <v>45222</v>
      </c>
      <c r="K34" t="s">
        <v>618</v>
      </c>
      <c r="L34" s="70">
        <v>0</v>
      </c>
    </row>
    <row r="35" spans="1:12" x14ac:dyDescent="0.25">
      <c r="B35" t="s">
        <v>96</v>
      </c>
      <c r="C35" t="s">
        <v>369</v>
      </c>
      <c r="D35" t="s">
        <v>618</v>
      </c>
      <c r="E35" t="s">
        <v>161</v>
      </c>
      <c r="F35" t="s">
        <v>618</v>
      </c>
      <c r="G35" t="s">
        <v>618</v>
      </c>
      <c r="H35" s="71">
        <v>45047</v>
      </c>
      <c r="I35" s="71">
        <v>45137</v>
      </c>
      <c r="J35" s="71">
        <v>45137</v>
      </c>
      <c r="K35" t="s">
        <v>618</v>
      </c>
      <c r="L35" s="70">
        <v>0</v>
      </c>
    </row>
    <row r="36" spans="1:12" x14ac:dyDescent="0.25">
      <c r="B36" t="s">
        <v>461</v>
      </c>
      <c r="C36" t="s">
        <v>462</v>
      </c>
      <c r="D36" t="s">
        <v>618</v>
      </c>
      <c r="E36" t="s">
        <v>161</v>
      </c>
      <c r="F36" t="s">
        <v>422</v>
      </c>
      <c r="G36" t="s">
        <v>618</v>
      </c>
      <c r="H36" s="71">
        <v>44927</v>
      </c>
      <c r="I36" s="71">
        <v>44985</v>
      </c>
      <c r="J36" s="71">
        <v>44985</v>
      </c>
      <c r="K36" t="s">
        <v>618</v>
      </c>
      <c r="L36" s="70">
        <v>0</v>
      </c>
    </row>
    <row r="37" spans="1:12" x14ac:dyDescent="0.25">
      <c r="C37" t="s">
        <v>477</v>
      </c>
      <c r="D37" t="s">
        <v>618</v>
      </c>
      <c r="E37" t="s">
        <v>161</v>
      </c>
      <c r="F37" t="s">
        <v>130</v>
      </c>
      <c r="G37" t="s">
        <v>618</v>
      </c>
      <c r="H37" s="71">
        <v>45170</v>
      </c>
      <c r="I37" s="71">
        <v>45200</v>
      </c>
      <c r="J37" s="71">
        <v>44985</v>
      </c>
      <c r="K37" t="s">
        <v>618</v>
      </c>
      <c r="L37" s="70">
        <v>0</v>
      </c>
    </row>
    <row r="38" spans="1:12" x14ac:dyDescent="0.25">
      <c r="B38" t="s">
        <v>231</v>
      </c>
      <c r="C38" t="s">
        <v>448</v>
      </c>
      <c r="D38" t="s">
        <v>618</v>
      </c>
      <c r="E38" t="s">
        <v>395</v>
      </c>
      <c r="F38" t="s">
        <v>762</v>
      </c>
      <c r="G38" t="s">
        <v>618</v>
      </c>
      <c r="H38" s="71">
        <v>44927</v>
      </c>
      <c r="I38" s="71">
        <v>44985</v>
      </c>
      <c r="J38" s="71">
        <v>44949</v>
      </c>
      <c r="K38" t="s">
        <v>618</v>
      </c>
      <c r="L38" s="70">
        <v>0</v>
      </c>
    </row>
    <row r="39" spans="1:12" x14ac:dyDescent="0.25">
      <c r="C39" t="s">
        <v>522</v>
      </c>
      <c r="D39" t="s">
        <v>618</v>
      </c>
      <c r="E39" t="s">
        <v>520</v>
      </c>
      <c r="F39" t="s">
        <v>763</v>
      </c>
      <c r="G39" t="s">
        <v>618</v>
      </c>
      <c r="H39" s="71">
        <v>45170</v>
      </c>
      <c r="I39" s="71">
        <v>45200</v>
      </c>
      <c r="J39" s="71">
        <v>45200</v>
      </c>
      <c r="K39" t="s">
        <v>618</v>
      </c>
      <c r="L39" s="70">
        <v>0</v>
      </c>
    </row>
    <row r="40" spans="1:12" x14ac:dyDescent="0.25">
      <c r="C40" t="s">
        <v>473</v>
      </c>
      <c r="D40" t="s">
        <v>618</v>
      </c>
      <c r="E40" t="s">
        <v>161</v>
      </c>
      <c r="F40" t="s">
        <v>762</v>
      </c>
      <c r="G40" t="s">
        <v>618</v>
      </c>
      <c r="H40" s="71">
        <v>45170</v>
      </c>
      <c r="I40" s="71">
        <v>45200</v>
      </c>
      <c r="J40" s="71">
        <v>45209</v>
      </c>
      <c r="K40" t="s">
        <v>618</v>
      </c>
      <c r="L40" s="70">
        <v>0</v>
      </c>
    </row>
    <row r="41" spans="1:12" x14ac:dyDescent="0.25">
      <c r="C41" t="s">
        <v>513</v>
      </c>
      <c r="D41" t="s">
        <v>618</v>
      </c>
      <c r="E41" t="s">
        <v>402</v>
      </c>
      <c r="F41" t="s">
        <v>422</v>
      </c>
      <c r="G41" t="s">
        <v>618</v>
      </c>
      <c r="H41" s="71">
        <v>45047</v>
      </c>
      <c r="I41" s="71">
        <v>45137</v>
      </c>
      <c r="J41" s="71">
        <v>45107</v>
      </c>
      <c r="K41" t="s">
        <v>618</v>
      </c>
      <c r="L41" s="70">
        <v>0</v>
      </c>
    </row>
    <row r="42" spans="1:12" x14ac:dyDescent="0.25">
      <c r="B42" t="s">
        <v>300</v>
      </c>
      <c r="C42" t="s">
        <v>467</v>
      </c>
      <c r="D42" t="s">
        <v>618</v>
      </c>
      <c r="E42" t="s">
        <v>161</v>
      </c>
      <c r="F42" t="s">
        <v>130</v>
      </c>
      <c r="G42" t="s">
        <v>618</v>
      </c>
      <c r="H42" s="71">
        <v>45047</v>
      </c>
      <c r="I42" s="71">
        <v>45137</v>
      </c>
      <c r="J42" s="71">
        <v>45033</v>
      </c>
      <c r="K42" t="s">
        <v>618</v>
      </c>
      <c r="L42" s="70">
        <v>0</v>
      </c>
    </row>
    <row r="43" spans="1:12" x14ac:dyDescent="0.25">
      <c r="B43" t="s">
        <v>432</v>
      </c>
      <c r="C43" t="s">
        <v>433</v>
      </c>
      <c r="D43" t="s">
        <v>618</v>
      </c>
      <c r="E43" t="s">
        <v>395</v>
      </c>
      <c r="F43" t="s">
        <v>654</v>
      </c>
      <c r="G43" t="s">
        <v>618</v>
      </c>
      <c r="H43" s="71">
        <v>44927</v>
      </c>
      <c r="I43" s="71">
        <v>44985</v>
      </c>
      <c r="J43" s="71">
        <v>44985</v>
      </c>
      <c r="K43" t="s">
        <v>618</v>
      </c>
      <c r="L43" s="70">
        <v>0</v>
      </c>
    </row>
    <row r="44" spans="1:12" x14ac:dyDescent="0.25">
      <c r="B44" t="s">
        <v>76</v>
      </c>
      <c r="C44" t="s">
        <v>504</v>
      </c>
      <c r="D44" t="s">
        <v>618</v>
      </c>
      <c r="E44" t="s">
        <v>59</v>
      </c>
      <c r="F44" t="s">
        <v>618</v>
      </c>
      <c r="G44" t="s">
        <v>618</v>
      </c>
      <c r="H44" s="71">
        <v>45170</v>
      </c>
      <c r="I44" s="71">
        <v>45200</v>
      </c>
      <c r="J44" s="71">
        <v>44985</v>
      </c>
      <c r="K44" t="s">
        <v>618</v>
      </c>
      <c r="L44" s="70">
        <v>0</v>
      </c>
    </row>
    <row r="45" spans="1:12" x14ac:dyDescent="0.25">
      <c r="A45" t="s">
        <v>791</v>
      </c>
      <c r="B45" t="s">
        <v>386</v>
      </c>
      <c r="C45" t="s">
        <v>387</v>
      </c>
      <c r="D45" t="s">
        <v>618</v>
      </c>
      <c r="E45" t="s">
        <v>161</v>
      </c>
      <c r="F45" t="s">
        <v>618</v>
      </c>
      <c r="G45" t="s">
        <v>618</v>
      </c>
      <c r="H45" s="71">
        <v>45047</v>
      </c>
      <c r="I45" s="71">
        <v>45137</v>
      </c>
      <c r="J45" t="s">
        <v>618</v>
      </c>
      <c r="K45" t="s">
        <v>618</v>
      </c>
      <c r="L45" s="70">
        <v>0</v>
      </c>
    </row>
    <row r="46" spans="1:12" x14ac:dyDescent="0.25">
      <c r="C46" t="s">
        <v>428</v>
      </c>
      <c r="D46" t="s">
        <v>618</v>
      </c>
      <c r="E46" t="s">
        <v>395</v>
      </c>
      <c r="F46" t="s">
        <v>618</v>
      </c>
      <c r="G46" t="s">
        <v>618</v>
      </c>
      <c r="H46" s="71">
        <v>45231</v>
      </c>
      <c r="I46" s="71">
        <v>45283</v>
      </c>
      <c r="J46" t="s">
        <v>618</v>
      </c>
      <c r="K46" t="s">
        <v>618</v>
      </c>
      <c r="L46" s="70">
        <v>0</v>
      </c>
    </row>
    <row r="47" spans="1:12" x14ac:dyDescent="0.25">
      <c r="B47" t="s">
        <v>93</v>
      </c>
      <c r="C47" t="s">
        <v>316</v>
      </c>
      <c r="D47" s="86">
        <v>45105.580625000002</v>
      </c>
      <c r="E47" t="s">
        <v>161</v>
      </c>
      <c r="F47" t="s">
        <v>618</v>
      </c>
      <c r="G47" s="71">
        <v>45199</v>
      </c>
      <c r="H47" t="s">
        <v>618</v>
      </c>
      <c r="I47" t="s">
        <v>618</v>
      </c>
      <c r="J47" t="s">
        <v>618</v>
      </c>
      <c r="K47" t="s">
        <v>166</v>
      </c>
      <c r="L47" s="70">
        <v>8</v>
      </c>
    </row>
    <row r="48" spans="1:12" x14ac:dyDescent="0.25">
      <c r="C48" t="s">
        <v>343</v>
      </c>
      <c r="D48" s="86">
        <v>45106.801076388889</v>
      </c>
      <c r="E48" t="s">
        <v>161</v>
      </c>
      <c r="F48" t="s">
        <v>618</v>
      </c>
      <c r="G48" s="71">
        <v>45443</v>
      </c>
      <c r="H48" t="s">
        <v>618</v>
      </c>
      <c r="I48" t="s">
        <v>618</v>
      </c>
      <c r="J48" t="s">
        <v>618</v>
      </c>
      <c r="K48" t="s">
        <v>166</v>
      </c>
      <c r="L48" s="70">
        <v>8</v>
      </c>
    </row>
    <row r="49" spans="1:12" x14ac:dyDescent="0.25">
      <c r="C49" t="s">
        <v>338</v>
      </c>
      <c r="D49" s="86">
        <v>45106.785694444443</v>
      </c>
      <c r="E49" t="s">
        <v>161</v>
      </c>
      <c r="F49" t="s">
        <v>618</v>
      </c>
      <c r="G49" s="71">
        <v>45412</v>
      </c>
      <c r="H49" t="s">
        <v>618</v>
      </c>
      <c r="I49" t="s">
        <v>618</v>
      </c>
      <c r="J49" t="s">
        <v>618</v>
      </c>
      <c r="K49" t="s">
        <v>166</v>
      </c>
      <c r="L49" s="70">
        <v>8</v>
      </c>
    </row>
    <row r="50" spans="1:12" x14ac:dyDescent="0.25">
      <c r="C50" t="s">
        <v>333</v>
      </c>
      <c r="D50" s="86">
        <v>45106.778958333336</v>
      </c>
      <c r="E50" t="s">
        <v>161</v>
      </c>
      <c r="F50" t="s">
        <v>618</v>
      </c>
      <c r="G50" s="71">
        <v>45412</v>
      </c>
      <c r="H50" t="s">
        <v>618</v>
      </c>
      <c r="I50" t="s">
        <v>618</v>
      </c>
      <c r="J50" t="s">
        <v>618</v>
      </c>
      <c r="K50" t="s">
        <v>166</v>
      </c>
      <c r="L50" s="70">
        <v>8</v>
      </c>
    </row>
    <row r="51" spans="1:12" x14ac:dyDescent="0.25">
      <c r="C51" t="s">
        <v>275</v>
      </c>
      <c r="D51" s="86">
        <v>45103.286550925928</v>
      </c>
      <c r="E51" t="s">
        <v>161</v>
      </c>
      <c r="F51" t="s">
        <v>422</v>
      </c>
      <c r="G51" s="71">
        <v>45381</v>
      </c>
      <c r="H51" t="s">
        <v>618</v>
      </c>
      <c r="I51" t="s">
        <v>618</v>
      </c>
      <c r="J51" t="s">
        <v>618</v>
      </c>
      <c r="K51" t="s">
        <v>166</v>
      </c>
      <c r="L51" s="70">
        <v>9</v>
      </c>
    </row>
    <row r="52" spans="1:12" x14ac:dyDescent="0.25">
      <c r="C52" t="s">
        <v>311</v>
      </c>
      <c r="D52" s="86">
        <v>45105.511192129627</v>
      </c>
      <c r="E52" t="s">
        <v>161</v>
      </c>
      <c r="F52" t="s">
        <v>422</v>
      </c>
      <c r="G52" s="71">
        <v>45381</v>
      </c>
      <c r="H52" t="s">
        <v>618</v>
      </c>
      <c r="I52" t="s">
        <v>618</v>
      </c>
      <c r="J52" t="s">
        <v>618</v>
      </c>
      <c r="K52" t="s">
        <v>166</v>
      </c>
      <c r="L52" s="70">
        <v>8</v>
      </c>
    </row>
    <row r="53" spans="1:12" x14ac:dyDescent="0.25">
      <c r="C53" t="s">
        <v>329</v>
      </c>
      <c r="D53" s="86">
        <v>45106.773275462961</v>
      </c>
      <c r="E53" t="s">
        <v>161</v>
      </c>
      <c r="F53" t="s">
        <v>618</v>
      </c>
      <c r="G53" s="71">
        <v>45199</v>
      </c>
      <c r="H53" t="s">
        <v>618</v>
      </c>
      <c r="I53" t="s">
        <v>618</v>
      </c>
      <c r="J53" t="s">
        <v>618</v>
      </c>
      <c r="K53" t="s">
        <v>166</v>
      </c>
      <c r="L53" s="70">
        <v>8</v>
      </c>
    </row>
    <row r="54" spans="1:12" x14ac:dyDescent="0.25">
      <c r="C54" t="s">
        <v>357</v>
      </c>
      <c r="D54" s="86">
        <v>45103.303101851852</v>
      </c>
      <c r="E54" t="s">
        <v>161</v>
      </c>
      <c r="F54" t="s">
        <v>618</v>
      </c>
      <c r="G54" s="71">
        <v>45184</v>
      </c>
      <c r="H54" t="s">
        <v>618</v>
      </c>
      <c r="I54" t="s">
        <v>618</v>
      </c>
      <c r="J54" t="s">
        <v>618</v>
      </c>
      <c r="K54" t="s">
        <v>166</v>
      </c>
      <c r="L54" s="70">
        <v>6</v>
      </c>
    </row>
    <row r="55" spans="1:12" x14ac:dyDescent="0.25">
      <c r="C55" t="s">
        <v>326</v>
      </c>
      <c r="D55" s="86">
        <v>45105.644212962965</v>
      </c>
      <c r="E55" t="s">
        <v>161</v>
      </c>
      <c r="F55" t="s">
        <v>618</v>
      </c>
      <c r="G55" s="71">
        <v>45381</v>
      </c>
      <c r="H55" t="s">
        <v>618</v>
      </c>
      <c r="I55" t="s">
        <v>618</v>
      </c>
      <c r="J55" t="s">
        <v>618</v>
      </c>
      <c r="K55" t="s">
        <v>166</v>
      </c>
      <c r="L55" s="70">
        <v>8</v>
      </c>
    </row>
    <row r="56" spans="1:12" x14ac:dyDescent="0.25">
      <c r="C56" t="s">
        <v>321</v>
      </c>
      <c r="D56" s="86">
        <v>45105.603171296294</v>
      </c>
      <c r="E56" t="s">
        <v>161</v>
      </c>
      <c r="F56" t="s">
        <v>618</v>
      </c>
      <c r="G56" s="71">
        <v>45381</v>
      </c>
      <c r="H56" t="s">
        <v>618</v>
      </c>
      <c r="I56" t="s">
        <v>618</v>
      </c>
      <c r="J56" t="s">
        <v>618</v>
      </c>
      <c r="K56" t="s">
        <v>166</v>
      </c>
      <c r="L56" s="70">
        <v>8</v>
      </c>
    </row>
    <row r="57" spans="1:12" x14ac:dyDescent="0.25">
      <c r="B57" t="s">
        <v>48</v>
      </c>
      <c r="C57" t="s">
        <v>495</v>
      </c>
      <c r="D57" t="s">
        <v>618</v>
      </c>
      <c r="E57" t="s">
        <v>197</v>
      </c>
      <c r="F57" t="s">
        <v>618</v>
      </c>
      <c r="G57" t="s">
        <v>618</v>
      </c>
      <c r="H57" s="71">
        <v>45231</v>
      </c>
      <c r="I57" s="71">
        <v>45283</v>
      </c>
      <c r="J57" t="s">
        <v>618</v>
      </c>
      <c r="K57" t="s">
        <v>618</v>
      </c>
      <c r="L57" s="70">
        <v>0</v>
      </c>
    </row>
    <row r="58" spans="1:12" x14ac:dyDescent="0.25">
      <c r="B58" t="s">
        <v>60</v>
      </c>
      <c r="C58" t="s">
        <v>618</v>
      </c>
      <c r="D58" t="s">
        <v>618</v>
      </c>
      <c r="E58" t="s">
        <v>215</v>
      </c>
      <c r="F58" t="s">
        <v>618</v>
      </c>
      <c r="G58" t="s">
        <v>618</v>
      </c>
      <c r="H58" s="71">
        <v>45231</v>
      </c>
      <c r="I58" s="71">
        <v>45283</v>
      </c>
      <c r="J58" t="s">
        <v>618</v>
      </c>
      <c r="K58" t="s">
        <v>618</v>
      </c>
      <c r="L58" s="70">
        <v>0</v>
      </c>
    </row>
    <row r="59" spans="1:12" x14ac:dyDescent="0.25">
      <c r="B59" t="s">
        <v>231</v>
      </c>
      <c r="C59" t="s">
        <v>391</v>
      </c>
      <c r="D59" t="s">
        <v>618</v>
      </c>
      <c r="E59" t="s">
        <v>161</v>
      </c>
      <c r="F59" t="s">
        <v>618</v>
      </c>
      <c r="G59" t="s">
        <v>618</v>
      </c>
      <c r="H59" s="71">
        <v>44927</v>
      </c>
      <c r="I59" s="71">
        <v>44985</v>
      </c>
      <c r="J59" t="s">
        <v>618</v>
      </c>
      <c r="K59" t="s">
        <v>618</v>
      </c>
      <c r="L59" s="70">
        <v>0</v>
      </c>
    </row>
    <row r="60" spans="1:12" x14ac:dyDescent="0.25">
      <c r="C60" t="s">
        <v>347</v>
      </c>
      <c r="D60" s="86">
        <v>45083.779675925929</v>
      </c>
      <c r="E60" t="s">
        <v>161</v>
      </c>
      <c r="F60" t="s">
        <v>618</v>
      </c>
      <c r="G60" s="71">
        <v>45381</v>
      </c>
      <c r="H60" t="s">
        <v>618</v>
      </c>
      <c r="I60" t="s">
        <v>618</v>
      </c>
      <c r="J60" t="s">
        <v>618</v>
      </c>
      <c r="K60" t="s">
        <v>166</v>
      </c>
      <c r="L60" s="70">
        <v>6</v>
      </c>
    </row>
    <row r="61" spans="1:12" x14ac:dyDescent="0.25">
      <c r="C61" t="s">
        <v>517</v>
      </c>
      <c r="D61" t="s">
        <v>618</v>
      </c>
      <c r="E61" t="s">
        <v>402</v>
      </c>
      <c r="F61" t="s">
        <v>618</v>
      </c>
      <c r="G61" t="s">
        <v>618</v>
      </c>
      <c r="H61" s="71">
        <v>45231</v>
      </c>
      <c r="I61" s="71">
        <v>45283</v>
      </c>
      <c r="J61" t="s">
        <v>618</v>
      </c>
      <c r="K61" t="s">
        <v>618</v>
      </c>
      <c r="L61" s="70">
        <v>0</v>
      </c>
    </row>
    <row r="62" spans="1:12" x14ac:dyDescent="0.25">
      <c r="C62" t="s">
        <v>234</v>
      </c>
      <c r="D62" s="86">
        <v>45083.781435185185</v>
      </c>
      <c r="E62" t="s">
        <v>161</v>
      </c>
      <c r="F62" t="s">
        <v>618</v>
      </c>
      <c r="G62" s="71">
        <v>45260</v>
      </c>
      <c r="H62" t="s">
        <v>618</v>
      </c>
      <c r="I62" t="s">
        <v>618</v>
      </c>
      <c r="J62" t="s">
        <v>618</v>
      </c>
      <c r="K62" t="s">
        <v>166</v>
      </c>
      <c r="L62" s="70">
        <v>9</v>
      </c>
    </row>
    <row r="63" spans="1:12" x14ac:dyDescent="0.25">
      <c r="B63" t="s">
        <v>437</v>
      </c>
      <c r="C63" t="s">
        <v>490</v>
      </c>
      <c r="D63" t="s">
        <v>618</v>
      </c>
      <c r="E63" t="s">
        <v>197</v>
      </c>
      <c r="F63" t="s">
        <v>618</v>
      </c>
      <c r="G63" t="s">
        <v>618</v>
      </c>
      <c r="H63" s="71">
        <v>45231</v>
      </c>
      <c r="I63" s="71">
        <v>45283</v>
      </c>
      <c r="J63" t="s">
        <v>618</v>
      </c>
      <c r="K63" t="s">
        <v>618</v>
      </c>
      <c r="L63" s="70">
        <v>0</v>
      </c>
    </row>
    <row r="64" spans="1:12" x14ac:dyDescent="0.25">
      <c r="A64" t="s">
        <v>812</v>
      </c>
      <c r="B64" t="s">
        <v>386</v>
      </c>
      <c r="C64" t="s">
        <v>396</v>
      </c>
      <c r="D64" t="s">
        <v>618</v>
      </c>
      <c r="E64" t="s">
        <v>395</v>
      </c>
      <c r="F64" t="s">
        <v>618</v>
      </c>
      <c r="G64" t="s">
        <v>618</v>
      </c>
      <c r="H64" s="71">
        <v>45231</v>
      </c>
      <c r="I64" s="71">
        <v>45283</v>
      </c>
      <c r="J64" t="s">
        <v>618</v>
      </c>
      <c r="K64" t="s">
        <v>618</v>
      </c>
      <c r="L64" s="70">
        <v>0</v>
      </c>
    </row>
    <row r="65" spans="2:12" x14ac:dyDescent="0.25">
      <c r="B65" t="s">
        <v>375</v>
      </c>
      <c r="C65" t="s">
        <v>376</v>
      </c>
      <c r="D65" t="s">
        <v>618</v>
      </c>
      <c r="E65" t="s">
        <v>161</v>
      </c>
      <c r="F65" t="s">
        <v>618</v>
      </c>
      <c r="G65" t="s">
        <v>618</v>
      </c>
      <c r="H65" t="s">
        <v>618</v>
      </c>
      <c r="I65" t="s">
        <v>618</v>
      </c>
      <c r="J65" t="s">
        <v>618</v>
      </c>
      <c r="K65" t="s">
        <v>618</v>
      </c>
      <c r="L65" s="70">
        <v>0</v>
      </c>
    </row>
    <row r="66" spans="2:12" x14ac:dyDescent="0.25">
      <c r="B66" t="s">
        <v>361</v>
      </c>
      <c r="C66" t="s">
        <v>364</v>
      </c>
      <c r="D66" s="86">
        <v>45107.484513888892</v>
      </c>
      <c r="E66" t="s">
        <v>125</v>
      </c>
      <c r="F66" t="s">
        <v>654</v>
      </c>
      <c r="G66" s="71">
        <v>45657</v>
      </c>
      <c r="H66" t="s">
        <v>618</v>
      </c>
      <c r="I66" t="s">
        <v>618</v>
      </c>
      <c r="J66" t="s">
        <v>618</v>
      </c>
      <c r="K66" t="s">
        <v>166</v>
      </c>
      <c r="L66" s="70">
        <v>0</v>
      </c>
    </row>
    <row r="67" spans="2:12" x14ac:dyDescent="0.25">
      <c r="B67" t="s">
        <v>105</v>
      </c>
      <c r="C67" t="s">
        <v>185</v>
      </c>
      <c r="D67" s="86">
        <v>45083.799270833333</v>
      </c>
      <c r="E67" t="s">
        <v>177</v>
      </c>
      <c r="F67" t="s">
        <v>618</v>
      </c>
      <c r="G67" s="71">
        <v>45628</v>
      </c>
      <c r="H67" t="s">
        <v>618</v>
      </c>
      <c r="I67" t="s">
        <v>618</v>
      </c>
      <c r="J67" t="s">
        <v>618</v>
      </c>
      <c r="K67" t="s">
        <v>167</v>
      </c>
      <c r="L67" s="70">
        <v>13</v>
      </c>
    </row>
    <row r="68" spans="2:12" x14ac:dyDescent="0.25">
      <c r="B68" t="s">
        <v>416</v>
      </c>
      <c r="C68" t="s">
        <v>417</v>
      </c>
      <c r="D68" t="s">
        <v>618</v>
      </c>
      <c r="E68" t="s">
        <v>161</v>
      </c>
      <c r="F68" t="s">
        <v>618</v>
      </c>
      <c r="G68" t="s">
        <v>618</v>
      </c>
      <c r="H68" t="s">
        <v>618</v>
      </c>
      <c r="I68" t="s">
        <v>618</v>
      </c>
      <c r="J68" t="s">
        <v>618</v>
      </c>
      <c r="K68" t="s">
        <v>618</v>
      </c>
      <c r="L68" s="70">
        <v>0</v>
      </c>
    </row>
    <row r="69" spans="2:12" x14ac:dyDescent="0.25">
      <c r="B69" t="s">
        <v>529</v>
      </c>
      <c r="C69" t="s">
        <v>532</v>
      </c>
      <c r="D69" s="71">
        <v>45182</v>
      </c>
      <c r="E69" t="s">
        <v>531</v>
      </c>
      <c r="K69"/>
      <c r="L69" s="70">
        <v>12</v>
      </c>
    </row>
    <row r="70" spans="2:12" x14ac:dyDescent="0.25">
      <c r="B70" t="s">
        <v>231</v>
      </c>
      <c r="C70" t="s">
        <v>382</v>
      </c>
      <c r="D70" t="s">
        <v>618</v>
      </c>
      <c r="E70" t="s">
        <v>161</v>
      </c>
      <c r="F70" t="s">
        <v>618</v>
      </c>
      <c r="G70" t="s">
        <v>618</v>
      </c>
      <c r="H70" s="71">
        <v>44927</v>
      </c>
      <c r="I70" s="71">
        <v>44985</v>
      </c>
      <c r="J70" t="s">
        <v>618</v>
      </c>
      <c r="K70" t="s">
        <v>618</v>
      </c>
      <c r="L70" s="70">
        <v>0</v>
      </c>
    </row>
    <row r="71" spans="2:12" x14ac:dyDescent="0.25">
      <c r="C71" t="s">
        <v>510</v>
      </c>
      <c r="D71" t="s">
        <v>618</v>
      </c>
      <c r="E71" t="s">
        <v>508</v>
      </c>
      <c r="F71" t="s">
        <v>618</v>
      </c>
      <c r="G71" t="s">
        <v>618</v>
      </c>
      <c r="H71" t="s">
        <v>618</v>
      </c>
      <c r="I71" t="s">
        <v>618</v>
      </c>
      <c r="J71" t="s">
        <v>618</v>
      </c>
      <c r="K71" t="s">
        <v>618</v>
      </c>
      <c r="L71" s="70">
        <v>0</v>
      </c>
    </row>
    <row r="72" spans="2:12" x14ac:dyDescent="0.25">
      <c r="C72" t="s">
        <v>597</v>
      </c>
      <c r="D72" s="86">
        <v>45056.663101851853</v>
      </c>
      <c r="E72" t="s">
        <v>197</v>
      </c>
      <c r="F72" t="s">
        <v>618</v>
      </c>
      <c r="G72" s="71">
        <v>46022</v>
      </c>
      <c r="H72" t="s">
        <v>618</v>
      </c>
      <c r="I72" t="s">
        <v>618</v>
      </c>
      <c r="J72" t="s">
        <v>618</v>
      </c>
      <c r="K72" t="s">
        <v>166</v>
      </c>
      <c r="L72" s="70">
        <v>13</v>
      </c>
    </row>
    <row r="73" spans="2:12" x14ac:dyDescent="0.25">
      <c r="C73" t="s">
        <v>545</v>
      </c>
      <c r="D73" s="71">
        <v>45182</v>
      </c>
      <c r="E73" t="s">
        <v>531</v>
      </c>
      <c r="K73"/>
      <c r="L73" s="70">
        <v>13</v>
      </c>
    </row>
    <row r="74" spans="2:12" x14ac:dyDescent="0.25">
      <c r="C74" t="s">
        <v>540</v>
      </c>
      <c r="D74" s="71">
        <v>45182</v>
      </c>
      <c r="E74" t="s">
        <v>531</v>
      </c>
      <c r="K74"/>
      <c r="L74" s="70">
        <v>13</v>
      </c>
    </row>
    <row r="75" spans="2:12" x14ac:dyDescent="0.25">
      <c r="B75" t="s">
        <v>437</v>
      </c>
      <c r="C75" t="s">
        <v>438</v>
      </c>
      <c r="D75" t="s">
        <v>618</v>
      </c>
      <c r="E75" t="s">
        <v>395</v>
      </c>
      <c r="F75" t="s">
        <v>618</v>
      </c>
      <c r="G75" t="s">
        <v>618</v>
      </c>
      <c r="H75" s="71">
        <v>45170</v>
      </c>
      <c r="I75" s="71">
        <v>45200</v>
      </c>
      <c r="J75" t="s">
        <v>618</v>
      </c>
      <c r="K75" t="s">
        <v>618</v>
      </c>
      <c r="L75" s="70">
        <v>0</v>
      </c>
    </row>
    <row r="76" spans="2:12" x14ac:dyDescent="0.25">
      <c r="B76" t="s">
        <v>300</v>
      </c>
      <c r="C76" t="s">
        <v>470</v>
      </c>
      <c r="D76" t="s">
        <v>618</v>
      </c>
      <c r="E76" t="s">
        <v>161</v>
      </c>
      <c r="F76" t="s">
        <v>618</v>
      </c>
      <c r="G76" t="s">
        <v>618</v>
      </c>
      <c r="H76" t="s">
        <v>618</v>
      </c>
      <c r="I76" t="s">
        <v>618</v>
      </c>
      <c r="J76" t="s">
        <v>618</v>
      </c>
      <c r="K76" t="s">
        <v>618</v>
      </c>
      <c r="L76" s="70">
        <v>0</v>
      </c>
    </row>
    <row r="77" spans="2:12" x14ac:dyDescent="0.25">
      <c r="B77" t="s">
        <v>75</v>
      </c>
      <c r="C77" t="s">
        <v>262</v>
      </c>
      <c r="D77" s="86">
        <v>45090.652488425927</v>
      </c>
      <c r="E77" t="s">
        <v>777</v>
      </c>
      <c r="F77" t="s">
        <v>451</v>
      </c>
      <c r="G77" s="71">
        <v>45275</v>
      </c>
      <c r="H77" t="s">
        <v>618</v>
      </c>
      <c r="I77" s="71">
        <v>45275</v>
      </c>
      <c r="J77" t="s">
        <v>618</v>
      </c>
      <c r="K77" t="s">
        <v>167</v>
      </c>
      <c r="L77" s="70">
        <v>9</v>
      </c>
    </row>
    <row r="78" spans="2:12" x14ac:dyDescent="0.25">
      <c r="C78" t="s">
        <v>247</v>
      </c>
      <c r="D78" s="86">
        <v>45090.630023148151</v>
      </c>
      <c r="E78" t="s">
        <v>777</v>
      </c>
      <c r="F78" t="s">
        <v>451</v>
      </c>
      <c r="G78" s="71">
        <v>45323</v>
      </c>
      <c r="H78" s="71">
        <v>45170</v>
      </c>
      <c r="I78" s="71">
        <v>45323</v>
      </c>
      <c r="J78" t="s">
        <v>618</v>
      </c>
      <c r="K78" t="s">
        <v>167</v>
      </c>
      <c r="L78" s="70">
        <v>9</v>
      </c>
    </row>
    <row r="79" spans="2:12" x14ac:dyDescent="0.25">
      <c r="C79" t="s">
        <v>267</v>
      </c>
      <c r="D79" s="86">
        <v>45090.658391203702</v>
      </c>
      <c r="E79" t="s">
        <v>777</v>
      </c>
      <c r="F79" t="s">
        <v>451</v>
      </c>
      <c r="G79" s="71">
        <v>45323</v>
      </c>
      <c r="H79" t="s">
        <v>618</v>
      </c>
      <c r="I79" s="71">
        <v>45323</v>
      </c>
      <c r="J79" t="s">
        <v>618</v>
      </c>
      <c r="K79" t="s">
        <v>167</v>
      </c>
      <c r="L79" s="70">
        <v>9</v>
      </c>
    </row>
    <row r="80" spans="2:12" x14ac:dyDescent="0.25">
      <c r="C80" t="s">
        <v>271</v>
      </c>
      <c r="D80" s="86">
        <v>45090.662835648145</v>
      </c>
      <c r="E80" t="s">
        <v>777</v>
      </c>
      <c r="F80" t="s">
        <v>451</v>
      </c>
      <c r="G80" s="71">
        <v>45323</v>
      </c>
      <c r="H80" t="s">
        <v>618</v>
      </c>
      <c r="I80" s="71">
        <v>45323</v>
      </c>
      <c r="J80" t="s">
        <v>618</v>
      </c>
      <c r="K80" t="s">
        <v>167</v>
      </c>
      <c r="L80" s="70">
        <v>9</v>
      </c>
    </row>
    <row r="81" spans="1:12" x14ac:dyDescent="0.25">
      <c r="C81" t="s">
        <v>252</v>
      </c>
      <c r="D81" s="86">
        <v>45090.640057870369</v>
      </c>
      <c r="E81" t="s">
        <v>777</v>
      </c>
      <c r="F81" t="s">
        <v>451</v>
      </c>
      <c r="G81" s="71">
        <v>45536</v>
      </c>
      <c r="H81" s="71">
        <v>45170</v>
      </c>
      <c r="I81" s="71">
        <v>45536</v>
      </c>
      <c r="J81" t="s">
        <v>618</v>
      </c>
      <c r="K81" t="s">
        <v>167</v>
      </c>
      <c r="L81" s="70">
        <v>9</v>
      </c>
    </row>
    <row r="82" spans="1:12" x14ac:dyDescent="0.25">
      <c r="C82" t="s">
        <v>257</v>
      </c>
      <c r="D82" s="86">
        <v>45090.645243055558</v>
      </c>
      <c r="E82" t="s">
        <v>777</v>
      </c>
      <c r="F82" t="s">
        <v>451</v>
      </c>
      <c r="G82" s="71">
        <v>45536</v>
      </c>
      <c r="H82" t="s">
        <v>618</v>
      </c>
      <c r="I82" s="71">
        <v>45536</v>
      </c>
      <c r="J82" t="s">
        <v>618</v>
      </c>
      <c r="K82" t="s">
        <v>167</v>
      </c>
      <c r="L82" s="70">
        <v>9</v>
      </c>
    </row>
    <row r="83" spans="1:12" x14ac:dyDescent="0.25">
      <c r="A83" t="s">
        <v>811</v>
      </c>
      <c r="B83" t="s">
        <v>23</v>
      </c>
      <c r="C83" t="s">
        <v>199</v>
      </c>
      <c r="D83" s="86">
        <v>45103.605543981481</v>
      </c>
      <c r="E83" t="s">
        <v>197</v>
      </c>
      <c r="F83" t="s">
        <v>618</v>
      </c>
      <c r="G83" s="71">
        <v>45198</v>
      </c>
      <c r="H83" t="s">
        <v>618</v>
      </c>
      <c r="I83" t="s">
        <v>618</v>
      </c>
      <c r="J83" t="s">
        <v>618</v>
      </c>
      <c r="K83" t="s">
        <v>167</v>
      </c>
      <c r="L83" s="70">
        <v>13</v>
      </c>
    </row>
    <row r="84" spans="1:12" x14ac:dyDescent="0.25">
      <c r="B84" t="s">
        <v>60</v>
      </c>
      <c r="C84" t="s">
        <v>218</v>
      </c>
      <c r="D84" s="86">
        <v>45106.438159722224</v>
      </c>
      <c r="E84" t="s">
        <v>215</v>
      </c>
      <c r="F84" t="s">
        <v>618</v>
      </c>
      <c r="G84" s="71">
        <v>45322</v>
      </c>
      <c r="H84" t="s">
        <v>618</v>
      </c>
      <c r="I84" t="s">
        <v>618</v>
      </c>
      <c r="J84" t="s">
        <v>618</v>
      </c>
      <c r="K84" t="s">
        <v>166</v>
      </c>
      <c r="L84" s="70">
        <v>11</v>
      </c>
    </row>
    <row r="85" spans="1:12" x14ac:dyDescent="0.25">
      <c r="B85" t="s">
        <v>231</v>
      </c>
      <c r="C85" t="s">
        <v>453</v>
      </c>
      <c r="D85" t="s">
        <v>618</v>
      </c>
      <c r="E85" t="s">
        <v>451</v>
      </c>
      <c r="F85" t="s">
        <v>618</v>
      </c>
      <c r="G85" t="s">
        <v>618</v>
      </c>
      <c r="H85" s="71">
        <v>44927</v>
      </c>
      <c r="I85" s="71">
        <v>44985</v>
      </c>
      <c r="J85" t="s">
        <v>618</v>
      </c>
      <c r="K85" t="s">
        <v>618</v>
      </c>
      <c r="L85" s="70">
        <v>0</v>
      </c>
    </row>
    <row r="86" spans="1:12" x14ac:dyDescent="0.25">
      <c r="B86" t="s">
        <v>75</v>
      </c>
      <c r="C86" t="s">
        <v>296</v>
      </c>
      <c r="D86" s="86">
        <v>45105.44604166667</v>
      </c>
      <c r="E86" t="s">
        <v>295</v>
      </c>
      <c r="F86" t="s">
        <v>763</v>
      </c>
      <c r="G86" s="71">
        <v>45352</v>
      </c>
      <c r="H86" s="71">
        <v>45275</v>
      </c>
      <c r="I86" s="71">
        <v>45352</v>
      </c>
      <c r="J86" t="s">
        <v>618</v>
      </c>
      <c r="K86" t="s">
        <v>167</v>
      </c>
      <c r="L86" s="70">
        <v>9</v>
      </c>
    </row>
    <row r="87" spans="1:12" x14ac:dyDescent="0.25">
      <c r="A87" s="71" t="s">
        <v>616</v>
      </c>
      <c r="B87" s="71"/>
      <c r="C87" s="71"/>
      <c r="E87" s="71"/>
      <c r="F87" s="71"/>
      <c r="G87" s="71"/>
      <c r="H87" s="71"/>
      <c r="I87" s="71"/>
      <c r="J87" s="71"/>
      <c r="L87" s="70">
        <v>459</v>
      </c>
    </row>
  </sheetData>
  <conditionalFormatting sqref="A1:D89">
    <cfRule type="cellIs" dxfId="152" priority="1" operator="equal">
      <formula>"(blank)"</formula>
    </cfRule>
  </conditionalFormatting>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AD611-5ACC-4F2D-AAA0-682C8C8C9600}">
  <sheetPr codeName="Sheet2"/>
  <dimension ref="A3:M64"/>
  <sheetViews>
    <sheetView zoomScale="90" zoomScaleNormal="90" workbookViewId="0">
      <selection activeCell="A3" sqref="A3:E16"/>
    </sheetView>
  </sheetViews>
  <sheetFormatPr defaultRowHeight="15" x14ac:dyDescent="0.25"/>
  <cols>
    <col min="1" max="1" width="13.7109375" customWidth="1"/>
    <col min="2" max="2" width="12.5703125" customWidth="1"/>
    <col min="3" max="3" width="20.7109375" customWidth="1"/>
    <col min="4" max="4" width="31.28515625" customWidth="1"/>
    <col min="5" max="5" width="31" customWidth="1"/>
    <col min="6" max="6" width="7" style="5" customWidth="1"/>
    <col min="7" max="7" width="14.42578125" style="5" customWidth="1"/>
    <col min="8" max="8" width="22.140625" style="5" customWidth="1"/>
    <col min="9" max="9" width="13" customWidth="1"/>
    <col min="10" max="10" width="20.28515625" bestFit="1" customWidth="1"/>
    <col min="11" max="11" width="26" bestFit="1" customWidth="1"/>
    <col min="12" max="12" width="21.85546875" bestFit="1" customWidth="1"/>
    <col min="13" max="13" width="26" bestFit="1" customWidth="1"/>
  </cols>
  <sheetData>
    <row r="3" spans="1:13" s="18" customFormat="1" ht="63" x14ac:dyDescent="0.25">
      <c r="A3" s="16" t="s">
        <v>13</v>
      </c>
      <c r="B3" s="16" t="s">
        <v>12</v>
      </c>
      <c r="C3" s="16" t="s">
        <v>0</v>
      </c>
      <c r="D3" s="16" t="s">
        <v>1</v>
      </c>
      <c r="E3" s="16" t="s">
        <v>2</v>
      </c>
      <c r="F3" s="4" t="s">
        <v>15</v>
      </c>
      <c r="G3" s="36" t="s">
        <v>14</v>
      </c>
      <c r="H3" s="16" t="s">
        <v>5</v>
      </c>
      <c r="I3" s="17" t="s">
        <v>9</v>
      </c>
      <c r="J3" s="16" t="s">
        <v>10</v>
      </c>
      <c r="K3" s="16" t="s">
        <v>11</v>
      </c>
      <c r="L3"/>
      <c r="M3"/>
    </row>
    <row r="4" spans="1:13" x14ac:dyDescent="0.25">
      <c r="A4" s="20" t="s">
        <v>80</v>
      </c>
      <c r="B4" t="s">
        <v>29</v>
      </c>
      <c r="C4" t="s">
        <v>611</v>
      </c>
      <c r="D4" t="s">
        <v>74</v>
      </c>
      <c r="E4" t="s">
        <v>75</v>
      </c>
      <c r="F4" t="s">
        <v>32</v>
      </c>
      <c r="G4" t="s">
        <v>31</v>
      </c>
      <c r="H4" t="s">
        <v>78</v>
      </c>
      <c r="I4" s="40">
        <v>45352</v>
      </c>
      <c r="J4" s="40">
        <v>45382</v>
      </c>
    </row>
    <row r="5" spans="1:13" x14ac:dyDescent="0.25">
      <c r="A5" s="20" t="s">
        <v>30</v>
      </c>
      <c r="B5" t="s">
        <v>69</v>
      </c>
      <c r="C5" t="s">
        <v>612</v>
      </c>
      <c r="D5" t="s">
        <v>110</v>
      </c>
      <c r="E5" t="s">
        <v>110</v>
      </c>
      <c r="F5" t="s">
        <v>39</v>
      </c>
      <c r="G5" t="s">
        <v>70</v>
      </c>
      <c r="H5" t="s">
        <v>112</v>
      </c>
      <c r="I5" s="71">
        <v>45808</v>
      </c>
      <c r="J5" s="40">
        <v>46022</v>
      </c>
    </row>
    <row r="6" spans="1:13" x14ac:dyDescent="0.25">
      <c r="A6" s="20"/>
      <c r="C6" t="s">
        <v>613</v>
      </c>
      <c r="D6" t="s">
        <v>126</v>
      </c>
      <c r="E6" t="s">
        <v>126</v>
      </c>
      <c r="F6" t="s">
        <v>32</v>
      </c>
      <c r="G6" t="s">
        <v>70</v>
      </c>
      <c r="H6" t="s">
        <v>26</v>
      </c>
      <c r="I6" s="71">
        <v>45413</v>
      </c>
      <c r="J6" s="71">
        <v>45930</v>
      </c>
    </row>
    <row r="7" spans="1:13" x14ac:dyDescent="0.25">
      <c r="A7" s="20"/>
      <c r="C7" t="s">
        <v>132</v>
      </c>
      <c r="D7" t="s">
        <v>133</v>
      </c>
      <c r="E7" t="s">
        <v>133</v>
      </c>
      <c r="F7" t="s">
        <v>39</v>
      </c>
      <c r="G7" t="s">
        <v>70</v>
      </c>
      <c r="H7" t="s">
        <v>26</v>
      </c>
      <c r="I7" s="71">
        <v>45658</v>
      </c>
      <c r="J7" s="71">
        <v>45838</v>
      </c>
    </row>
    <row r="8" spans="1:13" x14ac:dyDescent="0.25">
      <c r="A8" s="20"/>
      <c r="B8" t="s">
        <v>29</v>
      </c>
      <c r="C8" t="s">
        <v>614</v>
      </c>
      <c r="D8" t="s">
        <v>22</v>
      </c>
      <c r="E8" t="s">
        <v>23</v>
      </c>
      <c r="F8" t="s">
        <v>32</v>
      </c>
      <c r="G8" t="s">
        <v>31</v>
      </c>
      <c r="H8" t="s">
        <v>26</v>
      </c>
      <c r="I8" s="40">
        <v>45323</v>
      </c>
      <c r="J8" s="40">
        <v>45382</v>
      </c>
    </row>
    <row r="9" spans="1:13" x14ac:dyDescent="0.25">
      <c r="A9" s="20"/>
      <c r="E9" t="s">
        <v>40</v>
      </c>
      <c r="F9" t="s">
        <v>39</v>
      </c>
      <c r="G9" t="s">
        <v>31</v>
      </c>
      <c r="H9" t="s">
        <v>26</v>
      </c>
      <c r="I9" s="71">
        <v>45323</v>
      </c>
      <c r="J9" s="71">
        <v>45382</v>
      </c>
    </row>
    <row r="10" spans="1:13" x14ac:dyDescent="0.25">
      <c r="A10" s="20"/>
      <c r="D10" t="s">
        <v>135</v>
      </c>
      <c r="E10" t="s">
        <v>135</v>
      </c>
      <c r="F10" t="s">
        <v>39</v>
      </c>
      <c r="G10" t="s">
        <v>31</v>
      </c>
      <c r="H10" t="s">
        <v>26</v>
      </c>
      <c r="I10" s="40">
        <v>45474</v>
      </c>
      <c r="J10" s="40">
        <v>45808</v>
      </c>
    </row>
    <row r="11" spans="1:13" x14ac:dyDescent="0.25">
      <c r="A11" s="20"/>
      <c r="C11" t="s">
        <v>611</v>
      </c>
      <c r="D11" t="s">
        <v>118</v>
      </c>
      <c r="E11" t="s">
        <v>118</v>
      </c>
      <c r="F11" t="s">
        <v>39</v>
      </c>
      <c r="G11" t="s">
        <v>31</v>
      </c>
      <c r="H11" t="s">
        <v>26</v>
      </c>
      <c r="I11" s="71">
        <v>45748</v>
      </c>
      <c r="J11" s="71">
        <v>45900</v>
      </c>
      <c r="K11" t="s">
        <v>618</v>
      </c>
    </row>
    <row r="12" spans="1:13" x14ac:dyDescent="0.25">
      <c r="A12" s="20"/>
      <c r="D12" t="s">
        <v>71</v>
      </c>
      <c r="E12" t="s">
        <v>71</v>
      </c>
      <c r="F12" t="s">
        <v>39</v>
      </c>
      <c r="G12" t="s">
        <v>31</v>
      </c>
      <c r="H12" t="s">
        <v>26</v>
      </c>
      <c r="I12" s="40">
        <v>45748</v>
      </c>
      <c r="J12" s="40">
        <v>45838</v>
      </c>
    </row>
    <row r="13" spans="1:13" x14ac:dyDescent="0.25">
      <c r="A13" s="20" t="s">
        <v>38</v>
      </c>
      <c r="B13" t="s">
        <v>69</v>
      </c>
      <c r="C13" t="s">
        <v>611</v>
      </c>
      <c r="D13" t="s">
        <v>66</v>
      </c>
      <c r="E13" t="s">
        <v>66</v>
      </c>
      <c r="F13" t="s">
        <v>39</v>
      </c>
      <c r="G13" t="s">
        <v>70</v>
      </c>
      <c r="H13" t="s">
        <v>43</v>
      </c>
      <c r="I13" s="71">
        <v>45200</v>
      </c>
      <c r="J13" s="71">
        <v>45473</v>
      </c>
    </row>
    <row r="14" spans="1:13" x14ac:dyDescent="0.25">
      <c r="A14" s="20"/>
      <c r="C14" t="s">
        <v>612</v>
      </c>
      <c r="D14" t="s">
        <v>108</v>
      </c>
      <c r="E14" t="s">
        <v>108</v>
      </c>
      <c r="F14" t="s">
        <v>39</v>
      </c>
      <c r="G14" t="s">
        <v>70</v>
      </c>
      <c r="H14" t="s">
        <v>43</v>
      </c>
      <c r="I14" s="40">
        <v>45170</v>
      </c>
      <c r="J14" s="71">
        <v>45291</v>
      </c>
      <c r="K14" t="s">
        <v>618</v>
      </c>
    </row>
    <row r="15" spans="1:13" x14ac:dyDescent="0.25">
      <c r="A15" s="20"/>
      <c r="C15" t="s">
        <v>123</v>
      </c>
      <c r="D15" t="s">
        <v>123</v>
      </c>
      <c r="E15" t="s">
        <v>123</v>
      </c>
      <c r="F15" t="s">
        <v>32</v>
      </c>
      <c r="G15" t="s">
        <v>70</v>
      </c>
      <c r="H15" t="s">
        <v>43</v>
      </c>
      <c r="I15" s="73" t="s">
        <v>618</v>
      </c>
      <c r="J15" s="74" t="s">
        <v>618</v>
      </c>
    </row>
    <row r="16" spans="1:13" x14ac:dyDescent="0.25">
      <c r="A16" s="20"/>
      <c r="C16" t="s">
        <v>120</v>
      </c>
      <c r="D16" t="s">
        <v>120</v>
      </c>
      <c r="E16" t="s">
        <v>120</v>
      </c>
      <c r="F16" t="s">
        <v>39</v>
      </c>
      <c r="G16" t="s">
        <v>70</v>
      </c>
      <c r="H16" t="s">
        <v>36</v>
      </c>
      <c r="I16" s="71" t="s">
        <v>618</v>
      </c>
      <c r="J16" t="s">
        <v>618</v>
      </c>
    </row>
    <row r="17" spans="1:10" x14ac:dyDescent="0.25">
      <c r="A17" s="20"/>
      <c r="B17" t="s">
        <v>29</v>
      </c>
      <c r="C17" t="s">
        <v>614</v>
      </c>
      <c r="D17" t="s">
        <v>48</v>
      </c>
      <c r="E17" t="s">
        <v>48</v>
      </c>
      <c r="F17" t="s">
        <v>39</v>
      </c>
      <c r="G17" t="s">
        <v>31</v>
      </c>
      <c r="H17" t="s">
        <v>36</v>
      </c>
      <c r="I17" s="40">
        <v>45231</v>
      </c>
      <c r="J17" s="40">
        <v>45322</v>
      </c>
    </row>
    <row r="18" spans="1:10" x14ac:dyDescent="0.25">
      <c r="A18" s="20"/>
      <c r="E18" t="s">
        <v>50</v>
      </c>
      <c r="F18" t="s">
        <v>39</v>
      </c>
      <c r="G18" t="s">
        <v>31</v>
      </c>
      <c r="H18" t="s">
        <v>36</v>
      </c>
      <c r="I18" s="71">
        <v>45231</v>
      </c>
      <c r="J18" s="71">
        <v>45322</v>
      </c>
    </row>
    <row r="19" spans="1:10" x14ac:dyDescent="0.25">
      <c r="A19" s="20"/>
      <c r="D19" t="s">
        <v>22</v>
      </c>
      <c r="E19" t="s">
        <v>22</v>
      </c>
      <c r="F19" t="s">
        <v>39</v>
      </c>
      <c r="G19" t="s">
        <v>31</v>
      </c>
      <c r="H19" t="s">
        <v>36</v>
      </c>
      <c r="I19" s="40">
        <v>45323</v>
      </c>
      <c r="J19" s="40">
        <v>45382</v>
      </c>
    </row>
    <row r="20" spans="1:10" x14ac:dyDescent="0.25">
      <c r="A20" s="20"/>
      <c r="D20" t="s">
        <v>42</v>
      </c>
      <c r="E20" t="s">
        <v>42</v>
      </c>
      <c r="F20" t="s">
        <v>39</v>
      </c>
      <c r="G20" t="s">
        <v>31</v>
      </c>
      <c r="H20" t="s">
        <v>43</v>
      </c>
      <c r="I20" s="40">
        <v>44958</v>
      </c>
      <c r="J20" s="71">
        <v>45382</v>
      </c>
    </row>
    <row r="21" spans="1:10" x14ac:dyDescent="0.25">
      <c r="A21" s="20"/>
      <c r="D21" t="s">
        <v>46</v>
      </c>
      <c r="E21" t="s">
        <v>46</v>
      </c>
      <c r="F21" t="s">
        <v>47</v>
      </c>
      <c r="G21" t="s">
        <v>31</v>
      </c>
      <c r="H21" t="s">
        <v>36</v>
      </c>
      <c r="I21" s="40">
        <v>45323</v>
      </c>
      <c r="J21" s="40">
        <v>45747</v>
      </c>
    </row>
    <row r="22" spans="1:10" x14ac:dyDescent="0.25">
      <c r="A22" s="20"/>
      <c r="C22" t="s">
        <v>615</v>
      </c>
      <c r="D22" t="s">
        <v>102</v>
      </c>
      <c r="E22" t="s">
        <v>102</v>
      </c>
      <c r="F22" t="s">
        <v>91</v>
      </c>
      <c r="G22" t="s">
        <v>31</v>
      </c>
      <c r="H22" t="s">
        <v>36</v>
      </c>
      <c r="I22" s="40">
        <v>45352</v>
      </c>
      <c r="J22" s="40">
        <v>45443</v>
      </c>
    </row>
    <row r="23" spans="1:10" x14ac:dyDescent="0.25">
      <c r="A23" s="20"/>
      <c r="D23" t="s">
        <v>92</v>
      </c>
      <c r="E23" t="s">
        <v>93</v>
      </c>
      <c r="F23" t="s">
        <v>91</v>
      </c>
      <c r="G23" t="s">
        <v>31</v>
      </c>
      <c r="H23" t="s">
        <v>36</v>
      </c>
      <c r="I23" s="71">
        <v>45352</v>
      </c>
      <c r="J23" s="71">
        <v>45443</v>
      </c>
    </row>
    <row r="24" spans="1:10" x14ac:dyDescent="0.25">
      <c r="A24" s="20"/>
      <c r="D24" t="s">
        <v>100</v>
      </c>
      <c r="E24" t="s">
        <v>100</v>
      </c>
      <c r="F24" t="s">
        <v>91</v>
      </c>
      <c r="G24" t="s">
        <v>31</v>
      </c>
      <c r="H24" t="s">
        <v>36</v>
      </c>
      <c r="I24" s="71">
        <v>45352</v>
      </c>
      <c r="J24" s="71">
        <v>45443</v>
      </c>
    </row>
    <row r="25" spans="1:10" x14ac:dyDescent="0.25">
      <c r="A25" s="20"/>
      <c r="D25" t="s">
        <v>95</v>
      </c>
      <c r="E25" t="s">
        <v>96</v>
      </c>
      <c r="F25" t="s">
        <v>91</v>
      </c>
      <c r="G25" t="s">
        <v>31</v>
      </c>
      <c r="H25" t="s">
        <v>36</v>
      </c>
      <c r="I25" s="71">
        <v>45352</v>
      </c>
      <c r="J25" s="71">
        <v>45443</v>
      </c>
    </row>
    <row r="26" spans="1:10" x14ac:dyDescent="0.25">
      <c r="A26" s="20"/>
      <c r="D26" t="s">
        <v>98</v>
      </c>
      <c r="E26" t="s">
        <v>98</v>
      </c>
      <c r="F26" t="s">
        <v>91</v>
      </c>
      <c r="G26" t="s">
        <v>31</v>
      </c>
      <c r="H26" t="s">
        <v>36</v>
      </c>
      <c r="I26" s="71">
        <v>45352</v>
      </c>
      <c r="J26" s="71">
        <v>45443</v>
      </c>
    </row>
    <row r="27" spans="1:10" x14ac:dyDescent="0.25">
      <c r="A27" s="20"/>
      <c r="D27" t="s">
        <v>87</v>
      </c>
      <c r="E27" t="s">
        <v>87</v>
      </c>
      <c r="F27" t="s">
        <v>91</v>
      </c>
      <c r="G27" t="s">
        <v>31</v>
      </c>
      <c r="H27" t="s">
        <v>36</v>
      </c>
      <c r="I27" s="71">
        <v>45352</v>
      </c>
      <c r="J27" s="71">
        <v>45443</v>
      </c>
    </row>
    <row r="28" spans="1:10" x14ac:dyDescent="0.25">
      <c r="A28" s="20"/>
      <c r="C28" t="s">
        <v>611</v>
      </c>
      <c r="D28" t="s">
        <v>52</v>
      </c>
      <c r="E28" t="s">
        <v>60</v>
      </c>
      <c r="F28" t="s">
        <v>47</v>
      </c>
      <c r="G28" t="s">
        <v>31</v>
      </c>
      <c r="H28" t="s">
        <v>36</v>
      </c>
      <c r="I28" s="40">
        <v>45383</v>
      </c>
      <c r="J28" s="40">
        <v>45473</v>
      </c>
    </row>
    <row r="29" spans="1:10" x14ac:dyDescent="0.25">
      <c r="A29" s="20"/>
      <c r="E29" t="s">
        <v>63</v>
      </c>
      <c r="F29" t="s">
        <v>47</v>
      </c>
      <c r="G29" t="s">
        <v>31</v>
      </c>
      <c r="H29" t="s">
        <v>36</v>
      </c>
      <c r="I29" s="71">
        <v>45383</v>
      </c>
      <c r="J29" s="71">
        <v>45473</v>
      </c>
    </row>
    <row r="30" spans="1:10" x14ac:dyDescent="0.25">
      <c r="A30" s="20"/>
      <c r="E30" t="s">
        <v>53</v>
      </c>
      <c r="F30" t="s">
        <v>47</v>
      </c>
      <c r="G30" t="s">
        <v>31</v>
      </c>
      <c r="H30" t="s">
        <v>36</v>
      </c>
      <c r="I30" s="71">
        <v>45383</v>
      </c>
      <c r="J30" s="71">
        <v>45473</v>
      </c>
    </row>
    <row r="31" spans="1:10" x14ac:dyDescent="0.25">
      <c r="A31" s="20"/>
      <c r="E31" t="s">
        <v>57</v>
      </c>
      <c r="F31" t="s">
        <v>47</v>
      </c>
      <c r="G31" t="s">
        <v>31</v>
      </c>
      <c r="H31" t="s">
        <v>36</v>
      </c>
      <c r="I31" s="71">
        <v>45383</v>
      </c>
      <c r="J31" s="71">
        <v>45473</v>
      </c>
    </row>
    <row r="32" spans="1:10" x14ac:dyDescent="0.25">
      <c r="A32" s="20"/>
      <c r="D32" t="s">
        <v>81</v>
      </c>
      <c r="E32" t="s">
        <v>81</v>
      </c>
      <c r="F32" t="s">
        <v>39</v>
      </c>
      <c r="G32" t="s">
        <v>31</v>
      </c>
      <c r="H32" t="s">
        <v>36</v>
      </c>
      <c r="I32" s="71">
        <v>45413</v>
      </c>
      <c r="J32" s="71">
        <v>45535</v>
      </c>
    </row>
    <row r="33" spans="1:11" x14ac:dyDescent="0.25">
      <c r="A33" s="20"/>
      <c r="D33" t="s">
        <v>74</v>
      </c>
      <c r="E33" t="s">
        <v>76</v>
      </c>
      <c r="F33" t="s">
        <v>39</v>
      </c>
      <c r="G33" t="s">
        <v>31</v>
      </c>
      <c r="H33" t="s">
        <v>36</v>
      </c>
      <c r="I33" s="40">
        <v>44986</v>
      </c>
      <c r="J33" s="40">
        <v>45016</v>
      </c>
    </row>
    <row r="34" spans="1:11" x14ac:dyDescent="0.25">
      <c r="A34" s="20"/>
      <c r="C34" t="s">
        <v>612</v>
      </c>
      <c r="D34" t="s">
        <v>105</v>
      </c>
      <c r="E34" t="s">
        <v>105</v>
      </c>
      <c r="F34" t="s">
        <v>39</v>
      </c>
      <c r="G34" t="s">
        <v>31</v>
      </c>
      <c r="H34" t="s">
        <v>43</v>
      </c>
      <c r="I34" s="40">
        <v>45292</v>
      </c>
      <c r="J34" s="40">
        <v>45657</v>
      </c>
    </row>
    <row r="35" spans="1:11" x14ac:dyDescent="0.25">
      <c r="A35" s="20"/>
      <c r="C35" t="s">
        <v>613</v>
      </c>
      <c r="D35" t="s">
        <v>114</v>
      </c>
      <c r="E35" t="s">
        <v>114</v>
      </c>
      <c r="F35" t="s">
        <v>47</v>
      </c>
      <c r="G35" t="s">
        <v>117</v>
      </c>
      <c r="H35" t="s">
        <v>43</v>
      </c>
      <c r="I35" s="73" t="s">
        <v>618</v>
      </c>
      <c r="J35" s="74" t="s">
        <v>618</v>
      </c>
    </row>
    <row r="36" spans="1:11" x14ac:dyDescent="0.25">
      <c r="A36" s="20"/>
      <c r="B36" t="s">
        <v>131</v>
      </c>
      <c r="C36" t="s">
        <v>128</v>
      </c>
      <c r="D36" t="s">
        <v>128</v>
      </c>
      <c r="E36" t="s">
        <v>128</v>
      </c>
      <c r="F36" t="s">
        <v>39</v>
      </c>
      <c r="G36" t="s">
        <v>31</v>
      </c>
      <c r="H36" t="s">
        <v>43</v>
      </c>
      <c r="I36" s="71" t="s">
        <v>618</v>
      </c>
      <c r="J36" s="74" t="s">
        <v>618</v>
      </c>
    </row>
    <row r="37" spans="1:11" x14ac:dyDescent="0.25">
      <c r="A37" s="19" t="s">
        <v>616</v>
      </c>
      <c r="B37" s="19"/>
      <c r="C37" s="19"/>
      <c r="D37" s="19"/>
      <c r="E37" s="19"/>
      <c r="F37" s="19"/>
      <c r="G37" s="19"/>
      <c r="H37" s="19"/>
      <c r="I37" s="19"/>
      <c r="J37" s="19"/>
      <c r="K37" s="19"/>
    </row>
    <row r="38" spans="1:11" x14ac:dyDescent="0.25">
      <c r="F38"/>
      <c r="G38"/>
      <c r="H38"/>
    </row>
    <row r="39" spans="1:11" x14ac:dyDescent="0.25">
      <c r="F39"/>
      <c r="G39"/>
      <c r="H39"/>
    </row>
    <row r="40" spans="1:11" x14ac:dyDescent="0.25">
      <c r="F40"/>
      <c r="G40"/>
      <c r="H40"/>
    </row>
    <row r="41" spans="1:11" x14ac:dyDescent="0.25">
      <c r="F41"/>
      <c r="G41"/>
      <c r="H41"/>
    </row>
    <row r="42" spans="1:11" x14ac:dyDescent="0.25">
      <c r="F42"/>
      <c r="G42"/>
      <c r="H42"/>
    </row>
    <row r="43" spans="1:11" x14ac:dyDescent="0.25">
      <c r="F43"/>
      <c r="G43"/>
      <c r="H43"/>
    </row>
    <row r="44" spans="1:11" x14ac:dyDescent="0.25">
      <c r="F44"/>
      <c r="G44"/>
      <c r="H44"/>
    </row>
    <row r="45" spans="1:11" x14ac:dyDescent="0.25">
      <c r="F45"/>
      <c r="G45"/>
      <c r="H45"/>
    </row>
    <row r="46" spans="1:11" x14ac:dyDescent="0.25">
      <c r="F46"/>
      <c r="G46"/>
      <c r="H46"/>
    </row>
    <row r="47" spans="1:11" x14ac:dyDescent="0.25">
      <c r="F47"/>
      <c r="G47"/>
      <c r="H47"/>
    </row>
    <row r="48" spans="1:11" x14ac:dyDescent="0.25">
      <c r="F48"/>
      <c r="G48"/>
      <c r="H48"/>
    </row>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A6CD-BB59-4D82-946B-DB0A0E5ADB97}">
  <sheetPr codeName="Sheet3"/>
  <dimension ref="A3:D36"/>
  <sheetViews>
    <sheetView workbookViewId="0">
      <selection activeCell="C26" sqref="C4:C35"/>
    </sheetView>
  </sheetViews>
  <sheetFormatPr defaultRowHeight="15" x14ac:dyDescent="0.25"/>
  <cols>
    <col min="1" max="1" width="26.7109375" customWidth="1"/>
    <col min="2" max="2" width="23.42578125" customWidth="1"/>
    <col min="3" max="3" width="25.5703125" customWidth="1"/>
    <col min="4" max="5" width="18.28515625" bestFit="1" customWidth="1"/>
  </cols>
  <sheetData>
    <row r="3" spans="1:4" x14ac:dyDescent="0.25">
      <c r="A3" s="4" t="s">
        <v>0</v>
      </c>
      <c r="B3" s="4" t="s">
        <v>2</v>
      </c>
      <c r="C3" s="4" t="s">
        <v>6</v>
      </c>
      <c r="D3" s="4" t="s">
        <v>7</v>
      </c>
    </row>
    <row r="4" spans="1:4" x14ac:dyDescent="0.25">
      <c r="A4" t="s">
        <v>614</v>
      </c>
      <c r="B4" t="s">
        <v>48</v>
      </c>
      <c r="C4" t="s">
        <v>27</v>
      </c>
      <c r="D4" t="s">
        <v>49</v>
      </c>
    </row>
    <row r="5" spans="1:4" x14ac:dyDescent="0.25">
      <c r="B5" t="s">
        <v>22</v>
      </c>
      <c r="C5" t="s">
        <v>37</v>
      </c>
      <c r="D5" t="s">
        <v>28</v>
      </c>
    </row>
    <row r="6" spans="1:4" x14ac:dyDescent="0.25">
      <c r="B6" t="s">
        <v>50</v>
      </c>
      <c r="C6" t="s">
        <v>27</v>
      </c>
      <c r="D6" t="s">
        <v>49</v>
      </c>
    </row>
    <row r="7" spans="1:4" x14ac:dyDescent="0.25">
      <c r="B7" t="s">
        <v>23</v>
      </c>
      <c r="C7" t="s">
        <v>27</v>
      </c>
      <c r="D7" t="s">
        <v>28</v>
      </c>
    </row>
    <row r="8" spans="1:4" x14ac:dyDescent="0.25">
      <c r="B8" t="s">
        <v>135</v>
      </c>
      <c r="C8" t="s">
        <v>27</v>
      </c>
      <c r="D8" t="s">
        <v>136</v>
      </c>
    </row>
    <row r="9" spans="1:4" x14ac:dyDescent="0.25">
      <c r="B9" t="s">
        <v>40</v>
      </c>
      <c r="C9" t="s">
        <v>27</v>
      </c>
      <c r="D9" t="s">
        <v>28</v>
      </c>
    </row>
    <row r="10" spans="1:4" x14ac:dyDescent="0.25">
      <c r="B10" t="s">
        <v>42</v>
      </c>
      <c r="C10" t="s">
        <v>44</v>
      </c>
      <c r="D10" t="s">
        <v>45</v>
      </c>
    </row>
    <row r="11" spans="1:4" x14ac:dyDescent="0.25">
      <c r="B11" t="s">
        <v>46</v>
      </c>
      <c r="C11" t="s">
        <v>44</v>
      </c>
      <c r="D11" t="s">
        <v>45</v>
      </c>
    </row>
    <row r="12" spans="1:4" x14ac:dyDescent="0.25">
      <c r="A12" t="s">
        <v>615</v>
      </c>
      <c r="B12" t="s">
        <v>93</v>
      </c>
      <c r="C12" t="s">
        <v>37</v>
      </c>
      <c r="D12" t="s">
        <v>90</v>
      </c>
    </row>
    <row r="13" spans="1:4" x14ac:dyDescent="0.25">
      <c r="B13" t="s">
        <v>102</v>
      </c>
      <c r="C13" t="s">
        <v>37</v>
      </c>
      <c r="D13" t="s">
        <v>90</v>
      </c>
    </row>
    <row r="14" spans="1:4" x14ac:dyDescent="0.25">
      <c r="B14" t="s">
        <v>100</v>
      </c>
      <c r="C14" t="s">
        <v>37</v>
      </c>
      <c r="D14" t="s">
        <v>90</v>
      </c>
    </row>
    <row r="15" spans="1:4" x14ac:dyDescent="0.25">
      <c r="B15" t="s">
        <v>96</v>
      </c>
      <c r="C15" t="s">
        <v>37</v>
      </c>
      <c r="D15" t="s">
        <v>90</v>
      </c>
    </row>
    <row r="16" spans="1:4" x14ac:dyDescent="0.25">
      <c r="B16" t="s">
        <v>98</v>
      </c>
      <c r="C16" t="s">
        <v>37</v>
      </c>
      <c r="D16" t="s">
        <v>90</v>
      </c>
    </row>
    <row r="17" spans="1:4" x14ac:dyDescent="0.25">
      <c r="B17" t="s">
        <v>87</v>
      </c>
      <c r="C17" t="s">
        <v>37</v>
      </c>
      <c r="D17" t="s">
        <v>90</v>
      </c>
    </row>
    <row r="18" spans="1:4" x14ac:dyDescent="0.25">
      <c r="A18" t="s">
        <v>361</v>
      </c>
      <c r="B18" t="s">
        <v>361</v>
      </c>
      <c r="C18" t="s">
        <v>121</v>
      </c>
      <c r="D18" t="s">
        <v>122</v>
      </c>
    </row>
    <row r="19" spans="1:4" x14ac:dyDescent="0.25">
      <c r="A19" t="s">
        <v>611</v>
      </c>
      <c r="B19" t="s">
        <v>66</v>
      </c>
      <c r="C19" t="s">
        <v>68</v>
      </c>
      <c r="D19" t="s">
        <v>65</v>
      </c>
    </row>
    <row r="20" spans="1:4" x14ac:dyDescent="0.25">
      <c r="B20" t="s">
        <v>60</v>
      </c>
      <c r="C20" t="s">
        <v>61</v>
      </c>
      <c r="D20" t="s">
        <v>62</v>
      </c>
    </row>
    <row r="21" spans="1:4" x14ac:dyDescent="0.25">
      <c r="B21" t="s">
        <v>81</v>
      </c>
      <c r="C21" t="s">
        <v>84</v>
      </c>
      <c r="D21" t="s">
        <v>85</v>
      </c>
    </row>
    <row r="22" spans="1:4" x14ac:dyDescent="0.25">
      <c r="B22" t="s">
        <v>63</v>
      </c>
      <c r="C22" t="s">
        <v>621</v>
      </c>
      <c r="D22" t="s">
        <v>65</v>
      </c>
    </row>
    <row r="23" spans="1:4" x14ac:dyDescent="0.25">
      <c r="B23" t="s">
        <v>118</v>
      </c>
      <c r="C23" t="s">
        <v>621</v>
      </c>
      <c r="D23" t="s">
        <v>73</v>
      </c>
    </row>
    <row r="24" spans="1:4" x14ac:dyDescent="0.25">
      <c r="B24" t="s">
        <v>53</v>
      </c>
      <c r="C24" t="s">
        <v>55</v>
      </c>
      <c r="D24" t="s">
        <v>56</v>
      </c>
    </row>
    <row r="25" spans="1:4" x14ac:dyDescent="0.25">
      <c r="B25" t="s">
        <v>76</v>
      </c>
      <c r="C25" t="s">
        <v>79</v>
      </c>
      <c r="D25" t="s">
        <v>79</v>
      </c>
    </row>
    <row r="26" spans="1:4" x14ac:dyDescent="0.25">
      <c r="B26" t="s">
        <v>57</v>
      </c>
      <c r="C26" t="s">
        <v>58</v>
      </c>
      <c r="D26" t="s">
        <v>59</v>
      </c>
    </row>
    <row r="27" spans="1:4" x14ac:dyDescent="0.25">
      <c r="B27" t="s">
        <v>71</v>
      </c>
      <c r="C27" t="s">
        <v>621</v>
      </c>
      <c r="D27" t="s">
        <v>73</v>
      </c>
    </row>
    <row r="28" spans="1:4" x14ac:dyDescent="0.25">
      <c r="B28" t="s">
        <v>75</v>
      </c>
      <c r="C28" t="s">
        <v>79</v>
      </c>
      <c r="D28" t="s">
        <v>79</v>
      </c>
    </row>
    <row r="29" spans="1:4" x14ac:dyDescent="0.25">
      <c r="A29" t="s">
        <v>612</v>
      </c>
      <c r="B29" t="s">
        <v>105</v>
      </c>
      <c r="C29" t="s">
        <v>107</v>
      </c>
      <c r="D29" t="s">
        <v>107</v>
      </c>
    </row>
    <row r="30" spans="1:4" x14ac:dyDescent="0.25">
      <c r="B30" t="s">
        <v>108</v>
      </c>
      <c r="C30" t="s">
        <v>109</v>
      </c>
      <c r="D30" t="s">
        <v>109</v>
      </c>
    </row>
    <row r="31" spans="1:4" x14ac:dyDescent="0.25">
      <c r="A31" t="s">
        <v>128</v>
      </c>
      <c r="B31" t="s">
        <v>128</v>
      </c>
      <c r="C31" t="s">
        <v>129</v>
      </c>
      <c r="D31" t="s">
        <v>130</v>
      </c>
    </row>
    <row r="32" spans="1:4" x14ac:dyDescent="0.25">
      <c r="A32" t="s">
        <v>123</v>
      </c>
      <c r="B32" t="s">
        <v>123</v>
      </c>
      <c r="C32" t="s">
        <v>124</v>
      </c>
      <c r="D32" t="s">
        <v>125</v>
      </c>
    </row>
    <row r="33" spans="1:4" x14ac:dyDescent="0.25">
      <c r="A33" t="s">
        <v>613</v>
      </c>
      <c r="B33" t="s">
        <v>114</v>
      </c>
      <c r="C33" t="s">
        <v>621</v>
      </c>
      <c r="D33" t="s">
        <v>116</v>
      </c>
    </row>
    <row r="34" spans="1:4" x14ac:dyDescent="0.25">
      <c r="A34" t="s">
        <v>618</v>
      </c>
      <c r="B34" t="s">
        <v>618</v>
      </c>
      <c r="C34" t="s">
        <v>618</v>
      </c>
      <c r="D34" t="s">
        <v>618</v>
      </c>
    </row>
    <row r="35" spans="1:4" x14ac:dyDescent="0.25">
      <c r="A35" t="s">
        <v>126</v>
      </c>
      <c r="B35" t="s">
        <v>126</v>
      </c>
      <c r="C35" t="s">
        <v>121</v>
      </c>
      <c r="D35" t="s">
        <v>127</v>
      </c>
    </row>
    <row r="36" spans="1:4" x14ac:dyDescent="0.25">
      <c r="A36" t="s">
        <v>616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973D5-303F-4E9B-A3E1-0212675BA49C}">
  <sheetPr codeName="Sheet4"/>
  <dimension ref="A1:I14"/>
  <sheetViews>
    <sheetView topLeftCell="A2" zoomScale="110" zoomScaleNormal="110" workbookViewId="0">
      <selection activeCell="D5" sqref="D5"/>
    </sheetView>
  </sheetViews>
  <sheetFormatPr defaultRowHeight="15" x14ac:dyDescent="0.25"/>
  <cols>
    <col min="1" max="1" width="14.28515625" customWidth="1"/>
    <col min="2" max="2" width="48.140625" customWidth="1"/>
    <col min="3" max="3" width="12.42578125" customWidth="1"/>
    <col min="4" max="4" width="17" customWidth="1"/>
    <col min="5" max="5" width="50" customWidth="1"/>
    <col min="6" max="6" width="31.42578125" customWidth="1"/>
    <col min="7" max="7" width="29.5703125" bestFit="1" customWidth="1"/>
    <col min="8" max="8" width="13" customWidth="1"/>
  </cols>
  <sheetData>
    <row r="1" spans="1:9" s="2" customFormat="1" ht="45" x14ac:dyDescent="0.25">
      <c r="A1" s="2" t="s">
        <v>622</v>
      </c>
      <c r="B1" s="2" t="s">
        <v>623</v>
      </c>
      <c r="C1" s="2" t="s">
        <v>624</v>
      </c>
      <c r="D1" s="2" t="s">
        <v>625</v>
      </c>
      <c r="E1" s="2" t="s">
        <v>626</v>
      </c>
      <c r="F1" s="2" t="s">
        <v>627</v>
      </c>
      <c r="G1" s="2" t="s">
        <v>628</v>
      </c>
      <c r="H1" s="2" t="s">
        <v>629</v>
      </c>
      <c r="I1" s="2" t="s">
        <v>630</v>
      </c>
    </row>
    <row r="2" spans="1:9" s="13" customFormat="1" ht="66.75" customHeight="1" x14ac:dyDescent="0.25">
      <c r="A2" s="13" t="s">
        <v>631</v>
      </c>
      <c r="B2" s="14" t="s">
        <v>632</v>
      </c>
      <c r="C2" s="13" t="s">
        <v>198</v>
      </c>
      <c r="D2" s="13" t="s">
        <v>167</v>
      </c>
      <c r="E2" s="14" t="s">
        <v>633</v>
      </c>
      <c r="F2" s="13" t="s">
        <v>64</v>
      </c>
      <c r="H2" s="13" t="s">
        <v>515</v>
      </c>
      <c r="I2" s="13" t="s">
        <v>634</v>
      </c>
    </row>
    <row r="3" spans="1:9" s="13" customFormat="1" ht="135" x14ac:dyDescent="0.25">
      <c r="A3" s="13" t="s">
        <v>534</v>
      </c>
      <c r="B3" s="14" t="s">
        <v>635</v>
      </c>
      <c r="C3" s="13" t="s">
        <v>198</v>
      </c>
      <c r="D3" s="13" t="s">
        <v>167</v>
      </c>
      <c r="E3" s="15" t="s">
        <v>636</v>
      </c>
      <c r="F3" s="13" t="s">
        <v>64</v>
      </c>
      <c r="G3" s="14" t="s">
        <v>637</v>
      </c>
      <c r="H3" s="13" t="s">
        <v>515</v>
      </c>
      <c r="I3" s="13" t="s">
        <v>634</v>
      </c>
    </row>
    <row r="4" spans="1:9" x14ac:dyDescent="0.25">
      <c r="A4" s="13" t="s">
        <v>638</v>
      </c>
      <c r="B4" s="2" t="s">
        <v>639</v>
      </c>
      <c r="C4" t="s">
        <v>484</v>
      </c>
      <c r="F4" t="s">
        <v>422</v>
      </c>
      <c r="H4" t="s">
        <v>515</v>
      </c>
    </row>
    <row r="5" spans="1:9" ht="30" x14ac:dyDescent="0.25">
      <c r="A5" t="s">
        <v>640</v>
      </c>
      <c r="B5" s="2" t="s">
        <v>641</v>
      </c>
      <c r="C5" t="s">
        <v>363</v>
      </c>
      <c r="D5" t="s">
        <v>642</v>
      </c>
      <c r="G5" s="2" t="s">
        <v>643</v>
      </c>
      <c r="I5" t="s">
        <v>644</v>
      </c>
    </row>
    <row r="6" spans="1:9" x14ac:dyDescent="0.25">
      <c r="B6" s="2" t="s">
        <v>645</v>
      </c>
      <c r="C6" t="s">
        <v>646</v>
      </c>
      <c r="D6" t="s">
        <v>642</v>
      </c>
      <c r="G6" t="s">
        <v>647</v>
      </c>
      <c r="H6" t="s">
        <v>515</v>
      </c>
      <c r="I6" t="s">
        <v>644</v>
      </c>
    </row>
    <row r="7" spans="1:9" x14ac:dyDescent="0.25">
      <c r="B7" s="2" t="s">
        <v>648</v>
      </c>
      <c r="C7" t="s">
        <v>646</v>
      </c>
      <c r="D7" t="s">
        <v>642</v>
      </c>
      <c r="G7" t="s">
        <v>647</v>
      </c>
      <c r="H7" t="s">
        <v>515</v>
      </c>
      <c r="I7" t="s">
        <v>644</v>
      </c>
    </row>
    <row r="8" spans="1:9" x14ac:dyDescent="0.25">
      <c r="A8" t="s">
        <v>649</v>
      </c>
      <c r="B8" s="2" t="s">
        <v>650</v>
      </c>
      <c r="C8" t="s">
        <v>198</v>
      </c>
      <c r="D8" t="s">
        <v>642</v>
      </c>
      <c r="F8" t="s">
        <v>79</v>
      </c>
      <c r="G8" t="s">
        <v>647</v>
      </c>
      <c r="H8" t="s">
        <v>515</v>
      </c>
      <c r="I8" t="s">
        <v>644</v>
      </c>
    </row>
    <row r="9" spans="1:9" ht="45" x14ac:dyDescent="0.25">
      <c r="A9" t="s">
        <v>651</v>
      </c>
      <c r="B9" s="2" t="s">
        <v>652</v>
      </c>
      <c r="C9" t="s">
        <v>653</v>
      </c>
      <c r="D9" t="s">
        <v>167</v>
      </c>
      <c r="E9" s="5">
        <v>45991</v>
      </c>
      <c r="F9" t="s">
        <v>654</v>
      </c>
      <c r="G9" t="s">
        <v>655</v>
      </c>
      <c r="H9" t="s">
        <v>515</v>
      </c>
      <c r="I9" s="13" t="s">
        <v>634</v>
      </c>
    </row>
    <row r="10" spans="1:9" ht="45" x14ac:dyDescent="0.25">
      <c r="A10" t="s">
        <v>656</v>
      </c>
      <c r="B10" s="2" t="s">
        <v>657</v>
      </c>
      <c r="C10" t="s">
        <v>658</v>
      </c>
      <c r="D10" t="s">
        <v>167</v>
      </c>
      <c r="E10" s="5">
        <v>44926</v>
      </c>
      <c r="F10" t="s">
        <v>654</v>
      </c>
      <c r="G10" t="s">
        <v>659</v>
      </c>
      <c r="H10" t="s">
        <v>515</v>
      </c>
      <c r="I10" t="s">
        <v>660</v>
      </c>
    </row>
    <row r="11" spans="1:9" ht="30" x14ac:dyDescent="0.25">
      <c r="A11" t="s">
        <v>210</v>
      </c>
      <c r="B11" s="2" t="s">
        <v>661</v>
      </c>
      <c r="C11" t="s">
        <v>162</v>
      </c>
      <c r="D11" t="s">
        <v>167</v>
      </c>
      <c r="F11" t="s">
        <v>197</v>
      </c>
      <c r="G11" t="s">
        <v>662</v>
      </c>
      <c r="H11" t="s">
        <v>515</v>
      </c>
      <c r="I11" t="s">
        <v>644</v>
      </c>
    </row>
    <row r="12" spans="1:9" ht="45" x14ac:dyDescent="0.25">
      <c r="A12" t="s">
        <v>663</v>
      </c>
      <c r="B12" s="2" t="s">
        <v>664</v>
      </c>
      <c r="C12" t="s">
        <v>162</v>
      </c>
      <c r="D12" t="s">
        <v>167</v>
      </c>
      <c r="F12" t="s">
        <v>197</v>
      </c>
      <c r="G12" t="s">
        <v>135</v>
      </c>
      <c r="H12" t="s">
        <v>515</v>
      </c>
      <c r="I12" s="13" t="s">
        <v>634</v>
      </c>
    </row>
    <row r="13" spans="1:9" x14ac:dyDescent="0.25">
      <c r="A13" t="s">
        <v>665</v>
      </c>
      <c r="B13" s="2" t="s">
        <v>375</v>
      </c>
      <c r="C13" t="s">
        <v>162</v>
      </c>
      <c r="D13" t="s">
        <v>167</v>
      </c>
      <c r="F13" t="s">
        <v>559</v>
      </c>
      <c r="G13" t="s">
        <v>666</v>
      </c>
      <c r="H13" t="s">
        <v>515</v>
      </c>
      <c r="I13" s="13" t="s">
        <v>634</v>
      </c>
    </row>
    <row r="14" spans="1:9" x14ac:dyDescent="0.25">
      <c r="A14" t="s">
        <v>398</v>
      </c>
      <c r="B14" s="2" t="s">
        <v>432</v>
      </c>
      <c r="C14" t="s">
        <v>162</v>
      </c>
      <c r="D14" t="s">
        <v>167</v>
      </c>
      <c r="F14" t="s">
        <v>559</v>
      </c>
      <c r="G14" t="s">
        <v>432</v>
      </c>
      <c r="H14" t="s">
        <v>515</v>
      </c>
      <c r="I14" t="s">
        <v>644</v>
      </c>
    </row>
  </sheetData>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2B140-E3F8-490B-8F51-6E9F289D0705}">
  <dimension ref="A1:F26"/>
  <sheetViews>
    <sheetView workbookViewId="0">
      <selection sqref="A1:F25"/>
    </sheetView>
  </sheetViews>
  <sheetFormatPr defaultRowHeight="15" x14ac:dyDescent="0.25"/>
  <cols>
    <col min="1" max="1" width="27.42578125" customWidth="1"/>
    <col min="2" max="2" width="37.140625" customWidth="1"/>
    <col min="3" max="3" width="46.42578125" customWidth="1"/>
  </cols>
  <sheetData>
    <row r="1" spans="1:6" ht="15.75" thickBot="1" x14ac:dyDescent="0.3">
      <c r="A1" t="s">
        <v>667</v>
      </c>
      <c r="B1" t="s">
        <v>668</v>
      </c>
      <c r="C1" t="s">
        <v>669</v>
      </c>
      <c r="D1" t="s">
        <v>670</v>
      </c>
      <c r="E1" t="s">
        <v>671</v>
      </c>
      <c r="F1" t="s">
        <v>672</v>
      </c>
    </row>
    <row r="2" spans="1:6" x14ac:dyDescent="0.25">
      <c r="A2" s="65" t="s">
        <v>673</v>
      </c>
      <c r="B2" s="56" t="s">
        <v>674</v>
      </c>
      <c r="C2" s="56" t="s">
        <v>675</v>
      </c>
      <c r="D2" s="56" t="s">
        <v>515</v>
      </c>
      <c r="E2" s="56" t="s">
        <v>515</v>
      </c>
      <c r="F2" s="57"/>
    </row>
    <row r="3" spans="1:6" ht="15.75" thickBot="1" x14ac:dyDescent="0.3">
      <c r="A3" s="66"/>
      <c r="B3" s="58" t="s">
        <v>676</v>
      </c>
      <c r="C3" s="58" t="s">
        <v>677</v>
      </c>
      <c r="D3" s="58" t="s">
        <v>678</v>
      </c>
      <c r="E3" s="58">
        <v>33</v>
      </c>
      <c r="F3" s="59"/>
    </row>
    <row r="4" spans="1:6" x14ac:dyDescent="0.25">
      <c r="A4" s="65" t="s">
        <v>679</v>
      </c>
      <c r="B4" s="56" t="s">
        <v>680</v>
      </c>
      <c r="C4" s="56" t="s">
        <v>681</v>
      </c>
      <c r="D4" s="56" t="s">
        <v>678</v>
      </c>
      <c r="E4" s="56">
        <v>25</v>
      </c>
      <c r="F4" s="57"/>
    </row>
    <row r="5" spans="1:6" ht="115.15" customHeight="1" x14ac:dyDescent="0.25">
      <c r="A5" s="67"/>
      <c r="B5" t="s">
        <v>682</v>
      </c>
      <c r="C5" s="2" t="s">
        <v>683</v>
      </c>
      <c r="D5" t="s">
        <v>684</v>
      </c>
      <c r="F5" s="60"/>
    </row>
    <row r="6" spans="1:6" x14ac:dyDescent="0.25">
      <c r="A6" s="67"/>
      <c r="B6" t="s">
        <v>685</v>
      </c>
      <c r="C6" t="s">
        <v>686</v>
      </c>
      <c r="F6" s="60"/>
    </row>
    <row r="7" spans="1:6" ht="15.75" thickBot="1" x14ac:dyDescent="0.3">
      <c r="A7" s="66"/>
      <c r="B7" s="58" t="s">
        <v>687</v>
      </c>
      <c r="C7" s="58" t="s">
        <v>688</v>
      </c>
      <c r="D7" s="58" t="s">
        <v>689</v>
      </c>
      <c r="E7" s="58"/>
      <c r="F7" s="59"/>
    </row>
    <row r="8" spans="1:6" x14ac:dyDescent="0.25">
      <c r="A8" s="68" t="s">
        <v>690</v>
      </c>
      <c r="B8" s="56" t="s">
        <v>691</v>
      </c>
      <c r="C8" s="56" t="s">
        <v>692</v>
      </c>
      <c r="D8" t="s">
        <v>678</v>
      </c>
      <c r="E8" s="56" t="s">
        <v>584</v>
      </c>
      <c r="F8" s="57"/>
    </row>
    <row r="9" spans="1:6" x14ac:dyDescent="0.25">
      <c r="A9" s="69"/>
      <c r="B9" t="s">
        <v>693</v>
      </c>
      <c r="C9" t="s">
        <v>72</v>
      </c>
      <c r="F9" s="60"/>
    </row>
    <row r="10" spans="1:6" ht="15.75" thickBot="1" x14ac:dyDescent="0.3">
      <c r="A10" s="69"/>
      <c r="B10" t="s">
        <v>687</v>
      </c>
      <c r="C10" t="s">
        <v>688</v>
      </c>
      <c r="D10" t="s">
        <v>689</v>
      </c>
      <c r="F10" s="60"/>
    </row>
    <row r="11" spans="1:6" x14ac:dyDescent="0.25">
      <c r="A11" s="65" t="s">
        <v>694</v>
      </c>
      <c r="B11" s="56" t="s">
        <v>695</v>
      </c>
      <c r="C11" s="56" t="s">
        <v>696</v>
      </c>
      <c r="D11" s="56" t="s">
        <v>678</v>
      </c>
      <c r="E11" s="56">
        <v>13</v>
      </c>
      <c r="F11" s="57"/>
    </row>
    <row r="12" spans="1:6" x14ac:dyDescent="0.25">
      <c r="A12" s="67"/>
      <c r="B12" t="s">
        <v>697</v>
      </c>
      <c r="C12" t="s">
        <v>698</v>
      </c>
      <c r="D12" t="s">
        <v>678</v>
      </c>
      <c r="E12">
        <v>38</v>
      </c>
      <c r="F12" s="60"/>
    </row>
    <row r="13" spans="1:6" x14ac:dyDescent="0.25">
      <c r="A13" s="67"/>
      <c r="B13" t="s">
        <v>699</v>
      </c>
      <c r="C13" t="s">
        <v>700</v>
      </c>
      <c r="D13" t="s">
        <v>678</v>
      </c>
      <c r="E13">
        <v>27</v>
      </c>
      <c r="F13" s="60"/>
    </row>
    <row r="14" spans="1:6" x14ac:dyDescent="0.25">
      <c r="A14" s="67"/>
      <c r="B14" t="s">
        <v>701</v>
      </c>
      <c r="C14" t="s">
        <v>702</v>
      </c>
      <c r="D14" t="s">
        <v>678</v>
      </c>
      <c r="E14" s="61">
        <f>E11/E12</f>
        <v>0.34210526315789475</v>
      </c>
      <c r="F14" s="60"/>
    </row>
    <row r="15" spans="1:6" x14ac:dyDescent="0.25">
      <c r="A15" s="67"/>
      <c r="B15" t="s">
        <v>703</v>
      </c>
      <c r="C15" t="s">
        <v>704</v>
      </c>
      <c r="D15" t="s">
        <v>705</v>
      </c>
      <c r="E15" s="61">
        <f>E11/E13</f>
        <v>0.48148148148148145</v>
      </c>
      <c r="F15" s="60"/>
    </row>
    <row r="16" spans="1:6" ht="15.75" thickBot="1" x14ac:dyDescent="0.3">
      <c r="A16" s="66"/>
      <c r="B16" s="58" t="s">
        <v>687</v>
      </c>
      <c r="C16" s="58" t="s">
        <v>688</v>
      </c>
      <c r="D16" s="58" t="s">
        <v>689</v>
      </c>
      <c r="E16" s="58"/>
      <c r="F16" s="59"/>
    </row>
    <row r="17" spans="1:6" x14ac:dyDescent="0.25">
      <c r="A17" s="67" t="s">
        <v>706</v>
      </c>
      <c r="B17" t="s">
        <v>674</v>
      </c>
      <c r="C17" t="s">
        <v>675</v>
      </c>
      <c r="D17" t="s">
        <v>515</v>
      </c>
      <c r="F17" s="60"/>
    </row>
    <row r="18" spans="1:6" ht="15.75" thickBot="1" x14ac:dyDescent="0.3">
      <c r="A18" s="66"/>
      <c r="B18" s="58" t="s">
        <v>707</v>
      </c>
      <c r="C18" s="58" t="s">
        <v>708</v>
      </c>
      <c r="D18" s="58" t="s">
        <v>678</v>
      </c>
      <c r="E18" s="58"/>
      <c r="F18" s="59"/>
    </row>
    <row r="19" spans="1:6" ht="15.75" thickBot="1" x14ac:dyDescent="0.3">
      <c r="A19" s="65" t="s">
        <v>709</v>
      </c>
      <c r="B19" s="56"/>
      <c r="C19" s="56"/>
      <c r="D19" s="56"/>
      <c r="E19" s="62"/>
      <c r="F19" s="57"/>
    </row>
    <row r="20" spans="1:6" x14ac:dyDescent="0.25">
      <c r="A20" s="65" t="s">
        <v>710</v>
      </c>
      <c r="B20" s="56" t="s">
        <v>711</v>
      </c>
      <c r="C20" s="56" t="s">
        <v>712</v>
      </c>
      <c r="D20" s="56" t="s">
        <v>678</v>
      </c>
      <c r="E20" s="62">
        <v>479</v>
      </c>
      <c r="F20" s="57"/>
    </row>
    <row r="21" spans="1:6" x14ac:dyDescent="0.25">
      <c r="A21" s="67"/>
      <c r="B21" t="s">
        <v>713</v>
      </c>
      <c r="C21" t="s">
        <v>713</v>
      </c>
      <c r="D21" t="s">
        <v>714</v>
      </c>
      <c r="E21" s="64">
        <v>0.99</v>
      </c>
      <c r="F21" s="60"/>
    </row>
    <row r="22" spans="1:6" ht="15.75" thickBot="1" x14ac:dyDescent="0.3">
      <c r="A22" s="66"/>
      <c r="B22" s="58" t="s">
        <v>687</v>
      </c>
      <c r="C22" s="58" t="s">
        <v>715</v>
      </c>
      <c r="D22" s="58" t="s">
        <v>705</v>
      </c>
      <c r="E22" s="63">
        <v>1</v>
      </c>
      <c r="F22" s="59"/>
    </row>
    <row r="23" spans="1:6" ht="30" x14ac:dyDescent="0.25">
      <c r="A23" s="68" t="s">
        <v>716</v>
      </c>
      <c r="B23" s="56" t="s">
        <v>711</v>
      </c>
      <c r="C23" s="56" t="s">
        <v>712</v>
      </c>
      <c r="D23" s="56" t="s">
        <v>678</v>
      </c>
      <c r="E23" s="62">
        <v>19</v>
      </c>
      <c r="F23" s="57"/>
    </row>
    <row r="24" spans="1:6" x14ac:dyDescent="0.25">
      <c r="A24" s="67"/>
      <c r="B24" t="s">
        <v>713</v>
      </c>
      <c r="C24" t="s">
        <v>713</v>
      </c>
      <c r="D24" t="s">
        <v>714</v>
      </c>
      <c r="E24" s="64">
        <v>1</v>
      </c>
      <c r="F24" s="60"/>
    </row>
    <row r="25" spans="1:6" ht="15.75" thickBot="1" x14ac:dyDescent="0.3">
      <c r="A25" s="66"/>
      <c r="B25" s="58" t="s">
        <v>687</v>
      </c>
      <c r="C25" s="58" t="s">
        <v>715</v>
      </c>
      <c r="D25" s="58" t="s">
        <v>705</v>
      </c>
      <c r="E25" s="63">
        <v>1</v>
      </c>
      <c r="F25" s="59"/>
    </row>
    <row r="26" spans="1:6" x14ac:dyDescent="0.25">
      <c r="A26" s="55"/>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I s S a n d b o x E m b e d d e d " > < C u s t o m C o n t e n t > < ! [ C D A T A [ y e 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E n h a n c e m e n t 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 8 9 < / i n t > < / v a l u e > < / i t e m > < i t e m > < k e y > < s t r i n g > S t a r t   t i m e < / s t r i n g > < / k e y > < v a l u e > < i n t > 1 8 4 < / i n t > < / v a l u e > < / i t e m > < i t e m > < k e y > < s t r i n g > C o m p l e t i o n   t i m e < / s t r i n g > < / k e y > < v a l u e > < i n t > 2 6 9 < / i n t > < / v a l u e > < / i t e m > < i t e m > < k e y > < s t r i n g > D o m a i n / b u s i n e s s   D C  < / s t r i n g > < / k e y > < v a l u e > < i n t > 3 1 7 < / i n t > < / v a l u e > < / i t e m > < i t e m > < k e y > < s t r i n g > N a m e < / s t r i n g > < / k e y > < v a l u e > < i n t > 1 3 5 < / i n t > < / v a l u e > < / i t e m > < i t e m > < k e y > < s t r i n g > W h i c h   i s   t h e   a r e a   l i n k e d   w i t h   t h i s   r e q u e s t ? < / s t r i n g > < / k e y > < v a l u e > < i n t > 5 8 5 < / i n t > < / v a l u e > < / i t e m > < i t e m > < k e y > < s t r i n g > R e f e r e n c e   p e r s o n   f o r   t h e   r e q u e s t < / s t r i n g > < / k e y > < v a l u e > < i n t > 4 6 6 < / i n t > < / v a l u e > < / i t e m > < i t e m > < k e y > < s t r i n g > W h i c h   U n i t / t e a m   d o e s   r e q u e s t   t h e   d a t a   s e r v i c e ? < / s t r i n g > < / k e y > < v a l u e > < i n t > 6 5 9 < / i n t > < / v a l u e > < / i t e m > < i t e m > < k e y > < s t r i n g > A r e a < / s t r i n g > < / k e y > < v a l u e > < i n t > 1 1 9 < / i n t > < / v a l u e > < / i t e m > < i t e m > < k e y > < s t r i n g > E n h a n c e m e n t   t i t l e < / s t r i n g > < / k e y > < v a l u e > < i n t > 2 8 9 < / i n t > < / v a l u e > < / i t e m > < i t e m > < k e y > < s t r i n g > P l e a s e   d e s c r i b e   y o u r   e n h a n c e m e n t   i n   d e t a i l s < / s t r i n g > < / k e y > < v a l u e > < i n t > 6 1 1 < / i n t > < / v a l u e > < / i t e m > < i t e m > < k e y > < s t r i n g > P l e a s e   p r o v i d e   a   p r e f e r r e d   d a t e   o f   c o m p l e t i o n   f o r   t h i s   r e q u e s t < / s t r i n g > < / k e y > < v a l u e > < i n t > 8 2 1 < / i n t > < / v a l u e > < / i t e m > < i t e m > < k e y > < s t r i n g > I s   t h e   r e q u e s t   a   m a n d a t o r y   r e q u i r e m e n t ? < / s t r i n g > < / k e y > < v a l u e > < i n t > 5 6 9 < / i n t > < / v a l u e > < / i t e m > < i t e m > < k e y > < s t r i n g > I s   t h e   r e q u e s t   s u p p o r t e d   a n d   a g r e e d   b y   t h e   n e t w o r k ? < / s t r i n g > < / k e y > < v a l u e > < i n t > 7 1 8 < / i n t > < / v a l u e > < / i t e m > < i t e m > < k e y > < s t r i n g > P l e a s e   p r o v i d e   t h e   r e f e r e n c e   t o   t h e   c h a r t e r / m a n d a t e < / s t r i n g > < / k e y > < v a l u e > < i n t > 7 1 2 < / i n t > < / v a l u e > < / i t e m > < i t e m > < k e y > < s t r i n g > I s   t h e   r e q u e s t   b u s i n e s s   c r i t i c a l ? < / s t r i n g > < / k e y > < v a l u e > < i n t > 4 4 7 < / i n t > < / v a l u e > < / i t e m > < i t e m > < k e y > < s t r i n g > D o e s   t h e   r e q u e s t   i n c r e a s e   t h e � e f f i c i e n c y ? < / s t r i n g > < / k e y > < v a l u e > < i n t > 5 6 8 < / i n t > < / v a l u e > < / i t e m > < i t e m > < k e y > < s t r i n g > D o e s   t h e   r e q u e s t   i n c r e a s e   t h e � s p e e d ? < / s t r i n g > < / k e y > < v a l u e > < i n t > 5 2 5 < / i n t > < / v a l u e > < / i t e m > < i t e m > < k e y > < s t r i n g > D o e s   t h e   r e q u e s t   i n c r e a s e   t h e   c u s t o m e r   s a t i s f a c t i o n ? < / s t r i n g > < / k e y > < v a l u e > < i n t > 7 1 3 < / i n t > < / v a l u e > < / i t e m > < i t e m > < k e y > < s t r i n g > A c c o r d i n g   t o   y o u r   e x p e r i e n c e   w h i c h   a r e a s   a r e   i m p a c t e d   b y   t h i s   e n h a n c e m e n t ? < / s t r i n g > < / k e y > < v a l u e > < i n t > 1 0 2 3 < / i n t > < / v a l u e > < / i t e m > < i t e m > < k e y > < s t r i n g > P l e a s e   u p l o a d   a n y   d o c u m e n t   c o u l d   b e   r e l e v a n t   f o r   t h e   r e q u e s t < / s t r i n g > < / k e y > < v a l u e > < i n t > 8 2 8 < / i n t > < / v a l u e > < / i t e m > < i t e m > < k e y > < s t r i n g > t o t a l   p o i n t < / s t r i n g > < / k e y > < v a l u e > < i n t > 1 9 2 < / i n t > < / v a l u e > < / i t e m > < i t e m > < k e y > < s t r i n g > p r i o r i t i z e d < / s t r i n g > < / k e y > < v a l u e > < i n t > 1 8 8 < / i n t > < / v a l u e > < / i t e m > < i t e m > < k e y > < s t r i n g > c o m m e n t < / s t r i n g > < / k e y > < v a l u e > < i n t > 1 8 1 < / i n t > < / v a l u e > < / i t e m > < i t e m > < k e y > < s t r i n g > r e s o u r c e _ F T E _ D M A < / s t r i n g > < / k e y > < v a l u e > < i n t > 3 0 5 < / i n t > < / v a l u e > < / i t e m > < i t e m > < k e y > < s t r i n g > R e s o u r c e _ b u d g e t < / s t r i n g > < / k e y > < v a l u e > < i n t > 2 7 7 < / i n t > < / v a l u e > < / i t e m > < i t e m > < k e y > < s t r i n g > r e s o u r c e _ F T E _ D G O < / s t r i n g > < / k e y > < v a l u e > < i n t > 3 0 1 < / i n t > < / v a l u e > < / i t e m > < i t e m > < k e y > < s t r i n g > c o m p l e x i t y   ( 1   l o w ,   2   m e d i u m ,   3   h i g h ) < / s t r i n g > < / k e y > < v a l u e > < i n t > 5 1 3 < / i n t > < / v a l u e > < / i t e m > < / C o l u m n W i d t h s > < C o l u m n D i s p l a y I n d e x > < i t e m > < k e y > < s t r i n g > I D < / s t r i n g > < / k e y > < v a l u e > < i n t > 0 < / i n t > < / v a l u e > < / i t e m > < i t e m > < k e y > < s t r i n g > S t a r t   t i m e < / s t r i n g > < / k e y > < v a l u e > < i n t > 1 < / i n t > < / v a l u e > < / i t e m > < i t e m > < k e y > < s t r i n g > C o m p l e t i o n   t i m e < / s t r i n g > < / k e y > < v a l u e > < i n t > 2 < / i n t > < / v a l u e > < / i t e m > < i t e m > < k e y > < s t r i n g > D o m a i n / b u s i n e s s   D C  < / s t r i n g > < / k e y > < v a l u e > < i n t > 3 < / i n t > < / v a l u e > < / i t e m > < i t e m > < k e y > < s t r i n g > N a m e < / s t r i n g > < / k e y > < v a l u e > < i n t > 4 < / i n t > < / v a l u e > < / i t e m > < i t e m > < k e y > < s t r i n g > W h i c h   i s   t h e   a r e a   l i n k e d   w i t h   t h i s   r e q u e s t ? < / s t r i n g > < / k e y > < v a l u e > < i n t > 5 < / i n t > < / v a l u e > < / i t e m > < i t e m > < k e y > < s t r i n g > R e f e r e n c e   p e r s o n   f o r   t h e   r e q u e s t < / s t r i n g > < / k e y > < v a l u e > < i n t > 6 < / i n t > < / v a l u e > < / i t e m > < i t e m > < k e y > < s t r i n g > W h i c h   U n i t / t e a m   d o e s   r e q u e s t   t h e   d a t a   s e r v i c e ? < / s t r i n g > < / k e y > < v a l u e > < i n t > 7 < / i n t > < / v a l u e > < / i t e m > < i t e m > < k e y > < s t r i n g > A r e a < / s t r i n g > < / k e y > < v a l u e > < i n t > 8 < / i n t > < / v a l u e > < / i t e m > < i t e m > < k e y > < s t r i n g > E n h a n c e m e n t   t i t l e < / s t r i n g > < / k e y > < v a l u e > < i n t > 9 < / i n t > < / v a l u e > < / i t e m > < i t e m > < k e y > < s t r i n g > P l e a s e   d e s c r i b e   y o u r   e n h a n c e m e n t   i n   d e t a i l s < / s t r i n g > < / k e y > < v a l u e > < i n t > 1 0 < / i n t > < / v a l u e > < / i t e m > < i t e m > < k e y > < s t r i n g > P l e a s e   p r o v i d e   a   p r e f e r r e d   d a t e   o f   c o m p l e t i o n   f o r   t h i s   r e q u e s t < / s t r i n g > < / k e y > < v a l u e > < i n t > 1 1 < / i n t > < / v a l u e > < / i t e m > < i t e m > < k e y > < s t r i n g > I s   t h e   r e q u e s t   a   m a n d a t o r y   r e q u i r e m e n t ? < / s t r i n g > < / k e y > < v a l u e > < i n t > 1 2 < / i n t > < / v a l u e > < / i t e m > < i t e m > < k e y > < s t r i n g > I s   t h e   r e q u e s t   s u p p o r t e d   a n d   a g r e e d   b y   t h e   n e t w o r k ? < / s t r i n g > < / k e y > < v a l u e > < i n t > 1 3 < / i n t > < / v a l u e > < / i t e m > < i t e m > < k e y > < s t r i n g > P l e a s e   p r o v i d e   t h e   r e f e r e n c e   t o   t h e   c h a r t e r / m a n d a t e < / s t r i n g > < / k e y > < v a l u e > < i n t > 1 4 < / i n t > < / v a l u e > < / i t e m > < i t e m > < k e y > < s t r i n g > I s   t h e   r e q u e s t   b u s i n e s s   c r i t i c a l ? < / s t r i n g > < / k e y > < v a l u e > < i n t > 1 5 < / i n t > < / v a l u e > < / i t e m > < i t e m > < k e y > < s t r i n g > D o e s   t h e   r e q u e s t   i n c r e a s e   t h e � e f f i c i e n c y ? < / s t r i n g > < / k e y > < v a l u e > < i n t > 1 6 < / i n t > < / v a l u e > < / i t e m > < i t e m > < k e y > < s t r i n g > D o e s   t h e   r e q u e s t   i n c r e a s e   t h e � s p e e d ? < / s t r i n g > < / k e y > < v a l u e > < i n t > 1 7 < / i n t > < / v a l u e > < / i t e m > < i t e m > < k e y > < s t r i n g > D o e s   t h e   r e q u e s t   i n c r e a s e   t h e   c u s t o m e r   s a t i s f a c t i o n ? < / s t r i n g > < / k e y > < v a l u e > < i n t > 1 8 < / i n t > < / v a l u e > < / i t e m > < i t e m > < k e y > < s t r i n g > A c c o r d i n g   t o   y o u r   e x p e r i e n c e   w h i c h   a r e a s   a r e   i m p a c t e d   b y   t h i s   e n h a n c e m e n t ? < / s t r i n g > < / k e y > < v a l u e > < i n t > 1 9 < / i n t > < / v a l u e > < / i t e m > < i t e m > < k e y > < s t r i n g > P l e a s e   u p l o a d   a n y   d o c u m e n t   c o u l d   b e   r e l e v a n t   f o r   t h e   r e q u e s t < / s t r i n g > < / k e y > < v a l u e > < i n t > 2 0 < / i n t > < / v a l u e > < / i t e m > < i t e m > < k e y > < s t r i n g > t o t a l   p o i n t < / s t r i n g > < / k e y > < v a l u e > < i n t > 2 1 < / i n t > < / v a l u e > < / i t e m > < i t e m > < k e y > < s t r i n g > p r i o r i t i z e d < / s t r i n g > < / k e y > < v a l u e > < i n t > 2 2 < / i n t > < / v a l u e > < / i t e m > < i t e m > < k e y > < s t r i n g > c o m m e n t < / s t r i n g > < / k e y > < v a l u e > < i n t > 2 3 < / i n t > < / v a l u e > < / i t e m > < i t e m > < k e y > < s t r i n g > r e s o u r c e _ F T E _ D M A < / s t r i n g > < / k e y > < v a l u e > < i n t > 2 4 < / i n t > < / v a l u e > < / i t e m > < i t e m > < k e y > < s t r i n g > R e s o u r c e _ b u d g e t < / s t r i n g > < / k e y > < v a l u e > < i n t > 2 5 < / i n t > < / v a l u e > < / i t e m > < i t e m > < k e y > < s t r i n g > r e s o u r c e _ F T E _ D G O < / s t r i n g > < / k e y > < v a l u e > < i n t > 2 6 < / i n t > < / v a l u e > < / i t e m > < i t e m > < k e y > < s t r i n g > c o m p l e x i t y   ( 1   l o w ,   2   m e d i u m ,   3   h i g h ) < / s t r i n g > < / k e y > < v a l u e > < i n t > 2 7 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5.xml>��< ? x m l   v e r s i o n = " 1 . 0 "   e n c o d i n g = " U T F - 1 6 " ? > < G e m i n i   x m l n s = " h t t p : / / g e m i n i / p i v o t c u s t o m i z a t i o n / T a b l e O r d e r " > < C u s t o m C o n t e n t > < ! [ C D A T A [ T a b l e 1 , E n h a n c e m e n t 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 2 0 2 3 - 1 0 - 1 7 T 1 2 : 1 9 : 3 9 . 7 9 5 6 9 9 2 + 0 2 : 0 0 < / L a s t P r o c e s s e d T i m e > < / D a t a M o d e l i n g S a n d b o x . S e r i a l i z e d S a n d b o x E r r o r C a c h e > ] ] > < / C u s t o m C o n t e n t > < / G e m i n i > 
</file>

<file path=customXml/item1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 A r e a  < / s t r i n g > < / k e y > < v a l u e > < i n t > 1 1 9 < / i n t > < / v a l u e > < / i t e m > < i t e m > < k e y > < s t r i n g > T e c h n i c a l   D a t a � C o l l e c t i o n  < / s t r i n g > < / k e y > < v a l u e > < i n t > 3 6 9 < / i n t > < / v a l u e > < / i t e m > < i t e m > < k e y > < s t r i n g > D o m a i n / b u s i n e s s   D C  < / s t r i n g > < / k e y > < v a l u e > < i n t > 3 1 7 < / i n t > < / v a l u e > < / i t e m > < i t e m > < k e y > < s t r i n g > D a t a   m o d e l  < / s t r i n g > < / k e y > < v a l u e > < i n t > 2 0 4 < / i n t > < / v a l u e > < / i t e m > < i t e m > < k e y > < s t r i n g > D a t a   F l o w  < / s t r i n g > < / k e y > < v a l u e > < i n t > 1 8 4 < / i n t > < / v a l u e > < / i t e m > < i t e m > < k e y > < s t r i n g > S t a t u s < / s t r i n g > < / k e y > < v a l u e > < i n t > 1 3 9 < / i n t > < / v a l u e > < / i t e m > < i t e m > < k e y > < s t r i n g > D a t a   S t e w a r d < / s t r i n g > < / k e y > < v a l u e > < i n t > 2 2 6 < / i n t > < / v a l u e > < / i t e m > < i t e m > < k e y > < s t r i n g > S c i e n t i f i c   O f f i c e r < / s t r i n g > < / k e y > < v a l u e > < i n t > 2 6 3 < / i n t > < / v a l u e > < / i t e m > < i t e m > < k e y > < s t r i n g > C l o s u r e   o f   r e q u i r e m e n t   c o l l e c t i o n < / s t r i n g > < / k e y > < v a l u e > < i n t > 4 7 5 < / i n t > < / v a l u e > < / i t e m > < i t e m > < k e y > < s t r i n g > O p e n i n g   d a t e < / s t r i n g > < / k e y > < v a l u e > < i n t > 2 2 9 < / i n t > < / v a l u e > < / i t e m > < i t e m > < k e y > < s t r i n g > C l o s i n g   s u b m i s s i o n   d a t e < / s t r i n g > < / k e y > < v a l u e > < i n t > 3 5 8 < / i n t > < / v a l u e > < / i t e m > < i t e m > < k e y > < s t r i n g > C l o s i n g   v a l i d a t i o n   d a t e < / s t r i n g > < / k e y > < v a l u e > < i n t > 3 4 1 < / i n t > < / v a l u e > < / i t e m > < i t e m > < k e y > < s t r i n g > D a t a   C o l l e c t i o n   T y p e < / s t r i n g > < / k e y > < v a l u e > < i n t > 3 1 5 < / i n t > < / v a l u e > < / i t e m > < i t e m > < k e y > < s t r i n g > N e w   O p e r a t i o n a l   M a j o r   u p d a t e < / s t r i n g > < / k e y > < v a l u e > < i n t > 4 4 3 < / i n t > < / v a l u e > < / i t e m > < i t e m > < k e y > < s t r i n g > R e c u r r e n c y < / s t r i n g > < / k e y > < v a l u e > < i n t > 2 0 0 < / i n t > < / v a l u e > < / i t e m > < i t e m > < k e y > < s t r i n g > V e r s i o n < / s t r i n g > < / k e y > < v a l u e > < i n t > 1 5 4 < / i n t > < / v a l u e > < / i t e m > < i t e m > < k e y > < s t r i n g > D e s c r i p t i o n < / s t r i n g > < / k e y > < v a l u e > < i n t > 2 0 3 < / i n t > < / v a l u e > < / i t e m > < i t e m > < k e y > < s t r i n g > R e l a t e d   g u d a n c e s < / s t r i n g > < / k e y > < v a l u e > < i n t > 2 7 8 < / i n t > < / v a l u e > < / i t e m > < i t e m > < k e y > < s t r i n g > R e l a t e d   o u t p u t < / s t r i n g > < / k e y > < v a l u e > < i n t > 2 4 6 < / i n t > < / v a l u e > < / i t e m > < i t e m > < k e y > < s t r i n g > R e q u i r e m e n t s < / s t r i n g > < / k e y > < v a l u e > < i n t > 2 3 4 < / i n t > < / v a l u e > < / i t e m > < i t e m > < k e y > < s t r i n g > R e l e a s e   n o t e s < / s t r i n g > < / k e y > < v a l u e > < i n t > 2 3 2 < / i n t > < / v a l u e > < / i t e m > < / C o l u m n W i d t h s > < C o l u m n D i s p l a y I n d e x > < i t e m > < k e y > < s t r i n g > A r e a  < / s t r i n g > < / k e y > < v a l u e > < i n t > 0 < / i n t > < / v a l u e > < / i t e m > < i t e m > < k e y > < s t r i n g > T e c h n i c a l   D a t a � C o l l e c t i o n  < / s t r i n g > < / k e y > < v a l u e > < i n t > 1 < / i n t > < / v a l u e > < / i t e m > < i t e m > < k e y > < s t r i n g > D o m a i n / b u s i n e s s   D C  < / s t r i n g > < / k e y > < v a l u e > < i n t > 2 < / i n t > < / v a l u e > < / i t e m > < i t e m > < k e y > < s t r i n g > D a t a   m o d e l  < / s t r i n g > < / k e y > < v a l u e > < i n t > 3 < / i n t > < / v a l u e > < / i t e m > < i t e m > < k e y > < s t r i n g > D a t a   F l o w  < / s t r i n g > < / k e y > < v a l u e > < i n t > 4 < / i n t > < / v a l u e > < / i t e m > < i t e m > < k e y > < s t r i n g > S t a t u s < / s t r i n g > < / k e y > < v a l u e > < i n t > 5 < / i n t > < / v a l u e > < / i t e m > < i t e m > < k e y > < s t r i n g > D a t a   S t e w a r d < / s t r i n g > < / k e y > < v a l u e > < i n t > 6 < / i n t > < / v a l u e > < / i t e m > < i t e m > < k e y > < s t r i n g > S c i e n t i f i c   O f f i c e r < / s t r i n g > < / k e y > < v a l u e > < i n t > 7 < / i n t > < / v a l u e > < / i t e m > < i t e m > < k e y > < s t r i n g > C l o s u r e   o f   r e q u i r e m e n t   c o l l e c t i o n < / s t r i n g > < / k e y > < v a l u e > < i n t > 8 < / i n t > < / v a l u e > < / i t e m > < i t e m > < k e y > < s t r i n g > O p e n i n g   d a t e < / s t r i n g > < / k e y > < v a l u e > < i n t > 9 < / i n t > < / v a l u e > < / i t e m > < i t e m > < k e y > < s t r i n g > C l o s i n g   s u b m i s s i o n   d a t e < / s t r i n g > < / k e y > < v a l u e > < i n t > 1 0 < / i n t > < / v a l u e > < / i t e m > < i t e m > < k e y > < s t r i n g > C l o s i n g   v a l i d a t i o n   d a t e < / s t r i n g > < / k e y > < v a l u e > < i n t > 1 1 < / i n t > < / v a l u e > < / i t e m > < i t e m > < k e y > < s t r i n g > D a t a   C o l l e c t i o n   T y p e < / s t r i n g > < / k e y > < v a l u e > < i n t > 1 2 < / i n t > < / v a l u e > < / i t e m > < i t e m > < k e y > < s t r i n g > N e w   O p e r a t i o n a l   M a j o r   u p d a t e < / s t r i n g > < / k e y > < v a l u e > < i n t > 1 3 < / i n t > < / v a l u e > < / i t e m > < i t e m > < k e y > < s t r i n g > R e c u r r e n c y < / s t r i n g > < / k e y > < v a l u e > < i n t > 1 4 < / i n t > < / v a l u e > < / i t e m > < i t e m > < k e y > < s t r i n g > V e r s i o n < / s t r i n g > < / k e y > < v a l u e > < i n t > 1 5 < / i n t > < / v a l u e > < / i t e m > < i t e m > < k e y > < s t r i n g > D e s c r i p t i o n < / s t r i n g > < / k e y > < v a l u e > < i n t > 1 6 < / i n t > < / v a l u e > < / i t e m > < i t e m > < k e y > < s t r i n g > R e l a t e d   g u d a n c e s < / s t r i n g > < / k e y > < v a l u e > < i n t > 1 7 < / i n t > < / v a l u e > < / i t e m > < i t e m > < k e y > < s t r i n g > R e l a t e d   o u t p u t < / s t r i n g > < / k e y > < v a l u e > < i n t > 1 8 < / i n t > < / v a l u e > < / i t e m > < i t e m > < k e y > < s t r i n g > R e q u i r e m e n t s < / s t r i n g > < / k e y > < v a l u e > < i n t > 1 9 < / i n t > < / v a l u e > < / i t e m > < i t e m > < k e y > < s t r i n g > R e l e a s e   n o t e s < / s t r i n g > < / k e y > < v a l u e > < i n t > 2 0 < / i n t > < / v a l u e > < / i t e m > < / C o l u m n D i s p l a y I n d e x > < C o l u m n F r o z e n   / > < C o l u m n C h e c k e d   / > < C o l u m n F i l t e r   / > < S e l e c t i o n F i l t e r   / > < F i l t e r P a r a m e t e r s   / > < I s S o r t D e s c e n d i n g > f a l s e < / I s S o r t D e s c e n d i n g > < / T a b l e W i d g e t G r i d S e r i a l i z a t i o n > ] ] > < / C u s t o m C o n t e n t > < / G e m i n i > 
</file>

<file path=customXml/item18.xml><?xml version="1.0" encoding="utf-8"?>
<ct:contentTypeSchema xmlns:ct="http://schemas.microsoft.com/office/2006/metadata/contentType" xmlns:ma="http://schemas.microsoft.com/office/2006/metadata/properties/metaAttributes" ct:_="" ma:_="" ma:contentTypeName="Document" ma:contentTypeID="0x010100B3EAA79F8DAF9C4AA051067C9251DEC7" ma:contentTypeVersion="18" ma:contentTypeDescription="Create a new document." ma:contentTypeScope="" ma:versionID="2f7336306a1954a21190cc7ef9fc6ebb">
  <xsd:schema xmlns:xsd="http://www.w3.org/2001/XMLSchema" xmlns:xs="http://www.w3.org/2001/XMLSchema" xmlns:p="http://schemas.microsoft.com/office/2006/metadata/properties" xmlns:ns2="766322cf-579a-41d2-8176-661379a89707" xmlns:ns3="83090420-11f7-444a-95f5-fe4a9138444e" targetNamespace="http://schemas.microsoft.com/office/2006/metadata/properties" ma:root="true" ma:fieldsID="ec8e5ce6da285654ce7b0a6184f1e1aa" ns2:_="" ns3:_="">
    <xsd:import namespace="766322cf-579a-41d2-8176-661379a89707"/>
    <xsd:import namespace="83090420-11f7-444a-95f5-fe4a9138444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6322cf-579a-41d2-8176-661379a897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8d3d8e85-2482-46d5-b3d8-06dc7993f3cd"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3090420-11f7-444a-95f5-fe4a9138444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c8e4938-f4ae-4dfd-b1e9-2bbb6a60492d}" ma:internalName="TaxCatchAll" ma:showField="CatchAllData" ma:web="83090420-11f7-444a-95f5-fe4a9138444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9.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83090420-11f7-444a-95f5-fe4a9138444e" xsi:nil="true"/>
    <lcf76f155ced4ddcb4097134ff3c332f xmlns="766322cf-579a-41d2-8176-661379a89707">
      <Terms xmlns="http://schemas.microsoft.com/office/infopath/2007/PartnerControls"/>
    </lcf76f155ced4ddcb4097134ff3c332f>
    <SharedWithUsers xmlns="83090420-11f7-444a-95f5-fe4a9138444e">
      <UserInfo>
        <DisplayName>ZUNINO Guido</DisplayName>
        <AccountId>631</AccountId>
        <AccountType/>
      </UserInfo>
      <UserInfo>
        <DisplayName>VIEIRA Rafael</DisplayName>
        <AccountId>1162</AccountId>
        <AccountType/>
      </UserInfo>
    </SharedWithUsers>
  </documentManagement>
</p:properties>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 C o l u m n s \ A r e a  < / K e y > < / a : K e y > < a : V a l u e   i : t y p e = " T a b l e W i d g e t B a s e V i e w S t a t e " / > < / a : K e y V a l u e O f D i a g r a m O b j e c t K e y a n y T y p e z b w N T n L X > < a : K e y V a l u e O f D i a g r a m O b j e c t K e y a n y T y p e z b w N T n L X > < a : K e y > < K e y > C o l u m n s \ T e c h n i c a l   D a t a � C o l l e c t i o n  < / K e y > < / a : K e y > < a : V a l u e   i : t y p e = " T a b l e W i d g e t B a s e V i e w S t a t e " / > < / a : K e y V a l u e O f D i a g r a m O b j e c t K e y a n y T y p e z b w N T n L X > < a : K e y V a l u e O f D i a g r a m O b j e c t K e y a n y T y p e z b w N T n L X > < a : K e y > < K e y > C o l u m n s \ D o m a i n / b u s i n e s s   D C  < / K e y > < / a : K e y > < a : V a l u e   i : t y p e = " T a b l e W i d g e t B a s e V i e w S t a t e " / > < / a : K e y V a l u e O f D i a g r a m O b j e c t K e y a n y T y p e z b w N T n L X > < a : K e y V a l u e O f D i a g r a m O b j e c t K e y a n y T y p e z b w N T n L X > < a : K e y > < K e y > C o l u m n s \ D a t a   m o d e l  < / K e y > < / a : K e y > < a : V a l u e   i : t y p e = " T a b l e W i d g e t B a s e V i e w S t a t e " / > < / a : K e y V a l u e O f D i a g r a m O b j e c t K e y a n y T y p e z b w N T n L X > < a : K e y V a l u e O f D i a g r a m O b j e c t K e y a n y T y p e z b w N T n L X > < a : K e y > < K e y > C o l u m n s \ D a t a   F l o w  < / 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 C o l u m n s \ D a t a   S t e w a r d < / K e y > < / a : K e y > < a : V a l u e   i : t y p e = " T a b l e W i d g e t B a s e V i e w S t a t e " / > < / a : K e y V a l u e O f D i a g r a m O b j e c t K e y a n y T y p e z b w N T n L X > < a : K e y V a l u e O f D i a g r a m O b j e c t K e y a n y T y p e z b w N T n L X > < a : K e y > < K e y > C o l u m n s \ S c i e n t i f i c   O f f i c e r < / K e y > < / a : K e y > < a : V a l u e   i : t y p e = " T a b l e W i d g e t B a s e V i e w S t a t e " / > < / a : K e y V a l u e O f D i a g r a m O b j e c t K e y a n y T y p e z b w N T n L X > < a : K e y V a l u e O f D i a g r a m O b j e c t K e y a n y T y p e z b w N T n L X > < a : K e y > < K e y > C o l u m n s \ C l o s u r e   o f   r e q u i r e m e n t   c o l l e c t i o n < / K e y > < / a : K e y > < a : V a l u e   i : t y p e = " T a b l e W i d g e t B a s e V i e w S t a t e " / > < / a : K e y V a l u e O f D i a g r a m O b j e c t K e y a n y T y p e z b w N T n L X > < a : K e y V a l u e O f D i a g r a m O b j e c t K e y a n y T y p e z b w N T n L X > < a : K e y > < K e y > C o l u m n s \ O p e n i n g   d a t e < / K e y > < / a : K e y > < a : V a l u e   i : t y p e = " T a b l e W i d g e t B a s e V i e w S t a t e " / > < / a : K e y V a l u e O f D i a g r a m O b j e c t K e y a n y T y p e z b w N T n L X > < a : K e y V a l u e O f D i a g r a m O b j e c t K e y a n y T y p e z b w N T n L X > < a : K e y > < K e y > C o l u m n s \ C l o s i n g   s u b m i s s i o n   d a t e < / K e y > < / a : K e y > < a : V a l u e   i : t y p e = " T a b l e W i d g e t B a s e V i e w S t a t e " / > < / a : K e y V a l u e O f D i a g r a m O b j e c t K e y a n y T y p e z b w N T n L X > < a : K e y V a l u e O f D i a g r a m O b j e c t K e y a n y T y p e z b w N T n L X > < a : K e y > < K e y > C o l u m n s \ C l o s i n g   v a l i d a t i o n   d a t e < / K e y > < / a : K e y > < a : V a l u e   i : t y p e = " T a b l e W i d g e t B a s e V i e w S t a t e " / > < / a : K e y V a l u e O f D i a g r a m O b j e c t K e y a n y T y p e z b w N T n L X > < a : K e y V a l u e O f D i a g r a m O b j e c t K e y a n y T y p e z b w N T n L X > < a : K e y > < K e y > C o l u m n s \ D a t a   C o l l e c t i o n   T y p e < / K e y > < / a : K e y > < a : V a l u e   i : t y p e = " T a b l e W i d g e t B a s e V i e w S t a t e " / > < / a : K e y V a l u e O f D i a g r a m O b j e c t K e y a n y T y p e z b w N T n L X > < a : K e y V a l u e O f D i a g r a m O b j e c t K e y a n y T y p e z b w N T n L X > < a : K e y > < K e y > C o l u m n s \ N e w   O p e r a t i o n a l   M a j o r   u p d a t e < / K e y > < / a : K e y > < a : V a l u e   i : t y p e = " T a b l e W i d g e t B a s e V i e w S t a t e " / > < / a : K e y V a l u e O f D i a g r a m O b j e c t K e y a n y T y p e z b w N T n L X > < a : K e y V a l u e O f D i a g r a m O b j e c t K e y a n y T y p e z b w N T n L X > < a : K e y > < K e y > C o l u m n s \ R e c u r r e n c y < / K e y > < / a : K e y > < a : V a l u e   i : t y p e = " T a b l e W i d g e t B a s e V i e w S t a t e " / > < / a : K e y V a l u e O f D i a g r a m O b j e c t K e y a n y T y p e z b w N T n L X > < a : K e y V a l u e O f D i a g r a m O b j e c t K e y a n y T y p e z b w N T n L X > < a : K e y > < K e y > C o l u m n s \ V e r s i o n 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 C o l u m n s \ R e l a t e d   g u d a n c e s < / K e y > < / a : K e y > < a : V a l u e   i : t y p e = " T a b l e W i d g e t B a s e V i e w S t a t e " / > < / a : K e y V a l u e O f D i a g r a m O b j e c t K e y a n y T y p e z b w N T n L X > < a : K e y V a l u e O f D i a g r a m O b j e c t K e y a n y T y p e z b w N T n L X > < a : K e y > < K e y > C o l u m n s \ R e l a t e d   o u t p u t < / K e y > < / a : K e y > < a : V a l u e   i : t y p e = " T a b l e W i d g e t B a s e V i e w S t a t e " / > < / a : K e y V a l u e O f D i a g r a m O b j e c t K e y a n y T y p e z b w N T n L X > < a : K e y V a l u e O f D i a g r a m O b j e c t K e y a n y T y p e z b w N T n L X > < a : K e y > < K e y > C o l u m n s \ R e q u i r e m e n t s < / K e y > < / a : K e y > < a : V a l u e   i : t y p e = " T a b l e W i d g e t B a s e V i e w S t a t e " / > < / a : K e y V a l u e O f D i a g r a m O b j e c t K e y a n y T y p e z b w N T n L X > < a : K e y V a l u e O f D i a g r a m O b j e c t K e y a n y T y p e z b w N T n L X > < a : K e y > < K e y > C o l u m n s \ R e l e a s e   n o t e s 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 E n h a n c e m e n t s 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 E n h a n c e m e n t s 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 C o l u m n s \ S t a r t   t i m e < / K e y > < / a : K e y > < a : V a l u e   i : t y p e = " T a b l e W i d g e t B a s e V i e w S t a t e " / > < / a : K e y V a l u e O f D i a g r a m O b j e c t K e y a n y T y p e z b w N T n L X > < a : K e y V a l u e O f D i a g r a m O b j e c t K e y a n y T y p e z b w N T n L X > < a : K e y > < K e y > C o l u m n s \ C o m p l e t i o n   t i m e < / K e y > < / a : K e y > < a : V a l u e   i : t y p e = " T a b l e W i d g e t B a s e V i e w S t a t e " / > < / a : K e y V a l u e O f D i a g r a m O b j e c t K e y a n y T y p e z b w N T n L X > < a : K e y V a l u e O f D i a g r a m O b j e c t K e y a n y T y p e z b w N T n L X > < a : K e y > < K e y > C o l u m n s \ D o m a i n / b u s i n e s s   D C  < / 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 C o l u m n s \ W h i c h   i s   t h e   a r e a   l i n k e d   w i t h   t h i s   r e q u e s t ? < / K e y > < / a : K e y > < a : V a l u e   i : t y p e = " T a b l e W i d g e t B a s e V i e w S t a t e " / > < / a : K e y V a l u e O f D i a g r a m O b j e c t K e y a n y T y p e z b w N T n L X > < a : K e y V a l u e O f D i a g r a m O b j e c t K e y a n y T y p e z b w N T n L X > < a : K e y > < K e y > C o l u m n s \ R e f e r e n c e   p e r s o n   f o r   t h e   r e q u e s t < / K e y > < / a : K e y > < a : V a l u e   i : t y p e = " T a b l e W i d g e t B a s e V i e w S t a t e " / > < / a : K e y V a l u e O f D i a g r a m O b j e c t K e y a n y T y p e z b w N T n L X > < a : K e y V a l u e O f D i a g r a m O b j e c t K e y a n y T y p e z b w N T n L X > < a : K e y > < K e y > C o l u m n s \ W h i c h   U n i t / t e a m   d o e s   r e q u e s t   t h e   d a t a   s e r v i c e ? < / 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 C o l u m n s \ E n h a n c e m e n t   t i t l e < / K e y > < / a : K e y > < a : V a l u e   i : t y p e = " T a b l e W i d g e t B a s e V i e w S t a t e " / > < / a : K e y V a l u e O f D i a g r a m O b j e c t K e y a n y T y p e z b w N T n L X > < a : K e y V a l u e O f D i a g r a m O b j e c t K e y a n y T y p e z b w N T n L X > < a : K e y > < K e y > C o l u m n s \ P l e a s e   d e s c r i b e   y o u r   e n h a n c e m e n t   i n   d e t a i l s < / K e y > < / a : K e y > < a : V a l u e   i : t y p e = " T a b l e W i d g e t B a s e V i e w S t a t e " / > < / a : K e y V a l u e O f D i a g r a m O b j e c t K e y a n y T y p e z b w N T n L X > < a : K e y V a l u e O f D i a g r a m O b j e c t K e y a n y T y p e z b w N T n L X > < a : K e y > < K e y > C o l u m n s \ P l e a s e   p r o v i d e   a   p r e f e r r e d   d a t e   o f   c o m p l e t i o n   f o r   t h i s   r e q u e s t < / K e y > < / a : K e y > < a : V a l u e   i : t y p e = " T a b l e W i d g e t B a s e V i e w S t a t e " / > < / a : K e y V a l u e O f D i a g r a m O b j e c t K e y a n y T y p e z b w N T n L X > < a : K e y V a l u e O f D i a g r a m O b j e c t K e y a n y T y p e z b w N T n L X > < a : K e y > < K e y > C o l u m n s \ I s   t h e   r e q u e s t   a   m a n d a t o r y   r e q u i r e m e n t ? < / K e y > < / a : K e y > < a : V a l u e   i : t y p e = " T a b l e W i d g e t B a s e V i e w S t a t e " / > < / a : K e y V a l u e O f D i a g r a m O b j e c t K e y a n y T y p e z b w N T n L X > < a : K e y V a l u e O f D i a g r a m O b j e c t K e y a n y T y p e z b w N T n L X > < a : K e y > < K e y > C o l u m n s \ I s   t h e   r e q u e s t   s u p p o r t e d   a n d   a g r e e d   b y   t h e   n e t w o r k ? < / K e y > < / a : K e y > < a : V a l u e   i : t y p e = " T a b l e W i d g e t B a s e V i e w S t a t e " / > < / a : K e y V a l u e O f D i a g r a m O b j e c t K e y a n y T y p e z b w N T n L X > < a : K e y V a l u e O f D i a g r a m O b j e c t K e y a n y T y p e z b w N T n L X > < a : K e y > < K e y > C o l u m n s \ P l e a s e   p r o v i d e   t h e   r e f e r e n c e   t o   t h e   c h a r t e r / m a n d a t e < / K e y > < / a : K e y > < a : V a l u e   i : t y p e = " T a b l e W i d g e t B a s e V i e w S t a t e " / > < / a : K e y V a l u e O f D i a g r a m O b j e c t K e y a n y T y p e z b w N T n L X > < a : K e y V a l u e O f D i a g r a m O b j e c t K e y a n y T y p e z b w N T n L X > < a : K e y > < K e y > C o l u m n s \ I s   t h e   r e q u e s t   b u s i n e s s   c r i t i c a l ? < / K e y > < / a : K e y > < a : V a l u e   i : t y p e = " T a b l e W i d g e t B a s e V i e w S t a t e " / > < / a : K e y V a l u e O f D i a g r a m O b j e c t K e y a n y T y p e z b w N T n L X > < a : K e y V a l u e O f D i a g r a m O b j e c t K e y a n y T y p e z b w N T n L X > < a : K e y > < K e y > C o l u m n s \ D o e s   t h e   r e q u e s t   i n c r e a s e   t h e � e f f i c i e n c y ? < / K e y > < / a : K e y > < a : V a l u e   i : t y p e = " T a b l e W i d g e t B a s e V i e w S t a t e " / > < / a : K e y V a l u e O f D i a g r a m O b j e c t K e y a n y T y p e z b w N T n L X > < a : K e y V a l u e O f D i a g r a m O b j e c t K e y a n y T y p e z b w N T n L X > < a : K e y > < K e y > C o l u m n s \ D o e s   t h e   r e q u e s t   i n c r e a s e   t h e � s p e e d ? < / K e y > < / a : K e y > < a : V a l u e   i : t y p e = " T a b l e W i d g e t B a s e V i e w S t a t e " / > < / a : K e y V a l u e O f D i a g r a m O b j e c t K e y a n y T y p e z b w N T n L X > < a : K e y V a l u e O f D i a g r a m O b j e c t K e y a n y T y p e z b w N T n L X > < a : K e y > < K e y > C o l u m n s \ D o e s   t h e   r e q u e s t   i n c r e a s e   t h e   c u s t o m e r   s a t i s f a c t i o n ? < / K e y > < / a : K e y > < a : V a l u e   i : t y p e = " T a b l e W i d g e t B a s e V i e w S t a t e " / > < / a : K e y V a l u e O f D i a g r a m O b j e c t K e y a n y T y p e z b w N T n L X > < a : K e y V a l u e O f D i a g r a m O b j e c t K e y a n y T y p e z b w N T n L X > < a : K e y > < K e y > C o l u m n s \ A c c o r d i n g   t o   y o u r   e x p e r i e n c e   w h i c h   a r e a s   a r e   i m p a c t e d   b y   t h i s   e n h a n c e m e n t ? < / K e y > < / a : K e y > < a : V a l u e   i : t y p e = " T a b l e W i d g e t B a s e V i e w S t a t e " / > < / a : K e y V a l u e O f D i a g r a m O b j e c t K e y a n y T y p e z b w N T n L X > < a : K e y V a l u e O f D i a g r a m O b j e c t K e y a n y T y p e z b w N T n L X > < a : K e y > < K e y > C o l u m n s \ P l e a s e   u p l o a d   a n y   d o c u m e n t   c o u l d   b e   r e l e v a n t   f o r   t h e   r e q u e s t < / K e y > < / a : K e y > < a : V a l u e   i : t y p e = " T a b l e W i d g e t B a s e V i e w S t a t e " / > < / a : K e y V a l u e O f D i a g r a m O b j e c t K e y a n y T y p e z b w N T n L X > < a : K e y V a l u e O f D i a g r a m O b j e c t K e y a n y T y p e z b w N T n L X > < a : K e y > < K e y > C o l u m n s \ t o t a l   p o i n t < / K e y > < / a : K e y > < a : V a l u e   i : t y p e = " T a b l e W i d g e t B a s e V i e w S t a t e " / > < / a : K e y V a l u e O f D i a g r a m O b j e c t K e y a n y T y p e z b w N T n L X > < a : K e y V a l u e O f D i a g r a m O b j e c t K e y a n y T y p e z b w N T n L X > < a : K e y > < K e y > C o l u m n s \ p r i o r i t i z e d < / K e y > < / a : K e y > < a : V a l u e   i : t y p e = " T a b l e W i d g e t B a s e V i e w S t a t e " / > < / a : K e y V a l u e O f D i a g r a m O b j e c t K e y a n y T y p e z b w N T n L X > < a : K e y V a l u e O f D i a g r a m O b j e c t K e y a n y T y p e z b w N T n L X > < a : K e y > < K e y > C o l u m n s \ c o m m e n t < / K e y > < / a : K e y > < a : V a l u e   i : t y p e = " T a b l e W i d g e t B a s e V i e w S t a t e " / > < / a : K e y V a l u e O f D i a g r a m O b j e c t K e y a n y T y p e z b w N T n L X > < a : K e y V a l u e O f D i a g r a m O b j e c t K e y a n y T y p e z b w N T n L X > < a : K e y > < K e y > C o l u m n s \ r e s o u r c e _ F T E _ D M A < / K e y > < / a : K e y > < a : V a l u e   i : t y p e = " T a b l e W i d g e t B a s e V i e w S t a t e " / > < / a : K e y V a l u e O f D i a g r a m O b j e c t K e y a n y T y p e z b w N T n L X > < a : K e y V a l u e O f D i a g r a m O b j e c t K e y a n y T y p e z b w N T n L X > < a : K e y > < K e y > C o l u m n s \ R e s o u r c e _ b u d g e t < / K e y > < / a : K e y > < a : V a l u e   i : t y p e = " T a b l e W i d g e t B a s e V i e w S t a t e " / > < / a : K e y V a l u e O f D i a g r a m O b j e c t K e y a n y T y p e z b w N T n L X > < a : K e y V a l u e O f D i a g r a m O b j e c t K e y a n y T y p e z b w N T n L X > < a : K e y > < K e y > C o l u m n s \ r e s o u r c e _ F T E _ D G O < / K e y > < / a : K e y > < a : V a l u e   i : t y p e = " T a b l e W i d g e t B a s e V i e w S t a t e " / > < / a : K e y V a l u e O f D i a g r a m O b j e c t K e y a n y T y p e z b w N T n L X > < a : K e y V a l u e O f D i a g r a m O b j e c t K e y a n y T y p e z b w N T n L X > < a : K e y > < K e y > C o l u m n s \ c o m p l e x i t y   ( 1   l o w ,   2   m e d i u m ,   3   h i g h ) 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L i n k e d T a b l e U p d a t e M o d e " > < C u s t o m C o n t e n t > < ! [ C D A T A [ T r u e ] ] > < / C u s t o m C o n t e n t > < / G e m i n i > 
</file>

<file path=customXml/item4.xml>��< ? x m l   v e r s i o n = " 1 . 0 "   e n c o d i n g = " U T F - 1 6 " ? > < G e m i n i   x m l n s = " h t t p : / / g e m i n i / p i v o t c u s t o m i z a t i o n / C l i e n t W i n d o w X M L " > < C u s t o m C o n t e n t > < ! [ C D A T A [ E n h a n c e m e n t s ] ] > < / 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 1 8 8 < / a : S i z e A t D p i 9 6 > < a : V i s i b l e > t r u e < / a : V i s i b l e > < / V a l u e > < / K e y V a l u e O f s t r i n g S a n d b o x E d i t o r . M e a s u r e G r i d S t a t e S c d E 3 5 R y > < K e y V a l u e O f s t r i n g S a n d b o x E d i t o r . M e a s u r e G r i d S t a t e S c d E 3 5 R y > < K e y > E n h a n c e m e n t s < / 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6.xml>��< ? x m l   v e r s i o n = " 1 . 0 "   e n c o d i n g = " U T F - 1 6 " ? > < G e m i n i   x m l n s = " h t t p : / / g e m i n i / p i v o t c u s t o m i z a t i o n / S h o w H i d d e n " > < 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 C o l u m n s \ A r e a  < / K e y > < / D i a g r a m O b j e c t K e y > < D i a g r a m O b j e c t K e y > < K e y > C o l u m n s \ T e c h n i c a l   D a t a � C o l l e c t i o n  < / K e y > < / D i a g r a m O b j e c t K e y > < D i a g r a m O b j e c t K e y > < K e y > C o l u m n s \ D o m a i n / b u s i n e s s   D C  < / K e y > < / D i a g r a m O b j e c t K e y > < D i a g r a m O b j e c t K e y > < K e y > C o l u m n s \ D a t a   m o d e l  < / K e y > < / D i a g r a m O b j e c t K e y > < D i a g r a m O b j e c t K e y > < K e y > C o l u m n s \ D a t a   F l o w  < / K e y > < / D i a g r a m O b j e c t K e y > < D i a g r a m O b j e c t K e y > < K e y > C o l u m n s \ S t a t u s < / K e y > < / D i a g r a m O b j e c t K e y > < D i a g r a m O b j e c t K e y > < K e y > C o l u m n s \ D a t a   S t e w a r d < / K e y > < / D i a g r a m O b j e c t K e y > < D i a g r a m O b j e c t K e y > < K e y > C o l u m n s \ S c i e n t i f i c   O f f i c e r < / K e y > < / D i a g r a m O b j e c t K e y > < D i a g r a m O b j e c t K e y > < K e y > C o l u m n s \ C l o s u r e   o f   r e q u i r e m e n t   c o l l e c t i o n < / K e y > < / D i a g r a m O b j e c t K e y > < D i a g r a m O b j e c t K e y > < K e y > C o l u m n s \ O p e n i n g   d a t e < / K e y > < / D i a g r a m O b j e c t K e y > < D i a g r a m O b j e c t K e y > < K e y > C o l u m n s \ C l o s i n g   s u b m i s s i o n   d a t e < / K e y > < / D i a g r a m O b j e c t K e y > < D i a g r a m O b j e c t K e y > < K e y > C o l u m n s \ C l o s i n g   v a l i d a t i o n   d a t e < / K e y > < / D i a g r a m O b j e c t K e y > < D i a g r a m O b j e c t K e y > < K e y > C o l u m n s \ D a t a   C o l l e c t i o n   T y p e < / K e y > < / D i a g r a m O b j e c t K e y > < D i a g r a m O b j e c t K e y > < K e y > C o l u m n s \ N e w   O p e r a t i o n a l   M a j o r   u p d a t e < / K e y > < / D i a g r a m O b j e c t K e y > < D i a g r a m O b j e c t K e y > < K e y > C o l u m n s \ R e c u r r e n c y < / K e y > < / D i a g r a m O b j e c t K e y > < D i a g r a m O b j e c t K e y > < K e y > C o l u m n s \ V e r s i o n < / K e y > < / D i a g r a m O b j e c t K e y > < D i a g r a m O b j e c t K e y > < K e y > C o l u m n s \ D e s c r i p t i o n < / K e y > < / D i a g r a m O b j e c t K e y > < D i a g r a m O b j e c t K e y > < K e y > C o l u m n s \ R e l a t e d   g u d a n c e s < / K e y > < / D i a g r a m O b j e c t K e y > < D i a g r a m O b j e c t K e y > < K e y > C o l u m n s \ R e l a t e d   o u t p u t < / K e y > < / D i a g r a m O b j e c t K e y > < D i a g r a m O b j e c t K e y > < K e y > C o l u m n s \ R e q u i r e m e n t s < / K e y > < / D i a g r a m O b j e c t K e y > < D i a g r a m O b j e c t K e y > < K e y > C o l u m n s \ R e l e a s e   n o t e s 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 C o l u m n s \ A r e a  < / K e y > < / a : K e y > < a : V a l u e   i : t y p e = " M e a s u r e G r i d N o d e V i e w S t a t e " > < L a y e d O u t > t r u e < / L a y e d O u t > < / a : V a l u e > < / a : K e y V a l u e O f D i a g r a m O b j e c t K e y a n y T y p e z b w N T n L X > < a : K e y V a l u e O f D i a g r a m O b j e c t K e y a n y T y p e z b w N T n L X > < a : K e y > < K e y > C o l u m n s \ T e c h n i c a l   D a t a � C o l l e c t i o n  < / K e y > < / a : K e y > < a : V a l u e   i : t y p e = " M e a s u r e G r i d N o d e V i e w S t a t e " > < C o l u m n > 1 < / C o l u m n > < L a y e d O u t > t r u e < / L a y e d O u t > < / a : V a l u e > < / a : K e y V a l u e O f D i a g r a m O b j e c t K e y a n y T y p e z b w N T n L X > < a : K e y V a l u e O f D i a g r a m O b j e c t K e y a n y T y p e z b w N T n L X > < a : K e y > < K e y > C o l u m n s \ D o m a i n / b u s i n e s s   D C  < / K e y > < / a : K e y > < a : V a l u e   i : t y p e = " M e a s u r e G r i d N o d e V i e w S t a t e " > < C o l u m n > 2 < / C o l u m n > < L a y e d O u t > t r u e < / L a y e d O u t > < / a : V a l u e > < / a : K e y V a l u e O f D i a g r a m O b j e c t K e y a n y T y p e z b w N T n L X > < a : K e y V a l u e O f D i a g r a m O b j e c t K e y a n y T y p e z b w N T n L X > < a : K e y > < K e y > C o l u m n s \ D a t a   m o d e l  < / K e y > < / a : K e y > < a : V a l u e   i : t y p e = " M e a s u r e G r i d N o d e V i e w S t a t e " > < C o l u m n > 3 < / C o l u m n > < L a y e d O u t > t r u e < / L a y e d O u t > < / a : V a l u e > < / a : K e y V a l u e O f D i a g r a m O b j e c t K e y a n y T y p e z b w N T n L X > < a : K e y V a l u e O f D i a g r a m O b j e c t K e y a n y T y p e z b w N T n L X > < a : K e y > < K e y > C o l u m n s \ D a t a   F l o w  < / K e y > < / a : K e y > < a : V a l u e   i : t y p e = " M e a s u r e G r i d N o d e V i e w S t a t e " > < C o l u m n > 4 < / C o l u m n > < L a y e d O u t > t r u e < / L a y e d O u t > < / a : V a l u e > < / a : K e y V a l u e O f D i a g r a m O b j e c t K e y a n y T y p e z b w N T n L X > < a : K e y V a l u e O f D i a g r a m O b j e c t K e y a n y T y p e z b w N T n L X > < a : K e y > < K e y > C o l u m n s \ S t a t u s < / K e y > < / a : K e y > < a : V a l u e   i : t y p e = " M e a s u r e G r i d N o d e V i e w S t a t e " > < C o l u m n > 5 < / C o l u m n > < L a y e d O u t > t r u e < / L a y e d O u t > < / a : V a l u e > < / a : K e y V a l u e O f D i a g r a m O b j e c t K e y a n y T y p e z b w N T n L X > < a : K e y V a l u e O f D i a g r a m O b j e c t K e y a n y T y p e z b w N T n L X > < a : K e y > < K e y > C o l u m n s \ D a t a   S t e w a r d < / K e y > < / a : K e y > < a : V a l u e   i : t y p e = " M e a s u r e G r i d N o d e V i e w S t a t e " > < C o l u m n > 6 < / C o l u m n > < L a y e d O u t > t r u e < / L a y e d O u t > < / a : V a l u e > < / a : K e y V a l u e O f D i a g r a m O b j e c t K e y a n y T y p e z b w N T n L X > < a : K e y V a l u e O f D i a g r a m O b j e c t K e y a n y T y p e z b w N T n L X > < a : K e y > < K e y > C o l u m n s \ S c i e n t i f i c   O f f i c e r < / K e y > < / a : K e y > < a : V a l u e   i : t y p e = " M e a s u r e G r i d N o d e V i e w S t a t e " > < C o l u m n > 7 < / C o l u m n > < L a y e d O u t > t r u e < / L a y e d O u t > < / a : V a l u e > < / a : K e y V a l u e O f D i a g r a m O b j e c t K e y a n y T y p e z b w N T n L X > < a : K e y V a l u e O f D i a g r a m O b j e c t K e y a n y T y p e z b w N T n L X > < a : K e y > < K e y > C o l u m n s \ C l o s u r e   o f   r e q u i r e m e n t   c o l l e c t i o n < / K e y > < / a : K e y > < a : V a l u e   i : t y p e = " M e a s u r e G r i d N o d e V i e w S t a t e " > < C o l u m n > 8 < / C o l u m n > < L a y e d O u t > t r u e < / L a y e d O u t > < / a : V a l u e > < / a : K e y V a l u e O f D i a g r a m O b j e c t K e y a n y T y p e z b w N T n L X > < a : K e y V a l u e O f D i a g r a m O b j e c t K e y a n y T y p e z b w N T n L X > < a : K e y > < K e y > C o l u m n s \ O p e n i n g   d a t e < / K e y > < / a : K e y > < a : V a l u e   i : t y p e = " M e a s u r e G r i d N o d e V i e w S t a t e " > < C o l u m n > 9 < / C o l u m n > < L a y e d O u t > t r u e < / L a y e d O u t > < / a : V a l u e > < / a : K e y V a l u e O f D i a g r a m O b j e c t K e y a n y T y p e z b w N T n L X > < a : K e y V a l u e O f D i a g r a m O b j e c t K e y a n y T y p e z b w N T n L X > < a : K e y > < K e y > C o l u m n s \ C l o s i n g   s u b m i s s i o n   d a t e < / K e y > < / a : K e y > < a : V a l u e   i : t y p e = " M e a s u r e G r i d N o d e V i e w S t a t e " > < C o l u m n > 1 0 < / C o l u m n > < L a y e d O u t > t r u e < / L a y e d O u t > < / a : V a l u e > < / a : K e y V a l u e O f D i a g r a m O b j e c t K e y a n y T y p e z b w N T n L X > < a : K e y V a l u e O f D i a g r a m O b j e c t K e y a n y T y p e z b w N T n L X > < a : K e y > < K e y > C o l u m n s \ C l o s i n g   v a l i d a t i o n   d a t e < / K e y > < / a : K e y > < a : V a l u e   i : t y p e = " M e a s u r e G r i d N o d e V i e w S t a t e " > < C o l u m n > 1 1 < / C o l u m n > < L a y e d O u t > t r u e < / L a y e d O u t > < / a : V a l u e > < / a : K e y V a l u e O f D i a g r a m O b j e c t K e y a n y T y p e z b w N T n L X > < a : K e y V a l u e O f D i a g r a m O b j e c t K e y a n y T y p e z b w N T n L X > < a : K e y > < K e y > C o l u m n s \ D a t a   C o l l e c t i o n   T y p e < / K e y > < / a : K e y > < a : V a l u e   i : t y p e = " M e a s u r e G r i d N o d e V i e w S t a t e " > < C o l u m n > 1 2 < / C o l u m n > < L a y e d O u t > t r u e < / L a y e d O u t > < / a : V a l u e > < / a : K e y V a l u e O f D i a g r a m O b j e c t K e y a n y T y p e z b w N T n L X > < a : K e y V a l u e O f D i a g r a m O b j e c t K e y a n y T y p e z b w N T n L X > < a : K e y > < K e y > C o l u m n s \ N e w   O p e r a t i o n a l   M a j o r   u p d a t e < / K e y > < / a : K e y > < a : V a l u e   i : t y p e = " M e a s u r e G r i d N o d e V i e w S t a t e " > < C o l u m n > 1 3 < / C o l u m n > < L a y e d O u t > t r u e < / L a y e d O u t > < / a : V a l u e > < / a : K e y V a l u e O f D i a g r a m O b j e c t K e y a n y T y p e z b w N T n L X > < a : K e y V a l u e O f D i a g r a m O b j e c t K e y a n y T y p e z b w N T n L X > < a : K e y > < K e y > C o l u m n s \ R e c u r r e n c y < / K e y > < / a : K e y > < a : V a l u e   i : t y p e = " M e a s u r e G r i d N o d e V i e w S t a t e " > < C o l u m n > 1 4 < / C o l u m n > < L a y e d O u t > t r u e < / L a y e d O u t > < / a : V a l u e > < / a : K e y V a l u e O f D i a g r a m O b j e c t K e y a n y T y p e z b w N T n L X > < a : K e y V a l u e O f D i a g r a m O b j e c t K e y a n y T y p e z b w N T n L X > < a : K e y > < K e y > C o l u m n s \ V e r s i o n < / K e y > < / a : K e y > < a : V a l u e   i : t y p e = " M e a s u r e G r i d N o d e V i e w S t a t e " > < C o l u m n > 1 5 < / C o l u m n > < L a y e d O u t > t r u e < / L a y e d O u t > < / a : V a l u e > < / a : K e y V a l u e O f D i a g r a m O b j e c t K e y a n y T y p e z b w N T n L X > < a : K e y V a l u e O f D i a g r a m O b j e c t K e y a n y T y p e z b w N T n L X > < a : K e y > < K e y > C o l u m n s \ D e s c r i p t i o n < / K e y > < / a : K e y > < a : V a l u e   i : t y p e = " M e a s u r e G r i d N o d e V i e w S t a t e " > < C o l u m n > 1 6 < / C o l u m n > < L a y e d O u t > t r u e < / L a y e d O u t > < / a : V a l u e > < / a : K e y V a l u e O f D i a g r a m O b j e c t K e y a n y T y p e z b w N T n L X > < a : K e y V a l u e O f D i a g r a m O b j e c t K e y a n y T y p e z b w N T n L X > < a : K e y > < K e y > C o l u m n s \ R e l a t e d   g u d a n c e s < / K e y > < / a : K e y > < a : V a l u e   i : t y p e = " M e a s u r e G r i d N o d e V i e w S t a t e " > < C o l u m n > 1 7 < / C o l u m n > < L a y e d O u t > t r u e < / L a y e d O u t > < / a : V a l u e > < / a : K e y V a l u e O f D i a g r a m O b j e c t K e y a n y T y p e z b w N T n L X > < a : K e y V a l u e O f D i a g r a m O b j e c t K e y a n y T y p e z b w N T n L X > < a : K e y > < K e y > C o l u m n s \ R e l a t e d   o u t p u t < / K e y > < / a : K e y > < a : V a l u e   i : t y p e = " M e a s u r e G r i d N o d e V i e w S t a t e " > < C o l u m n > 1 8 < / C o l u m n > < L a y e d O u t > t r u e < / L a y e d O u t > < / a : V a l u e > < / a : K e y V a l u e O f D i a g r a m O b j e c t K e y a n y T y p e z b w N T n L X > < a : K e y V a l u e O f D i a g r a m O b j e c t K e y a n y T y p e z b w N T n L X > < a : K e y > < K e y > C o l u m n s \ R e q u i r e m e n t s < / K e y > < / a : K e y > < a : V a l u e   i : t y p e = " M e a s u r e G r i d N o d e V i e w S t a t e " > < C o l u m n > 1 9 < / C o l u m n > < L a y e d O u t > t r u e < / L a y e d O u t > < / a : V a l u e > < / a : K e y V a l u e O f D i a g r a m O b j e c t K e y a n y T y p e z b w N T n L X > < a : K e y V a l u e O f D i a g r a m O b j e c t K e y a n y T y p e z b w N T n L X > < a : K e y > < K e y > C o l u m n s \ R e l e a s e   n o t e s < / K e y > < / a : K e y > < a : V a l u e   i : t y p e = " M e a s u r e G r i d N o d e V i e w S t a t e " > < C o l u m n > 2 0 < / C o l u m n > < L a y e d O u t > t r u e < / L a y e d O u t > < / a : V a l u e > < / a : K e y V a l u e O f D i a g r a m O b j e c t K e y a n y T y p e z b w N T n L X > < / V i e w S t a t e s > < / D i a g r a m M a n a g e r . S e r i a l i z a b l e D i a g r a m > < D i a g r a m M a n a g e r . S e r i a l i z a b l e D i a g r a m > < A d a p t e r   i : t y p e = " M e a s u r e D i a g r a m S a n d b o x A d a p t e r " > < T a b l e N a m e > E n h a n c e m e n t s 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 E n h a n c e m e n t s 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 C o l u m n s \ S t a r t   t i m e < / K e y > < / D i a g r a m O b j e c t K e y > < D i a g r a m O b j e c t K e y > < K e y > C o l u m n s \ C o m p l e t i o n   t i m e < / K e y > < / D i a g r a m O b j e c t K e y > < D i a g r a m O b j e c t K e y > < K e y > C o l u m n s \ D o m a i n / b u s i n e s s   D C  < / K e y > < / D i a g r a m O b j e c t K e y > < D i a g r a m O b j e c t K e y > < K e y > C o l u m n s \ N a m e < / K e y > < / D i a g r a m O b j e c t K e y > < D i a g r a m O b j e c t K e y > < K e y > C o l u m n s \ W h i c h   i s   t h e   a r e a   l i n k e d   w i t h   t h i s   r e q u e s t ? < / K e y > < / D i a g r a m O b j e c t K e y > < D i a g r a m O b j e c t K e y > < K e y > C o l u m n s \ R e f e r e n c e   p e r s o n   f o r   t h e   r e q u e s t < / K e y > < / D i a g r a m O b j e c t K e y > < D i a g r a m O b j e c t K e y > < K e y > C o l u m n s \ W h i c h   U n i t / t e a m   d o e s   r e q u e s t   t h e   d a t a   s e r v i c e ? < / K e y > < / D i a g r a m O b j e c t K e y > < D i a g r a m O b j e c t K e y > < K e y > C o l u m n s \ A r e a < / K e y > < / D i a g r a m O b j e c t K e y > < D i a g r a m O b j e c t K e y > < K e y > C o l u m n s \ E n h a n c e m e n t   t i t l e < / K e y > < / D i a g r a m O b j e c t K e y > < D i a g r a m O b j e c t K e y > < K e y > C o l u m n s \ P l e a s e   d e s c r i b e   y o u r   e n h a n c e m e n t   i n   d e t a i l s < / K e y > < / D i a g r a m O b j e c t K e y > < D i a g r a m O b j e c t K e y > < K e y > C o l u m n s \ P l e a s e   p r o v i d e   a   p r e f e r r e d   d a t e   o f   c o m p l e t i o n   f o r   t h i s   r e q u e s t < / K e y > < / D i a g r a m O b j e c t K e y > < D i a g r a m O b j e c t K e y > < K e y > C o l u m n s \ I s   t h e   r e q u e s t   a   m a n d a t o r y   r e q u i r e m e n t ? < / K e y > < / D i a g r a m O b j e c t K e y > < D i a g r a m O b j e c t K e y > < K e y > C o l u m n s \ I s   t h e   r e q u e s t   s u p p o r t e d   a n d   a g r e e d   b y   t h e   n e t w o r k ? < / K e y > < / D i a g r a m O b j e c t K e y > < D i a g r a m O b j e c t K e y > < K e y > C o l u m n s \ P l e a s e   p r o v i d e   t h e   r e f e r e n c e   t o   t h e   c h a r t e r / m a n d a t e < / K e y > < / D i a g r a m O b j e c t K e y > < D i a g r a m O b j e c t K e y > < K e y > C o l u m n s \ I s   t h e   r e q u e s t   b u s i n e s s   c r i t i c a l ? < / K e y > < / D i a g r a m O b j e c t K e y > < D i a g r a m O b j e c t K e y > < K e y > C o l u m n s \ D o e s   t h e   r e q u e s t   i n c r e a s e   t h e � e f f i c i e n c y ? < / K e y > < / D i a g r a m O b j e c t K e y > < D i a g r a m O b j e c t K e y > < K e y > C o l u m n s \ D o e s   t h e   r e q u e s t   i n c r e a s e   t h e � s p e e d ? < / K e y > < / D i a g r a m O b j e c t K e y > < D i a g r a m O b j e c t K e y > < K e y > C o l u m n s \ D o e s   t h e   r e q u e s t   i n c r e a s e   t h e   c u s t o m e r   s a t i s f a c t i o n ? < / K e y > < / D i a g r a m O b j e c t K e y > < D i a g r a m O b j e c t K e y > < K e y > C o l u m n s \ A c c o r d i n g   t o   y o u r   e x p e r i e n c e   w h i c h   a r e a s   a r e   i m p a c t e d   b y   t h i s   e n h a n c e m e n t ? < / K e y > < / D i a g r a m O b j e c t K e y > < D i a g r a m O b j e c t K e y > < K e y > C o l u m n s \ P l e a s e   u p l o a d   a n y   d o c u m e n t   c o u l d   b e   r e l e v a n t   f o r   t h e   r e q u e s t < / K e y > < / D i a g r a m O b j e c t K e y > < D i a g r a m O b j e c t K e y > < K e y > C o l u m n s \ t o t a l   p o i n t < / K e y > < / D i a g r a m O b j e c t K e y > < D i a g r a m O b j e c t K e y > < K e y > C o l u m n s \ p r i o r i t i z e d < / K e y > < / D i a g r a m O b j e c t K e y > < D i a g r a m O b j e c t K e y > < K e y > C o l u m n s \ c o m m e n t < / K e y > < / D i a g r a m O b j e c t K e y > < D i a g r a m O b j e c t K e y > < K e y > C o l u m n s \ r e s o u r c e _ F T E _ D M A < / K e y > < / D i a g r a m O b j e c t K e y > < D i a g r a m O b j e c t K e y > < K e y > C o l u m n s \ R e s o u r c e _ b u d g e t < / K e y > < / D i a g r a m O b j e c t K e y > < D i a g r a m O b j e c t K e y > < K e y > C o l u m n s \ r e s o u r c e _ F T E _ D G O < / K e y > < / D i a g r a m O b j e c t K e y > < D i a g r a m O b j e c t K e y > < K e y > C o l u m n s \ c o m p l e x i t y   ( 1   l o w ,   2   m e d i u m ,   3   h i g h ) < / K e y > < / D i a g r a m O b j e c t K e y > < D i a g r a m O b j e c t K e y > < K e y > M e a s u r e s \ C o u n t   o f   E n h a n c e m e n t   t i t l e < / K e y > < / D i a g r a m O b j e c t K e y > < D i a g r a m O b j e c t K e y > < K e y > M e a s u r e s \ C o u n t   o f   E n h a n c e m e n t   t i t l e \ T a g I n f o \ F o r m u l a < / K e y > < / D i a g r a m O b j e c t K e y > < D i a g r a m O b j e c t K e y > < K e y > M e a s u r e s \ C o u n t   o f   E n h a n c e m e n t   t i t l e \ T a g I n f o \ V a l u e < / K e y > < / D i a g r a m O b j e c t K e y > < D i a g r a m O b j e c t K e y > < K e y > L i n k s \ & l t ; C o l u m n s \ C o u n t   o f   E n h a n c e m e n t   t i t l e & g t ; - & l t ; M e a s u r e s \ E n h a n c e m e n t   t i t l e & g t ; < / K e y > < / D i a g r a m O b j e c t K e y > < D i a g r a m O b j e c t K e y > < K e y > L i n k s \ & l t ; C o l u m n s \ C o u n t   o f   E n h a n c e m e n t   t i t l e & g t ; - & l t ; M e a s u r e s \ E n h a n c e m e n t   t i t l e & g t ; \ C O L U M N < / K e y > < / D i a g r a m O b j e c t K e y > < D i a g r a m O b j e c t K e y > < K e y > L i n k s \ & l t ; C o l u m n s \ C o u n t   o f   E n h a n c e m e n t   t i t l e & g t ; - & l t ; M e a s u r e s \ E n h a n c e m e n t   t i t l e & g t ; \ M E A S U R E 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 C o l u m n s \ S t a r t   t i m e < / K e y > < / a : K e y > < a : V a l u e   i : t y p e = " M e a s u r e G r i d N o d e V i e w S t a t e " > < C o l u m n > 1 < / C o l u m n > < L a y e d O u t > t r u e < / L a y e d O u t > < / a : V a l u e > < / a : K e y V a l u e O f D i a g r a m O b j e c t K e y a n y T y p e z b w N T n L X > < a : K e y V a l u e O f D i a g r a m O b j e c t K e y a n y T y p e z b w N T n L X > < a : K e y > < K e y > C o l u m n s \ C o m p l e t i o n   t i m e < / K e y > < / a : K e y > < a : V a l u e   i : t y p e = " M e a s u r e G r i d N o d e V i e w S t a t e " > < C o l u m n > 2 < / C o l u m n > < L a y e d O u t > t r u e < / L a y e d O u t > < / a : V a l u e > < / a : K e y V a l u e O f D i a g r a m O b j e c t K e y a n y T y p e z b w N T n L X > < a : K e y V a l u e O f D i a g r a m O b j e c t K e y a n y T y p e z b w N T n L X > < a : K e y > < K e y > C o l u m n s \ D o m a i n / b u s i n e s s   D C  < / K e y > < / a : K e y > < a : V a l u e   i : t y p e = " M e a s u r e G r i d N o d e V i e w S t a t e " > < C o l u m n > 3 < / C o l u m n > < L a y e d O u t > t r u e < / L a y e d O u t > < / a : V a l u e > < / a : K e y V a l u e O f D i a g r a m O b j e c t K e y a n y T y p e z b w N T n L X > < a : K e y V a l u e O f D i a g r a m O b j e c t K e y a n y T y p e z b w N T n L X > < a : K e y > < K e y > C o l u m n s \ N a m e < / K e y > < / a : K e y > < a : V a l u e   i : t y p e = " M e a s u r e G r i d N o d e V i e w S t a t e " > < C o l u m n > 4 < / C o l u m n > < L a y e d O u t > t r u e < / L a y e d O u t > < / a : V a l u e > < / a : K e y V a l u e O f D i a g r a m O b j e c t K e y a n y T y p e z b w N T n L X > < a : K e y V a l u e O f D i a g r a m O b j e c t K e y a n y T y p e z b w N T n L X > < a : K e y > < K e y > C o l u m n s \ W h i c h   i s   t h e   a r e a   l i n k e d   w i t h   t h i s   r e q u e s t ? < / K e y > < / a : K e y > < a : V a l u e   i : t y p e = " M e a s u r e G r i d N o d e V i e w S t a t e " > < C o l u m n > 5 < / C o l u m n > < L a y e d O u t > t r u e < / L a y e d O u t > < / a : V a l u e > < / a : K e y V a l u e O f D i a g r a m O b j e c t K e y a n y T y p e z b w N T n L X > < a : K e y V a l u e O f D i a g r a m O b j e c t K e y a n y T y p e z b w N T n L X > < a : K e y > < K e y > C o l u m n s \ R e f e r e n c e   p e r s o n   f o r   t h e   r e q u e s t < / K e y > < / a : K e y > < a : V a l u e   i : t y p e = " M e a s u r e G r i d N o d e V i e w S t a t e " > < C o l u m n > 6 < / C o l u m n > < L a y e d O u t > t r u e < / L a y e d O u t > < / a : V a l u e > < / a : K e y V a l u e O f D i a g r a m O b j e c t K e y a n y T y p e z b w N T n L X > < a : K e y V a l u e O f D i a g r a m O b j e c t K e y a n y T y p e z b w N T n L X > < a : K e y > < K e y > C o l u m n s \ W h i c h   U n i t / t e a m   d o e s   r e q u e s t   t h e   d a t a   s e r v i c e ? < / K e y > < / a : K e y > < a : V a l u e   i : t y p e = " M e a s u r e G r i d N o d e V i e w S t a t e " > < C o l u m n > 7 < / C o l u m n > < L a y e d O u t > t r u e < / L a y e d O u t > < / a : V a l u e > < / a : K e y V a l u e O f D i a g r a m O b j e c t K e y a n y T y p e z b w N T n L X > < a : K e y V a l u e O f D i a g r a m O b j e c t K e y a n y T y p e z b w N T n L X > < a : K e y > < K e y > C o l u m n s \ A r e a < / K e y > < / a : K e y > < a : V a l u e   i : t y p e = " M e a s u r e G r i d N o d e V i e w S t a t e " > < C o l u m n > 8 < / C o l u m n > < L a y e d O u t > t r u e < / L a y e d O u t > < / a : V a l u e > < / a : K e y V a l u e O f D i a g r a m O b j e c t K e y a n y T y p e z b w N T n L X > < a : K e y V a l u e O f D i a g r a m O b j e c t K e y a n y T y p e z b w N T n L X > < a : K e y > < K e y > C o l u m n s \ E n h a n c e m e n t   t i t l e < / K e y > < / a : K e y > < a : V a l u e   i : t y p e = " M e a s u r e G r i d N o d e V i e w S t a t e " > < C o l u m n > 9 < / C o l u m n > < L a y e d O u t > t r u e < / L a y e d O u t > < / a : V a l u e > < / a : K e y V a l u e O f D i a g r a m O b j e c t K e y a n y T y p e z b w N T n L X > < a : K e y V a l u e O f D i a g r a m O b j e c t K e y a n y T y p e z b w N T n L X > < a : K e y > < K e y > C o l u m n s \ P l e a s e   d e s c r i b e   y o u r   e n h a n c e m e n t   i n   d e t a i l s < / K e y > < / a : K e y > < a : V a l u e   i : t y p e = " M e a s u r e G r i d N o d e V i e w S t a t e " > < C o l u m n > 1 0 < / C o l u m n > < L a y e d O u t > t r u e < / L a y e d O u t > < / a : V a l u e > < / a : K e y V a l u e O f D i a g r a m O b j e c t K e y a n y T y p e z b w N T n L X > < a : K e y V a l u e O f D i a g r a m O b j e c t K e y a n y T y p e z b w N T n L X > < a : K e y > < K e y > C o l u m n s \ P l e a s e   p r o v i d e   a   p r e f e r r e d   d a t e   o f   c o m p l e t i o n   f o r   t h i s   r e q u e s t < / K e y > < / a : K e y > < a : V a l u e   i : t y p e = " M e a s u r e G r i d N o d e V i e w S t a t e " > < C o l u m n > 1 1 < / C o l u m n > < L a y e d O u t > t r u e < / L a y e d O u t > < / a : V a l u e > < / a : K e y V a l u e O f D i a g r a m O b j e c t K e y a n y T y p e z b w N T n L X > < a : K e y V a l u e O f D i a g r a m O b j e c t K e y a n y T y p e z b w N T n L X > < a : K e y > < K e y > C o l u m n s \ I s   t h e   r e q u e s t   a   m a n d a t o r y   r e q u i r e m e n t ? < / K e y > < / a : K e y > < a : V a l u e   i : t y p e = " M e a s u r e G r i d N o d e V i e w S t a t e " > < C o l u m n > 1 2 < / C o l u m n > < L a y e d O u t > t r u e < / L a y e d O u t > < / a : V a l u e > < / a : K e y V a l u e O f D i a g r a m O b j e c t K e y a n y T y p e z b w N T n L X > < a : K e y V a l u e O f D i a g r a m O b j e c t K e y a n y T y p e z b w N T n L X > < a : K e y > < K e y > C o l u m n s \ I s   t h e   r e q u e s t   s u p p o r t e d   a n d   a g r e e d   b y   t h e   n e t w o r k ? < / K e y > < / a : K e y > < a : V a l u e   i : t y p e = " M e a s u r e G r i d N o d e V i e w S t a t e " > < C o l u m n > 1 3 < / C o l u m n > < L a y e d O u t > t r u e < / L a y e d O u t > < / a : V a l u e > < / a : K e y V a l u e O f D i a g r a m O b j e c t K e y a n y T y p e z b w N T n L X > < a : K e y V a l u e O f D i a g r a m O b j e c t K e y a n y T y p e z b w N T n L X > < a : K e y > < K e y > C o l u m n s \ P l e a s e   p r o v i d e   t h e   r e f e r e n c e   t o   t h e   c h a r t e r / m a n d a t e < / K e y > < / a : K e y > < a : V a l u e   i : t y p e = " M e a s u r e G r i d N o d e V i e w S t a t e " > < C o l u m n > 1 4 < / C o l u m n > < L a y e d O u t > t r u e < / L a y e d O u t > < / a : V a l u e > < / a : K e y V a l u e O f D i a g r a m O b j e c t K e y a n y T y p e z b w N T n L X > < a : K e y V a l u e O f D i a g r a m O b j e c t K e y a n y T y p e z b w N T n L X > < a : K e y > < K e y > C o l u m n s \ I s   t h e   r e q u e s t   b u s i n e s s   c r i t i c a l ? < / K e y > < / a : K e y > < a : V a l u e   i : t y p e = " M e a s u r e G r i d N o d e V i e w S t a t e " > < C o l u m n > 1 5 < / C o l u m n > < L a y e d O u t > t r u e < / L a y e d O u t > < / a : V a l u e > < / a : K e y V a l u e O f D i a g r a m O b j e c t K e y a n y T y p e z b w N T n L X > < a : K e y V a l u e O f D i a g r a m O b j e c t K e y a n y T y p e z b w N T n L X > < a : K e y > < K e y > C o l u m n s \ D o e s   t h e   r e q u e s t   i n c r e a s e   t h e � e f f i c i e n c y ? < / K e y > < / a : K e y > < a : V a l u e   i : t y p e = " M e a s u r e G r i d N o d e V i e w S t a t e " > < C o l u m n > 1 6 < / C o l u m n > < L a y e d O u t > t r u e < / L a y e d O u t > < / a : V a l u e > < / a : K e y V a l u e O f D i a g r a m O b j e c t K e y a n y T y p e z b w N T n L X > < a : K e y V a l u e O f D i a g r a m O b j e c t K e y a n y T y p e z b w N T n L X > < a : K e y > < K e y > C o l u m n s \ D o e s   t h e   r e q u e s t   i n c r e a s e   t h e � s p e e d ? < / K e y > < / a : K e y > < a : V a l u e   i : t y p e = " M e a s u r e G r i d N o d e V i e w S t a t e " > < C o l u m n > 1 7 < / C o l u m n > < L a y e d O u t > t r u e < / L a y e d O u t > < / a : V a l u e > < / a : K e y V a l u e O f D i a g r a m O b j e c t K e y a n y T y p e z b w N T n L X > < a : K e y V a l u e O f D i a g r a m O b j e c t K e y a n y T y p e z b w N T n L X > < a : K e y > < K e y > C o l u m n s \ D o e s   t h e   r e q u e s t   i n c r e a s e   t h e   c u s t o m e r   s a t i s f a c t i o n ? < / K e y > < / a : K e y > < a : V a l u e   i : t y p e = " M e a s u r e G r i d N o d e V i e w S t a t e " > < C o l u m n > 1 8 < / C o l u m n > < L a y e d O u t > t r u e < / L a y e d O u t > < / a : V a l u e > < / a : K e y V a l u e O f D i a g r a m O b j e c t K e y a n y T y p e z b w N T n L X > < a : K e y V a l u e O f D i a g r a m O b j e c t K e y a n y T y p e z b w N T n L X > < a : K e y > < K e y > C o l u m n s \ A c c o r d i n g   t o   y o u r   e x p e r i e n c e   w h i c h   a r e a s   a r e   i m p a c t e d   b y   t h i s   e n h a n c e m e n t ? < / K e y > < / a : K e y > < a : V a l u e   i : t y p e = " M e a s u r e G r i d N o d e V i e w S t a t e " > < C o l u m n > 1 9 < / C o l u m n > < L a y e d O u t > t r u e < / L a y e d O u t > < / a : V a l u e > < / a : K e y V a l u e O f D i a g r a m O b j e c t K e y a n y T y p e z b w N T n L X > < a : K e y V a l u e O f D i a g r a m O b j e c t K e y a n y T y p e z b w N T n L X > < a : K e y > < K e y > C o l u m n s \ P l e a s e   u p l o a d   a n y   d o c u m e n t   c o u l d   b e   r e l e v a n t   f o r   t h e   r e q u e s t < / K e y > < / a : K e y > < a : V a l u e   i : t y p e = " M e a s u r e G r i d N o d e V i e w S t a t e " > < C o l u m n > 2 0 < / C o l u m n > < L a y e d O u t > t r u e < / L a y e d O u t > < / a : V a l u e > < / a : K e y V a l u e O f D i a g r a m O b j e c t K e y a n y T y p e z b w N T n L X > < a : K e y V a l u e O f D i a g r a m O b j e c t K e y a n y T y p e z b w N T n L X > < a : K e y > < K e y > C o l u m n s \ t o t a l   p o i n t < / K e y > < / a : K e y > < a : V a l u e   i : t y p e = " M e a s u r e G r i d N o d e V i e w S t a t e " > < C o l u m n > 2 1 < / C o l u m n > < L a y e d O u t > t r u e < / L a y e d O u t > < / a : V a l u e > < / a : K e y V a l u e O f D i a g r a m O b j e c t K e y a n y T y p e z b w N T n L X > < a : K e y V a l u e O f D i a g r a m O b j e c t K e y a n y T y p e z b w N T n L X > < a : K e y > < K e y > C o l u m n s \ p r i o r i t i z e d < / K e y > < / a : K e y > < a : V a l u e   i : t y p e = " M e a s u r e G r i d N o d e V i e w S t a t e " > < C o l u m n > 2 2 < / C o l u m n > < L a y e d O u t > t r u e < / L a y e d O u t > < / a : V a l u e > < / a : K e y V a l u e O f D i a g r a m O b j e c t K e y a n y T y p e z b w N T n L X > < a : K e y V a l u e O f D i a g r a m O b j e c t K e y a n y T y p e z b w N T n L X > < a : K e y > < K e y > C o l u m n s \ c o m m e n t < / K e y > < / a : K e y > < a : V a l u e   i : t y p e = " M e a s u r e G r i d N o d e V i e w S t a t e " > < C o l u m n > 2 3 < / C o l u m n > < L a y e d O u t > t r u e < / L a y e d O u t > < / a : V a l u e > < / a : K e y V a l u e O f D i a g r a m O b j e c t K e y a n y T y p e z b w N T n L X > < a : K e y V a l u e O f D i a g r a m O b j e c t K e y a n y T y p e z b w N T n L X > < a : K e y > < K e y > C o l u m n s \ r e s o u r c e _ F T E _ D M A < / K e y > < / a : K e y > < a : V a l u e   i : t y p e = " M e a s u r e G r i d N o d e V i e w S t a t e " > < C o l u m n > 2 4 < / C o l u m n > < L a y e d O u t > t r u e < / L a y e d O u t > < / a : V a l u e > < / a : K e y V a l u e O f D i a g r a m O b j e c t K e y a n y T y p e z b w N T n L X > < a : K e y V a l u e O f D i a g r a m O b j e c t K e y a n y T y p e z b w N T n L X > < a : K e y > < K e y > C o l u m n s \ R e s o u r c e _ b u d g e t < / K e y > < / a : K e y > < a : V a l u e   i : t y p e = " M e a s u r e G r i d N o d e V i e w S t a t e " > < C o l u m n > 2 5 < / C o l u m n > < L a y e d O u t > t r u e < / L a y e d O u t > < / a : V a l u e > < / a : K e y V a l u e O f D i a g r a m O b j e c t K e y a n y T y p e z b w N T n L X > < a : K e y V a l u e O f D i a g r a m O b j e c t K e y a n y T y p e z b w N T n L X > < a : K e y > < K e y > C o l u m n s \ r e s o u r c e _ F T E _ D G O < / K e y > < / a : K e y > < a : V a l u e   i : t y p e = " M e a s u r e G r i d N o d e V i e w S t a t e " > < C o l u m n > 2 6 < / C o l u m n > < L a y e d O u t > t r u e < / L a y e d O u t > < / a : V a l u e > < / a : K e y V a l u e O f D i a g r a m O b j e c t K e y a n y T y p e z b w N T n L X > < a : K e y V a l u e O f D i a g r a m O b j e c t K e y a n y T y p e z b w N T n L X > < a : K e y > < K e y > C o l u m n s \ c o m p l e x i t y   ( 1   l o w ,   2   m e d i u m ,   3   h i g h ) < / K e y > < / a : K e y > < a : V a l u e   i : t y p e = " M e a s u r e G r i d N o d e V i e w S t a t e " > < C o l u m n > 2 7 < / C o l u m n > < L a y e d O u t > t r u e < / L a y e d O u t > < / a : V a l u e > < / a : K e y V a l u e O f D i a g r a m O b j e c t K e y a n y T y p e z b w N T n L X > < a : K e y V a l u e O f D i a g r a m O b j e c t K e y a n y T y p e z b w N T n L X > < a : K e y > < K e y > M e a s u r e s \ C o u n t   o f   E n h a n c e m e n t   t i t l e < / K e y > < / a : K e y > < a : V a l u e   i : t y p e = " M e a s u r e G r i d N o d e V i e w S t a t e " / > < / a : K e y V a l u e O f D i a g r a m O b j e c t K e y a n y T y p e z b w N T n L X > < a : K e y V a l u e O f D i a g r a m O b j e c t K e y a n y T y p e z b w N T n L X > < a : K e y > < K e y > M e a s u r e s \ C o u n t   o f   E n h a n c e m e n t   t i t l e \ T a g I n f o \ F o r m u l a < / K e y > < / a : K e y > < a : V a l u e   i : t y p e = " M e a s u r e G r i d V i e w S t a t e I D i a g r a m T a g A d d i t i o n a l I n f o " / > < / a : K e y V a l u e O f D i a g r a m O b j e c t K e y a n y T y p e z b w N T n L X > < a : K e y V a l u e O f D i a g r a m O b j e c t K e y a n y T y p e z b w N T n L X > < a : K e y > < K e y > M e a s u r e s \ C o u n t   o f   E n h a n c e m e n t   t i t l e \ T a g I n f o \ V a l u e < / K e y > < / a : K e y > < a : V a l u e   i : t y p e = " M e a s u r e G r i d V i e w S t a t e I D i a g r a m T a g A d d i t i o n a l I n f o " / > < / a : K e y V a l u e O f D i a g r a m O b j e c t K e y a n y T y p e z b w N T n L X > < a : K e y V a l u e O f D i a g r a m O b j e c t K e y a n y T y p e z b w N T n L X > < a : K e y > < K e y > L i n k s \ & l t ; C o l u m n s \ C o u n t   o f   E n h a n c e m e n t   t i t l e & g t ; - & l t ; M e a s u r e s \ E n h a n c e m e n t   t i t l e & g t ; < / K e y > < / a : K e y > < a : V a l u e   i : t y p e = " M e a s u r e G r i d V i e w S t a t e I D i a g r a m L i n k " / > < / a : K e y V a l u e O f D i a g r a m O b j e c t K e y a n y T y p e z b w N T n L X > < a : K e y V a l u e O f D i a g r a m O b j e c t K e y a n y T y p e z b w N T n L X > < a : K e y > < K e y > L i n k s \ & l t ; C o l u m n s \ C o u n t   o f   E n h a n c e m e n t   t i t l e & g t ; - & l t ; M e a s u r e s \ E n h a n c e m e n t   t i t l e & g t ; \ C O L U M N < / K e y > < / a : K e y > < a : V a l u e   i : t y p e = " M e a s u r e G r i d V i e w S t a t e I D i a g r a m L i n k E n d p o i n t " / > < / a : K e y V a l u e O f D i a g r a m O b j e c t K e y a n y T y p e z b w N T n L X > < a : K e y V a l u e O f D i a g r a m O b j e c t K e y a n y T y p e z b w N T n L X > < a : K e y > < K e y > L i n k s \ & l t ; C o l u m n s \ C o u n t   o f   E n h a n c e m e n t   t i t l e & g t ; - & l t ; M e a s u r e s \ E n h a n c e m e n t   t i t l e & g t ; \ M E A S U R E 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 T a g s \ T a b l e s \ & l t ; T a b l e s \ E n h a n c e m e n t s & g t ; < / K e y > < / D i a g r a m O b j e c t K e y > < D i a g r a m O b j e c t K e y > < K e y > T a b l e s \ T a b l e 1 < / K e y > < / D i a g r a m O b j e c t K e y > < D i a g r a m O b j e c t K e y > < K e y > T a b l e s \ T a b l e 1 \ C o l u m n s \ A r e a  < / K e y > < / D i a g r a m O b j e c t K e y > < D i a g r a m O b j e c t K e y > < K e y > T a b l e s \ T a b l e 1 \ C o l u m n s \ T e c h n i c a l   D a t a � C o l l e c t i o n  < / K e y > < / D i a g r a m O b j e c t K e y > < D i a g r a m O b j e c t K e y > < K e y > T a b l e s \ T a b l e 1 \ C o l u m n s \ D o m a i n / b u s i n e s s   D C  < / K e y > < / D i a g r a m O b j e c t K e y > < D i a g r a m O b j e c t K e y > < K e y > T a b l e s \ T a b l e 1 \ C o l u m n s \ D a t a   m o d e l  < / K e y > < / D i a g r a m O b j e c t K e y > < D i a g r a m O b j e c t K e y > < K e y > T a b l e s \ T a b l e 1 \ C o l u m n s \ D a t a   F l o w  < / K e y > < / D i a g r a m O b j e c t K e y > < D i a g r a m O b j e c t K e y > < K e y > T a b l e s \ T a b l e 1 \ C o l u m n s \ S t a t u s < / K e y > < / D i a g r a m O b j e c t K e y > < D i a g r a m O b j e c t K e y > < K e y > T a b l e s \ T a b l e 1 \ C o l u m n s \ D a t a   S t e w a r d < / K e y > < / D i a g r a m O b j e c t K e y > < D i a g r a m O b j e c t K e y > < K e y > T a b l e s \ T a b l e 1 \ C o l u m n s \ S c i e n t i f i c   O f f i c e r < / K e y > < / D i a g r a m O b j e c t K e y > < D i a g r a m O b j e c t K e y > < K e y > T a b l e s \ T a b l e 1 \ C o l u m n s \ C l o s u r e   o f   r e q u i r e m e n t   c o l l e c t i o n < / K e y > < / D i a g r a m O b j e c t K e y > < D i a g r a m O b j e c t K e y > < K e y > T a b l e s \ T a b l e 1 \ C o l u m n s \ O p e n i n g   d a t e < / K e y > < / D i a g r a m O b j e c t K e y > < D i a g r a m O b j e c t K e y > < K e y > T a b l e s \ T a b l e 1 \ C o l u m n s \ C l o s i n g   s u b m i s s i o n   d a t e < / K e y > < / D i a g r a m O b j e c t K e y > < D i a g r a m O b j e c t K e y > < K e y > T a b l e s \ T a b l e 1 \ C o l u m n s \ C l o s i n g   v a l i d a t i o n   d a t e < / K e y > < / D i a g r a m O b j e c t K e y > < D i a g r a m O b j e c t K e y > < K e y > T a b l e s \ T a b l e 1 \ C o l u m n s \ D a t a   C o l l e c t i o n   T y p e < / K e y > < / D i a g r a m O b j e c t K e y > < D i a g r a m O b j e c t K e y > < K e y > T a b l e s \ T a b l e 1 \ C o l u m n s \ N e w   O p e r a t i o n a l   M a j o r   u p d a t e < / K e y > < / D i a g r a m O b j e c t K e y > < D i a g r a m O b j e c t K e y > < K e y > T a b l e s \ T a b l e 1 \ C o l u m n s \ R e c u r r e n c y < / K e y > < / D i a g r a m O b j e c t K e y > < D i a g r a m O b j e c t K e y > < K e y > T a b l e s \ T a b l e 1 \ C o l u m n s \ V e r s i o n < / K e y > < / D i a g r a m O b j e c t K e y > < D i a g r a m O b j e c t K e y > < K e y > T a b l e s \ T a b l e 1 \ C o l u m n s \ D e s c r i p t i o n < / K e y > < / D i a g r a m O b j e c t K e y > < D i a g r a m O b j e c t K e y > < K e y > T a b l e s \ T a b l e 1 \ C o l u m n s \ R e l a t e d   g u d a n c e s < / K e y > < / D i a g r a m O b j e c t K e y > < D i a g r a m O b j e c t K e y > < K e y > T a b l e s \ T a b l e 1 \ C o l u m n s \ R e l a t e d   o u t p u t < / K e y > < / D i a g r a m O b j e c t K e y > < D i a g r a m O b j e c t K e y > < K e y > T a b l e s \ T a b l e 1 \ C o l u m n s \ R e q u i r e m e n t s < / K e y > < / D i a g r a m O b j e c t K e y > < D i a g r a m O b j e c t K e y > < K e y > T a b l e s \ T a b l e 1 \ C o l u m n s \ R e l e a s e   n o t e s < / K e y > < / D i a g r a m O b j e c t K e y > < D i a g r a m O b j e c t K e y > < K e y > T a b l e s \ E n h a n c e m e n t s < / K e y > < / D i a g r a m O b j e c t K e y > < D i a g r a m O b j e c t K e y > < K e y > T a b l e s \ E n h a n c e m e n t s \ C o l u m n s \ I D < / K e y > < / D i a g r a m O b j e c t K e y > < D i a g r a m O b j e c t K e y > < K e y > T a b l e s \ E n h a n c e m e n t s \ C o l u m n s \ S t a r t   t i m e < / K e y > < / D i a g r a m O b j e c t K e y > < D i a g r a m O b j e c t K e y > < K e y > T a b l e s \ E n h a n c e m e n t s \ C o l u m n s \ C o m p l e t i o n   t i m e < / K e y > < / D i a g r a m O b j e c t K e y > < D i a g r a m O b j e c t K e y > < K e y > T a b l e s \ E n h a n c e m e n t s \ C o l u m n s \ D o m a i n / b u s i n e s s   D C  < / K e y > < / D i a g r a m O b j e c t K e y > < D i a g r a m O b j e c t K e y > < K e y > T a b l e s \ E n h a n c e m e n t s \ C o l u m n s \ N a m e < / K e y > < / D i a g r a m O b j e c t K e y > < D i a g r a m O b j e c t K e y > < K e y > T a b l e s \ E n h a n c e m e n t s \ C o l u m n s \ W h i c h   i s   t h e   a r e a   l i n k e d   w i t h   t h i s   r e q u e s t ? < / K e y > < / D i a g r a m O b j e c t K e y > < D i a g r a m O b j e c t K e y > < K e y > T a b l e s \ E n h a n c e m e n t s \ C o l u m n s \ R e f e r e n c e   p e r s o n   f o r   t h e   r e q u e s t < / K e y > < / D i a g r a m O b j e c t K e y > < D i a g r a m O b j e c t K e y > < K e y > T a b l e s \ E n h a n c e m e n t s \ C o l u m n s \ W h i c h   U n i t / t e a m   d o e s   r e q u e s t   t h e   d a t a   s e r v i c e ? < / K e y > < / D i a g r a m O b j e c t K e y > < D i a g r a m O b j e c t K e y > < K e y > T a b l e s \ E n h a n c e m e n t s \ C o l u m n s \ A r e a < / K e y > < / D i a g r a m O b j e c t K e y > < D i a g r a m O b j e c t K e y > < K e y > T a b l e s \ E n h a n c e m e n t s \ C o l u m n s \ E n h a n c e m e n t   t i t l e < / K e y > < / D i a g r a m O b j e c t K e y > < D i a g r a m O b j e c t K e y > < K e y > T a b l e s \ E n h a n c e m e n t s \ C o l u m n s \ P l e a s e   d e s c r i b e   y o u r   e n h a n c e m e n t   i n   d e t a i l s < / K e y > < / D i a g r a m O b j e c t K e y > < D i a g r a m O b j e c t K e y > < K e y > T a b l e s \ E n h a n c e m e n t s \ C o l u m n s \ P l e a s e   p r o v i d e   a   p r e f e r r e d   d a t e   o f   c o m p l e t i o n   f o r   t h i s   r e q u e s t < / K e y > < / D i a g r a m O b j e c t K e y > < D i a g r a m O b j e c t K e y > < K e y > T a b l e s \ E n h a n c e m e n t s \ C o l u m n s \ I s   t h e   r e q u e s t   a   m a n d a t o r y   r e q u i r e m e n t ? < / K e y > < / D i a g r a m O b j e c t K e y > < D i a g r a m O b j e c t K e y > < K e y > T a b l e s \ E n h a n c e m e n t s \ C o l u m n s \ I s   t h e   r e q u e s t   s u p p o r t e d   a n d   a g r e e d   b y   t h e   n e t w o r k ? < / K e y > < / D i a g r a m O b j e c t K e y > < D i a g r a m O b j e c t K e y > < K e y > T a b l e s \ E n h a n c e m e n t s \ C o l u m n s \ P l e a s e   p r o v i d e   t h e   r e f e r e n c e   t o   t h e   c h a r t e r / m a n d a t e < / K e y > < / D i a g r a m O b j e c t K e y > < D i a g r a m O b j e c t K e y > < K e y > T a b l e s \ E n h a n c e m e n t s \ C o l u m n s \ I s   t h e   r e q u e s t   b u s i n e s s   c r i t i c a l ? < / K e y > < / D i a g r a m O b j e c t K e y > < D i a g r a m O b j e c t K e y > < K e y > T a b l e s \ E n h a n c e m e n t s \ C o l u m n s \ D o e s   t h e   r e q u e s t   i n c r e a s e   t h e � e f f i c i e n c y ? < / K e y > < / D i a g r a m O b j e c t K e y > < D i a g r a m O b j e c t K e y > < K e y > T a b l e s \ E n h a n c e m e n t s \ C o l u m n s \ D o e s   t h e   r e q u e s t   i n c r e a s e   t h e � s p e e d ? < / K e y > < / D i a g r a m O b j e c t K e y > < D i a g r a m O b j e c t K e y > < K e y > T a b l e s \ E n h a n c e m e n t s \ C o l u m n s \ D o e s   t h e   r e q u e s t   i n c r e a s e   t h e   c u s t o m e r   s a t i s f a c t i o n ? < / K e y > < / D i a g r a m O b j e c t K e y > < D i a g r a m O b j e c t K e y > < K e y > T a b l e s \ E n h a n c e m e n t s \ C o l u m n s \ A c c o r d i n g   t o   y o u r   e x p e r i e n c e   w h i c h   a r e a s   a r e   i m p a c t e d   b y   t h i s   e n h a n c e m e n t ? < / K e y > < / D i a g r a m O b j e c t K e y > < D i a g r a m O b j e c t K e y > < K e y > T a b l e s \ E n h a n c e m e n t s \ C o l u m n s \ P l e a s e   u p l o a d   a n y   d o c u m e n t   c o u l d   b e   r e l e v a n t   f o r   t h e   r e q u e s t < / K e y > < / D i a g r a m O b j e c t K e y > < D i a g r a m O b j e c t K e y > < K e y > T a b l e s \ E n h a n c e m e n t s \ C o l u m n s \ t o t a l   p o i n t < / K e y > < / D i a g r a m O b j e c t K e y > < D i a g r a m O b j e c t K e y > < K e y > T a b l e s \ E n h a n c e m e n t s \ C o l u m n s \ p r i o r i t i z e d < / K e y > < / D i a g r a m O b j e c t K e y > < D i a g r a m O b j e c t K e y > < K e y > T a b l e s \ E n h a n c e m e n t s \ C o l u m n s \ c o m m e n t < / K e y > < / D i a g r a m O b j e c t K e y > < D i a g r a m O b j e c t K e y > < K e y > T a b l e s \ E n h a n c e m e n t s \ C o l u m n s \ r e s o u r c e _ F T E _ D M A < / K e y > < / D i a g r a m O b j e c t K e y > < D i a g r a m O b j e c t K e y > < K e y > T a b l e s \ E n h a n c e m e n t s \ C o l u m n s \ R e s o u r c e _ b u d g e t < / K e y > < / D i a g r a m O b j e c t K e y > < D i a g r a m O b j e c t K e y > < K e y > T a b l e s \ E n h a n c e m e n t s \ C o l u m n s \ r e s o u r c e _ F T E _ D G O < / K e y > < / D i a g r a m O b j e c t K e y > < D i a g r a m O b j e c t K e y > < K e y > T a b l e s \ E n h a n c e m e n t s \ C o l u m n s \ c o m p l e x i t y   ( 1   l o w ,   2   m e d i u m ,   3   h i g h ) < / K e y > < / D i a g r a m O b j e c t K e y > < D i a g r a m O b j e c t K e y > < K e y > T a b l e s \ E n h a n c e m e n t s \ M e a s u r e s \ C o u n t   o f   E n h a n c e m e n t   t i t l e < / K e y > < / D i a g r a m O b j e c t K e y > < D i a g r a m O b j e c t K e y > < K e y > T a b l e s \ E n h a n c e m e n t s \ C o u n t   o f   E n h a n c e m e n t   t i t l e \ A d d i t i o n a l   I n f o \ I m p l i c i t   M e a s u r e < / K e y > < / D i a g r a m O b j e c t K e y > < D i a g r a m O b j e c t K e y > < K e y > R e l a t i o n s h i p s \ & l t ; T a b l e s \ E n h a n c e m e n t s \ C o l u m n s \ D o m a i n / b u s i n e s s   D C  & g t ; - & l t ; T a b l e s \ T a b l e 1 \ C o l u m n s \ D o m a i n / b u s i n e s s   D C  & g t ; < / K e y > < / D i a g r a m O b j e c t K e y > < D i a g r a m O b j e c t K e y > < K e y > R e l a t i o n s h i p s \ & l t ; T a b l e s \ E n h a n c e m e n t s \ C o l u m n s \ D o m a i n / b u s i n e s s   D C  & g t ; - & l t ; T a b l e s \ T a b l e 1 \ C o l u m n s \ D o m a i n / b u s i n e s s   D C  & g t ; \ F K < / K e y > < / D i a g r a m O b j e c t K e y > < D i a g r a m O b j e c t K e y > < K e y > R e l a t i o n s h i p s \ & l t ; T a b l e s \ E n h a n c e m e n t s \ C o l u m n s \ D o m a i n / b u s i n e s s   D C  & g t ; - & l t ; T a b l e s \ T a b l e 1 \ C o l u m n s \ D o m a i n / b u s i n e s s   D C  & g t ; \ P K < / K e y > < / D i a g r a m O b j e c t K e y > < D i a g r a m O b j e c t K e y > < K e y > R e l a t i o n s h i p s \ & l t ; T a b l e s \ E n h a n c e m e n t s \ C o l u m n s \ D o m a i n / b u s i n e s s   D C  & g t ; - & l t ; T a b l e s \ T a b l e 1 \ C o l u m n s \ D o m a i n / b u s i n e s s   D C  & g t ; \ C r o s s F i l t e r < / K e y > < / D i a g r a m O b j e c t K e y > < / A l l K e y s > < S e l e c t e d K e y s > < D i a g r a m O b j e c t K e y > < K e y > T a b l e s \ T a b l e 1 \ C o l u m n s \ C l o s u r e   o f   r e q u i r e m e n t   c o l l e c t i o n 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 T a g s \ T a b l e s \ & l t ; T a b l e s \ E n h a n c e m e n t s & g t ; < / K e y > < / a : K e y > < a : V a l u e   i : t y p e = " D i a g r a m D i s p l a y T a g V i e w S t a t e " > < I s N o t F i l t e r e d O u t > t r u e < / I s N o t F i l t e r e d O u t > < / a : V a l u e > < / a : K e y V a l u e O f D i a g r a m O b j e c t K e y a n y T y p e z b w N T n L X > < a : K e y V a l u e O f D i a g r a m O b j e c t K e y a n y T y p e z b w N T n L X > < a : K e y > < K e y > T a b l e s \ T a b l e 1 < / K e y > < / a : K e y > < a : V a l u e   i : t y p e = " D i a g r a m D i s p l a y N o d e V i e w S t a t e " > < H e i g h t > 5 5 9 < / H e i g h t > < I s E x p a n d e d > t r u e < / I s E x p a n d e d > < L a y e d O u t > t r u e < / L a y e d O u t > < W i d t h > 3 2 1 < / W i d t h > < / a : V a l u e > < / a : K e y V a l u e O f D i a g r a m O b j e c t K e y a n y T y p e z b w N T n L X > < a : K e y V a l u e O f D i a g r a m O b j e c t K e y a n y T y p e z b w N T n L X > < a : K e y > < K e y > T a b l e s \ T a b l e 1 \ C o l u m n s \ A r e a  < / K e y > < / a : K e y > < a : V a l u e   i : t y p e = " D i a g r a m D i s p l a y N o d e V i e w S t a t e " > < H e i g h t > 1 5 0 < / H e i g h t > < I s E x p a n d e d > t r u e < / I s E x p a n d e d > < W i d t h > 2 0 0 < / W i d t h > < / a : V a l u e > < / a : K e y V a l u e O f D i a g r a m O b j e c t K e y a n y T y p e z b w N T n L X > < a : K e y V a l u e O f D i a g r a m O b j e c t K e y a n y T y p e z b w N T n L X > < a : K e y > < K e y > T a b l e s \ T a b l e 1 \ C o l u m n s \ T e c h n i c a l   D a t a � C o l l e c t i o n  < / K e y > < / a : K e y > < a : V a l u e   i : t y p e = " D i a g r a m D i s p l a y N o d e V i e w S t a t e " > < H e i g h t > 1 5 0 < / H e i g h t > < I s E x p a n d e d > t r u e < / I s E x p a n d e d > < W i d t h > 2 0 0 < / W i d t h > < / a : V a l u e > < / a : K e y V a l u e O f D i a g r a m O b j e c t K e y a n y T y p e z b w N T n L X > < a : K e y V a l u e O f D i a g r a m O b j e c t K e y a n y T y p e z b w N T n L X > < a : K e y > < K e y > T a b l e s \ T a b l e 1 \ C o l u m n s \ D o m a i n / b u s i n e s s   D C  < / K e y > < / a : K e y > < a : V a l u e   i : t y p e = " D i a g r a m D i s p l a y N o d e V i e w S t a t e " > < H e i g h t > 1 5 0 < / H e i g h t > < I s E x p a n d e d > t r u e < / I s E x p a n d e d > < W i d t h > 2 0 0 < / W i d t h > < / a : V a l u e > < / a : K e y V a l u e O f D i a g r a m O b j e c t K e y a n y T y p e z b w N T n L X > < a : K e y V a l u e O f D i a g r a m O b j e c t K e y a n y T y p e z b w N T n L X > < a : K e y > < K e y > T a b l e s \ T a b l e 1 \ C o l u m n s \ D a t a   m o d e l  < / K e y > < / a : K e y > < a : V a l u e   i : t y p e = " D i a g r a m D i s p l a y N o d e V i e w S t a t e " > < H e i g h t > 1 5 0 < / H e i g h t > < I s E x p a n d e d > t r u e < / I s E x p a n d e d > < W i d t h > 2 0 0 < / W i d t h > < / a : V a l u e > < / a : K e y V a l u e O f D i a g r a m O b j e c t K e y a n y T y p e z b w N T n L X > < a : K e y V a l u e O f D i a g r a m O b j e c t K e y a n y T y p e z b w N T n L X > < a : K e y > < K e y > T a b l e s \ T a b l e 1 \ C o l u m n s \ D a t a   F l o w  < / K e y > < / a : K e y > < a : V a l u e   i : t y p e = " D i a g r a m D i s p l a y N o d e V i e w S t a t e " > < H e i g h t > 1 5 0 < / H e i g h t > < I s E x p a n d e d > t r u e < / I s E x p a n d e d > < W i d t h > 2 0 0 < / W i d t h > < / a : V a l u e > < / a : K e y V a l u e O f D i a g r a m O b j e c t K e y a n y T y p e z b w N T n L X > < a : K e y V a l u e O f D i a g r a m O b j e c t K e y a n y T y p e z b w N T n L X > < a : K e y > < K e y > T a b l e s \ T a b l e 1 \ C o l u m n s \ S t a t u s < / K e y > < / a : K e y > < a : V a l u e   i : t y p e = " D i a g r a m D i s p l a y N o d e V i e w S t a t e " > < H e i g h t > 1 5 0 < / H e i g h t > < I s E x p a n d e d > t r u e < / I s E x p a n d e d > < W i d t h > 2 0 0 < / W i d t h > < / a : V a l u e > < / a : K e y V a l u e O f D i a g r a m O b j e c t K e y a n y T y p e z b w N T n L X > < a : K e y V a l u e O f D i a g r a m O b j e c t K e y a n y T y p e z b w N T n L X > < a : K e y > < K e y > T a b l e s \ T a b l e 1 \ C o l u m n s \ D a t a   S t e w a r d < / K e y > < / a : K e y > < a : V a l u e   i : t y p e = " D i a g r a m D i s p l a y N o d e V i e w S t a t e " > < H e i g h t > 1 5 0 < / H e i g h t > < I s E x p a n d e d > t r u e < / I s E x p a n d e d > < W i d t h > 2 0 0 < / W i d t h > < / a : V a l u e > < / a : K e y V a l u e O f D i a g r a m O b j e c t K e y a n y T y p e z b w N T n L X > < a : K e y V a l u e O f D i a g r a m O b j e c t K e y a n y T y p e z b w N T n L X > < a : K e y > < K e y > T a b l e s \ T a b l e 1 \ C o l u m n s \ S c i e n t i f i c   O f f i c e r < / K e y > < / a : K e y > < a : V a l u e   i : t y p e = " D i a g r a m D i s p l a y N o d e V i e w S t a t e " > < H e i g h t > 1 5 0 < / H e i g h t > < I s E x p a n d e d > t r u e < / I s E x p a n d e d > < W i d t h > 2 0 0 < / W i d t h > < / a : V a l u e > < / a : K e y V a l u e O f D i a g r a m O b j e c t K e y a n y T y p e z b w N T n L X > < a : K e y V a l u e O f D i a g r a m O b j e c t K e y a n y T y p e z b w N T n L X > < a : K e y > < K e y > T a b l e s \ T a b l e 1 \ C o l u m n s \ C l o s u r e   o f   r e q u i r e m e n t   c o l l e c t i o n < / K e y > < / a : K e y > < a : V a l u e   i : t y p e = " D i a g r a m D i s p l a y N o d e V i e w S t a t e " > < H e i g h t > 1 5 0 < / H e i g h t > < I s E x p a n d e d > t r u e < / I s E x p a n d e d > < I s F o c u s e d > t r u e < / I s F o c u s e d > < W i d t h > 2 0 0 < / W i d t h > < / a : V a l u e > < / a : K e y V a l u e O f D i a g r a m O b j e c t K e y a n y T y p e z b w N T n L X > < a : K e y V a l u e O f D i a g r a m O b j e c t K e y a n y T y p e z b w N T n L X > < a : K e y > < K e y > T a b l e s \ T a b l e 1 \ C o l u m n s \ O p e n i n g   d a t e < / K e y > < / a : K e y > < a : V a l u e   i : t y p e = " D i a g r a m D i s p l a y N o d e V i e w S t a t e " > < H e i g h t > 1 5 0 < / H e i g h t > < I s E x p a n d e d > t r u e < / I s E x p a n d e d > < W i d t h > 2 0 0 < / W i d t h > < / a : V a l u e > < / a : K e y V a l u e O f D i a g r a m O b j e c t K e y a n y T y p e z b w N T n L X > < a : K e y V a l u e O f D i a g r a m O b j e c t K e y a n y T y p e z b w N T n L X > < a : K e y > < K e y > T a b l e s \ T a b l e 1 \ C o l u m n s \ C l o s i n g   s u b m i s s i o n   d a t e < / K e y > < / a : K e y > < a : V a l u e   i : t y p e = " D i a g r a m D i s p l a y N o d e V i e w S t a t e " > < H e i g h t > 1 5 0 < / H e i g h t > < I s E x p a n d e d > t r u e < / I s E x p a n d e d > < W i d t h > 2 0 0 < / W i d t h > < / a : V a l u e > < / a : K e y V a l u e O f D i a g r a m O b j e c t K e y a n y T y p e z b w N T n L X > < a : K e y V a l u e O f D i a g r a m O b j e c t K e y a n y T y p e z b w N T n L X > < a : K e y > < K e y > T a b l e s \ T a b l e 1 \ C o l u m n s \ C l o s i n g   v a l i d a t i o n   d a t e < / K e y > < / a : K e y > < a : V a l u e   i : t y p e = " D i a g r a m D i s p l a y N o d e V i e w S t a t e " > < H e i g h t > 1 5 0 < / H e i g h t > < I s E x p a n d e d > t r u e < / I s E x p a n d e d > < W i d t h > 2 0 0 < / W i d t h > < / a : V a l u e > < / a : K e y V a l u e O f D i a g r a m O b j e c t K e y a n y T y p e z b w N T n L X > < a : K e y V a l u e O f D i a g r a m O b j e c t K e y a n y T y p e z b w N T n L X > < a : K e y > < K e y > T a b l e s \ T a b l e 1 \ C o l u m n s \ D a t a   C o l l e c t i o n   T y p e < / K e y > < / a : K e y > < a : V a l u e   i : t y p e = " D i a g r a m D i s p l a y N o d e V i e w S t a t e " > < H e i g h t > 1 5 0 < / H e i g h t > < I s E x p a n d e d > t r u e < / I s E x p a n d e d > < W i d t h > 2 0 0 < / W i d t h > < / a : V a l u e > < / a : K e y V a l u e O f D i a g r a m O b j e c t K e y a n y T y p e z b w N T n L X > < a : K e y V a l u e O f D i a g r a m O b j e c t K e y a n y T y p e z b w N T n L X > < a : K e y > < K e y > T a b l e s \ T a b l e 1 \ C o l u m n s \ N e w   O p e r a t i o n a l   M a j o r   u p d a t e < / K e y > < / a : K e y > < a : V a l u e   i : t y p e = " D i a g r a m D i s p l a y N o d e V i e w S t a t e " > < H e i g h t > 1 5 0 < / H e i g h t > < I s E x p a n d e d > t r u e < / I s E x p a n d e d > < W i d t h > 2 0 0 < / W i d t h > < / a : V a l u e > < / a : K e y V a l u e O f D i a g r a m O b j e c t K e y a n y T y p e z b w N T n L X > < a : K e y V a l u e O f D i a g r a m O b j e c t K e y a n y T y p e z b w N T n L X > < a : K e y > < K e y > T a b l e s \ T a b l e 1 \ C o l u m n s \ R e c u r r e n c y < / K e y > < / a : K e y > < a : V a l u e   i : t y p e = " D i a g r a m D i s p l a y N o d e V i e w S t a t e " > < H e i g h t > 1 5 0 < / H e i g h t > < I s E x p a n d e d > t r u e < / I s E x p a n d e d > < W i d t h > 2 0 0 < / W i d t h > < / a : V a l u e > < / a : K e y V a l u e O f D i a g r a m O b j e c t K e y a n y T y p e z b w N T n L X > < a : K e y V a l u e O f D i a g r a m O b j e c t K e y a n y T y p e z b w N T n L X > < a : K e y > < K e y > T a b l e s \ T a b l e 1 \ C o l u m n s \ V e r s i o n < / K e y > < / a : K e y > < a : V a l u e   i : t y p e = " D i a g r a m D i s p l a y N o d e V i e w S t a t e " > < H e i g h t > 1 5 0 < / H e i g h t > < I s E x p a n d e d > t r u e < / I s E x p a n d e d > < W i d t h > 2 0 0 < / W i d t h > < / a : V a l u e > < / a : K e y V a l u e O f D i a g r a m O b j e c t K e y a n y T y p e z b w N T n L X > < a : K e y V a l u e O f D i a g r a m O b j e c t K e y a n y T y p e z b w N T n L X > < a : K e y > < K e y > T a b l e s \ T a b l e 1 \ C o l u m n s \ D e s c r i p t i o n < / K e y > < / a : K e y > < a : V a l u e   i : t y p e = " D i a g r a m D i s p l a y N o d e V i e w S t a t e " > < H e i g h t > 1 5 0 < / H e i g h t > < I s E x p a n d e d > t r u e < / I s E x p a n d e d > < W i d t h > 2 0 0 < / W i d t h > < / a : V a l u e > < / a : K e y V a l u e O f D i a g r a m O b j e c t K e y a n y T y p e z b w N T n L X > < a : K e y V a l u e O f D i a g r a m O b j e c t K e y a n y T y p e z b w N T n L X > < a : K e y > < K e y > T a b l e s \ T a b l e 1 \ C o l u m n s \ R e l a t e d   g u d a n c e s < / K e y > < / a : K e y > < a : V a l u e   i : t y p e = " D i a g r a m D i s p l a y N o d e V i e w S t a t e " > < H e i g h t > 1 5 0 < / H e i g h t > < I s E x p a n d e d > t r u e < / I s E x p a n d e d > < W i d t h > 2 0 0 < / W i d t h > < / a : V a l u e > < / a : K e y V a l u e O f D i a g r a m O b j e c t K e y a n y T y p e z b w N T n L X > < a : K e y V a l u e O f D i a g r a m O b j e c t K e y a n y T y p e z b w N T n L X > < a : K e y > < K e y > T a b l e s \ T a b l e 1 \ C o l u m n s \ R e l a t e d   o u t p u t < / K e y > < / a : K e y > < a : V a l u e   i : t y p e = " D i a g r a m D i s p l a y N o d e V i e w S t a t e " > < H e i g h t > 1 5 0 < / H e i g h t > < I s E x p a n d e d > t r u e < / I s E x p a n d e d > < W i d t h > 2 0 0 < / W i d t h > < / a : V a l u e > < / a : K e y V a l u e O f D i a g r a m O b j e c t K e y a n y T y p e z b w N T n L X > < a : K e y V a l u e O f D i a g r a m O b j e c t K e y a n y T y p e z b w N T n L X > < a : K e y > < K e y > T a b l e s \ T a b l e 1 \ C o l u m n s \ R e q u i r e m e n t s < / K e y > < / a : K e y > < a : V a l u e   i : t y p e = " D i a g r a m D i s p l a y N o d e V i e w S t a t e " > < H e i g h t > 1 5 0 < / H e i g h t > < I s E x p a n d e d > t r u e < / I s E x p a n d e d > < W i d t h > 2 0 0 < / W i d t h > < / a : V a l u e > < / a : K e y V a l u e O f D i a g r a m O b j e c t K e y a n y T y p e z b w N T n L X > < a : K e y V a l u e O f D i a g r a m O b j e c t K e y a n y T y p e z b w N T n L X > < a : K e y > < K e y > T a b l e s \ T a b l e 1 \ C o l u m n s \ R e l e a s e   n o t e s < / K e y > < / a : K e y > < a : V a l u e   i : t y p e = " D i a g r a m D i s p l a y N o d e V i e w S t a t e " > < H e i g h t > 1 5 0 < / H e i g h t > < I s E x p a n d e d > t r u e < / I s E x p a n d e d > < W i d t h > 2 0 0 < / W i d t h > < / a : V a l u e > < / a : K e y V a l u e O f D i a g r a m O b j e c t K e y a n y T y p e z b w N T n L X > < a : K e y V a l u e O f D i a g r a m O b j e c t K e y a n y T y p e z b w N T n L X > < a : K e y > < K e y > T a b l e s \ E n h a n c e m e n t s < / K e y > < / a : K e y > < a : V a l u e   i : t y p e = " D i a g r a m D i s p l a y N o d e V i e w S t a t e " > < H e i g h t > 7 4 1 . 5 < / H e i g h t > < I s E x p a n d e d > t r u e < / I s E x p a n d e d > < L a y e d O u t > t r u e < / L a y e d O u t > < L e f t > 4 4 6 . 9 0 3 8 1 0 5 6 7 6 6 5 9 1 < / L e f t > < T a b I n d e x > 1 < / T a b I n d e x > < W i d t h > 1 0 7 6 < / W i d t h > < / a : V a l u e > < / a : K e y V a l u e O f D i a g r a m O b j e c t K e y a n y T y p e z b w N T n L X > < a : K e y V a l u e O f D i a g r a m O b j e c t K e y a n y T y p e z b w N T n L X > < a : K e y > < K e y > T a b l e s \ E n h a n c e m e n t s \ C o l u m n s \ I D < / K e y > < / a : K e y > < a : V a l u e   i : t y p e = " D i a g r a m D i s p l a y N o d e V i e w S t a t e " > < H e i g h t > 1 5 0 < / H e i g h t > < I s E x p a n d e d > t r u e < / I s E x p a n d e d > < W i d t h > 2 0 0 < / W i d t h > < / a : V a l u e > < / a : K e y V a l u e O f D i a g r a m O b j e c t K e y a n y T y p e z b w N T n L X > < a : K e y V a l u e O f D i a g r a m O b j e c t K e y a n y T y p e z b w N T n L X > < a : K e y > < K e y > T a b l e s \ E n h a n c e m e n t s \ C o l u m n s \ S t a r t   t i m e < / K e y > < / a : K e y > < a : V a l u e   i : t y p e = " D i a g r a m D i s p l a y N o d e V i e w S t a t e " > < H e i g h t > 1 5 0 < / H e i g h t > < I s E x p a n d e d > t r u e < / I s E x p a n d e d > < W i d t h > 2 0 0 < / W i d t h > < / a : V a l u e > < / a : K e y V a l u e O f D i a g r a m O b j e c t K e y a n y T y p e z b w N T n L X > < a : K e y V a l u e O f D i a g r a m O b j e c t K e y a n y T y p e z b w N T n L X > < a : K e y > < K e y > T a b l e s \ E n h a n c e m e n t s \ C o l u m n s \ C o m p l e t i o n   t i m e < / K e y > < / a : K e y > < a : V a l u e   i : t y p e = " D i a g r a m D i s p l a y N o d e V i e w S t a t e " > < H e i g h t > 1 5 0 < / H e i g h t > < I s E x p a n d e d > t r u e < / I s E x p a n d e d > < W i d t h > 2 0 0 < / W i d t h > < / a : V a l u e > < / a : K e y V a l u e O f D i a g r a m O b j e c t K e y a n y T y p e z b w N T n L X > < a : K e y V a l u e O f D i a g r a m O b j e c t K e y a n y T y p e z b w N T n L X > < a : K e y > < K e y > T a b l e s \ E n h a n c e m e n t s \ C o l u m n s \ D o m a i n / b u s i n e s s   D C  < / K e y > < / a : K e y > < a : V a l u e   i : t y p e = " D i a g r a m D i s p l a y N o d e V i e w S t a t e " > < H e i g h t > 1 5 0 < / H e i g h t > < I s E x p a n d e d > t r u e < / I s E x p a n d e d > < W i d t h > 2 0 0 < / W i d t h > < / a : V a l u e > < / a : K e y V a l u e O f D i a g r a m O b j e c t K e y a n y T y p e z b w N T n L X > < a : K e y V a l u e O f D i a g r a m O b j e c t K e y a n y T y p e z b w N T n L X > < a : K e y > < K e y > T a b l e s \ E n h a n c e m e n t s \ C o l u m n s \ N a m e < / K e y > < / a : K e y > < a : V a l u e   i : t y p e = " D i a g r a m D i s p l a y N o d e V i e w S t a t e " > < H e i g h t > 1 5 0 < / H e i g h t > < I s E x p a n d e d > t r u e < / I s E x p a n d e d > < W i d t h > 2 0 0 < / W i d t h > < / a : V a l u e > < / a : K e y V a l u e O f D i a g r a m O b j e c t K e y a n y T y p e z b w N T n L X > < a : K e y V a l u e O f D i a g r a m O b j e c t K e y a n y T y p e z b w N T n L X > < a : K e y > < K e y > T a b l e s \ E n h a n c e m e n t s \ C o l u m n s \ W h i c h   i s   t h e   a r e a   l i n k e d   w i t h   t h i s   r e q u e s t ? < / K e y > < / a : K e y > < a : V a l u e   i : t y p e = " D i a g r a m D i s p l a y N o d e V i e w S t a t e " > < H e i g h t > 1 5 0 < / H e i g h t > < I s E x p a n d e d > t r u e < / I s E x p a n d e d > < W i d t h > 2 0 0 < / W i d t h > < / a : V a l u e > < / a : K e y V a l u e O f D i a g r a m O b j e c t K e y a n y T y p e z b w N T n L X > < a : K e y V a l u e O f D i a g r a m O b j e c t K e y a n y T y p e z b w N T n L X > < a : K e y > < K e y > T a b l e s \ E n h a n c e m e n t s \ C o l u m n s \ R e f e r e n c e   p e r s o n   f o r   t h e   r e q u e s t < / K e y > < / a : K e y > < a : V a l u e   i : t y p e = " D i a g r a m D i s p l a y N o d e V i e w S t a t e " > < H e i g h t > 1 5 0 < / H e i g h t > < I s E x p a n d e d > t r u e < / I s E x p a n d e d > < W i d t h > 2 0 0 < / W i d t h > < / a : V a l u e > < / a : K e y V a l u e O f D i a g r a m O b j e c t K e y a n y T y p e z b w N T n L X > < a : K e y V a l u e O f D i a g r a m O b j e c t K e y a n y T y p e z b w N T n L X > < a : K e y > < K e y > T a b l e s \ E n h a n c e m e n t s \ C o l u m n s \ W h i c h   U n i t / t e a m   d o e s   r e q u e s t   t h e   d a t a   s e r v i c e ? < / K e y > < / a : K e y > < a : V a l u e   i : t y p e = " D i a g r a m D i s p l a y N o d e V i e w S t a t e " > < H e i g h t > 1 5 0 < / H e i g h t > < I s E x p a n d e d > t r u e < / I s E x p a n d e d > < W i d t h > 2 0 0 < / W i d t h > < / a : V a l u e > < / a : K e y V a l u e O f D i a g r a m O b j e c t K e y a n y T y p e z b w N T n L X > < a : K e y V a l u e O f D i a g r a m O b j e c t K e y a n y T y p e z b w N T n L X > < a : K e y > < K e y > T a b l e s \ E n h a n c e m e n t s \ C o l u m n s \ A r e a < / K e y > < / a : K e y > < a : V a l u e   i : t y p e = " D i a g r a m D i s p l a y N o d e V i e w S t a t e " > < H e i g h t > 1 5 0 < / H e i g h t > < I s E x p a n d e d > t r u e < / I s E x p a n d e d > < W i d t h > 2 0 0 < / W i d t h > < / a : V a l u e > < / a : K e y V a l u e O f D i a g r a m O b j e c t K e y a n y T y p e z b w N T n L X > < a : K e y V a l u e O f D i a g r a m O b j e c t K e y a n y T y p e z b w N T n L X > < a : K e y > < K e y > T a b l e s \ E n h a n c e m e n t s \ C o l u m n s \ E n h a n c e m e n t   t i t l e < / K e y > < / a : K e y > < a : V a l u e   i : t y p e = " D i a g r a m D i s p l a y N o d e V i e w S t a t e " > < H e i g h t > 1 5 0 < / H e i g h t > < I s E x p a n d e d > t r u e < / I s E x p a n d e d > < W i d t h > 2 0 0 < / W i d t h > < / a : V a l u e > < / a : K e y V a l u e O f D i a g r a m O b j e c t K e y a n y T y p e z b w N T n L X > < a : K e y V a l u e O f D i a g r a m O b j e c t K e y a n y T y p e z b w N T n L X > < a : K e y > < K e y > T a b l e s \ E n h a n c e m e n t s \ C o l u m n s \ P l e a s e   d e s c r i b e   y o u r   e n h a n c e m e n t   i n   d e t a i l s < / K e y > < / a : K e y > < a : V a l u e   i : t y p e = " D i a g r a m D i s p l a y N o d e V i e w S t a t e " > < H e i g h t > 1 5 0 < / H e i g h t > < I s E x p a n d e d > t r u e < / I s E x p a n d e d > < W i d t h > 2 0 0 < / W i d t h > < / a : V a l u e > < / a : K e y V a l u e O f D i a g r a m O b j e c t K e y a n y T y p e z b w N T n L X > < a : K e y V a l u e O f D i a g r a m O b j e c t K e y a n y T y p e z b w N T n L X > < a : K e y > < K e y > T a b l e s \ E n h a n c e m e n t s \ C o l u m n s \ P l e a s e   p r o v i d e   a   p r e f e r r e d   d a t e   o f   c o m p l e t i o n   f o r   t h i s   r e q u e s t < / K e y > < / a : K e y > < a : V a l u e   i : t y p e = " D i a g r a m D i s p l a y N o d e V i e w S t a t e " > < H e i g h t > 1 5 0 < / H e i g h t > < I s E x p a n d e d > t r u e < / I s E x p a n d e d > < W i d t h > 2 0 0 < / W i d t h > < / a : V a l u e > < / a : K e y V a l u e O f D i a g r a m O b j e c t K e y a n y T y p e z b w N T n L X > < a : K e y V a l u e O f D i a g r a m O b j e c t K e y a n y T y p e z b w N T n L X > < a : K e y > < K e y > T a b l e s \ E n h a n c e m e n t s \ C o l u m n s \ I s   t h e   r e q u e s t   a   m a n d a t o r y   r e q u i r e m e n t ? < / K e y > < / a : K e y > < a : V a l u e   i : t y p e = " D i a g r a m D i s p l a y N o d e V i e w S t a t e " > < H e i g h t > 1 5 0 < / H e i g h t > < I s E x p a n d e d > t r u e < / I s E x p a n d e d > < W i d t h > 2 0 0 < / W i d t h > < / a : V a l u e > < / a : K e y V a l u e O f D i a g r a m O b j e c t K e y a n y T y p e z b w N T n L X > < a : K e y V a l u e O f D i a g r a m O b j e c t K e y a n y T y p e z b w N T n L X > < a : K e y > < K e y > T a b l e s \ E n h a n c e m e n t s \ C o l u m n s \ I s   t h e   r e q u e s t   s u p p o r t e d   a n d   a g r e e d   b y   t h e   n e t w o r k ? < / K e y > < / a : K e y > < a : V a l u e   i : t y p e = " D i a g r a m D i s p l a y N o d e V i e w S t a t e " > < H e i g h t > 1 5 0 < / H e i g h t > < I s E x p a n d e d > t r u e < / I s E x p a n d e d > < W i d t h > 2 0 0 < / W i d t h > < / a : V a l u e > < / a : K e y V a l u e O f D i a g r a m O b j e c t K e y a n y T y p e z b w N T n L X > < a : K e y V a l u e O f D i a g r a m O b j e c t K e y a n y T y p e z b w N T n L X > < a : K e y > < K e y > T a b l e s \ E n h a n c e m e n t s \ C o l u m n s \ P l e a s e   p r o v i d e   t h e   r e f e r e n c e   t o   t h e   c h a r t e r / m a n d a t e < / K e y > < / a : K e y > < a : V a l u e   i : t y p e = " D i a g r a m D i s p l a y N o d e V i e w S t a t e " > < H e i g h t > 1 5 0 < / H e i g h t > < I s E x p a n d e d > t r u e < / I s E x p a n d e d > < W i d t h > 2 0 0 < / W i d t h > < / a : V a l u e > < / a : K e y V a l u e O f D i a g r a m O b j e c t K e y a n y T y p e z b w N T n L X > < a : K e y V a l u e O f D i a g r a m O b j e c t K e y a n y T y p e z b w N T n L X > < a : K e y > < K e y > T a b l e s \ E n h a n c e m e n t s \ C o l u m n s \ I s   t h e   r e q u e s t   b u s i n e s s   c r i t i c a l ? < / K e y > < / a : K e y > < a : V a l u e   i : t y p e = " D i a g r a m D i s p l a y N o d e V i e w S t a t e " > < H e i g h t > 1 5 0 < / H e i g h t > < I s E x p a n d e d > t r u e < / I s E x p a n d e d > < W i d t h > 2 0 0 < / W i d t h > < / a : V a l u e > < / a : K e y V a l u e O f D i a g r a m O b j e c t K e y a n y T y p e z b w N T n L X > < a : K e y V a l u e O f D i a g r a m O b j e c t K e y a n y T y p e z b w N T n L X > < a : K e y > < K e y > T a b l e s \ E n h a n c e m e n t s \ C o l u m n s \ D o e s   t h e   r e q u e s t   i n c r e a s e   t h e � e f f i c i e n c y ? < / K e y > < / a : K e y > < a : V a l u e   i : t y p e = " D i a g r a m D i s p l a y N o d e V i e w S t a t e " > < H e i g h t > 1 5 0 < / H e i g h t > < I s E x p a n d e d > t r u e < / I s E x p a n d e d > < W i d t h > 2 0 0 < / W i d t h > < / a : V a l u e > < / a : K e y V a l u e O f D i a g r a m O b j e c t K e y a n y T y p e z b w N T n L X > < a : K e y V a l u e O f D i a g r a m O b j e c t K e y a n y T y p e z b w N T n L X > < a : K e y > < K e y > T a b l e s \ E n h a n c e m e n t s \ C o l u m n s \ D o e s   t h e   r e q u e s t   i n c r e a s e   t h e � s p e e d ? < / K e y > < / a : K e y > < a : V a l u e   i : t y p e = " D i a g r a m D i s p l a y N o d e V i e w S t a t e " > < H e i g h t > 1 5 0 < / H e i g h t > < I s E x p a n d e d > t r u e < / I s E x p a n d e d > < W i d t h > 2 0 0 < / W i d t h > < / a : V a l u e > < / a : K e y V a l u e O f D i a g r a m O b j e c t K e y a n y T y p e z b w N T n L X > < a : K e y V a l u e O f D i a g r a m O b j e c t K e y a n y T y p e z b w N T n L X > < a : K e y > < K e y > T a b l e s \ E n h a n c e m e n t s \ C o l u m n s \ D o e s   t h e   r e q u e s t   i n c r e a s e   t h e   c u s t o m e r   s a t i s f a c t i o n ? < / K e y > < / a : K e y > < a : V a l u e   i : t y p e = " D i a g r a m D i s p l a y N o d e V i e w S t a t e " > < H e i g h t > 1 5 0 < / H e i g h t > < I s E x p a n d e d > t r u e < / I s E x p a n d e d > < W i d t h > 2 0 0 < / W i d t h > < / a : V a l u e > < / a : K e y V a l u e O f D i a g r a m O b j e c t K e y a n y T y p e z b w N T n L X > < a : K e y V a l u e O f D i a g r a m O b j e c t K e y a n y T y p e z b w N T n L X > < a : K e y > < K e y > T a b l e s \ E n h a n c e m e n t s \ C o l u m n s \ A c c o r d i n g   t o   y o u r   e x p e r i e n c e   w h i c h   a r e a s   a r e   i m p a c t e d   b y   t h i s   e n h a n c e m e n t ? < / K e y > < / a : K e y > < a : V a l u e   i : t y p e = " D i a g r a m D i s p l a y N o d e V i e w S t a t e " > < H e i g h t > 1 5 0 < / H e i g h t > < I s E x p a n d e d > t r u e < / I s E x p a n d e d > < W i d t h > 2 0 0 < / W i d t h > < / a : V a l u e > < / a : K e y V a l u e O f D i a g r a m O b j e c t K e y a n y T y p e z b w N T n L X > < a : K e y V a l u e O f D i a g r a m O b j e c t K e y a n y T y p e z b w N T n L X > < a : K e y > < K e y > T a b l e s \ E n h a n c e m e n t s \ C o l u m n s \ P l e a s e   u p l o a d   a n y   d o c u m e n t   c o u l d   b e   r e l e v a n t   f o r   t h e   r e q u e s t < / K e y > < / a : K e y > < a : V a l u e   i : t y p e = " D i a g r a m D i s p l a y N o d e V i e w S t a t e " > < H e i g h t > 1 5 0 < / H e i g h t > < I s E x p a n d e d > t r u e < / I s E x p a n d e d > < W i d t h > 2 0 0 < / W i d t h > < / a : V a l u e > < / a : K e y V a l u e O f D i a g r a m O b j e c t K e y a n y T y p e z b w N T n L X > < a : K e y V a l u e O f D i a g r a m O b j e c t K e y a n y T y p e z b w N T n L X > < a : K e y > < K e y > T a b l e s \ E n h a n c e m e n t s \ C o l u m n s \ t o t a l   p o i n t < / K e y > < / a : K e y > < a : V a l u e   i : t y p e = " D i a g r a m D i s p l a y N o d e V i e w S t a t e " > < H e i g h t > 1 5 0 < / H e i g h t > < I s E x p a n d e d > t r u e < / I s E x p a n d e d > < W i d t h > 2 0 0 < / W i d t h > < / a : V a l u e > < / a : K e y V a l u e O f D i a g r a m O b j e c t K e y a n y T y p e z b w N T n L X > < a : K e y V a l u e O f D i a g r a m O b j e c t K e y a n y T y p e z b w N T n L X > < a : K e y > < K e y > T a b l e s \ E n h a n c e m e n t s \ C o l u m n s \ p r i o r i t i z e d < / K e y > < / a : K e y > < a : V a l u e   i : t y p e = " D i a g r a m D i s p l a y N o d e V i e w S t a t e " > < H e i g h t > 1 5 0 < / H e i g h t > < I s E x p a n d e d > t r u e < / I s E x p a n d e d > < W i d t h > 2 0 0 < / W i d t h > < / a : V a l u e > < / a : K e y V a l u e O f D i a g r a m O b j e c t K e y a n y T y p e z b w N T n L X > < a : K e y V a l u e O f D i a g r a m O b j e c t K e y a n y T y p e z b w N T n L X > < a : K e y > < K e y > T a b l e s \ E n h a n c e m e n t s \ C o l u m n s \ c o m m e n t < / K e y > < / a : K e y > < a : V a l u e   i : t y p e = " D i a g r a m D i s p l a y N o d e V i e w S t a t e " > < H e i g h t > 1 5 0 < / H e i g h t > < I s E x p a n d e d > t r u e < / I s E x p a n d e d > < W i d t h > 2 0 0 < / W i d t h > < / a : V a l u e > < / a : K e y V a l u e O f D i a g r a m O b j e c t K e y a n y T y p e z b w N T n L X > < a : K e y V a l u e O f D i a g r a m O b j e c t K e y a n y T y p e z b w N T n L X > < a : K e y > < K e y > T a b l e s \ E n h a n c e m e n t s \ C o l u m n s \ r e s o u r c e _ F T E _ D M A < / K e y > < / a : K e y > < a : V a l u e   i : t y p e = " D i a g r a m D i s p l a y N o d e V i e w S t a t e " > < H e i g h t > 1 5 0 < / H e i g h t > < I s E x p a n d e d > t r u e < / I s E x p a n d e d > < W i d t h > 2 0 0 < / W i d t h > < / a : V a l u e > < / a : K e y V a l u e O f D i a g r a m O b j e c t K e y a n y T y p e z b w N T n L X > < a : K e y V a l u e O f D i a g r a m O b j e c t K e y a n y T y p e z b w N T n L X > < a : K e y > < K e y > T a b l e s \ E n h a n c e m e n t s \ C o l u m n s \ R e s o u r c e _ b u d g e t < / K e y > < / a : K e y > < a : V a l u e   i : t y p e = " D i a g r a m D i s p l a y N o d e V i e w S t a t e " > < H e i g h t > 1 5 0 < / H e i g h t > < I s E x p a n d e d > t r u e < / I s E x p a n d e d > < W i d t h > 2 0 0 < / W i d t h > < / a : V a l u e > < / a : K e y V a l u e O f D i a g r a m O b j e c t K e y a n y T y p e z b w N T n L X > < a : K e y V a l u e O f D i a g r a m O b j e c t K e y a n y T y p e z b w N T n L X > < a : K e y > < K e y > T a b l e s \ E n h a n c e m e n t s \ C o l u m n s \ r e s o u r c e _ F T E _ D G O < / K e y > < / a : K e y > < a : V a l u e   i : t y p e = " D i a g r a m D i s p l a y N o d e V i e w S t a t e " > < H e i g h t > 1 5 0 < / H e i g h t > < I s E x p a n d e d > t r u e < / I s E x p a n d e d > < W i d t h > 2 0 0 < / W i d t h > < / a : V a l u e > < / a : K e y V a l u e O f D i a g r a m O b j e c t K e y a n y T y p e z b w N T n L X > < a : K e y V a l u e O f D i a g r a m O b j e c t K e y a n y T y p e z b w N T n L X > < a : K e y > < K e y > T a b l e s \ E n h a n c e m e n t s \ C o l u m n s \ c o m p l e x i t y   ( 1   l o w ,   2   m e d i u m ,   3   h i g h ) < / K e y > < / a : K e y > < a : V a l u e   i : t y p e = " D i a g r a m D i s p l a y N o d e V i e w S t a t e " > < H e i g h t > 1 5 0 < / H e i g h t > < I s E x p a n d e d > t r u e < / I s E x p a n d e d > < W i d t h > 2 0 0 < / W i d t h > < / a : V a l u e > < / a : K e y V a l u e O f D i a g r a m O b j e c t K e y a n y T y p e z b w N T n L X > < a : K e y V a l u e O f D i a g r a m O b j e c t K e y a n y T y p e z b w N T n L X > < a : K e y > < K e y > T a b l e s \ E n h a n c e m e n t s \ M e a s u r e s \ C o u n t   o f   E n h a n c e m e n t   t i t l e < / K e y > < / a : K e y > < a : V a l u e   i : t y p e = " D i a g r a m D i s p l a y N o d e V i e w S t a t e " > < H e i g h t > 1 5 0 < / H e i g h t > < I s E x p a n d e d > t r u e < / I s E x p a n d e d > < W i d t h > 2 0 0 < / W i d t h > < / a : V a l u e > < / a : K e y V a l u e O f D i a g r a m O b j e c t K e y a n y T y p e z b w N T n L X > < a : K e y V a l u e O f D i a g r a m O b j e c t K e y a n y T y p e z b w N T n L X > < a : K e y > < K e y > T a b l e s \ E n h a n c e m e n t s \ C o u n t   o f   E n h a n c e m e n t   t i t l e \ A d d i t i o n a l   I n f o \ I m p l i c i t   M e a s u r e < / K e y > < / a : K e y > < a : V a l u e   i : t y p e = " D i a g r a m D i s p l a y V i e w S t a t e I D i a g r a m T a g A d d i t i o n a l I n f o " / > < / a : K e y V a l u e O f D i a g r a m O b j e c t K e y a n y T y p e z b w N T n L X > < a : K e y V a l u e O f D i a g r a m O b j e c t K e y a n y T y p e z b w N T n L X > < a : K e y > < K e y > R e l a t i o n s h i p s \ & l t ; T a b l e s \ E n h a n c e m e n t s \ C o l u m n s \ D o m a i n / b u s i n e s s   D C  & g t ; - & l t ; T a b l e s \ T a b l e 1 \ C o l u m n s \ D o m a i n / b u s i n e s s   D C  & g t ; < / K e y > < / a : K e y > < a : V a l u e   i : t y p e = " D i a g r a m D i s p l a y L i n k V i e w S t a t e " > < A u t o m a t i o n P r o p e r t y H e l p e r T e x t > E n d   p o i n t   1 :   ( 4 3 0 . 9 0 3 8 1 0 5 6 7 6 6 6 , 3 7 0 . 7 5 ) .   E n d   p o i n t   2 :   ( 3 3 7 , 2 7 9 . 5 )   < / A u t o m a t i o n P r o p e r t y H e l p e r T e x t > < L a y e d O u t > t r u e < / L a y e d O u t > < P o i n t s   x m l n s : b = " h t t p : / / s c h e m a s . d a t a c o n t r a c t . o r g / 2 0 0 4 / 0 7 / S y s t e m . W i n d o w s " > < b : P o i n t > < b : _ x > 4 3 0 . 9 0 3 8 1 0 5 6 7 6 6 5 9 1 < / b : _ x > < b : _ y > 3 7 0 . 7 5 < / b : _ y > < / b : P o i n t > < b : P o i n t > < b : _ x > 3 8 5 . 9 5 1 9 0 5 5 < / b : _ x > < b : _ y > 3 7 0 . 7 5 < / b : _ y > < / b : P o i n t > < b : P o i n t > < b : _ x > 3 8 3 . 9 5 1 9 0 5 5 < / b : _ x > < b : _ y > 3 6 8 . 7 5 < / b : _ y > < / b : P o i n t > < b : P o i n t > < b : _ x > 3 8 3 . 9 5 1 9 0 5 5 < / b : _ x > < b : _ y > 2 8 1 . 5 < / b : _ y > < / b : P o i n t > < b : P o i n t > < b : _ x > 3 8 1 . 9 5 1 9 0 5 5 < / b : _ x > < b : _ y > 2 7 9 . 5 < / b : _ y > < / b : P o i n t > < b : P o i n t > < b : _ x > 3 3 7 < / b : _ x > < b : _ y > 2 7 9 . 5 < / b : _ y > < / b : P o i n t > < / P o i n t s > < / a : V a l u e > < / a : K e y V a l u e O f D i a g r a m O b j e c t K e y a n y T y p e z b w N T n L X > < a : K e y V a l u e O f D i a g r a m O b j e c t K e y a n y T y p e z b w N T n L X > < a : K e y > < K e y > R e l a t i o n s h i p s \ & l t ; T a b l e s \ E n h a n c e m e n t s \ C o l u m n s \ D o m a i n / b u s i n e s s   D C  & g t ; - & l t ; T a b l e s \ T a b l e 1 \ C o l u m n s \ D o m a i n / b u s i n e s s   D C  & g t ; \ F K < / K e y > < / a : K e y > < a : V a l u e   i : t y p e = " D i a g r a m D i s p l a y L i n k E n d p o i n t V i e w S t a t e " > < H e i g h t > 1 6 < / H e i g h t > < L a b e l L o c a t i o n   x m l n s : b = " h t t p : / / s c h e m a s . d a t a c o n t r a c t . o r g / 2 0 0 4 / 0 7 / S y s t e m . W i n d o w s " > < b : _ x > 4 3 0 . 9 0 3 8 1 0 5 6 7 6 6 5 9 1 < / b : _ x > < b : _ y > 3 6 2 . 7 5 < / b : _ y > < / L a b e l L o c a t i o n > < L o c a t i o n   x m l n s : b = " h t t p : / / s c h e m a s . d a t a c o n t r a c t . o r g / 2 0 0 4 / 0 7 / S y s t e m . W i n d o w s " > < b : _ x > 4 4 6 . 9 0 3 8 1 0 5 6 7 6 6 5 9 1 < / b : _ x > < b : _ y > 3 7 0 . 7 5 < / b : _ y > < / L o c a t i o n > < S h a p e R o t a t e A n g l e > 1 8 0 < / S h a p e R o t a t e A n g l e > < W i d t h > 1 6 < / W i d t h > < / a : V a l u e > < / a : K e y V a l u e O f D i a g r a m O b j e c t K e y a n y T y p e z b w N T n L X > < a : K e y V a l u e O f D i a g r a m O b j e c t K e y a n y T y p e z b w N T n L X > < a : K e y > < K e y > R e l a t i o n s h i p s \ & l t ; T a b l e s \ E n h a n c e m e n t s \ C o l u m n s \ D o m a i n / b u s i n e s s   D C  & g t ; - & l t ; T a b l e s \ T a b l e 1 \ C o l u m n s \ D o m a i n / b u s i n e s s   D C  & g t ; \ P K < / K e y > < / a : K e y > < a : V a l u e   i : t y p e = " D i a g r a m D i s p l a y L i n k E n d p o i n t V i e w S t a t e " > < H e i g h t > 1 6 < / H e i g h t > < L a b e l L o c a t i o n   x m l n s : b = " h t t p : / / s c h e m a s . d a t a c o n t r a c t . o r g / 2 0 0 4 / 0 7 / S y s t e m . W i n d o w s " > < b : _ x > 3 2 1 < / b : _ x > < b : _ y > 2 7 1 . 5 < / b : _ y > < / L a b e l L o c a t i o n > < L o c a t i o n   x m l n s : b = " h t t p : / / s c h e m a s . d a t a c o n t r a c t . o r g / 2 0 0 4 / 0 7 / S y s t e m . W i n d o w s " > < b : _ x > 3 2 0 . 9 9 9 9 9 9 9 9 9 9 9 9 9 4 < / b : _ x > < b : _ y > 2 7 9 . 5 < / b : _ y > < / L o c a t i o n > < S h a p e R o t a t e A n g l e > 3 6 0 < / S h a p e R o t a t e A n g l e > < W i d t h > 1 6 < / W i d t h > < / a : V a l u e > < / a : K e y V a l u e O f D i a g r a m O b j e c t K e y a n y T y p e z b w N T n L X > < a : K e y V a l u e O f D i a g r a m O b j e c t K e y a n y T y p e z b w N T n L X > < a : K e y > < K e y > R e l a t i o n s h i p s \ & l t ; T a b l e s \ E n h a n c e m e n t s \ C o l u m n s \ D o m a i n / b u s i n e s s   D C  & g t ; - & l t ; T a b l e s \ T a b l e 1 \ C o l u m n s \ D o m a i n / b u s i n e s s   D C  & g t ; \ C r o s s F i l t e r < / K e y > < / a : K e y > < a : V a l u e   i : t y p e = " D i a g r a m D i s p l a y L i n k C r o s s F i l t e r V i e w S t a t e " > < P o i n t s   x m l n s : b = " h t t p : / / s c h e m a s . d a t a c o n t r a c t . o r g / 2 0 0 4 / 0 7 / S y s t e m . W i n d o w s " > < b : P o i n t > < b : _ x > 4 3 0 . 9 0 3 8 1 0 5 6 7 6 6 5 9 1 < / b : _ x > < b : _ y > 3 7 0 . 7 5 < / b : _ y > < / b : P o i n t > < b : P o i n t > < b : _ x > 3 8 5 . 9 5 1 9 0 5 5 < / b : _ x > < b : _ y > 3 7 0 . 7 5 < / b : _ y > < / b : P o i n t > < b : P o i n t > < b : _ x > 3 8 3 . 9 5 1 9 0 5 5 < / b : _ x > < b : _ y > 3 6 8 . 7 5 < / b : _ y > < / b : P o i n t > < b : P o i n t > < b : _ x > 3 8 3 . 9 5 1 9 0 5 5 < / b : _ x > < b : _ y > 2 8 1 . 5 < / b : _ y > < / b : P o i n t > < b : P o i n t > < b : _ x > 3 8 1 . 9 5 1 9 0 5 5 < / b : _ x > < b : _ y > 2 7 9 . 5 < / b : _ y > < / b : P o i n t > < b : P o i n t > < b : _ x > 3 3 7 < / b : _ x > < b : _ y > 2 7 9 . 5 < / b : _ y > < / b : P o i n t > < / P o i n t s > < / a : V a l u e > < / a : K e y V a l u e O f D i a g r a m O b j e c t K e y a n y T y p e z b w N T n L X > < / V i e w S t a t e s > < / D i a g r a m M a n a g e r . S e r i a l i z a b l e D i a g r a m > < / A r r a y O f D i a g r a m M a n a g e r . S e r i a l i z a b l e D i a g r a m > ] ] > < / C u s t o m C o n t e n t > < / G e m i n i > 
</file>

<file path=customXml/item8.xml>��< ? x m l   v e r s i o n = " 1 . 0 "   e n c o d i n g = " U T F - 1 6 " ? > < G e m i n i   x m l n s = " h t t p : / / g e m i n i / p i v o t c u s t o m i z a t i o n / P o w e r P i v o t V e r s i o n " > < C u s t o m C o n t e n t > < ! [ C D A T A [ 2 0 1 5 . 1 3 0 . 1 6 0 5 . 1 0 7 5 ] ] > < / 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A11041DE-8352-4934-AA58-E8731C9EC664}">
  <ds:schemaRefs>
    <ds:schemaRef ds:uri="http://gemini/pivotcustomization/SandboxNonEmpty"/>
  </ds:schemaRefs>
</ds:datastoreItem>
</file>

<file path=customXml/itemProps10.xml><?xml version="1.0" encoding="utf-8"?>
<ds:datastoreItem xmlns:ds="http://schemas.openxmlformats.org/officeDocument/2006/customXml" ds:itemID="{A2EBF2F1-0774-49B3-A1BD-6E2C006C5DCA}">
  <ds:schemaRefs>
    <ds:schemaRef ds:uri="http://gemini/pivotcustomization/IsSandboxEmbedded"/>
  </ds:schemaRefs>
</ds:datastoreItem>
</file>

<file path=customXml/itemProps11.xml><?xml version="1.0" encoding="utf-8"?>
<ds:datastoreItem xmlns:ds="http://schemas.openxmlformats.org/officeDocument/2006/customXml" ds:itemID="{EC7FBA02-18CA-4FD9-92FF-03F2B018F1DF}">
  <ds:schemaRefs>
    <ds:schemaRef ds:uri="http://gemini/pivotcustomization/ShowImplicitMeasures"/>
  </ds:schemaRefs>
</ds:datastoreItem>
</file>

<file path=customXml/itemProps12.xml><?xml version="1.0" encoding="utf-8"?>
<ds:datastoreItem xmlns:ds="http://schemas.openxmlformats.org/officeDocument/2006/customXml" ds:itemID="{8B69123B-C1F7-4226-8EF0-86861E73B880}">
  <ds:schemaRefs>
    <ds:schemaRef ds:uri="http://gemini/pivotcustomization/RelationshipAutoDetectionEnabled"/>
  </ds:schemaRefs>
</ds:datastoreItem>
</file>

<file path=customXml/itemProps13.xml><?xml version="1.0" encoding="utf-8"?>
<ds:datastoreItem xmlns:ds="http://schemas.openxmlformats.org/officeDocument/2006/customXml" ds:itemID="{A1F11D64-A7DD-4555-8D84-7147F53E8639}">
  <ds:schemaRefs>
    <ds:schemaRef ds:uri="http://gemini/pivotcustomization/TableXML_Enhancements"/>
  </ds:schemaRefs>
</ds:datastoreItem>
</file>

<file path=customXml/itemProps14.xml><?xml version="1.0" encoding="utf-8"?>
<ds:datastoreItem xmlns:ds="http://schemas.openxmlformats.org/officeDocument/2006/customXml" ds:itemID="{B7164DC9-1305-4464-8E45-BAD236B2A94B}">
  <ds:schemaRefs>
    <ds:schemaRef ds:uri="http://gemini/pivotcustomization/FormulaBarState"/>
  </ds:schemaRefs>
</ds:datastoreItem>
</file>

<file path=customXml/itemProps15.xml><?xml version="1.0" encoding="utf-8"?>
<ds:datastoreItem xmlns:ds="http://schemas.openxmlformats.org/officeDocument/2006/customXml" ds:itemID="{E361CD15-6C04-4DE0-BFF6-394A41DC1904}">
  <ds:schemaRefs>
    <ds:schemaRef ds:uri="http://gemini/pivotcustomization/TableOrder"/>
  </ds:schemaRefs>
</ds:datastoreItem>
</file>

<file path=customXml/itemProps16.xml><?xml version="1.0" encoding="utf-8"?>
<ds:datastoreItem xmlns:ds="http://schemas.openxmlformats.org/officeDocument/2006/customXml" ds:itemID="{94C22DB2-E1DA-4CF5-A32F-A6CC0741C0B8}">
  <ds:schemaRefs>
    <ds:schemaRef ds:uri="http://gemini/pivotcustomization/ErrorCache"/>
  </ds:schemaRefs>
</ds:datastoreItem>
</file>

<file path=customXml/itemProps17.xml><?xml version="1.0" encoding="utf-8"?>
<ds:datastoreItem xmlns:ds="http://schemas.openxmlformats.org/officeDocument/2006/customXml" ds:itemID="{BE9FBCC1-7229-4CDF-BDA0-A4076CDCA02C}">
  <ds:schemaRefs>
    <ds:schemaRef ds:uri="http://gemini/pivotcustomization/TableXML_Table1"/>
  </ds:schemaRefs>
</ds:datastoreItem>
</file>

<file path=customXml/itemProps18.xml><?xml version="1.0" encoding="utf-8"?>
<ds:datastoreItem xmlns:ds="http://schemas.openxmlformats.org/officeDocument/2006/customXml" ds:itemID="{1DF26293-3850-4F75-830C-9891126A5A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6322cf-579a-41d2-8176-661379a89707"/>
    <ds:schemaRef ds:uri="83090420-11f7-444a-95f5-fe4a913844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9.xml><?xml version="1.0" encoding="utf-8"?>
<ds:datastoreItem xmlns:ds="http://schemas.openxmlformats.org/officeDocument/2006/customXml" ds:itemID="{3362F55C-EC2A-4888-B9EC-5EBDA094439C}">
  <ds:schemaRefs>
    <ds:schemaRef ds:uri="http://schemas.microsoft.com/sharepoint/v3/contenttype/forms"/>
  </ds:schemaRefs>
</ds:datastoreItem>
</file>

<file path=customXml/itemProps2.xml><?xml version="1.0" encoding="utf-8"?>
<ds:datastoreItem xmlns:ds="http://schemas.openxmlformats.org/officeDocument/2006/customXml" ds:itemID="{E26D713D-5258-435A-9440-872105899224}">
  <ds:schemaRefs>
    <ds:schemaRef ds:uri="http://schemas.microsoft.com/office/infopath/2007/PartnerControls"/>
    <ds:schemaRef ds:uri="http://purl.org/dc/dcmitype/"/>
    <ds:schemaRef ds:uri="83090420-11f7-444a-95f5-fe4a9138444e"/>
    <ds:schemaRef ds:uri="http://schemas.microsoft.com/office/2006/documentManagement/types"/>
    <ds:schemaRef ds:uri="http://purl.org/dc/elements/1.1/"/>
    <ds:schemaRef ds:uri="http://www.w3.org/XML/1998/namespace"/>
    <ds:schemaRef ds:uri="http://purl.org/dc/terms/"/>
    <ds:schemaRef ds:uri="http://schemas.openxmlformats.org/package/2006/metadata/core-properties"/>
    <ds:schemaRef ds:uri="766322cf-579a-41d2-8176-661379a89707"/>
    <ds:schemaRef ds:uri="http://schemas.microsoft.com/office/2006/metadata/properties"/>
  </ds:schemaRefs>
</ds:datastoreItem>
</file>

<file path=customXml/itemProps20.xml><?xml version="1.0" encoding="utf-8"?>
<ds:datastoreItem xmlns:ds="http://schemas.openxmlformats.org/officeDocument/2006/customXml" ds:itemID="{E1404446-60E3-4B91-978C-C3FAF5A519F5}">
  <ds:schemaRefs>
    <ds:schemaRef ds:uri="http://gemini/pivotcustomization/TableWidget"/>
  </ds:schemaRefs>
</ds:datastoreItem>
</file>

<file path=customXml/itemProps3.xml><?xml version="1.0" encoding="utf-8"?>
<ds:datastoreItem xmlns:ds="http://schemas.openxmlformats.org/officeDocument/2006/customXml" ds:itemID="{DFD5205C-B742-4DA5-8CBB-479841F073C3}">
  <ds:schemaRefs>
    <ds:schemaRef ds:uri="http://gemini/pivotcustomization/LinkedTableUpdateMode"/>
  </ds:schemaRefs>
</ds:datastoreItem>
</file>

<file path=customXml/itemProps4.xml><?xml version="1.0" encoding="utf-8"?>
<ds:datastoreItem xmlns:ds="http://schemas.openxmlformats.org/officeDocument/2006/customXml" ds:itemID="{D9635FD9-D7A6-42E4-9EA9-A0990A748382}">
  <ds:schemaRefs>
    <ds:schemaRef ds:uri="http://gemini/pivotcustomization/ClientWindowXML"/>
  </ds:schemaRefs>
</ds:datastoreItem>
</file>

<file path=customXml/itemProps5.xml><?xml version="1.0" encoding="utf-8"?>
<ds:datastoreItem xmlns:ds="http://schemas.openxmlformats.org/officeDocument/2006/customXml" ds:itemID="{F78220C7-CD3F-4F55-9EFE-7F9C6BE4F157}">
  <ds:schemaRefs>
    <ds:schemaRef ds:uri="http://gemini/pivotcustomization/MeasureGridState"/>
  </ds:schemaRefs>
</ds:datastoreItem>
</file>

<file path=customXml/itemProps6.xml><?xml version="1.0" encoding="utf-8"?>
<ds:datastoreItem xmlns:ds="http://schemas.openxmlformats.org/officeDocument/2006/customXml" ds:itemID="{2E24E133-C615-416E-A1B9-4E7DE3A61A76}">
  <ds:schemaRefs>
    <ds:schemaRef ds:uri="http://gemini/pivotcustomization/ShowHidden"/>
  </ds:schemaRefs>
</ds:datastoreItem>
</file>

<file path=customXml/itemProps7.xml><?xml version="1.0" encoding="utf-8"?>
<ds:datastoreItem xmlns:ds="http://schemas.openxmlformats.org/officeDocument/2006/customXml" ds:itemID="{22EEC964-5A86-453D-B1B5-A34D51C7622B}">
  <ds:schemaRefs>
    <ds:schemaRef ds:uri="http://gemini/pivotcustomization/Diagrams"/>
  </ds:schemaRefs>
</ds:datastoreItem>
</file>

<file path=customXml/itemProps8.xml><?xml version="1.0" encoding="utf-8"?>
<ds:datastoreItem xmlns:ds="http://schemas.openxmlformats.org/officeDocument/2006/customXml" ds:itemID="{AF40EB74-07EE-481B-9EEE-395D6926826C}">
  <ds:schemaRefs>
    <ds:schemaRef ds:uri="http://gemini/pivotcustomization/PowerPivotVersion"/>
  </ds:schemaRefs>
</ds:datastoreItem>
</file>

<file path=customXml/itemProps9.xml><?xml version="1.0" encoding="utf-8"?>
<ds:datastoreItem xmlns:ds="http://schemas.openxmlformats.org/officeDocument/2006/customXml" ds:itemID="{DE1E716A-89A1-4D5C-963F-4489EFEB5EA2}">
  <ds:schemaRefs>
    <ds:schemaRef ds:uri="http://gemini/pivotcustomization/ManualCalcMode"/>
  </ds:schemaRefs>
</ds:datastoreItem>
</file>

<file path=docMetadata/LabelInfo.xml><?xml version="1.0" encoding="utf-8"?>
<clbl:labelList xmlns:clbl="http://schemas.microsoft.com/office/2020/mipLabelMetadata">
  <clbl:label id="{406a174b-e315-48bd-aa0a-cdaddc44250b}" enabled="0" method="" siteId="{406a174b-e315-48bd-aa0a-cdaddc44250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DC List</vt:lpstr>
      <vt:lpstr>Enhancement demand</vt:lpstr>
      <vt:lpstr>DC Calendar</vt:lpstr>
      <vt:lpstr>Enhancement calendar</vt:lpstr>
      <vt:lpstr>PV - Enhancements by status</vt:lpstr>
      <vt:lpstr>PV - DC Status &amp; Timing</vt:lpstr>
      <vt:lpstr>PV - DC stewards</vt:lpstr>
      <vt:lpstr>Mandates</vt:lpstr>
      <vt:lpstr>KPIs</vt:lpstr>
      <vt:lpstr>values</vt:lpstr>
      <vt:lpstr>PV - Enhancements on DC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GIBIN Davide</dc:creator>
  <cp:keywords/>
  <dc:description/>
  <cp:lastModifiedBy>VIEIRA Rafael</cp:lastModifiedBy>
  <cp:revision/>
  <dcterms:created xsi:type="dcterms:W3CDTF">2023-08-29T12:58:55Z</dcterms:created>
  <dcterms:modified xsi:type="dcterms:W3CDTF">2023-11-22T08:46:12Z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0x010100B3EAA79F8DAF9C4AA051067C9251DEC7</vt:lpwstr>
  </property>
  <property fmtid="{D5CDD505-2E9C-101B-9397-08002B2CF9AE}" pid="3" name="MediaServiceImageTags">
    <vt:lpwstr/>
  </property>
</Properties>
</file>