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ent/Documents/BINF690 Numerical Methods in Bioinformatics Fall 2020/"/>
    </mc:Choice>
  </mc:AlternateContent>
  <xr:revisionPtr revIDLastSave="0" documentId="13_ncr:1_{52A532EF-D467-5142-A888-F3F7586BD16A}" xr6:coauthVersionLast="45" xr6:coauthVersionMax="45" xr10:uidLastSave="{00000000-0000-0000-0000-000000000000}"/>
  <bookViews>
    <workbookView xWindow="2600" yWindow="2760" windowWidth="28040" windowHeight="17440" activeTab="1" xr2:uid="{9CB8CD93-7BCA-4A40-A9FC-EC5B74123170}"/>
  </bookViews>
  <sheets>
    <sheet name="Problem 1" sheetId="1" r:id="rId1"/>
    <sheet name="Problem 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s="1"/>
  <c r="B3" i="1"/>
  <c r="B4" i="1" s="1"/>
  <c r="B5" i="1" s="1"/>
  <c r="B6" i="1" s="1"/>
  <c r="B7" i="1" s="1"/>
  <c r="B8" i="1" s="1"/>
  <c r="B9" i="1" s="1"/>
  <c r="C9" i="1" s="1"/>
  <c r="A4" i="1"/>
  <c r="A5" i="1" s="1"/>
  <c r="A6" i="1" s="1"/>
  <c r="A7" i="1" s="1"/>
  <c r="A8" i="1" s="1"/>
  <c r="A9" i="1" s="1"/>
  <c r="A11" i="1" s="1"/>
  <c r="A12" i="1" s="1"/>
  <c r="A13" i="1" s="1"/>
  <c r="A14" i="1" s="1"/>
  <c r="E3" i="1" s="1"/>
  <c r="E4" i="1" s="1"/>
  <c r="E5" i="1" s="1"/>
  <c r="E6" i="1" s="1"/>
  <c r="E7" i="1" s="1"/>
  <c r="E9" i="1" s="1"/>
  <c r="E10" i="1" s="1"/>
  <c r="E11" i="1" s="1"/>
  <c r="E12" i="1" s="1"/>
  <c r="E13" i="1" s="1"/>
  <c r="E15" i="1" s="1"/>
  <c r="E16" i="1" s="1"/>
  <c r="E17" i="1" s="1"/>
  <c r="E18" i="1" s="1"/>
  <c r="C6" i="1" l="1"/>
  <c r="C5" i="1"/>
  <c r="C4" i="1"/>
  <c r="C8" i="1"/>
  <c r="C7" i="1"/>
  <c r="B12" i="1"/>
  <c r="C3" i="1"/>
  <c r="B13" i="1" l="1"/>
  <c r="C12" i="1"/>
  <c r="B14" i="1" l="1"/>
  <c r="C13" i="1"/>
  <c r="F3" i="1" l="1"/>
  <c r="C14" i="1"/>
  <c r="F4" i="1" l="1"/>
  <c r="G3" i="1"/>
  <c r="F5" i="1" l="1"/>
  <c r="G4" i="1"/>
  <c r="F6" i="1" l="1"/>
  <c r="G5" i="1"/>
  <c r="F7" i="1" l="1"/>
  <c r="G6" i="1"/>
  <c r="F9" i="1" l="1"/>
  <c r="G7" i="1"/>
  <c r="F10" i="1" l="1"/>
  <c r="G9" i="1"/>
  <c r="F11" i="1" l="1"/>
  <c r="G10" i="1"/>
  <c r="F12" i="1" l="1"/>
  <c r="G11" i="1"/>
  <c r="F13" i="1" l="1"/>
  <c r="G12" i="1"/>
  <c r="F15" i="1" l="1"/>
  <c r="G13" i="1"/>
  <c r="F16" i="1" l="1"/>
  <c r="G15" i="1"/>
  <c r="F17" i="1" l="1"/>
  <c r="G16" i="1"/>
  <c r="F18" i="1" l="1"/>
  <c r="G18" i="1" s="1"/>
  <c r="G17" i="1"/>
  <c r="B7" i="4"/>
  <c r="C7" i="4"/>
  <c r="D7" i="4"/>
  <c r="E7" i="4"/>
  <c r="B8" i="4"/>
  <c r="B13" i="4" s="1"/>
  <c r="C8" i="4"/>
  <c r="D8" i="4"/>
  <c r="D13" i="4" s="1"/>
  <c r="E8" i="4"/>
  <c r="E13" i="4" s="1"/>
  <c r="B9" i="4"/>
  <c r="C9" i="4"/>
  <c r="D9" i="4"/>
  <c r="E9" i="4"/>
  <c r="B12" i="4"/>
  <c r="C12" i="4"/>
  <c r="D12" i="4"/>
  <c r="E12" i="4"/>
  <c r="E14" i="4" l="1"/>
  <c r="D14" i="4"/>
  <c r="C14" i="4"/>
  <c r="B19" i="4"/>
  <c r="C13" i="4"/>
  <c r="B14" i="4"/>
  <c r="B18" i="4" l="1"/>
  <c r="B17" i="4" s="1"/>
  <c r="F2" i="4" l="1"/>
  <c r="G2" i="4" s="1"/>
  <c r="F4" i="4"/>
  <c r="G4" i="4" s="1"/>
  <c r="F3" i="4"/>
  <c r="G3" i="4" s="1"/>
</calcChain>
</file>

<file path=xl/sharedStrings.xml><?xml version="1.0" encoding="utf-8"?>
<sst xmlns="http://schemas.openxmlformats.org/spreadsheetml/2006/main" count="44" uniqueCount="24">
  <si>
    <t>Calculate X3 from equation C in last matrix</t>
  </si>
  <si>
    <t>Calculate X2 from equation C in last matrix and X3</t>
  </si>
  <si>
    <t>Calculate X1 from equation C in last matrix and X3 and X2</t>
  </si>
  <si>
    <t>VALUE</t>
  </si>
  <si>
    <t>VARIABLE</t>
  </si>
  <si>
    <t>C</t>
  </si>
  <si>
    <t>B</t>
  </si>
  <si>
    <t>A</t>
  </si>
  <si>
    <t>EQUAL</t>
  </si>
  <si>
    <t>X3</t>
  </si>
  <si>
    <t>X2</t>
  </si>
  <si>
    <t>X1</t>
  </si>
  <si>
    <t>C=C-(a31/a11)A</t>
  </si>
  <si>
    <t>B=B-(a21/a11)A</t>
  </si>
  <si>
    <t>Test by plugging X values in equation C and comparing to equal column</t>
  </si>
  <si>
    <t>Test by plugging X values in equation B and comparing to equal column</t>
  </si>
  <si>
    <t>Test by plugging X values in equation A and comparing to equal column</t>
  </si>
  <si>
    <t>Check</t>
  </si>
  <si>
    <t>Test</t>
  </si>
  <si>
    <t>X</t>
  </si>
  <si>
    <t>C=C-(a32/b22)B</t>
  </si>
  <si>
    <t>ENTER COEFFICIENTS in green cells</t>
  </si>
  <si>
    <t>Iteration</t>
  </si>
  <si>
    <t>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</si>
</sst>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/>
    <xf numFmtId="167" fontId="0" fillId="0" borderId="1" xfId="0" applyNumberFormat="1" applyBorder="1"/>
    <xf numFmtId="167" fontId="0" fillId="4" borderId="1" xfId="0" applyNumberFormat="1" applyFill="1" applyBorder="1"/>
    <xf numFmtId="167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A498-3C67-AB4D-B5E8-081F7E1C5DDD}">
  <dimension ref="A1:G18"/>
  <sheetViews>
    <sheetView zoomScaleNormal="100" workbookViewId="0">
      <selection activeCell="G18" sqref="A1:G18"/>
    </sheetView>
  </sheetViews>
  <sheetFormatPr baseColWidth="10" defaultRowHeight="16" x14ac:dyDescent="0.2"/>
  <cols>
    <col min="1" max="1" width="8.1640625" bestFit="1" customWidth="1"/>
    <col min="2" max="2" width="12.33203125" bestFit="1" customWidth="1"/>
    <col min="3" max="3" width="13.33203125" bestFit="1" customWidth="1"/>
    <col min="4" max="4" width="12.1640625" bestFit="1" customWidth="1"/>
    <col min="5" max="5" width="8.1640625" bestFit="1" customWidth="1"/>
    <col min="6" max="6" width="12.1640625" bestFit="1" customWidth="1"/>
    <col min="7" max="7" width="12.83203125" bestFit="1" customWidth="1"/>
    <col min="9" max="9" width="60.83203125" bestFit="1" customWidth="1"/>
  </cols>
  <sheetData>
    <row r="1" spans="1:7" x14ac:dyDescent="0.2">
      <c r="A1" s="5" t="s">
        <v>22</v>
      </c>
      <c r="B1" s="5" t="s">
        <v>19</v>
      </c>
      <c r="C1" s="5" t="s">
        <v>23</v>
      </c>
      <c r="E1" s="5" t="s">
        <v>22</v>
      </c>
      <c r="F1" s="5" t="s">
        <v>19</v>
      </c>
      <c r="G1" s="5" t="s">
        <v>23</v>
      </c>
    </row>
    <row r="2" spans="1:7" x14ac:dyDescent="0.2">
      <c r="A2" s="5">
        <v>0</v>
      </c>
      <c r="B2" s="5">
        <v>0.1</v>
      </c>
      <c r="E2" s="5">
        <v>0</v>
      </c>
      <c r="F2" s="5">
        <v>7</v>
      </c>
      <c r="G2" s="5"/>
    </row>
    <row r="3" spans="1:7" x14ac:dyDescent="0.2">
      <c r="A3" s="5">
        <v>1</v>
      </c>
      <c r="B3" s="9">
        <f>B2-(10*COS(B2)*EXP(-B2/5)-B2^(1/3)+1.8)/(-10*SIN(B2)*EXP(-B2/5)-2*EXP(-B2/5)*COS(B2)-1/(3*B2^(2/3)))</f>
        <v>2.57720129754314</v>
      </c>
      <c r="C3" s="9">
        <f>100*(B3-B2)/B3</f>
        <v>96.119821913199772</v>
      </c>
      <c r="E3" s="5">
        <f>E2+1</f>
        <v>1</v>
      </c>
      <c r="F3" s="9">
        <f>F2-(10*COS(F2)*EXP(-F2/5)-F2^(1/3)+1.8)/(-10*SIN(F2)*EXP(-F2/5)-2*EXP(-F2/5)*COS(F2)-1/(3*F2^(2/3)))</f>
        <v>7.8382867495716191</v>
      </c>
      <c r="G3" s="9">
        <f>100*(F3-F2)/F3</f>
        <v>10.694770124573887</v>
      </c>
    </row>
    <row r="4" spans="1:7" x14ac:dyDescent="0.2">
      <c r="A4" s="5">
        <f>A3+1</f>
        <v>2</v>
      </c>
      <c r="B4" s="9">
        <f t="shared" ref="B4:B31" si="0">B3-(10*COS(B3)*EXP(-B3/5)-B3^(1/3)+1.8)/(-10*SIN(B3)*EXP(-B3/5)-2*EXP(-B3/5)*COS(B3)-1/(3*B3^(2/3)))</f>
        <v>0.62303105140459647</v>
      </c>
      <c r="C4" s="9">
        <f t="shared" ref="C4:C31" si="1">100*(B4-B3)/B4</f>
        <v>-313.65535341022752</v>
      </c>
      <c r="E4" s="5">
        <f>E3+1</f>
        <v>2</v>
      </c>
      <c r="F4" s="9">
        <f>F3-(10*COS(F3)*EXP(-F3/5)-F3^(1/3)+1.8)/(-10*SIN(F3)*EXP(-F3/5)-2*EXP(-F3/5)*COS(F3)-1/(3*F3^(2/3)))</f>
        <v>7.7676536541854171</v>
      </c>
      <c r="G4" s="9">
        <f>100*(F4-F3)/F4</f>
        <v>-0.9093234396225045</v>
      </c>
    </row>
    <row r="5" spans="1:7" x14ac:dyDescent="0.2">
      <c r="A5" s="5">
        <f t="shared" ref="A5:A31" si="2">A4+1</f>
        <v>3</v>
      </c>
      <c r="B5" s="9">
        <f t="shared" si="0"/>
        <v>1.77544245473262</v>
      </c>
      <c r="C5" s="9">
        <f t="shared" si="1"/>
        <v>64.908406366883668</v>
      </c>
      <c r="E5" s="5">
        <f>E4+1</f>
        <v>3</v>
      </c>
      <c r="F5" s="9">
        <f>F4-(10*COS(F4)*EXP(-F4/5)-F4^(1/3)+1.8)/(-10*SIN(F4)*EXP(-F4/5)-2*EXP(-F4/5)*COS(F4)-1/(3*F4^(2/3)))</f>
        <v>7.768510532082427</v>
      </c>
      <c r="G5" s="9">
        <f>100*(F5-F4)/F5</f>
        <v>1.1030143982829225E-2</v>
      </c>
    </row>
    <row r="6" spans="1:7" x14ac:dyDescent="0.2">
      <c r="A6" s="5">
        <f t="shared" si="2"/>
        <v>4</v>
      </c>
      <c r="B6" s="9">
        <f t="shared" si="0"/>
        <v>1.6526772206219147</v>
      </c>
      <c r="C6" s="9">
        <f t="shared" si="1"/>
        <v>-7.4282644293062754</v>
      </c>
      <c r="E6" s="5">
        <f>E5+1</f>
        <v>4</v>
      </c>
      <c r="F6" s="9">
        <f>F5-(10*COS(F5)*EXP(-F5/5)-F5^(1/3)+1.8)/(-10*SIN(F5)*EXP(-F5/5)-2*EXP(-F5/5)*COS(F5)-1/(3*F5^(2/3)))</f>
        <v>7.7685106434113518</v>
      </c>
      <c r="G6" s="9">
        <f>100*(F6-F5)/F6</f>
        <v>1.4330793874892301E-6</v>
      </c>
    </row>
    <row r="7" spans="1:7" x14ac:dyDescent="0.2">
      <c r="A7" s="5">
        <f t="shared" si="2"/>
        <v>5</v>
      </c>
      <c r="B7" s="9">
        <f t="shared" si="0"/>
        <v>1.6567977419839499</v>
      </c>
      <c r="C7" s="9">
        <f t="shared" si="1"/>
        <v>0.24870394602910681</v>
      </c>
      <c r="E7" s="7">
        <f>E6+1</f>
        <v>5</v>
      </c>
      <c r="F7" s="10">
        <f>F6-(10*COS(F6)*EXP(-F6/5)-F6^(1/3)+1.8)/(-10*SIN(F6)*EXP(-F6/5)-2*EXP(-F6/5)*COS(F6)-1/(3*F6^(2/3)))</f>
        <v>7.7685106434113536</v>
      </c>
      <c r="G7" s="10">
        <f>100*(F7-F6)/F7</f>
        <v>2.28661183711812E-14</v>
      </c>
    </row>
    <row r="8" spans="1:7" x14ac:dyDescent="0.2">
      <c r="A8" s="5">
        <f t="shared" si="2"/>
        <v>6</v>
      </c>
      <c r="B8" s="9">
        <f t="shared" si="0"/>
        <v>1.6568018688008259</v>
      </c>
      <c r="C8" s="9">
        <f>100*(B8-B7)/B8</f>
        <v>2.490833064421524E-4</v>
      </c>
      <c r="E8" s="5">
        <v>0</v>
      </c>
      <c r="F8" s="9">
        <v>11</v>
      </c>
      <c r="G8" s="9"/>
    </row>
    <row r="9" spans="1:7" x14ac:dyDescent="0.2">
      <c r="A9" s="7">
        <f t="shared" si="2"/>
        <v>7</v>
      </c>
      <c r="B9" s="10">
        <f t="shared" si="0"/>
        <v>1.6568018688049841</v>
      </c>
      <c r="C9" s="10">
        <f t="shared" si="1"/>
        <v>2.5097927487432782E-10</v>
      </c>
      <c r="E9" s="5">
        <f>E8+1</f>
        <v>1</v>
      </c>
      <c r="F9" s="9">
        <f>F8-(10*COS(F8)*EXP(-F8/5)-F8^(1/3)+1.8)/(-10*SIN(F8)*EXP(-F8/5)-2*EXP(-F8/5)*COS(F8)-1/(3*F8^(2/3)))</f>
        <v>11.403094920841077</v>
      </c>
      <c r="G9" s="9">
        <f>100*(F9-F8)/F9</f>
        <v>3.5349606719869846</v>
      </c>
    </row>
    <row r="10" spans="1:7" x14ac:dyDescent="0.2">
      <c r="A10" s="5">
        <v>0</v>
      </c>
      <c r="B10" s="9">
        <v>4</v>
      </c>
      <c r="C10" s="9"/>
      <c r="E10" s="5">
        <f>E9+1</f>
        <v>2</v>
      </c>
      <c r="F10" s="9">
        <f>F9-(10*COS(F9)*EXP(-F9/5)-F9^(1/3)+1.8)/(-10*SIN(F9)*EXP(-F9/5)-2*EXP(-F9/5)*COS(F9)-1/(3*F9^(2/3)))</f>
        <v>11.460800884626087</v>
      </c>
      <c r="G10" s="9">
        <f>100*(F10-F9)/F10</f>
        <v>0.50350725368955884</v>
      </c>
    </row>
    <row r="11" spans="1:7" x14ac:dyDescent="0.2">
      <c r="A11" s="5">
        <f t="shared" si="2"/>
        <v>1</v>
      </c>
      <c r="B11" s="9">
        <f t="shared" si="0"/>
        <v>4.706602042115124</v>
      </c>
      <c r="C11" s="9">
        <f t="shared" si="1"/>
        <v>15.012997397961023</v>
      </c>
      <c r="E11" s="5">
        <f>E10+1</f>
        <v>3</v>
      </c>
      <c r="F11" s="9">
        <f>F10-(10*COS(F10)*EXP(-F10/5)-F10^(1/3)+1.8)/(-10*SIN(F10)*EXP(-F10/5)-2*EXP(-F10/5)*COS(F10)-1/(3*F10^(2/3)))</f>
        <v>11.462520792833827</v>
      </c>
      <c r="G11" s="9">
        <f>100*(F11-F10)/F11</f>
        <v>1.5004624539612299E-2</v>
      </c>
    </row>
    <row r="12" spans="1:7" x14ac:dyDescent="0.2">
      <c r="A12" s="5">
        <f t="shared" si="2"/>
        <v>2</v>
      </c>
      <c r="B12" s="9">
        <f t="shared" si="0"/>
        <v>4.6797800198220694</v>
      </c>
      <c r="C12" s="9">
        <f t="shared" si="1"/>
        <v>-0.57314707485063454</v>
      </c>
      <c r="E12" s="8">
        <f>E11+1</f>
        <v>4</v>
      </c>
      <c r="F12" s="11">
        <f>F11-(10*COS(F11)*EXP(-F11/5)-F11^(1/3)+1.8)/(-10*SIN(F11)*EXP(-F11/5)-2*EXP(-F11/5)*COS(F11)-1/(3*F11^(2/3)))</f>
        <v>11.462522365984471</v>
      </c>
      <c r="G12" s="11">
        <f>100*(F12-F11)/F12</f>
        <v>1.372429727235876E-5</v>
      </c>
    </row>
    <row r="13" spans="1:7" x14ac:dyDescent="0.2">
      <c r="A13" s="5">
        <f t="shared" si="2"/>
        <v>3</v>
      </c>
      <c r="B13" s="9">
        <f t="shared" si="0"/>
        <v>4.6799201732406308</v>
      </c>
      <c r="C13" s="9">
        <f t="shared" si="1"/>
        <v>2.9947822478431215E-3</v>
      </c>
      <c r="E13" s="7">
        <f>E12+1</f>
        <v>5</v>
      </c>
      <c r="F13" s="10">
        <f>F12-(10*COS(F12)*EXP(-F12/5)-F12^(1/3)+1.8)/(-10*SIN(F12)*EXP(-F12/5)-2*EXP(-F12/5)*COS(F12)-1/(3*F12^(2/3)))</f>
        <v>11.462522365985789</v>
      </c>
      <c r="G13" s="10">
        <f>100*(F13-F12)/F13</f>
        <v>1.1498837103657259E-11</v>
      </c>
    </row>
    <row r="14" spans="1:7" x14ac:dyDescent="0.2">
      <c r="A14" s="7">
        <f t="shared" si="2"/>
        <v>4</v>
      </c>
      <c r="B14" s="10">
        <f t="shared" si="0"/>
        <v>4.6799201769072551</v>
      </c>
      <c r="C14" s="10">
        <f t="shared" si="1"/>
        <v>7.8348010198477042E-8</v>
      </c>
      <c r="E14" s="5">
        <v>0</v>
      </c>
      <c r="F14" s="9">
        <v>13</v>
      </c>
      <c r="G14" s="9"/>
    </row>
    <row r="15" spans="1:7" x14ac:dyDescent="0.2">
      <c r="E15" s="5">
        <f>E14+1</f>
        <v>1</v>
      </c>
      <c r="F15" s="9">
        <f>F14-(10*COS(F14)*EXP(-F14/5)-F14^(1/3)+1.8)/(-10*SIN(F14)*EXP(-F14/5)-2*EXP(-F14/5)*COS(F14)-1/(3*F14^(2/3)))</f>
        <v>13.2418525422635</v>
      </c>
      <c r="G15" s="9">
        <f>100*(F15-F14)/F15</f>
        <v>1.8264252791789395</v>
      </c>
    </row>
    <row r="16" spans="1:7" x14ac:dyDescent="0.2">
      <c r="E16" s="5">
        <f>E15+1</f>
        <v>2</v>
      </c>
      <c r="F16" s="9">
        <f>F15-(10*COS(F15)*EXP(-F15/5)-F15^(1/3)+1.8)/(-10*SIN(F15)*EXP(-F15/5)-2*EXP(-F15/5)*COS(F15)-1/(3*F15^(2/3)))</f>
        <v>13.219711234930651</v>
      </c>
      <c r="G16" s="9">
        <f>100*(F16-F15)/F16</f>
        <v>-0.16748707244333857</v>
      </c>
    </row>
    <row r="17" spans="5:7" x14ac:dyDescent="0.2">
      <c r="E17" s="5">
        <f>E16+1</f>
        <v>3</v>
      </c>
      <c r="F17" s="9">
        <f>F16-(10*COS(F16)*EXP(-F16/5)-F16^(1/3)+1.8)/(-10*SIN(F16)*EXP(-F16/5)-2*EXP(-F16/5)*COS(F16)-1/(3*F16^(2/3)))</f>
        <v>13.219567112864043</v>
      </c>
      <c r="G17" s="9">
        <f>100*(F17-F16)/F17</f>
        <v>-1.0902177459943497E-3</v>
      </c>
    </row>
    <row r="18" spans="5:7" x14ac:dyDescent="0.2">
      <c r="E18" s="7">
        <f>E17+1</f>
        <v>4</v>
      </c>
      <c r="F18" s="10">
        <f>F17-(10*COS(F17)*EXP(-F17/5)-F17^(1/3)+1.8)/(-10*SIN(F17)*EXP(-F17/5)-2*EXP(-F17/5)*COS(F17)-1/(3*F17^(2/3)))</f>
        <v>13.219567106575271</v>
      </c>
      <c r="G18" s="10">
        <f>100*(F18-F17)/F18</f>
        <v>-4.7571695192307174E-8</v>
      </c>
    </row>
  </sheetData>
  <pageMargins left="0.7" right="0.7" top="0.75" bottom="0.75" header="0.3" footer="0.3"/>
  <pageSetup orientation="portrait" horizontalDpi="0" verticalDpi="0"/>
  <headerFooter>
    <oddHeader>&amp;LMidterm Exam BINF690 FALL 2020 
Rafael Villasmil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CF1C-8D0D-624D-94E4-005DEECCACB4}">
  <dimension ref="A1:Q19"/>
  <sheetViews>
    <sheetView tabSelected="1" workbookViewId="0">
      <selection activeCell="I23" sqref="I23"/>
    </sheetView>
  </sheetViews>
  <sheetFormatPr baseColWidth="10" defaultRowHeight="16" x14ac:dyDescent="0.2"/>
  <cols>
    <col min="1" max="1" width="9.33203125" style="2" bestFit="1" customWidth="1"/>
    <col min="2" max="2" width="6.6640625" style="2" bestFit="1" customWidth="1"/>
    <col min="3" max="4" width="3.1640625" style="2" bestFit="1" customWidth="1"/>
    <col min="5" max="5" width="6.83203125" style="2" bestFit="1" customWidth="1"/>
    <col min="6" max="6" width="4.6640625" style="2" bestFit="1" customWidth="1"/>
    <col min="7" max="7" width="8.83203125" style="2" bestFit="1" customWidth="1"/>
    <col min="9" max="9" width="60.83203125" bestFit="1" customWidth="1"/>
    <col min="18" max="16384" width="10.83203125" style="2"/>
  </cols>
  <sheetData>
    <row r="1" spans="1:11" x14ac:dyDescent="0.2">
      <c r="A1" s="4"/>
      <c r="B1" s="4" t="s">
        <v>11</v>
      </c>
      <c r="C1" s="4" t="s">
        <v>10</v>
      </c>
      <c r="D1" s="4" t="s">
        <v>9</v>
      </c>
      <c r="E1" s="4" t="s">
        <v>8</v>
      </c>
      <c r="F1" s="4" t="s">
        <v>18</v>
      </c>
      <c r="G1" s="4" t="s">
        <v>17</v>
      </c>
      <c r="I1" s="1" t="s">
        <v>21</v>
      </c>
      <c r="J1" s="1"/>
      <c r="K1" s="1"/>
    </row>
    <row r="2" spans="1:11" x14ac:dyDescent="0.2">
      <c r="A2" s="4" t="s">
        <v>7</v>
      </c>
      <c r="B2" s="6">
        <v>1</v>
      </c>
      <c r="C2" s="6">
        <v>1</v>
      </c>
      <c r="D2" s="6">
        <v>-1</v>
      </c>
      <c r="E2" s="6">
        <v>-3</v>
      </c>
      <c r="F2" s="3">
        <f>B2*B17+C2*B18+D2*B19</f>
        <v>-3</v>
      </c>
      <c r="G2" s="3" t="str">
        <f>IF(F2=E2,"CORRECT","NEEDS ATTENTION")</f>
        <v>CORRECT</v>
      </c>
      <c r="I2" t="s">
        <v>16</v>
      </c>
    </row>
    <row r="3" spans="1:11" x14ac:dyDescent="0.2">
      <c r="A3" s="4" t="s">
        <v>6</v>
      </c>
      <c r="B3" s="6">
        <v>6</v>
      </c>
      <c r="C3" s="6">
        <v>2</v>
      </c>
      <c r="D3" s="6">
        <v>2</v>
      </c>
      <c r="E3" s="6">
        <v>2</v>
      </c>
      <c r="F3" s="3">
        <f>B3*B17+C3*B18+D3*B19</f>
        <v>2</v>
      </c>
      <c r="G3" s="3" t="str">
        <f>IF(F3=E3,"CORRECT","NEEDS ATTENTION")</f>
        <v>CORRECT</v>
      </c>
      <c r="I3" t="s">
        <v>15</v>
      </c>
    </row>
    <row r="4" spans="1:11" x14ac:dyDescent="0.2">
      <c r="A4" s="4" t="s">
        <v>5</v>
      </c>
      <c r="B4" s="6">
        <v>-3</v>
      </c>
      <c r="C4" s="6">
        <v>4</v>
      </c>
      <c r="D4" s="6">
        <v>1</v>
      </c>
      <c r="E4" s="6">
        <v>1</v>
      </c>
      <c r="F4" s="3">
        <f>B4*B17+C4*B18+D4*B19</f>
        <v>1</v>
      </c>
      <c r="G4" s="3" t="str">
        <f>IF(F4=E4,"CORRECT","NEEDS ATTENTION")</f>
        <v>CORRECT</v>
      </c>
      <c r="I4" t="s">
        <v>14</v>
      </c>
    </row>
    <row r="6" spans="1:11" x14ac:dyDescent="0.2">
      <c r="A6" s="4"/>
      <c r="B6" s="4" t="s">
        <v>11</v>
      </c>
      <c r="C6" s="4" t="s">
        <v>10</v>
      </c>
      <c r="D6" s="4" t="s">
        <v>9</v>
      </c>
      <c r="E6" s="4" t="s">
        <v>8</v>
      </c>
    </row>
    <row r="7" spans="1:11" x14ac:dyDescent="0.2">
      <c r="A7" s="4" t="s">
        <v>7</v>
      </c>
      <c r="B7" s="3">
        <f>B2</f>
        <v>1</v>
      </c>
      <c r="C7" s="3">
        <f>C2</f>
        <v>1</v>
      </c>
      <c r="D7" s="3">
        <f>D2</f>
        <v>-1</v>
      </c>
      <c r="E7" s="3">
        <f>E2</f>
        <v>-3</v>
      </c>
    </row>
    <row r="8" spans="1:11" x14ac:dyDescent="0.2">
      <c r="A8" s="4" t="s">
        <v>6</v>
      </c>
      <c r="B8" s="3">
        <f>B3-($B$3/$B$2)*B2</f>
        <v>0</v>
      </c>
      <c r="C8" s="3">
        <f>C3-($B$3/$B$2)*C2</f>
        <v>-4</v>
      </c>
      <c r="D8" s="3">
        <f>D3-($B$3/$B$2)*D2</f>
        <v>8</v>
      </c>
      <c r="E8" s="3">
        <f>E3-($B$3/$B$2)*E2</f>
        <v>20</v>
      </c>
      <c r="I8" t="s">
        <v>13</v>
      </c>
    </row>
    <row r="9" spans="1:11" x14ac:dyDescent="0.2">
      <c r="A9" s="4" t="s">
        <v>5</v>
      </c>
      <c r="B9" s="3">
        <f>B4-($B$4/$B$2)*B2</f>
        <v>0</v>
      </c>
      <c r="C9" s="3">
        <f>C4-($B$4/$B$2)*C2</f>
        <v>7</v>
      </c>
      <c r="D9" s="3">
        <f>D4-($B$4/$B$2)*D2</f>
        <v>-2</v>
      </c>
      <c r="E9" s="3">
        <f>E4-($B$4/$B$2)*E2</f>
        <v>-8</v>
      </c>
      <c r="I9" t="s">
        <v>12</v>
      </c>
    </row>
    <row r="11" spans="1:11" x14ac:dyDescent="0.2">
      <c r="A11" s="4"/>
      <c r="B11" s="4" t="s">
        <v>11</v>
      </c>
      <c r="C11" s="4" t="s">
        <v>10</v>
      </c>
      <c r="D11" s="4" t="s">
        <v>9</v>
      </c>
      <c r="E11" s="4" t="s">
        <v>8</v>
      </c>
    </row>
    <row r="12" spans="1:11" x14ac:dyDescent="0.2">
      <c r="A12" s="4" t="s">
        <v>7</v>
      </c>
      <c r="B12" s="3">
        <f>B2</f>
        <v>1</v>
      </c>
      <c r="C12" s="3">
        <f>C2</f>
        <v>1</v>
      </c>
      <c r="D12" s="3">
        <f>D2</f>
        <v>-1</v>
      </c>
      <c r="E12" s="3">
        <f>E2</f>
        <v>-3</v>
      </c>
    </row>
    <row r="13" spans="1:11" x14ac:dyDescent="0.2">
      <c r="A13" s="4" t="s">
        <v>6</v>
      </c>
      <c r="B13" s="3">
        <f>B8</f>
        <v>0</v>
      </c>
      <c r="C13" s="3">
        <f>C8</f>
        <v>-4</v>
      </c>
      <c r="D13" s="3">
        <f>D8</f>
        <v>8</v>
      </c>
      <c r="E13" s="3">
        <f>E8</f>
        <v>20</v>
      </c>
    </row>
    <row r="14" spans="1:11" x14ac:dyDescent="0.2">
      <c r="A14" s="4" t="s">
        <v>5</v>
      </c>
      <c r="B14" s="3">
        <f>B9-($C$9/$C$8)*B8</f>
        <v>0</v>
      </c>
      <c r="C14" s="3">
        <f>C9-($C$9/$C$8)*C8</f>
        <v>0</v>
      </c>
      <c r="D14" s="3">
        <f>D9-($C$9/$C$8)*D8</f>
        <v>12</v>
      </c>
      <c r="E14" s="3">
        <f>E9-($C$9/$C$8)*E8</f>
        <v>27</v>
      </c>
      <c r="I14" t="s">
        <v>20</v>
      </c>
    </row>
    <row r="16" spans="1:11" x14ac:dyDescent="0.2">
      <c r="A16" s="2" t="s">
        <v>4</v>
      </c>
      <c r="B16" s="2" t="s">
        <v>3</v>
      </c>
    </row>
    <row r="17" spans="1:9" x14ac:dyDescent="0.2">
      <c r="A17" s="4" t="s">
        <v>11</v>
      </c>
      <c r="B17" s="3">
        <f>(E12-D12*B19-C12*B18)/B12</f>
        <v>-0.25</v>
      </c>
      <c r="I17" t="s">
        <v>2</v>
      </c>
    </row>
    <row r="18" spans="1:9" x14ac:dyDescent="0.2">
      <c r="A18" s="4" t="s">
        <v>10</v>
      </c>
      <c r="B18" s="3">
        <f>(E13-(D13*B19))/C13</f>
        <v>-0.5</v>
      </c>
      <c r="I18" t="s">
        <v>1</v>
      </c>
    </row>
    <row r="19" spans="1:9" x14ac:dyDescent="0.2">
      <c r="A19" s="4" t="s">
        <v>9</v>
      </c>
      <c r="B19" s="3">
        <f>E14/D14</f>
        <v>2.25</v>
      </c>
      <c r="I19" t="s">
        <v>0</v>
      </c>
    </row>
  </sheetData>
  <conditionalFormatting sqref="G2: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Villasmil</dc:creator>
  <cp:lastModifiedBy>Regina Villasmil</cp:lastModifiedBy>
  <dcterms:created xsi:type="dcterms:W3CDTF">2020-10-11T17:54:10Z</dcterms:created>
  <dcterms:modified xsi:type="dcterms:W3CDTF">2020-10-12T23:04:27Z</dcterms:modified>
</cp:coreProperties>
</file>