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A2C4750-12BA-44F9-91EE-B7BA63F10134}" xr6:coauthVersionLast="47" xr6:coauthVersionMax="47" xr10:uidLastSave="{00000000-0000-0000-0000-000000000000}"/>
  <bookViews>
    <workbookView xWindow="-120" yWindow="-120" windowWidth="20730" windowHeight="11160" tabRatio="896" firstSheet="1" activeTab="3" xr2:uid="{4BEC3927-B81B-4BE8-B924-7514A8A0D45E}"/>
  </bookViews>
  <sheets>
    <sheet name="Cola" sheetId="3" r:id="rId1"/>
    <sheet name="DATA" sheetId="1" r:id="rId2"/>
    <sheet name="Controller" sheetId="5" r:id="rId3"/>
    <sheet name="Dashboard" sheetId="4" r:id="rId4"/>
  </sheets>
  <definedNames>
    <definedName name="SegmentaçãodeDados_mês">#N/A</definedName>
  </definedNames>
  <calcPr calcId="191029"/>
  <pivotCaches>
    <pivotCache cacheId="2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<sst xmlns="http://schemas.openxmlformats.org/spreadsheetml/2006/main" count="263" uniqueCount="82">
  <si>
    <t>pasta de trabalho</t>
  </si>
  <si>
    <t>workbook</t>
  </si>
  <si>
    <t>planilhas (abas)</t>
  </si>
  <si>
    <t>sheets/wortsheets</t>
  </si>
  <si>
    <t>cel - range</t>
  </si>
  <si>
    <t>célula</t>
  </si>
  <si>
    <t>Data</t>
  </si>
  <si>
    <t>Tipo</t>
  </si>
  <si>
    <t xml:space="preserve">Descrição </t>
  </si>
  <si>
    <t xml:space="preserve">Valor </t>
  </si>
  <si>
    <t>Categoria</t>
  </si>
  <si>
    <t xml:space="preserve">Operação Bancária 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</si>
  <si>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</si>
  <si>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</si>
  <si>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</si>
  <si>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</si>
  <si>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</si>
  <si>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</si>
  <si>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</si>
  <si>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</si>
  <si>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</si>
  <si>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</si>
  <si>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</si>
  <si>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</si>
  <si>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</si>
  <si>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</si>
  <si>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</si>
  <si>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</si>
  <si>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</si>
  <si>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</si>
  <si>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</si>
  <si>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</si>
  <si>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</si>
  <si>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</si>
  <si>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</si>
  <si>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</si>
  <si>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</si>
  <si>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</si>
  <si>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</si>
  <si>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</si>
  <si>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</si>
  <si>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</si>
  <si>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</si>
  <si>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</si>
  <si>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</si>
  <si>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</si>
  <si>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</si>
  <si>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</si>
  <si>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</si>
  <si>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</si>
  <si>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</si>
  <si>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</si>
  <si>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</si>
  <si>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</si>
  <si>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</si>
  <si>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</si>
  <si>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</si>
  <si>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</si>
  <si>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</si>
  <si>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</si>
  <si>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</si>
  <si>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</si>
  <si>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</si>
  <si>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</si>
  <si>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</si>
  <si>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</si>
  <si>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</si>
  <si>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</si>
  <si>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</si>
  <si>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</si>
  <si>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</si>
  <si>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</si>
  <si>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</si>
  <si>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</si>
  <si>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</si>
  <si>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</si>
  <si>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</si>
  <si>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</si>
  <si>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</si>
  <si>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</si>
  <si>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 xml:space="preserve">Soma de Valor 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</si>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</sst>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Fill="1"/>
    <xf numFmtId="1" fontId="0" fillId="0" borderId="0" xfId="0" applyNumberFormat="1"/>
  </cellXfs>
  <cellStyles count="1">
    <cellStyle name="Normal" xfId="0" builtinId="0"/>
  </cellStyles>
  <dxfs count="5">
    <dxf>
      <font>
        <color theme="0"/>
        <name val="Segoe Print"/>
        <scheme val="none"/>
      </font>
      <fill>
        <patternFill>
          <bgColor rgb="FF7030A0"/>
        </patternFill>
      </fill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0" tint="-4.9989318521683403E-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1" formatCode="0"/>
    </dxf>
    <dxf>
      <numFmt numFmtId="165" formatCode="&quot;R$&quot;\ #,##0.00"/>
    </dxf>
    <dxf>
      <numFmt numFmtId="19" formatCode="dd/mm/yyyy"/>
    </dxf>
  </dxfs>
  <tableStyles count="1" defaultTableStyle="TableStyleMedium2" defaultPivotStyle="PivotStyleLight16">
    <tableStyle name="SlicerStyleDark2 2" pivot="0" table="0" count="10" xr9:uid="{5940EB73-CE89-47F3-8256-DF2B1E832B8E}">
      <tableStyleElement type="wholeTable" dxfId="1"/>
      <tableStyleElement type="headerRow" dxfId="0"/>
    </tableStyle>
  </tableStyles>
  <colors>
    <mruColors>
      <color rgb="FFAE48A7"/>
      <color rgb="FFCC66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4" tint="0.79998168889431442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rgb="FF7030A0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 com IA.xlsx]Controller!Tabela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4.06349125089538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0"/>
                  <c:y val="-4.0634912508953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B5-4A6E-93E6-C06EFB0262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Controller!$E$4:$E$8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5-4A6E-93E6-C06EFB026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6020176"/>
        <c:axId val="416032176"/>
        <c:axId val="0"/>
      </c:bar3DChart>
      <c:catAx>
        <c:axId val="4160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32176"/>
        <c:crosses val="autoZero"/>
        <c:auto val="1"/>
        <c:lblAlgn val="ctr"/>
        <c:lblOffset val="100"/>
        <c:noMultiLvlLbl val="0"/>
      </c:catAx>
      <c:valAx>
        <c:axId val="41603217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41602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 com IA.xlsx]Controller!Tabela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  <a:sp3d/>
        </c:spPr>
        <c:dLbl>
          <c:idx val="0"/>
          <c:layout>
            <c:manualLayout>
              <c:x val="1.6471797947328034E-3"/>
              <c:y val="-2.60162646038477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825359808964642"/>
          <c:y val="3.5049576006585322E-2"/>
          <c:w val="0.88109055118110235"/>
          <c:h val="0.5914858559346748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dLbls>
            <c:dLbl>
              <c:idx val="6"/>
              <c:layout>
                <c:manualLayout>
                  <c:x val="1.6471797947328034E-3"/>
                  <c:y val="-2.60162646038477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C4-4A9E-AD3C-D285B3593C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4-4A9E-AD3C-D285B3593C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74924784"/>
        <c:axId val="174925264"/>
        <c:axId val="0"/>
      </c:bar3DChart>
      <c:catAx>
        <c:axId val="17492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5264"/>
        <c:crosses val="autoZero"/>
        <c:auto val="1"/>
        <c:lblAlgn val="ctr"/>
        <c:lblOffset val="100"/>
        <c:noMultiLvlLbl val="0"/>
      </c:catAx>
      <c:valAx>
        <c:axId val="1749252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17492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163286</xdr:colOff>
      <xdr:row>3</xdr:row>
      <xdr:rowOff>139474</xdr:rowOff>
    </xdr:from>
    <xdr:to>
      <xdr:col>10</xdr:col>
      <xdr:colOff>127568</xdr:colOff>
      <xdr:row>20</xdr:row>
      <xdr:rowOff>139474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B08E7F70-4527-C343-52AA-679D7C1B31A9}"/>
            </a:ext>
          </a:extLst>
        </xdr:cNvPr>
        <xdr:cNvGrpSpPr/>
      </xdr:nvGrpSpPr>
      <xdr:grpSpPr>
        <a:xfrm>
          <a:off x="1850572" y="1813153"/>
          <a:ext cx="6699817" cy="3238500"/>
          <a:chOff x="1687286" y="642938"/>
          <a:chExt cx="6699818" cy="3238500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E01D6836-AD1E-DC9F-0AE8-93BDD080F5FF}"/>
              </a:ext>
            </a:extLst>
          </xdr:cNvPr>
          <xdr:cNvGrpSpPr/>
        </xdr:nvGrpSpPr>
        <xdr:grpSpPr>
          <a:xfrm>
            <a:off x="1687286" y="642938"/>
            <a:ext cx="6699818" cy="3238500"/>
            <a:chOff x="2753745" y="547687"/>
            <a:chExt cx="6699818" cy="3238500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78384FA0-ED0A-E078-1231-685D0E1D197B}"/>
                </a:ext>
              </a:extLst>
            </xdr:cNvPr>
            <xdr:cNvGrpSpPr/>
          </xdr:nvGrpSpPr>
          <xdr:grpSpPr>
            <a:xfrm>
              <a:off x="2753745" y="547687"/>
              <a:ext cx="6699818" cy="3238500"/>
              <a:chOff x="2750344" y="547687"/>
              <a:chExt cx="6715125" cy="3238500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8535E87A-6A6D-DCB4-6C96-8C79E28643EA}"/>
                  </a:ext>
                </a:extLst>
              </xdr:cNvPr>
              <xdr:cNvGrpSpPr/>
            </xdr:nvGrpSpPr>
            <xdr:grpSpPr>
              <a:xfrm>
                <a:off x="2750344" y="547687"/>
                <a:ext cx="6715125" cy="3238500"/>
                <a:chOff x="3119437" y="452437"/>
                <a:chExt cx="6715125" cy="3238500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DFC1C157-20B9-C570-5044-482A24B8AB25}"/>
                    </a:ext>
                  </a:extLst>
                </xdr:cNvPr>
                <xdr:cNvSpPr/>
              </xdr:nvSpPr>
              <xdr:spPr>
                <a:xfrm>
                  <a:off x="3119437" y="452437"/>
                  <a:ext cx="6715125" cy="3238500"/>
                </a:xfrm>
                <a:prstGeom prst="roundRect">
                  <a:avLst/>
                </a:prstGeom>
                <a:solidFill>
                  <a:schemeClr val="bg1"/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 kern="12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78ACA9D8-53E4-C0A9-C7BD-BF07C6C8E53C}"/>
                    </a:ext>
                  </a:extLst>
                </xdr:cNvPr>
                <xdr:cNvSpPr/>
              </xdr:nvSpPr>
              <xdr:spPr>
                <a:xfrm>
                  <a:off x="3131344" y="452437"/>
                  <a:ext cx="6691312" cy="809625"/>
                </a:xfrm>
                <a:prstGeom prst="round2SameRect">
                  <a:avLst>
                    <a:gd name="adj1" fmla="val 50000"/>
                    <a:gd name="adj2" fmla="val 13846"/>
                  </a:avLst>
                </a:prstGeom>
                <a:solidFill>
                  <a:srgbClr val="AE48A7"/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9ABFE3CE-6878-4026-A44E-92F86C6779F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512344" y="1273968"/>
              <a:ext cx="4881562" cy="250031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86D6C6C4-045E-F772-206E-A25618A15C1E}"/>
                </a:ext>
              </a:extLst>
            </xdr:cNvPr>
            <xdr:cNvSpPr txBox="1"/>
          </xdr:nvSpPr>
          <xdr:spPr>
            <a:xfrm>
              <a:off x="3048000" y="612321"/>
              <a:ext cx="2571750" cy="97971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32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35" name="Gráfico 34" descr="Registrar">
            <a:extLst>
              <a:ext uri="{FF2B5EF4-FFF2-40B4-BE49-F238E27FC236}">
                <a16:creationId xmlns:a16="http://schemas.microsoft.com/office/drawing/2014/main" id="{845E859C-AA87-0CFB-62C8-A7B565949A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769179" y="693965"/>
            <a:ext cx="666750" cy="6667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734786</xdr:colOff>
      <xdr:row>22</xdr:row>
      <xdr:rowOff>136071</xdr:rowOff>
    </xdr:from>
    <xdr:to>
      <xdr:col>12</xdr:col>
      <xdr:colOff>2422071</xdr:colOff>
      <xdr:row>44</xdr:row>
      <xdr:rowOff>149678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41602230-78FD-2297-391D-1DF3C4616FE9}"/>
            </a:ext>
          </a:extLst>
        </xdr:cNvPr>
        <xdr:cNvGrpSpPr/>
      </xdr:nvGrpSpPr>
      <xdr:grpSpPr>
        <a:xfrm>
          <a:off x="734786" y="5429250"/>
          <a:ext cx="11606892" cy="4204607"/>
          <a:chOff x="530679" y="4449535"/>
          <a:chExt cx="11389178" cy="4204607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48025010-5F11-5E96-2D1B-D541CFA4154E}"/>
              </a:ext>
            </a:extLst>
          </xdr:cNvPr>
          <xdr:cNvGrpSpPr/>
        </xdr:nvGrpSpPr>
        <xdr:grpSpPr>
          <a:xfrm>
            <a:off x="530679" y="4476750"/>
            <a:ext cx="11389178" cy="4177392"/>
            <a:chOff x="2027464" y="4599214"/>
            <a:chExt cx="7710148" cy="4177392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70482B10-0B92-AAE8-8EF9-FA528FD06AEE}"/>
                </a:ext>
              </a:extLst>
            </xdr:cNvPr>
            <xdr:cNvGrpSpPr/>
          </xdr:nvGrpSpPr>
          <xdr:grpSpPr>
            <a:xfrm>
              <a:off x="2027464" y="4599214"/>
              <a:ext cx="7710148" cy="4177392"/>
              <a:chOff x="1932214" y="4640036"/>
              <a:chExt cx="7710148" cy="4177392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9EAF3DCD-7292-4CF0-9176-F55AE04889A1}"/>
                  </a:ext>
                </a:extLst>
              </xdr:cNvPr>
              <xdr:cNvSpPr/>
            </xdr:nvSpPr>
            <xdr:spPr>
              <a:xfrm>
                <a:off x="2698634" y="4649559"/>
                <a:ext cx="6758329" cy="4167869"/>
              </a:xfrm>
              <a:prstGeom prst="round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 kern="12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8B75E141-637F-4D83-8FDF-38818651966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932214" y="5794944"/>
              <a:ext cx="7710148" cy="292893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689CAAE3-FD9A-029B-DEDA-5CAA0C01704B}"/>
                  </a:ext>
                </a:extLst>
              </xdr:cNvPr>
              <xdr:cNvSpPr/>
            </xdr:nvSpPr>
            <xdr:spPr>
              <a:xfrm>
                <a:off x="2694213" y="4640036"/>
                <a:ext cx="6762751" cy="93889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AE48A7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 kern="1200"/>
              </a:p>
            </xdr:txBody>
          </xdr:sp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9DD183CD-202A-4F9B-9596-A01C92DC2402}"/>
                </a:ext>
              </a:extLst>
            </xdr:cNvPr>
            <xdr:cNvSpPr txBox="1"/>
          </xdr:nvSpPr>
          <xdr:spPr>
            <a:xfrm>
              <a:off x="3066002" y="4776108"/>
              <a:ext cx="2571750" cy="97971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32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38" name="Gráfico 37" descr="Dinheiro">
            <a:extLst>
              <a:ext uri="{FF2B5EF4-FFF2-40B4-BE49-F238E27FC236}">
                <a16:creationId xmlns:a16="http://schemas.microsoft.com/office/drawing/2014/main" id="{18C36581-0490-9E81-8A62-EDD244270E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660322" y="4449535"/>
            <a:ext cx="914400" cy="9144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</xdr:colOff>
      <xdr:row>19</xdr:row>
      <xdr:rowOff>68036</xdr:rowOff>
    </xdr:from>
    <xdr:to>
      <xdr:col>0</xdr:col>
      <xdr:colOff>1469571</xdr:colOff>
      <xdr:row>26</xdr:row>
      <xdr:rowOff>136071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0" name="mês">
              <a:extLst>
                <a:ext uri="{FF2B5EF4-FFF2-40B4-BE49-F238E27FC236}">
                  <a16:creationId xmlns:a16="http://schemas.microsoft.com/office/drawing/2014/main" id="{DDBEDD56-A605-46B0-9F7E-274334BEF1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4789715"/>
              <a:ext cx="1469570" cy="1401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149679</xdr:colOff>
      <xdr:row>0</xdr:row>
      <xdr:rowOff>231321</xdr:rowOff>
    </xdr:from>
    <xdr:to>
      <xdr:col>12</xdr:col>
      <xdr:colOff>1945822</xdr:colOff>
      <xdr:row>3</xdr:row>
      <xdr:rowOff>40820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0F2F5DA2-5C7D-4429-C413-F2D699301B42}"/>
            </a:ext>
          </a:extLst>
        </xdr:cNvPr>
        <xdr:cNvGrpSpPr/>
      </xdr:nvGrpSpPr>
      <xdr:grpSpPr>
        <a:xfrm>
          <a:off x="1836965" y="231321"/>
          <a:ext cx="10028464" cy="1483178"/>
          <a:chOff x="1836965" y="231321"/>
          <a:chExt cx="10028464" cy="1483178"/>
        </a:xfrm>
      </xdr:grpSpPr>
      <xdr:grpSp>
        <xdr:nvGrpSpPr>
          <xdr:cNvPr id="56" name="Agrupar 55">
            <a:extLst>
              <a:ext uri="{FF2B5EF4-FFF2-40B4-BE49-F238E27FC236}">
                <a16:creationId xmlns:a16="http://schemas.microsoft.com/office/drawing/2014/main" id="{0CEEA8C3-FACF-2320-5311-6585329D94FD}"/>
              </a:ext>
            </a:extLst>
          </xdr:cNvPr>
          <xdr:cNvGrpSpPr/>
        </xdr:nvGrpSpPr>
        <xdr:grpSpPr>
          <a:xfrm>
            <a:off x="1836965" y="231321"/>
            <a:ext cx="10028464" cy="1483178"/>
            <a:chOff x="1836965" y="231321"/>
            <a:chExt cx="10028464" cy="1483178"/>
          </a:xfrm>
        </xdr:grpSpPr>
        <xdr:sp macro="" textlink="">
          <xdr:nvSpPr>
            <xdr:cNvPr id="41" name="Retângulo: Único Canto Recortado 40">
              <a:extLst>
                <a:ext uri="{FF2B5EF4-FFF2-40B4-BE49-F238E27FC236}">
                  <a16:creationId xmlns:a16="http://schemas.microsoft.com/office/drawing/2014/main" id="{CD576C3F-30F1-75F3-5CAC-9BC6BB83E74B}"/>
                </a:ext>
              </a:extLst>
            </xdr:cNvPr>
            <xdr:cNvSpPr/>
          </xdr:nvSpPr>
          <xdr:spPr>
            <a:xfrm>
              <a:off x="1836965" y="231321"/>
              <a:ext cx="10028464" cy="1306286"/>
            </a:xfrm>
            <a:prstGeom prst="snip1Rect">
              <a:avLst/>
            </a:prstGeom>
            <a:ln>
              <a:solidFill>
                <a:srgbClr val="CC66FF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7C623C04-1067-0D36-B83F-A22EFBCE7D89}"/>
                </a:ext>
              </a:extLst>
            </xdr:cNvPr>
            <xdr:cNvSpPr txBox="1"/>
          </xdr:nvSpPr>
          <xdr:spPr>
            <a:xfrm>
              <a:off x="3687537" y="380999"/>
              <a:ext cx="2803071" cy="8844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000" b="1" kern="1200">
                  <a:ln>
                    <a:noFill/>
                  </a:ln>
                  <a:solidFill>
                    <a:srgbClr val="AE48A7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Hello, Rafaella</a:t>
              </a:r>
            </a:p>
          </xdr:txBody>
        </xdr:sp>
        <xdr:sp macro="" textlink="">
          <xdr:nvSpPr>
            <xdr:cNvPr id="47" name="CaixaDeTexto 46">
              <a:extLst>
                <a:ext uri="{FF2B5EF4-FFF2-40B4-BE49-F238E27FC236}">
                  <a16:creationId xmlns:a16="http://schemas.microsoft.com/office/drawing/2014/main" id="{10B2FBF0-81DE-4E15-8B0F-E3FE6605225F}"/>
                </a:ext>
              </a:extLst>
            </xdr:cNvPr>
            <xdr:cNvSpPr txBox="1"/>
          </xdr:nvSpPr>
          <xdr:spPr>
            <a:xfrm>
              <a:off x="3701144" y="830035"/>
              <a:ext cx="4054928" cy="8844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0" kern="1200">
                  <a:ln>
                    <a:noFill/>
                  </a:ln>
                  <a:solidFill>
                    <a:schemeClr val="bg1">
                      <a:lumMod val="6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Acompanhament</a:t>
              </a:r>
              <a:r>
                <a:rPr lang="en-US" sz="1200" b="0" kern="1200" baseline="0">
                  <a:ln>
                    <a:noFill/>
                  </a:ln>
                  <a:solidFill>
                    <a:schemeClr val="bg1">
                      <a:lumMod val="6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o Financeiro</a:t>
              </a:r>
              <a:endParaRPr lang="en-US" sz="1200" b="0" kern="1200">
                <a:ln>
                  <a:noFill/>
                </a:ln>
                <a:solidFill>
                  <a:schemeClr val="bg1">
                    <a:lumMod val="6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sp macro="" textlink="">
        <xdr:nvSpPr>
          <xdr:cNvPr id="42" name="Retângulo 41">
            <a:extLst>
              <a:ext uri="{FF2B5EF4-FFF2-40B4-BE49-F238E27FC236}">
                <a16:creationId xmlns:a16="http://schemas.microsoft.com/office/drawing/2014/main" id="{46FF50C0-D1EF-4DD9-5585-E6421C3BEE74}"/>
              </a:ext>
            </a:extLst>
          </xdr:cNvPr>
          <xdr:cNvSpPr/>
        </xdr:nvSpPr>
        <xdr:spPr>
          <a:xfrm>
            <a:off x="2354035" y="326572"/>
            <a:ext cx="1197429" cy="1061357"/>
          </a:xfrm>
          <a:prstGeom prst="rect">
            <a:avLst/>
          </a:prstGeom>
          <a:solidFill>
            <a:srgbClr val="AE48A7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</xdr:grpSp>
    <xdr:clientData/>
  </xdr:twoCellAnchor>
  <xdr:twoCellAnchor>
    <xdr:from>
      <xdr:col>0</xdr:col>
      <xdr:colOff>17318</xdr:colOff>
      <xdr:row>1</xdr:row>
      <xdr:rowOff>190500</xdr:rowOff>
    </xdr:from>
    <xdr:to>
      <xdr:col>1</xdr:col>
      <xdr:colOff>0</xdr:colOff>
      <xdr:row>2</xdr:row>
      <xdr:rowOff>353785</xdr:rowOff>
    </xdr:to>
    <xdr:sp macro="" textlink="">
      <xdr:nvSpPr>
        <xdr:cNvPr id="43" name="Retângulo: Cantos Diagonais Arredondados 42">
          <a:extLst>
            <a:ext uri="{FF2B5EF4-FFF2-40B4-BE49-F238E27FC236}">
              <a16:creationId xmlns:a16="http://schemas.microsoft.com/office/drawing/2014/main" id="{A21C9E7F-BBDA-B633-6C6C-F818F8C741D8}"/>
            </a:ext>
          </a:extLst>
        </xdr:cNvPr>
        <xdr:cNvSpPr/>
      </xdr:nvSpPr>
      <xdr:spPr>
        <a:xfrm>
          <a:off x="17318" y="748393"/>
          <a:ext cx="1669968" cy="721178"/>
        </a:xfrm>
        <a:prstGeom prst="round2DiagRect">
          <a:avLst>
            <a:gd name="adj1" fmla="val 16667"/>
            <a:gd name="adj2" fmla="val 125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231322</xdr:colOff>
      <xdr:row>1</xdr:row>
      <xdr:rowOff>231322</xdr:rowOff>
    </xdr:from>
    <xdr:to>
      <xdr:col>0</xdr:col>
      <xdr:colOff>1524000</xdr:colOff>
      <xdr:row>1</xdr:row>
      <xdr:rowOff>544286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8C8BE678-305E-CC73-3F47-4457DC6304C5}"/>
            </a:ext>
          </a:extLst>
        </xdr:cNvPr>
        <xdr:cNvSpPr txBox="1"/>
      </xdr:nvSpPr>
      <xdr:spPr>
        <a:xfrm>
          <a:off x="231322" y="789215"/>
          <a:ext cx="1292678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Money</a:t>
          </a:r>
          <a:r>
            <a:rPr lang="en-US" sz="1600" kern="12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APP</a:t>
          </a:r>
          <a:endParaRPr lang="en-US" sz="1600" kern="12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8</xdr:col>
      <xdr:colOff>163285</xdr:colOff>
      <xdr:row>1</xdr:row>
      <xdr:rowOff>40821</xdr:rowOff>
    </xdr:from>
    <xdr:to>
      <xdr:col>11</xdr:col>
      <xdr:colOff>462643</xdr:colOff>
      <xdr:row>1</xdr:row>
      <xdr:rowOff>435428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A8B7753F-9A20-6908-A5E6-075175DE622E}"/>
            </a:ext>
          </a:extLst>
        </xdr:cNvPr>
        <xdr:cNvSpPr/>
      </xdr:nvSpPr>
      <xdr:spPr>
        <a:xfrm>
          <a:off x="7089321" y="598714"/>
          <a:ext cx="2544536" cy="39460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8</xdr:col>
      <xdr:colOff>285749</xdr:colOff>
      <xdr:row>1</xdr:row>
      <xdr:rowOff>68038</xdr:rowOff>
    </xdr:from>
    <xdr:to>
      <xdr:col>11</xdr:col>
      <xdr:colOff>299357</xdr:colOff>
      <xdr:row>1</xdr:row>
      <xdr:rowOff>421821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755FA753-3BB8-716F-B3C0-61F625E85951}"/>
            </a:ext>
          </a:extLst>
        </xdr:cNvPr>
        <xdr:cNvGrpSpPr/>
      </xdr:nvGrpSpPr>
      <xdr:grpSpPr>
        <a:xfrm>
          <a:off x="7211785" y="625931"/>
          <a:ext cx="2258786" cy="353783"/>
          <a:chOff x="7211785" y="625931"/>
          <a:chExt cx="2258786" cy="353783"/>
        </a:xfrm>
      </xdr:grpSpPr>
      <xdr:sp macro="" textlink="">
        <xdr:nvSpPr>
          <xdr:cNvPr id="49" name="CaixaDeTexto 48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69E6E9A-2126-C06F-066D-D2EB938C1A02}"/>
              </a:ext>
            </a:extLst>
          </xdr:cNvPr>
          <xdr:cNvSpPr txBox="1"/>
        </xdr:nvSpPr>
        <xdr:spPr>
          <a:xfrm>
            <a:off x="7211785" y="666750"/>
            <a:ext cx="2258786" cy="3129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kern="1200">
                <a:latin typeface="Segoe UI" panose="020B0502040204020203" pitchFamily="34" charset="0"/>
                <a:cs typeface="Segoe UI" panose="020B0502040204020203" pitchFamily="34" charset="0"/>
              </a:rPr>
              <a:t>pesquisar</a:t>
            </a:r>
            <a:r>
              <a:rPr lang="en-US" sz="1100" kern="1200"/>
              <a:t> </a:t>
            </a:r>
            <a:r>
              <a:rPr lang="en-US" sz="1100" kern="1200">
                <a:latin typeface="Segoe UI" panose="020B0502040204020203" pitchFamily="34" charset="0"/>
                <a:cs typeface="Segoe UI" panose="020B0502040204020203" pitchFamily="34" charset="0"/>
              </a:rPr>
              <a:t>dados...</a:t>
            </a:r>
          </a:p>
        </xdr:txBody>
      </xdr:sp>
      <xdr:pic>
        <xdr:nvPicPr>
          <xdr:cNvPr id="51" name="Gráfico 50" descr="Lupa">
            <a:extLst>
              <a:ext uri="{FF2B5EF4-FFF2-40B4-BE49-F238E27FC236}">
                <a16:creationId xmlns:a16="http://schemas.microsoft.com/office/drawing/2014/main" id="{C24CD7E0-145E-DFDE-5EB4-49AD8DE58D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8912682" y="625931"/>
            <a:ext cx="326570" cy="32657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557892</xdr:colOff>
      <xdr:row>1</xdr:row>
      <xdr:rowOff>503465</xdr:rowOff>
    </xdr:from>
    <xdr:to>
      <xdr:col>0</xdr:col>
      <xdr:colOff>1020535</xdr:colOff>
      <xdr:row>2</xdr:row>
      <xdr:rowOff>408215</xdr:rowOff>
    </xdr:to>
    <xdr:pic>
      <xdr:nvPicPr>
        <xdr:cNvPr id="55" name="Gráfico 54" descr="Carteira">
          <a:extLst>
            <a:ext uri="{FF2B5EF4-FFF2-40B4-BE49-F238E27FC236}">
              <a16:creationId xmlns:a16="http://schemas.microsoft.com/office/drawing/2014/main" id="{FC02152A-F57F-934F-86E9-E5888B40B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557892" y="1061358"/>
          <a:ext cx="462643" cy="46264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73.001002083336" createdVersion="8" refreshedVersion="8" minRefreshableVersion="3" recordCount="44" xr:uid="{9E332C85-05EE-4CCA-BF92-56847F4F332C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" numFmtId="0">
      <sharedItems/>
    </cacheField>
    <cacheField name="Valor " numFmtId="165">
      <sharedItems containsSemiMixedTypes="0" containsString="0" containsNumber="1" containsInteger="1" minValue="80" maxValue="5000"/>
    </cacheField>
    <cacheField name="Opera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071746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39A08-DC5A-47CE-8A9B-B811837E157E}" name="Tabela dinâmica2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3:E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 " fld="5" baseField="0" baseItem="0" numFmtId="165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0F259-9B40-4911-9F54-46D8F2AA301B}" name="Tabela dinâmica1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B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 " fld="5" baseField="6" baseItem="0" numFmtId="165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6A6679A7-DCFD-4607-AE13-070CA6363722}" sourceName="mês">
  <pivotTables>
    <pivotTable tabId="5" name="Tabela dinâmica1"/>
    <pivotTable tabId="5" name="Tabela dinâmica2"/>
  </pivotTables>
  <data>
    <tabular pivotCacheId="50717464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945573C-DF88-4DB0-8AA9-EB3C31E2C6D8}" cache="SegmentaçãodeDados_mês" caption="MESES" style="SlicerStyleDark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9AA043-8FB2-47E6-8950-BD4CCD832E87}" name="tbl_operations" displayName="tbl_operations" ref="A1:H45" totalsRowShown="0">
  <autoFilter ref="A1:H45" xr:uid="{A39AA043-8FB2-47E6-8950-BD4CCD832E87}"/>
  <tableColumns count="8">
    <tableColumn id="1" xr3:uid="{5A9D0083-823F-49D3-9707-089EA786F269}" name="Data" dataDxfId="4"/>
    <tableColumn id="8" xr3:uid="{4C9FA8A2-1791-47AC-979A-72568657420F}" name="mês" dataDxfId="2">
      <calculatedColumnFormula>MONTH(tbl_operations[[#This Row],[Data]])</calculatedColumnFormula>
    </tableColumn>
    <tableColumn id="2" xr3:uid="{7C539769-B188-459C-B36A-5D5FF28C2A34}" name="Tipo"/>
    <tableColumn id="3" xr3:uid="{FD4A3D0A-DD03-4EC1-AB05-AFC2AA5F03C9}" name="Categoria"/>
    <tableColumn id="4" xr3:uid="{D80E7150-0300-4EF0-89E4-074E3356B1FE}" name="Descrição "/>
    <tableColumn id="5" xr3:uid="{80EF3C9F-E37C-46B3-AFBE-5DB71F129281}" name="Valor " dataDxfId="3"/>
    <tableColumn id="6" xr3:uid="{4FC75997-C6EE-461D-8361-A634B27276C9}" name="Operação Bancária "/>
    <tableColumn id="7" xr3:uid="{D37E7835-83EC-4DB2-B4ED-66EAE0DB5215}" name="Statu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98DD-CF98-4995-A9C1-692C94588437}">
  <dimension ref="B3:C5"/>
  <sheetViews>
    <sheetView workbookViewId="0">
      <selection activeCell="B6" sqref="B6"/>
    </sheetView>
  </sheetViews>
  <sheetFormatPr defaultRowHeight="15" x14ac:dyDescent="0.25"/>
  <cols>
    <col min="2" max="2" width="18.140625" customWidth="1"/>
    <col min="3" max="3" width="18" bestFit="1" customWidth="1"/>
  </cols>
  <sheetData>
    <row r="3" spans="2:3" x14ac:dyDescent="0.25">
      <c r="B3" t="s">
        <v>0</v>
      </c>
      <c r="C3" t="s">
        <v>1</v>
      </c>
    </row>
    <row r="4" spans="2:3" x14ac:dyDescent="0.25">
      <c r="B4" t="s">
        <v>2</v>
      </c>
      <c r="C4" t="s">
        <v>3</v>
      </c>
    </row>
    <row r="5" spans="2:3" x14ac:dyDescent="0.25">
      <c r="B5" t="s">
        <v>5</v>
      </c>
      <c r="C5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8171-DAAD-489C-A49F-74FA4CAE3CE6}">
  <sheetPr>
    <tabColor rgb="FF7030A0"/>
  </sheetPr>
  <dimension ref="A1:H45"/>
  <sheetViews>
    <sheetView workbookViewId="0"/>
  </sheetViews>
  <sheetFormatPr defaultColWidth="16.140625" defaultRowHeight="15" x14ac:dyDescent="0.25"/>
  <cols>
    <col min="1" max="1" width="10.7109375" bestFit="1" customWidth="1"/>
    <col min="2" max="2" width="10.7109375" style="8" customWidth="1"/>
    <col min="3" max="3" width="9.42578125" bestFit="1" customWidth="1"/>
    <col min="4" max="4" width="20.85546875" bestFit="1" customWidth="1"/>
    <col min="5" max="5" width="34.42578125" bestFit="1" customWidth="1"/>
    <col min="7" max="7" width="20.28515625" bestFit="1" customWidth="1"/>
  </cols>
  <sheetData>
    <row r="1" spans="1:8" x14ac:dyDescent="0.25">
      <c r="A1" t="s">
        <v>6</v>
      </c>
      <c r="B1" s="8" t="s">
        <v>81</v>
      </c>
      <c r="C1" t="s">
        <v>7</v>
      </c>
      <c r="D1" t="s">
        <v>10</v>
      </c>
      <c r="E1" t="s">
        <v>8</v>
      </c>
      <c r="F1" t="s">
        <v>9</v>
      </c>
      <c r="G1" t="s">
        <v>11</v>
      </c>
      <c r="H1" t="s">
        <v>12</v>
      </c>
    </row>
    <row r="2" spans="1:8" ht="18" customHeight="1" x14ac:dyDescent="0.25">
      <c r="A2" s="1">
        <v>45505</v>
      </c>
      <c r="B2" s="8">
        <f>MONTH(tbl_operations[[#This Row],[Data]])</f>
        <v>8</v>
      </c>
      <c r="C2" t="s">
        <v>13</v>
      </c>
      <c r="D2" t="s">
        <v>14</v>
      </c>
      <c r="E2" t="s">
        <v>15</v>
      </c>
      <c r="F2" s="2">
        <v>5000</v>
      </c>
      <c r="G2" t="s">
        <v>16</v>
      </c>
      <c r="H2" t="s">
        <v>17</v>
      </c>
    </row>
    <row r="3" spans="1:8" ht="18" customHeight="1" x14ac:dyDescent="0.25">
      <c r="A3" s="1">
        <v>45505</v>
      </c>
      <c r="B3" s="8">
        <f>MONTH(tbl_operations[[#This Row],[Data]])</f>
        <v>8</v>
      </c>
      <c r="C3" t="s">
        <v>18</v>
      </c>
      <c r="D3" t="s">
        <v>19</v>
      </c>
      <c r="E3" t="s">
        <v>20</v>
      </c>
      <c r="F3" s="2">
        <v>550</v>
      </c>
      <c r="G3" t="s">
        <v>21</v>
      </c>
      <c r="H3" t="s">
        <v>22</v>
      </c>
    </row>
    <row r="4" spans="1:8" ht="18" customHeight="1" x14ac:dyDescent="0.25">
      <c r="A4" s="1">
        <v>45507</v>
      </c>
      <c r="B4" s="8">
        <f>MONTH(tbl_operations[[#This Row],[Data]])</f>
        <v>8</v>
      </c>
      <c r="C4" t="s">
        <v>18</v>
      </c>
      <c r="D4" t="s">
        <v>23</v>
      </c>
      <c r="E4" t="s">
        <v>24</v>
      </c>
      <c r="F4" s="2">
        <v>300</v>
      </c>
      <c r="G4" t="s">
        <v>25</v>
      </c>
      <c r="H4" t="s">
        <v>26</v>
      </c>
    </row>
    <row r="5" spans="1:8" ht="18" customHeight="1" x14ac:dyDescent="0.25">
      <c r="A5" s="1">
        <v>45509</v>
      </c>
      <c r="B5" s="8">
        <f>MONTH(tbl_operations[[#This Row],[Data]])</f>
        <v>8</v>
      </c>
      <c r="C5" t="s">
        <v>18</v>
      </c>
      <c r="D5" t="s">
        <v>27</v>
      </c>
      <c r="E5" t="s">
        <v>28</v>
      </c>
      <c r="F5" s="2">
        <v>120</v>
      </c>
      <c r="G5" t="s">
        <v>25</v>
      </c>
      <c r="H5" t="s">
        <v>26</v>
      </c>
    </row>
    <row r="6" spans="1:8" ht="18" customHeight="1" x14ac:dyDescent="0.25">
      <c r="A6" s="1">
        <v>45511</v>
      </c>
      <c r="B6" s="8">
        <f>MONTH(tbl_operations[[#This Row],[Data]])</f>
        <v>8</v>
      </c>
      <c r="C6" t="s">
        <v>18</v>
      </c>
      <c r="D6" t="s">
        <v>29</v>
      </c>
      <c r="E6" t="s">
        <v>30</v>
      </c>
      <c r="F6" s="2">
        <v>250</v>
      </c>
      <c r="G6" t="s">
        <v>16</v>
      </c>
      <c r="H6" t="s">
        <v>26</v>
      </c>
    </row>
    <row r="7" spans="1:8" ht="18" customHeight="1" x14ac:dyDescent="0.25">
      <c r="A7" s="1">
        <v>45514</v>
      </c>
      <c r="B7" s="8">
        <f>MONTH(tbl_operations[[#This Row],[Data]])</f>
        <v>8</v>
      </c>
      <c r="C7" t="s">
        <v>18</v>
      </c>
      <c r="D7" t="s">
        <v>31</v>
      </c>
      <c r="E7" t="s">
        <v>32</v>
      </c>
      <c r="F7" s="2">
        <v>400</v>
      </c>
      <c r="G7" t="s">
        <v>21</v>
      </c>
      <c r="H7" t="s">
        <v>22</v>
      </c>
    </row>
    <row r="8" spans="1:8" ht="18" customHeight="1" x14ac:dyDescent="0.25">
      <c r="A8" s="1">
        <v>45516</v>
      </c>
      <c r="B8" s="8">
        <f>MONTH(tbl_operations[[#This Row],[Data]])</f>
        <v>8</v>
      </c>
      <c r="C8" t="s">
        <v>18</v>
      </c>
      <c r="D8" t="s">
        <v>33</v>
      </c>
      <c r="E8" t="s">
        <v>34</v>
      </c>
      <c r="F8" s="2">
        <v>600</v>
      </c>
      <c r="G8" t="s">
        <v>25</v>
      </c>
      <c r="H8" t="s">
        <v>22</v>
      </c>
    </row>
    <row r="9" spans="1:8" ht="18" customHeight="1" x14ac:dyDescent="0.25">
      <c r="A9" s="1">
        <v>45519</v>
      </c>
      <c r="B9" s="8">
        <f>MONTH(tbl_operations[[#This Row],[Data]])</f>
        <v>8</v>
      </c>
      <c r="C9" t="s">
        <v>13</v>
      </c>
      <c r="D9" t="s">
        <v>35</v>
      </c>
      <c r="E9" t="s">
        <v>36</v>
      </c>
      <c r="F9" s="2">
        <v>800</v>
      </c>
      <c r="G9" t="s">
        <v>16</v>
      </c>
      <c r="H9" t="s">
        <v>17</v>
      </c>
    </row>
    <row r="10" spans="1:8" ht="18" customHeight="1" x14ac:dyDescent="0.25">
      <c r="A10" s="1">
        <v>45519</v>
      </c>
      <c r="B10" s="8">
        <f>MONTH(tbl_operations[[#This Row],[Data]])</f>
        <v>8</v>
      </c>
      <c r="C10" t="s">
        <v>18</v>
      </c>
      <c r="D10" t="s">
        <v>37</v>
      </c>
      <c r="E10" t="s">
        <v>38</v>
      </c>
      <c r="F10" s="2">
        <v>150</v>
      </c>
      <c r="G10" t="s">
        <v>16</v>
      </c>
      <c r="H10" t="s">
        <v>26</v>
      </c>
    </row>
    <row r="11" spans="1:8" ht="18" customHeight="1" x14ac:dyDescent="0.25">
      <c r="A11" s="1">
        <v>45522</v>
      </c>
      <c r="B11" s="8">
        <f>MONTH(tbl_operations[[#This Row],[Data]])</f>
        <v>8</v>
      </c>
      <c r="C11" t="s">
        <v>18</v>
      </c>
      <c r="D11" t="s">
        <v>39</v>
      </c>
      <c r="E11" t="s">
        <v>40</v>
      </c>
      <c r="F11" s="2">
        <v>1200</v>
      </c>
      <c r="G11" t="s">
        <v>25</v>
      </c>
      <c r="H11" t="s">
        <v>22</v>
      </c>
    </row>
    <row r="12" spans="1:8" ht="18" customHeight="1" x14ac:dyDescent="0.25">
      <c r="A12" s="1">
        <v>45524</v>
      </c>
      <c r="B12" s="8">
        <f>MONTH(tbl_operations[[#This Row],[Data]])</f>
        <v>8</v>
      </c>
      <c r="C12" t="s">
        <v>18</v>
      </c>
      <c r="D12" t="s">
        <v>41</v>
      </c>
      <c r="E12" t="s">
        <v>42</v>
      </c>
      <c r="F12" s="2">
        <v>450</v>
      </c>
      <c r="G12" t="s">
        <v>21</v>
      </c>
      <c r="H12" t="s">
        <v>26</v>
      </c>
    </row>
    <row r="13" spans="1:8" ht="18" customHeight="1" x14ac:dyDescent="0.25">
      <c r="A13" s="1">
        <v>45526</v>
      </c>
      <c r="B13" s="8">
        <f>MONTH(tbl_operations[[#This Row],[Data]])</f>
        <v>8</v>
      </c>
      <c r="C13" t="s">
        <v>18</v>
      </c>
      <c r="D13" t="s">
        <v>43</v>
      </c>
      <c r="E13" t="s">
        <v>44</v>
      </c>
      <c r="F13" s="2">
        <v>180</v>
      </c>
      <c r="G13" t="s">
        <v>16</v>
      </c>
      <c r="H13" t="s">
        <v>22</v>
      </c>
    </row>
    <row r="14" spans="1:8" ht="18" customHeight="1" x14ac:dyDescent="0.25">
      <c r="A14" s="1">
        <v>45528</v>
      </c>
      <c r="B14" s="8">
        <f>MONTH(tbl_operations[[#This Row],[Data]])</f>
        <v>8</v>
      </c>
      <c r="C14" t="s">
        <v>18</v>
      </c>
      <c r="D14" t="s">
        <v>45</v>
      </c>
      <c r="E14" t="s">
        <v>46</v>
      </c>
      <c r="F14" s="2">
        <v>80</v>
      </c>
      <c r="G14" t="s">
        <v>21</v>
      </c>
      <c r="H14" t="s">
        <v>26</v>
      </c>
    </row>
    <row r="15" spans="1:8" ht="18" customHeight="1" x14ac:dyDescent="0.25">
      <c r="A15" s="1">
        <v>45532</v>
      </c>
      <c r="B15" s="8">
        <f>MONTH(tbl_operations[[#This Row],[Data]])</f>
        <v>8</v>
      </c>
      <c r="C15" t="s">
        <v>18</v>
      </c>
      <c r="D15" t="s">
        <v>47</v>
      </c>
      <c r="E15" t="s">
        <v>48</v>
      </c>
      <c r="F15" s="2">
        <v>200</v>
      </c>
      <c r="G15" t="s">
        <v>21</v>
      </c>
      <c r="H15" t="s">
        <v>26</v>
      </c>
    </row>
    <row r="16" spans="1:8" ht="18" customHeight="1" x14ac:dyDescent="0.25">
      <c r="A16" s="1">
        <v>45534</v>
      </c>
      <c r="B16" s="8">
        <f>MONTH(tbl_operations[[#This Row],[Data]])</f>
        <v>8</v>
      </c>
      <c r="C16" t="s">
        <v>18</v>
      </c>
      <c r="D16" t="s">
        <v>49</v>
      </c>
      <c r="E16" t="s">
        <v>50</v>
      </c>
      <c r="F16" s="2">
        <v>750</v>
      </c>
      <c r="G16" t="s">
        <v>16</v>
      </c>
      <c r="H16" t="s">
        <v>22</v>
      </c>
    </row>
    <row r="17" spans="1:8" ht="18" customHeight="1" x14ac:dyDescent="0.25">
      <c r="A17" s="1">
        <v>45535</v>
      </c>
      <c r="B17" s="8">
        <f>MONTH(tbl_operations[[#This Row],[Data]])</f>
        <v>8</v>
      </c>
      <c r="C17" t="s">
        <v>18</v>
      </c>
      <c r="D17" t="s">
        <v>51</v>
      </c>
      <c r="E17" t="s">
        <v>52</v>
      </c>
      <c r="F17" s="2">
        <v>350</v>
      </c>
      <c r="G17" t="s">
        <v>25</v>
      </c>
      <c r="H17" t="s">
        <v>26</v>
      </c>
    </row>
    <row r="18" spans="1:8" ht="18" customHeight="1" x14ac:dyDescent="0.25">
      <c r="A18" s="1">
        <v>45536</v>
      </c>
      <c r="B18" s="8">
        <f>MONTH(tbl_operations[[#This Row],[Data]])</f>
        <v>9</v>
      </c>
      <c r="C18" t="s">
        <v>13</v>
      </c>
      <c r="D18" t="s">
        <v>14</v>
      </c>
      <c r="E18" t="s">
        <v>15</v>
      </c>
      <c r="F18" s="2">
        <v>5000</v>
      </c>
      <c r="G18" t="s">
        <v>16</v>
      </c>
      <c r="H18" t="s">
        <v>17</v>
      </c>
    </row>
    <row r="19" spans="1:8" ht="18" customHeight="1" x14ac:dyDescent="0.25">
      <c r="A19" s="1">
        <v>45537</v>
      </c>
      <c r="B19" s="8">
        <f>MONTH(tbl_operations[[#This Row],[Data]])</f>
        <v>9</v>
      </c>
      <c r="C19" t="s">
        <v>18</v>
      </c>
      <c r="D19" t="s">
        <v>19</v>
      </c>
      <c r="E19" t="s">
        <v>20</v>
      </c>
      <c r="F19" s="2">
        <v>450</v>
      </c>
      <c r="G19" t="s">
        <v>21</v>
      </c>
      <c r="H19" t="s">
        <v>22</v>
      </c>
    </row>
    <row r="20" spans="1:8" ht="18" customHeight="1" x14ac:dyDescent="0.25">
      <c r="A20" s="1">
        <v>45540</v>
      </c>
      <c r="B20" s="8">
        <f>MONTH(tbl_operations[[#This Row],[Data]])</f>
        <v>9</v>
      </c>
      <c r="C20" t="s">
        <v>18</v>
      </c>
      <c r="D20" t="s">
        <v>23</v>
      </c>
      <c r="E20" t="s">
        <v>24</v>
      </c>
      <c r="F20" s="2">
        <v>300</v>
      </c>
      <c r="G20" t="s">
        <v>21</v>
      </c>
      <c r="H20" t="s">
        <v>26</v>
      </c>
    </row>
    <row r="21" spans="1:8" ht="18" customHeight="1" x14ac:dyDescent="0.25">
      <c r="A21" s="1">
        <v>45543</v>
      </c>
      <c r="B21" s="8">
        <f>MONTH(tbl_operations[[#This Row],[Data]])</f>
        <v>9</v>
      </c>
      <c r="C21" t="s">
        <v>18</v>
      </c>
      <c r="D21" t="s">
        <v>27</v>
      </c>
      <c r="E21" t="s">
        <v>53</v>
      </c>
      <c r="F21" s="2">
        <v>200</v>
      </c>
      <c r="G21" t="s">
        <v>16</v>
      </c>
      <c r="H21" t="s">
        <v>26</v>
      </c>
    </row>
    <row r="22" spans="1:8" ht="18" customHeight="1" x14ac:dyDescent="0.25">
      <c r="A22" s="1">
        <v>45546</v>
      </c>
      <c r="B22" s="8">
        <f>MONTH(tbl_operations[[#This Row],[Data]])</f>
        <v>9</v>
      </c>
      <c r="C22" t="s">
        <v>18</v>
      </c>
      <c r="D22" t="s">
        <v>29</v>
      </c>
      <c r="E22" t="s">
        <v>54</v>
      </c>
      <c r="F22" s="2">
        <v>600</v>
      </c>
      <c r="G22" t="s">
        <v>21</v>
      </c>
      <c r="H22" t="s">
        <v>22</v>
      </c>
    </row>
    <row r="23" spans="1:8" ht="18" customHeight="1" x14ac:dyDescent="0.25">
      <c r="A23" s="1">
        <v>45549</v>
      </c>
      <c r="B23" s="8">
        <f>MONTH(tbl_operations[[#This Row],[Data]])</f>
        <v>9</v>
      </c>
      <c r="C23" t="s">
        <v>18</v>
      </c>
      <c r="D23" t="s">
        <v>31</v>
      </c>
      <c r="E23" t="s">
        <v>32</v>
      </c>
      <c r="F23" s="2">
        <v>350</v>
      </c>
      <c r="G23" t="s">
        <v>16</v>
      </c>
      <c r="H23" t="s">
        <v>26</v>
      </c>
    </row>
    <row r="24" spans="1:8" ht="18" customHeight="1" x14ac:dyDescent="0.25">
      <c r="A24" s="1">
        <v>45552</v>
      </c>
      <c r="B24" s="8">
        <f>MONTH(tbl_operations[[#This Row],[Data]])</f>
        <v>9</v>
      </c>
      <c r="C24" t="s">
        <v>18</v>
      </c>
      <c r="D24" t="s">
        <v>33</v>
      </c>
      <c r="E24" t="s">
        <v>55</v>
      </c>
      <c r="F24" s="2">
        <v>500</v>
      </c>
      <c r="G24" t="s">
        <v>25</v>
      </c>
      <c r="H24" t="s">
        <v>22</v>
      </c>
    </row>
    <row r="25" spans="1:8" ht="18" customHeight="1" x14ac:dyDescent="0.25">
      <c r="A25" s="1">
        <v>45555</v>
      </c>
      <c r="B25" s="8">
        <f>MONTH(tbl_operations[[#This Row],[Data]])</f>
        <v>9</v>
      </c>
      <c r="C25" t="s">
        <v>13</v>
      </c>
      <c r="D25" t="s">
        <v>56</v>
      </c>
      <c r="E25" t="s">
        <v>57</v>
      </c>
      <c r="F25" s="2">
        <v>1200</v>
      </c>
      <c r="G25" t="s">
        <v>16</v>
      </c>
      <c r="H25" t="s">
        <v>17</v>
      </c>
    </row>
    <row r="26" spans="1:8" ht="18" customHeight="1" x14ac:dyDescent="0.25">
      <c r="A26" s="1">
        <v>45555</v>
      </c>
      <c r="B26" s="8">
        <f>MONTH(tbl_operations[[#This Row],[Data]])</f>
        <v>9</v>
      </c>
      <c r="C26" t="s">
        <v>18</v>
      </c>
      <c r="D26" t="s">
        <v>37</v>
      </c>
      <c r="E26" t="s">
        <v>58</v>
      </c>
      <c r="F26" s="2">
        <v>800</v>
      </c>
      <c r="G26" t="s">
        <v>16</v>
      </c>
      <c r="H26" t="s">
        <v>26</v>
      </c>
    </row>
    <row r="27" spans="1:8" ht="18" customHeight="1" x14ac:dyDescent="0.25">
      <c r="A27" s="1">
        <v>45558</v>
      </c>
      <c r="B27" s="8">
        <f>MONTH(tbl_operations[[#This Row],[Data]])</f>
        <v>9</v>
      </c>
      <c r="C27" t="s">
        <v>18</v>
      </c>
      <c r="D27" t="s">
        <v>39</v>
      </c>
      <c r="E27" t="s">
        <v>59</v>
      </c>
      <c r="F27" s="2">
        <v>1500</v>
      </c>
      <c r="G27" t="s">
        <v>25</v>
      </c>
      <c r="H27" t="s">
        <v>22</v>
      </c>
    </row>
    <row r="28" spans="1:8" ht="18" customHeight="1" x14ac:dyDescent="0.25">
      <c r="A28" s="1">
        <v>45561</v>
      </c>
      <c r="B28" s="8">
        <f>MONTH(tbl_operations[[#This Row],[Data]])</f>
        <v>9</v>
      </c>
      <c r="C28" t="s">
        <v>18</v>
      </c>
      <c r="D28" t="s">
        <v>60</v>
      </c>
      <c r="E28" t="s">
        <v>61</v>
      </c>
      <c r="F28" s="2">
        <v>250</v>
      </c>
      <c r="G28" t="s">
        <v>21</v>
      </c>
      <c r="H28" t="s">
        <v>26</v>
      </c>
    </row>
    <row r="29" spans="1:8" ht="18" customHeight="1" x14ac:dyDescent="0.25">
      <c r="A29" s="1">
        <v>45564</v>
      </c>
      <c r="B29" s="8">
        <f>MONTH(tbl_operations[[#This Row],[Data]])</f>
        <v>9</v>
      </c>
      <c r="C29" t="s">
        <v>18</v>
      </c>
      <c r="D29" t="s">
        <v>43</v>
      </c>
      <c r="E29" t="s">
        <v>62</v>
      </c>
      <c r="F29" s="2">
        <v>400</v>
      </c>
      <c r="G29" t="s">
        <v>25</v>
      </c>
      <c r="H29" t="s">
        <v>22</v>
      </c>
    </row>
    <row r="30" spans="1:8" ht="18" customHeight="1" x14ac:dyDescent="0.25">
      <c r="A30" s="1">
        <v>45566</v>
      </c>
      <c r="B30" s="8">
        <f>MONTH(tbl_operations[[#This Row],[Data]])</f>
        <v>10</v>
      </c>
      <c r="C30" t="s">
        <v>13</v>
      </c>
      <c r="D30" t="s">
        <v>14</v>
      </c>
      <c r="E30" t="s">
        <v>15</v>
      </c>
      <c r="F30" s="2">
        <v>5000</v>
      </c>
      <c r="G30" t="s">
        <v>16</v>
      </c>
      <c r="H30" t="s">
        <v>17</v>
      </c>
    </row>
    <row r="31" spans="1:8" ht="18" customHeight="1" x14ac:dyDescent="0.25">
      <c r="A31" s="1">
        <v>45566</v>
      </c>
      <c r="B31" s="8">
        <f>MONTH(tbl_operations[[#This Row],[Data]])</f>
        <v>10</v>
      </c>
      <c r="C31" t="s">
        <v>18</v>
      </c>
      <c r="D31" t="s">
        <v>19</v>
      </c>
      <c r="E31" t="s">
        <v>20</v>
      </c>
      <c r="F31" s="2">
        <v>600</v>
      </c>
      <c r="G31" t="s">
        <v>21</v>
      </c>
      <c r="H31" t="s">
        <v>22</v>
      </c>
    </row>
    <row r="32" spans="1:8" ht="18" customHeight="1" x14ac:dyDescent="0.25">
      <c r="A32" s="1">
        <v>45568</v>
      </c>
      <c r="B32" s="8">
        <f>MONTH(tbl_operations[[#This Row],[Data]])</f>
        <v>10</v>
      </c>
      <c r="C32" t="s">
        <v>18</v>
      </c>
      <c r="D32" t="s">
        <v>23</v>
      </c>
      <c r="E32" t="s">
        <v>63</v>
      </c>
      <c r="F32" s="2">
        <v>200</v>
      </c>
      <c r="G32" t="s">
        <v>25</v>
      </c>
      <c r="H32" t="s">
        <v>26</v>
      </c>
    </row>
    <row r="33" spans="1:8" ht="18" customHeight="1" x14ac:dyDescent="0.25">
      <c r="A33" s="1">
        <v>45570</v>
      </c>
      <c r="B33" s="8">
        <f>MONTH(tbl_operations[[#This Row],[Data]])</f>
        <v>10</v>
      </c>
      <c r="C33" t="s">
        <v>18</v>
      </c>
      <c r="D33" t="s">
        <v>27</v>
      </c>
      <c r="E33" t="s">
        <v>64</v>
      </c>
      <c r="F33" s="2">
        <v>180</v>
      </c>
      <c r="G33" t="s">
        <v>16</v>
      </c>
      <c r="H33" t="s">
        <v>26</v>
      </c>
    </row>
    <row r="34" spans="1:8" ht="18" customHeight="1" x14ac:dyDescent="0.25">
      <c r="A34" s="1">
        <v>45573</v>
      </c>
      <c r="B34" s="8">
        <f>MONTH(tbl_operations[[#This Row],[Data]])</f>
        <v>10</v>
      </c>
      <c r="C34" t="s">
        <v>18</v>
      </c>
      <c r="D34" t="s">
        <v>29</v>
      </c>
      <c r="E34" t="s">
        <v>65</v>
      </c>
      <c r="F34" s="2">
        <v>120</v>
      </c>
      <c r="G34" t="s">
        <v>21</v>
      </c>
      <c r="H34" t="s">
        <v>22</v>
      </c>
    </row>
    <row r="35" spans="1:8" ht="18" customHeight="1" x14ac:dyDescent="0.25">
      <c r="A35" s="1">
        <v>45575</v>
      </c>
      <c r="B35" s="8">
        <f>MONTH(tbl_operations[[#This Row],[Data]])</f>
        <v>10</v>
      </c>
      <c r="C35" t="s">
        <v>18</v>
      </c>
      <c r="D35" t="s">
        <v>31</v>
      </c>
      <c r="E35" t="s">
        <v>66</v>
      </c>
      <c r="F35" s="2">
        <v>350</v>
      </c>
      <c r="G35" t="s">
        <v>25</v>
      </c>
      <c r="H35" t="s">
        <v>22</v>
      </c>
    </row>
    <row r="36" spans="1:8" ht="18" customHeight="1" x14ac:dyDescent="0.25">
      <c r="A36" s="1">
        <v>45578</v>
      </c>
      <c r="B36" s="8">
        <f>MONTH(tbl_operations[[#This Row],[Data]])</f>
        <v>10</v>
      </c>
      <c r="C36" t="s">
        <v>18</v>
      </c>
      <c r="D36" t="s">
        <v>33</v>
      </c>
      <c r="E36" t="s">
        <v>67</v>
      </c>
      <c r="F36" s="2">
        <v>400</v>
      </c>
      <c r="G36" t="s">
        <v>16</v>
      </c>
      <c r="H36" t="s">
        <v>26</v>
      </c>
    </row>
    <row r="37" spans="1:8" ht="18" customHeight="1" x14ac:dyDescent="0.25">
      <c r="A37" s="1">
        <v>45580</v>
      </c>
      <c r="B37" s="8">
        <f>MONTH(tbl_operations[[#This Row],[Data]])</f>
        <v>10</v>
      </c>
      <c r="C37" t="s">
        <v>18</v>
      </c>
      <c r="D37" t="s">
        <v>37</v>
      </c>
      <c r="E37" t="s">
        <v>68</v>
      </c>
      <c r="F37" s="2">
        <v>450</v>
      </c>
      <c r="G37" t="s">
        <v>21</v>
      </c>
      <c r="H37" t="s">
        <v>26</v>
      </c>
    </row>
    <row r="38" spans="1:8" ht="18" customHeight="1" x14ac:dyDescent="0.25">
      <c r="A38" s="1">
        <v>45583</v>
      </c>
      <c r="B38" s="8">
        <f>MONTH(tbl_operations[[#This Row],[Data]])</f>
        <v>10</v>
      </c>
      <c r="C38" t="s">
        <v>13</v>
      </c>
      <c r="D38" t="s">
        <v>69</v>
      </c>
      <c r="E38" t="s">
        <v>70</v>
      </c>
      <c r="F38" s="2">
        <v>1500</v>
      </c>
      <c r="G38" t="s">
        <v>16</v>
      </c>
      <c r="H38" t="s">
        <v>17</v>
      </c>
    </row>
    <row r="39" spans="1:8" ht="18" customHeight="1" x14ac:dyDescent="0.25">
      <c r="A39" s="1">
        <v>45583</v>
      </c>
      <c r="B39" s="8">
        <f>MONTH(tbl_operations[[#This Row],[Data]])</f>
        <v>10</v>
      </c>
      <c r="C39" t="s">
        <v>18</v>
      </c>
      <c r="D39" t="s">
        <v>39</v>
      </c>
      <c r="E39" t="s">
        <v>71</v>
      </c>
      <c r="F39" s="2">
        <v>300</v>
      </c>
      <c r="G39" t="s">
        <v>25</v>
      </c>
      <c r="H39" t="s">
        <v>22</v>
      </c>
    </row>
    <row r="40" spans="1:8" ht="18" customHeight="1" x14ac:dyDescent="0.25">
      <c r="A40" s="1">
        <v>45585</v>
      </c>
      <c r="B40" s="8">
        <f>MONTH(tbl_operations[[#This Row],[Data]])</f>
        <v>10</v>
      </c>
      <c r="C40" t="s">
        <v>18</v>
      </c>
      <c r="D40" t="s">
        <v>41</v>
      </c>
      <c r="E40" t="s">
        <v>72</v>
      </c>
      <c r="F40" s="2">
        <v>800</v>
      </c>
      <c r="G40" t="s">
        <v>16</v>
      </c>
      <c r="H40" t="s">
        <v>26</v>
      </c>
    </row>
    <row r="41" spans="1:8" ht="18" customHeight="1" x14ac:dyDescent="0.25">
      <c r="A41" s="1">
        <v>45587</v>
      </c>
      <c r="B41" s="8">
        <f>MONTH(tbl_operations[[#This Row],[Data]])</f>
        <v>10</v>
      </c>
      <c r="C41" t="s">
        <v>18</v>
      </c>
      <c r="D41" t="s">
        <v>43</v>
      </c>
      <c r="E41" t="s">
        <v>73</v>
      </c>
      <c r="F41" s="2">
        <v>250</v>
      </c>
      <c r="G41" t="s">
        <v>25</v>
      </c>
      <c r="H41" t="s">
        <v>22</v>
      </c>
    </row>
    <row r="42" spans="1:8" ht="18" customHeight="1" x14ac:dyDescent="0.25">
      <c r="A42" s="1">
        <v>45589</v>
      </c>
      <c r="B42" s="8">
        <f>MONTH(tbl_operations[[#This Row],[Data]])</f>
        <v>10</v>
      </c>
      <c r="C42" t="s">
        <v>18</v>
      </c>
      <c r="D42" t="s">
        <v>47</v>
      </c>
      <c r="E42" t="s">
        <v>74</v>
      </c>
      <c r="F42" s="2">
        <v>150</v>
      </c>
      <c r="G42" t="s">
        <v>21</v>
      </c>
      <c r="H42" t="s">
        <v>26</v>
      </c>
    </row>
    <row r="43" spans="1:8" ht="18" customHeight="1" x14ac:dyDescent="0.25">
      <c r="A43" s="1">
        <v>45591</v>
      </c>
      <c r="B43" s="8">
        <f>MONTH(tbl_operations[[#This Row],[Data]])</f>
        <v>10</v>
      </c>
      <c r="C43" t="s">
        <v>18</v>
      </c>
      <c r="D43" t="s">
        <v>45</v>
      </c>
      <c r="E43" t="s">
        <v>75</v>
      </c>
      <c r="F43" s="2">
        <v>250</v>
      </c>
      <c r="G43" t="s">
        <v>16</v>
      </c>
      <c r="H43" t="s">
        <v>22</v>
      </c>
    </row>
    <row r="44" spans="1:8" ht="18" customHeight="1" x14ac:dyDescent="0.25">
      <c r="A44" s="1">
        <v>45595</v>
      </c>
      <c r="B44" s="8">
        <f>MONTH(tbl_operations[[#This Row],[Data]])</f>
        <v>10</v>
      </c>
      <c r="C44" t="s">
        <v>18</v>
      </c>
      <c r="D44" t="s">
        <v>51</v>
      </c>
      <c r="E44" t="s">
        <v>76</v>
      </c>
      <c r="F44" s="2">
        <v>220</v>
      </c>
      <c r="G44" t="s">
        <v>16</v>
      </c>
      <c r="H44" t="s">
        <v>22</v>
      </c>
    </row>
    <row r="45" spans="1:8" ht="18" customHeight="1" x14ac:dyDescent="0.25">
      <c r="A45" s="1">
        <v>45596</v>
      </c>
      <c r="B45" s="8">
        <f>MONTH(tbl_operations[[#This Row],[Data]])</f>
        <v>10</v>
      </c>
      <c r="C45" t="s">
        <v>18</v>
      </c>
      <c r="D45" t="s">
        <v>49</v>
      </c>
      <c r="E45" t="s">
        <v>77</v>
      </c>
      <c r="F45" s="2">
        <v>500</v>
      </c>
      <c r="G45" t="s">
        <v>25</v>
      </c>
      <c r="H45" t="s">
        <v>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A650-762E-4088-B030-689AD111D50E}">
  <sheetPr>
    <tabColor rgb="FFAE48A7"/>
  </sheetPr>
  <dimension ref="A1:E19"/>
  <sheetViews>
    <sheetView workbookViewId="0">
      <selection activeCell="A8" sqref="A8"/>
    </sheetView>
  </sheetViews>
  <sheetFormatPr defaultRowHeight="15" x14ac:dyDescent="0.25"/>
  <cols>
    <col min="1" max="1" width="20.85546875" bestFit="1" customWidth="1"/>
    <col min="2" max="2" width="14.28515625" bestFit="1" customWidth="1"/>
    <col min="3" max="3" width="21" bestFit="1" customWidth="1"/>
    <col min="4" max="4" width="18" bestFit="1" customWidth="1"/>
    <col min="5" max="5" width="14.28515625" bestFit="1" customWidth="1"/>
    <col min="6" max="19" width="21" bestFit="1" customWidth="1"/>
    <col min="20" max="20" width="10.7109375" bestFit="1" customWidth="1"/>
  </cols>
  <sheetData>
    <row r="1" spans="1:5" x14ac:dyDescent="0.25">
      <c r="A1" s="3" t="s">
        <v>7</v>
      </c>
      <c r="B1" t="s">
        <v>18</v>
      </c>
      <c r="D1" s="3" t="s">
        <v>7</v>
      </c>
      <c r="E1" t="s">
        <v>13</v>
      </c>
    </row>
    <row r="3" spans="1:5" x14ac:dyDescent="0.25">
      <c r="A3" s="3" t="s">
        <v>78</v>
      </c>
      <c r="B3" t="s">
        <v>80</v>
      </c>
      <c r="D3" s="3" t="s">
        <v>78</v>
      </c>
      <c r="E3" t="s">
        <v>80</v>
      </c>
    </row>
    <row r="4" spans="1:5" x14ac:dyDescent="0.25">
      <c r="A4" s="4" t="s">
        <v>19</v>
      </c>
      <c r="B4" s="2">
        <v>1600</v>
      </c>
      <c r="D4" s="4" t="s">
        <v>56</v>
      </c>
      <c r="E4" s="2">
        <v>1200</v>
      </c>
    </row>
    <row r="5" spans="1:5" x14ac:dyDescent="0.25">
      <c r="A5" s="4" t="s">
        <v>45</v>
      </c>
      <c r="B5" s="2">
        <v>330</v>
      </c>
      <c r="D5" s="4" t="s">
        <v>35</v>
      </c>
      <c r="E5" s="2">
        <v>800</v>
      </c>
    </row>
    <row r="6" spans="1:5" x14ac:dyDescent="0.25">
      <c r="A6" s="4" t="s">
        <v>31</v>
      </c>
      <c r="B6" s="2">
        <v>1100</v>
      </c>
      <c r="D6" s="4" t="s">
        <v>14</v>
      </c>
      <c r="E6" s="2">
        <v>15000</v>
      </c>
    </row>
    <row r="7" spans="1:5" x14ac:dyDescent="0.25">
      <c r="A7" s="4" t="s">
        <v>39</v>
      </c>
      <c r="B7" s="2">
        <v>3000</v>
      </c>
      <c r="D7" s="4" t="s">
        <v>69</v>
      </c>
      <c r="E7" s="2">
        <v>1500</v>
      </c>
    </row>
    <row r="8" spans="1:5" x14ac:dyDescent="0.25">
      <c r="A8" s="4" t="s">
        <v>51</v>
      </c>
      <c r="B8" s="2">
        <v>570</v>
      </c>
      <c r="D8" s="4" t="s">
        <v>79</v>
      </c>
      <c r="E8" s="2">
        <v>18500</v>
      </c>
    </row>
    <row r="9" spans="1:5" x14ac:dyDescent="0.25">
      <c r="A9" s="4" t="s">
        <v>27</v>
      </c>
      <c r="B9" s="2">
        <v>500</v>
      </c>
    </row>
    <row r="10" spans="1:5" x14ac:dyDescent="0.25">
      <c r="A10" s="4" t="s">
        <v>47</v>
      </c>
      <c r="B10" s="2">
        <v>350</v>
      </c>
    </row>
    <row r="11" spans="1:5" x14ac:dyDescent="0.25">
      <c r="A11" s="4" t="s">
        <v>43</v>
      </c>
      <c r="B11" s="2">
        <v>830</v>
      </c>
    </row>
    <row r="12" spans="1:5" x14ac:dyDescent="0.25">
      <c r="A12" s="4" t="s">
        <v>29</v>
      </c>
      <c r="B12" s="2">
        <v>970</v>
      </c>
    </row>
    <row r="13" spans="1:5" x14ac:dyDescent="0.25">
      <c r="A13" s="4" t="s">
        <v>37</v>
      </c>
      <c r="B13" s="2">
        <v>1400</v>
      </c>
    </row>
    <row r="14" spans="1:5" x14ac:dyDescent="0.25">
      <c r="A14" s="4" t="s">
        <v>23</v>
      </c>
      <c r="B14" s="2">
        <v>800</v>
      </c>
    </row>
    <row r="15" spans="1:5" x14ac:dyDescent="0.25">
      <c r="A15" s="4" t="s">
        <v>60</v>
      </c>
      <c r="B15" s="2">
        <v>250</v>
      </c>
    </row>
    <row r="16" spans="1:5" x14ac:dyDescent="0.25">
      <c r="A16" s="4" t="s">
        <v>41</v>
      </c>
      <c r="B16" s="2">
        <v>1250</v>
      </c>
    </row>
    <row r="17" spans="1:2" x14ac:dyDescent="0.25">
      <c r="A17" s="4" t="s">
        <v>33</v>
      </c>
      <c r="B17" s="2">
        <v>1500</v>
      </c>
    </row>
    <row r="18" spans="1:2" x14ac:dyDescent="0.25">
      <c r="A18" s="4" t="s">
        <v>49</v>
      </c>
      <c r="B18" s="2">
        <v>1250</v>
      </c>
    </row>
    <row r="19" spans="1:2" x14ac:dyDescent="0.25">
      <c r="A19" s="4" t="s">
        <v>79</v>
      </c>
      <c r="B19" s="2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D438-71E6-46A4-8340-8AC409839E7A}">
  <dimension ref="A1:M100"/>
  <sheetViews>
    <sheetView showGridLines="0" tabSelected="1" zoomScale="70" zoomScaleNormal="70" workbookViewId="0">
      <selection activeCell="M8" sqref="M8"/>
    </sheetView>
  </sheetViews>
  <sheetFormatPr defaultColWidth="0" defaultRowHeight="15" x14ac:dyDescent="0.25"/>
  <cols>
    <col min="1" max="1" width="25.28515625" style="7" customWidth="1"/>
    <col min="2" max="12" width="11.28515625" style="6" customWidth="1"/>
    <col min="13" max="13" width="47.140625" style="6" customWidth="1"/>
    <col min="14" max="16384" width="9.140625" hidden="1"/>
  </cols>
  <sheetData>
    <row r="1" spans="1:1" ht="44.25" customHeight="1" x14ac:dyDescent="0.25">
      <c r="A1" s="5"/>
    </row>
    <row r="2" spans="1:1" ht="44.25" customHeight="1" x14ac:dyDescent="0.25">
      <c r="A2" s="5"/>
    </row>
    <row r="3" spans="1:1" ht="44.25" customHeight="1" x14ac:dyDescent="0.25">
      <c r="A3" s="5"/>
    </row>
    <row r="4" spans="1:1" x14ac:dyDescent="0.25">
      <c r="A4" s="5"/>
    </row>
    <row r="5" spans="1:1" x14ac:dyDescent="0.25">
      <c r="A5" s="5"/>
    </row>
    <row r="6" spans="1:1" x14ac:dyDescent="0.25">
      <c r="A6" s="5"/>
    </row>
    <row r="7" spans="1:1" x14ac:dyDescent="0.25">
      <c r="A7" s="5"/>
    </row>
    <row r="8" spans="1:1" x14ac:dyDescent="0.25">
      <c r="A8" s="5"/>
    </row>
    <row r="9" spans="1:1" x14ac:dyDescent="0.25">
      <c r="A9" s="5"/>
    </row>
    <row r="10" spans="1:1" x14ac:dyDescent="0.25">
      <c r="A10" s="5"/>
    </row>
    <row r="11" spans="1:1" x14ac:dyDescent="0.25">
      <c r="A11" s="5"/>
    </row>
    <row r="12" spans="1:1" x14ac:dyDescent="0.25">
      <c r="A12" s="5"/>
    </row>
    <row r="13" spans="1:1" x14ac:dyDescent="0.25">
      <c r="A13" s="5"/>
    </row>
    <row r="14" spans="1:1" x14ac:dyDescent="0.25">
      <c r="A14" s="5"/>
    </row>
    <row r="15" spans="1:1" x14ac:dyDescent="0.25">
      <c r="A15" s="5"/>
    </row>
    <row r="16" spans="1:1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Cola</vt:lpstr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Rafaella Colaco Almeida</dc:creator>
  <cp:lastModifiedBy>Rafaella Colaco Almeida</cp:lastModifiedBy>
  <dcterms:created xsi:type="dcterms:W3CDTF">2025-01-16T00:10:24Z</dcterms:created>
  <dcterms:modified xsi:type="dcterms:W3CDTF">2025-01-16T03:36:23Z</dcterms:modified>
</cp:coreProperties>
</file>