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mac/Documents/MASTER_DATA_SCIENCE/tfm/metadata/Diseno_Registro_anterior_2010/"/>
    </mc:Choice>
  </mc:AlternateContent>
  <bookViews>
    <workbookView xWindow="0" yWindow="460" windowWidth="25200" windowHeight="11380" tabRatio="353" firstSheet="8" activeTab="11"/>
  </bookViews>
  <sheets>
    <sheet name="Relacion variables" sheetId="21" r:id="rId1"/>
    <sheet name="ID_PERSONA" sheetId="29" r:id="rId2"/>
    <sheet name="ID_CONDUCTOR" sheetId="30" r:id="rId3"/>
    <sheet name="ID_PASAJERO" sheetId="31" r:id="rId4"/>
    <sheet name="ID_PEATON" sheetId="32" r:id="rId5"/>
    <sheet name="EDAD" sheetId="12" r:id="rId6"/>
    <sheet name="SEXO" sheetId="1" r:id="rId7"/>
    <sheet name="ANIO_PERMISO" sheetId="3" r:id="rId8"/>
    <sheet name="POSICION" sheetId="13" r:id="rId9"/>
    <sheet name="ACCESORIOS_SEGURIDAD" sheetId="5" r:id="rId10"/>
    <sheet name="LESIVIDAD" sheetId="17" r:id="rId11"/>
    <sheet name="MANIOBRAS" sheetId="19" r:id="rId12"/>
    <sheet name="INFRACC_VELOCIDAD" sheetId="25" r:id="rId13"/>
    <sheet name="INFRACC_NO_VELOCIDAD" sheetId="26" r:id="rId14"/>
    <sheet name="ACCION_PEATON" sheetId="27" r:id="rId15"/>
    <sheet name="INFRACC_PEATON" sheetId="28" r:id="rId16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8" l="1"/>
  <c r="D7" i="28"/>
  <c r="D8" i="28"/>
  <c r="D9" i="28"/>
  <c r="D10" i="28"/>
  <c r="D11" i="28"/>
  <c r="D12" i="28"/>
  <c r="D13" i="28"/>
  <c r="D14" i="28"/>
  <c r="C6" i="28"/>
  <c r="C7" i="28"/>
  <c r="C8" i="28"/>
  <c r="C9" i="28"/>
  <c r="C10" i="28"/>
  <c r="C11" i="28"/>
  <c r="C12" i="28"/>
  <c r="C13" i="28"/>
  <c r="C14" i="28"/>
  <c r="C4" i="28"/>
  <c r="D4" i="28"/>
  <c r="C5" i="28"/>
  <c r="D5" i="28"/>
  <c r="D6" i="27"/>
  <c r="D7" i="27"/>
  <c r="D8" i="27"/>
  <c r="D9" i="27"/>
  <c r="D10" i="27"/>
  <c r="D11" i="27"/>
  <c r="D12" i="27"/>
  <c r="D13" i="27"/>
  <c r="D14" i="27"/>
  <c r="D15" i="27"/>
  <c r="D16" i="27"/>
  <c r="C6" i="27"/>
  <c r="C7" i="27"/>
  <c r="C8" i="27"/>
  <c r="C9" i="27"/>
  <c r="C10" i="27"/>
  <c r="C11" i="27"/>
  <c r="C12" i="27"/>
  <c r="C13" i="27"/>
  <c r="C14" i="27"/>
  <c r="C15" i="27"/>
  <c r="C16" i="27"/>
  <c r="C4" i="27"/>
  <c r="D4" i="27"/>
  <c r="C5" i="27"/>
  <c r="D5" i="27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4" i="26"/>
  <c r="D4" i="26"/>
  <c r="C5" i="26"/>
  <c r="D5" i="26"/>
  <c r="D6" i="25"/>
  <c r="D7" i="25"/>
  <c r="D8" i="25"/>
  <c r="D9" i="25"/>
  <c r="D10" i="25"/>
  <c r="C6" i="25"/>
  <c r="C7" i="25"/>
  <c r="C8" i="25"/>
  <c r="C9" i="25"/>
  <c r="C10" i="25"/>
  <c r="C4" i="25"/>
  <c r="D4" i="25"/>
  <c r="C5" i="25"/>
  <c r="D5" i="25"/>
  <c r="C4" i="19"/>
  <c r="D4" i="19"/>
  <c r="C5" i="19"/>
  <c r="D5" i="19"/>
  <c r="C6" i="19"/>
  <c r="D6" i="19"/>
  <c r="C7" i="19"/>
  <c r="D7" i="19"/>
  <c r="C8" i="19"/>
  <c r="D8" i="19"/>
  <c r="C9" i="19"/>
  <c r="D9" i="19"/>
  <c r="C10" i="19"/>
  <c r="D10" i="19"/>
  <c r="C11" i="19"/>
  <c r="D11" i="19"/>
  <c r="C12" i="19"/>
  <c r="D12" i="19"/>
  <c r="C13" i="19"/>
  <c r="D13" i="19"/>
  <c r="C14" i="19"/>
  <c r="D14" i="19"/>
  <c r="C15" i="19"/>
  <c r="D15" i="19"/>
  <c r="C16" i="19"/>
  <c r="D16" i="19"/>
  <c r="C17" i="19"/>
  <c r="D17" i="19"/>
  <c r="C18" i="19"/>
  <c r="D18" i="19"/>
  <c r="C19" i="19"/>
  <c r="D19" i="19"/>
  <c r="C20" i="19"/>
  <c r="D20" i="19"/>
  <c r="C21" i="19"/>
  <c r="D21" i="19"/>
  <c r="C22" i="19"/>
  <c r="D22" i="19"/>
  <c r="C23" i="19"/>
  <c r="D23" i="19"/>
  <c r="D6" i="13"/>
  <c r="D7" i="13"/>
  <c r="D8" i="13"/>
  <c r="D9" i="13"/>
  <c r="D10" i="13"/>
  <c r="D11" i="13"/>
  <c r="D12" i="13"/>
  <c r="D13" i="13"/>
  <c r="C6" i="13"/>
  <c r="C7" i="13"/>
  <c r="C8" i="13"/>
  <c r="C9" i="13"/>
  <c r="C10" i="13"/>
  <c r="C11" i="13"/>
  <c r="C12" i="13"/>
  <c r="C13" i="13"/>
  <c r="C4" i="13"/>
  <c r="D4" i="13"/>
  <c r="C5" i="13"/>
  <c r="D5" i="13"/>
  <c r="D6" i="1"/>
  <c r="C6" i="1"/>
  <c r="C4" i="1"/>
  <c r="D4" i="1"/>
  <c r="C5" i="1"/>
  <c r="D5" i="1"/>
  <c r="C4" i="29"/>
  <c r="C6" i="29"/>
  <c r="D6" i="29"/>
  <c r="D4" i="29"/>
  <c r="C5" i="29"/>
  <c r="D5" i="29"/>
  <c r="H178" i="3"/>
  <c r="H179" i="3"/>
  <c r="H180" i="3"/>
</calcChain>
</file>

<file path=xl/sharedStrings.xml><?xml version="1.0" encoding="utf-8"?>
<sst xmlns="http://schemas.openxmlformats.org/spreadsheetml/2006/main" count="201" uniqueCount="133">
  <si>
    <t>Variable</t>
  </si>
  <si>
    <t>Valor</t>
  </si>
  <si>
    <t>Etiqueta</t>
  </si>
  <si>
    <t>SIN DATO</t>
  </si>
  <si>
    <t>EDAD</t>
  </si>
  <si>
    <t>M</t>
  </si>
  <si>
    <t>V</t>
  </si>
  <si>
    <t>X</t>
  </si>
  <si>
    <t>PASAJERO TRASERO IZQUIERDO</t>
  </si>
  <si>
    <t>SE DESCONOCE</t>
  </si>
  <si>
    <t>CONDUCTOR VEHÍCULO DE DOS RUEDAS</t>
  </si>
  <si>
    <t>OTROS PASAJEROS SENTADOS</t>
  </si>
  <si>
    <t>PASAJERO TRASERO DERECHO</t>
  </si>
  <si>
    <t>PASAJERO TRASERO CENTRAL</t>
  </si>
  <si>
    <t>PASAJERO VEHÍCULO DE DOS RUEDAS</t>
  </si>
  <si>
    <t>CONDUCTOR VEHÍCULO</t>
  </si>
  <si>
    <t>OTROS PASAJEROS DE PIE</t>
  </si>
  <si>
    <t>PASAJERO DELANTERO</t>
  </si>
  <si>
    <t>UTILIZANDO CASCO</t>
  </si>
  <si>
    <t>CON REFLECTANTES</t>
  </si>
  <si>
    <t>NINGUNO</t>
  </si>
  <si>
    <t>UTILIZANDO CINTURÓN DE SEGURIDAD</t>
  </si>
  <si>
    <t>SISTEMA DE RETENCIÓN INFANTIL</t>
  </si>
  <si>
    <t>NO APLICA (PEATONES)</t>
  </si>
  <si>
    <t>NO APLICA. (PASAJERO O PEATÓN)</t>
  </si>
  <si>
    <t>SE DESCONOCE/SIN ESPECIFICAR</t>
  </si>
  <si>
    <t>MUJER</t>
  </si>
  <si>
    <t>HOMBRE</t>
  </si>
  <si>
    <t>SIN ESPECIFICAR</t>
  </si>
  <si>
    <t>NO APLICA (CONDUCTOR O PASAJERO)</t>
  </si>
  <si>
    <t>CONDUCTOR</t>
  </si>
  <si>
    <t>PASAJERO</t>
  </si>
  <si>
    <t>PEATON</t>
  </si>
  <si>
    <t>NO CONDUCTOR (PASAJERO O PEATÓN)</t>
  </si>
  <si>
    <t>NO PASAJERO (CONDUCTOR O PEATÓN)</t>
  </si>
  <si>
    <t>NO PEATÓN (CONDUCTOR O PASAJERO)</t>
  </si>
  <si>
    <t>ID_ACCIDENTE</t>
  </si>
  <si>
    <t>SEXO</t>
  </si>
  <si>
    <t xml:space="preserve">ANIO_PERMISO </t>
  </si>
  <si>
    <t>POSICION</t>
  </si>
  <si>
    <t>ACCESORIOS_SEGURIDAD</t>
  </si>
  <si>
    <t>ID_PERSONA</t>
  </si>
  <si>
    <t>ID_VEHICULO</t>
  </si>
  <si>
    <t>ANIO</t>
  </si>
  <si>
    <t>ANIO_PERMISO</t>
  </si>
  <si>
    <t>LESIVIDAD</t>
  </si>
  <si>
    <t>MANIOBRAS</t>
  </si>
  <si>
    <t>INFRACC_VELOCIDAD</t>
  </si>
  <si>
    <t>INFRACC_NO_VELOCIDAD</t>
  </si>
  <si>
    <t>ACCION_PEATON</t>
  </si>
  <si>
    <t>INFRACC_PEATON</t>
  </si>
  <si>
    <t>HERIDO LEVE</t>
  </si>
  <si>
    <t>ILESO</t>
  </si>
  <si>
    <t>SE IGNORA</t>
  </si>
  <si>
    <t>MUERTO</t>
  </si>
  <si>
    <t>HERIDO GRAVE</t>
  </si>
  <si>
    <t>FUGADO</t>
  </si>
  <si>
    <t>OTRA</t>
  </si>
  <si>
    <t>NO APLICA (PASAJERO O PEATÓN)</t>
  </si>
  <si>
    <t>MARCHA LENTA ENTORPECIENDO LA CIRCULACIÓN</t>
  </si>
  <si>
    <t>NINGUNA</t>
  </si>
  <si>
    <t>VELOCIDAD INADECUADA PARA LAS CONDICIONES EXISTENTES</t>
  </si>
  <si>
    <t>SOBREPASAR LA VELOCIDAD ESTABLECIDA</t>
  </si>
  <si>
    <t>CIRCULAR POR MANO CONTRARIA O SENTIDO PROHIBIDO</t>
  </si>
  <si>
    <t>NO CUMPLIR LAS INDICACIONES DE SEMÁFORO</t>
  </si>
  <si>
    <t>NO CUMPLIR OTRA SEÑAL DE TRÁFICO O POLICIA</t>
  </si>
  <si>
    <t>NO INDICAR O INDICAR MAL UNA MANIOBRA</t>
  </si>
  <si>
    <t>NO CUMPLIR LA SEÑAL DE "CEDA EL PASO"</t>
  </si>
  <si>
    <t>GIRAR INCORRECTAMENTE</t>
  </si>
  <si>
    <t>FRENAR SIN CAUSA JUSTIFICADA</t>
  </si>
  <si>
    <t>NO RESPETAR LA NORMA GENÉRICA DE PRIORIDAD</t>
  </si>
  <si>
    <t>CICLISTA O CICLOMOTORISTA CIRCULANDO FUERA DE PISTA O ARCÉN</t>
  </si>
  <si>
    <t>CIRCULAR EN ZIG - ZAG</t>
  </si>
  <si>
    <t>CICLISTAS O CICLOMOTORISTAS EN POSICIÓN PARALELA</t>
  </si>
  <si>
    <t>NINGUNA INFRACCIÓN</t>
  </si>
  <si>
    <t>INCORRECTA UTILIZACIÓN DEL ALUMBRADO</t>
  </si>
  <si>
    <t>CONDUCCIÓN DISTRAIDA O DESATENTA</t>
  </si>
  <si>
    <t>ENTRAR SIN PRECAUCIÓN EN LA CIRCULACIÓN</t>
  </si>
  <si>
    <t>NO MANTENER INTERVALO DE SEGURIDAD</t>
  </si>
  <si>
    <t>NO RESPETAR EL PASO PARA PEATONES</t>
  </si>
  <si>
    <t>INVADIR PARCIALMENTE EL SENTIDO CONTRARIO</t>
  </si>
  <si>
    <t>OTRA INFRACCIÓN</t>
  </si>
  <si>
    <t>PARADO O ESTACIONAMIENTO PROHIBIDO O PELIGROSO</t>
  </si>
  <si>
    <t>ADELANTAR ANTIRREGLAMENTARIAMENTE</t>
  </si>
  <si>
    <t>NO CUMPLIR LA SEÑAL DE "STOP"</t>
  </si>
  <si>
    <t>APERTURA DE PUERTAS SIN PRECAUCIÓN</t>
  </si>
  <si>
    <t>EN ARCÉN POR SU DERECHA</t>
  </si>
  <si>
    <t>EN CALZADA POR SU IZQUIERDA</t>
  </si>
  <si>
    <t>SOBRE ACERA O REFUGIO</t>
  </si>
  <si>
    <t>REPARANDO VEHÍCULO</t>
  </si>
  <si>
    <t>EN ARCÉN POR SI IZQUIERDA</t>
  </si>
  <si>
    <t>EN CALZADA POR SU DERECHA</t>
  </si>
  <si>
    <t>TRABAJAR EN LA CALZADA</t>
  </si>
  <si>
    <t>ATRAVESAR INTERSECCIÓN</t>
  </si>
  <si>
    <t>CRUZAR CALZADA FUERA DE INTERSECCIÓN</t>
  </si>
  <si>
    <t>SUBIR O DESCENDER DE UN VEHÍCULO</t>
  </si>
  <si>
    <t>NO RESPETAR SEÑAL DE AGENTE</t>
  </si>
  <si>
    <t>ESTAR O MARCHAR POR EL ARCÉN EN FORMA ANTIRREGLAMENTARIA</t>
  </si>
  <si>
    <t>OTRAS INFRACCIONES</t>
  </si>
  <si>
    <t>IRRUMPIR O CRUZAR LA VÍA ANTIRREGLAMENTARIAMENTE</t>
  </si>
  <si>
    <t>ESTAR O MARCHAR POR LA CALZADA EN FORMA ANTIRREGLAMENTARIA</t>
  </si>
  <si>
    <t>SUBIR O BAJAR DEL VEHÍCULO ANTIRREGLAMENTARIAMENTE</t>
  </si>
  <si>
    <t>NO RESPETAR SEÑAL DE SEMÁFORO</t>
  </si>
  <si>
    <t>NO UTILIZAR PASO PARA PEATONES</t>
  </si>
  <si>
    <t>ID_CONDUCTOR</t>
  </si>
  <si>
    <t xml:space="preserve"> </t>
  </si>
  <si>
    <t>SECUENCIAL NUMERO DE CONDUCTOR EN EL ACCIDENTE</t>
  </si>
  <si>
    <t>ID_PASAJERO</t>
  </si>
  <si>
    <t>SECUENCIAL NUMERO DE PASAJERO EN EL ACCIDENTE</t>
  </si>
  <si>
    <t>ID_PEATON</t>
  </si>
  <si>
    <t>SECUENCIAL NUMERO DE PEATÓN EN EL ACCIDENTE</t>
  </si>
  <si>
    <t xml:space="preserve">ID_CONDUCTOR </t>
  </si>
  <si>
    <t xml:space="preserve">ID_PASAJERO </t>
  </si>
  <si>
    <t>NNN</t>
  </si>
  <si>
    <t>Relacion de variables en TABLA_PERS_24H_YYYY</t>
  </si>
  <si>
    <t>NO_APLICA_(PASAJERO_O_PEATON)</t>
  </si>
  <si>
    <t>SIN_DATO</t>
  </si>
  <si>
    <t>SIGUIENDO_LA_RUTA</t>
  </si>
  <si>
    <t>ADELANTANDO_POR_LA_DERECHA</t>
  </si>
  <si>
    <t>ADELANTANDO_POR_LA_IZQUIERDA</t>
  </si>
  <si>
    <t>GIRANDO_O_SALIENDO_HACIA_OTRA_VIA_O_ACCESO_POR_LA_DERECHA</t>
  </si>
  <si>
    <t>GIRANDO_O_SALIENDO_HACIA_OTRA_VIA_O_ACCESO_POR_LA_IZQUIERDA</t>
  </si>
  <si>
    <t>GIRANDO_EN_"U"</t>
  </si>
  <si>
    <t>INCORPORANDOSE_DESDE_OTRA_VIA_O_ACCESO</t>
  </si>
  <si>
    <t>CRUZANDO_INTERSECCION</t>
  </si>
  <si>
    <t>ESTACIONANDO_O_SALIENDO_DEL_ESTACIONAMIENTO</t>
  </si>
  <si>
    <t>CIRCULANDO_HACIA_ATRAS</t>
  </si>
  <si>
    <t>MANIOBRA_SUBITA_PARA_SALVAR_OBSTACULO_O_VEHICULO</t>
  </si>
  <si>
    <t>MANIOBRA_SUBITA_PARA_SALVAR_PEATON_AISLADO_O_EN_GRUPO</t>
  </si>
  <si>
    <t>BRUSCA_REDUCCION_DE_VELOCIDAD</t>
  </si>
  <si>
    <t>RETENCION_POR_IMPERATIVO_DE_LA_CIRCULACION</t>
  </si>
  <si>
    <t>PARADO_O_ESTACIONADO</t>
  </si>
  <si>
    <t>SE_IGNORA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</si>
</sst>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H5" sqref="H5"/>
    </sheetView>
  </sheetViews>
  <sheetFormatPr baseColWidth="10" defaultRowHeight="15" x14ac:dyDescent="0.2"/>
  <sheetData>
    <row r="1" spans="1:1" x14ac:dyDescent="0.2">
      <c r="A1" t="s">
        <v>114</v>
      </c>
    </row>
    <row r="3" spans="1:1" x14ac:dyDescent="0.2">
      <c r="A3" t="s">
        <v>36</v>
      </c>
    </row>
    <row r="4" spans="1:1" x14ac:dyDescent="0.2">
      <c r="A4" t="s">
        <v>42</v>
      </c>
    </row>
    <row r="5" spans="1:1" x14ac:dyDescent="0.2">
      <c r="A5" t="s">
        <v>41</v>
      </c>
    </row>
    <row r="6" spans="1:1" x14ac:dyDescent="0.2">
      <c r="A6" t="s">
        <v>111</v>
      </c>
    </row>
    <row r="7" spans="1:1" x14ac:dyDescent="0.2">
      <c r="A7" t="s">
        <v>112</v>
      </c>
    </row>
    <row r="8" spans="1:1" x14ac:dyDescent="0.2">
      <c r="A8" t="s">
        <v>109</v>
      </c>
    </row>
    <row r="9" spans="1:1" x14ac:dyDescent="0.2">
      <c r="A9" t="s">
        <v>4</v>
      </c>
    </row>
    <row r="10" spans="1:1" x14ac:dyDescent="0.2">
      <c r="A10" t="s">
        <v>37</v>
      </c>
    </row>
    <row r="11" spans="1:1" x14ac:dyDescent="0.2">
      <c r="A11" t="s">
        <v>38</v>
      </c>
    </row>
    <row r="12" spans="1:1" x14ac:dyDescent="0.2">
      <c r="A12" t="s">
        <v>39</v>
      </c>
    </row>
    <row r="13" spans="1:1" x14ac:dyDescent="0.2">
      <c r="A13" t="s">
        <v>40</v>
      </c>
    </row>
    <row r="14" spans="1:1" x14ac:dyDescent="0.2">
      <c r="A14" t="s">
        <v>45</v>
      </c>
    </row>
    <row r="15" spans="1:1" x14ac:dyDescent="0.2">
      <c r="A15" t="s">
        <v>46</v>
      </c>
    </row>
    <row r="16" spans="1:1" x14ac:dyDescent="0.2">
      <c r="A16" t="s">
        <v>47</v>
      </c>
    </row>
    <row r="17" spans="1:1" x14ac:dyDescent="0.2">
      <c r="A17" t="s">
        <v>48</v>
      </c>
    </row>
    <row r="18" spans="1:1" x14ac:dyDescent="0.2">
      <c r="A18" t="s">
        <v>49</v>
      </c>
    </row>
    <row r="19" spans="1:1" x14ac:dyDescent="0.2">
      <c r="A19" t="s">
        <v>50</v>
      </c>
    </row>
    <row r="20" spans="1:1" x14ac:dyDescent="0.2">
      <c r="A20" t="s">
        <v>43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" sqref="B1"/>
    </sheetView>
  </sheetViews>
  <sheetFormatPr baseColWidth="10" defaultRowHeight="15" x14ac:dyDescent="0.2"/>
  <sheetData>
    <row r="1" spans="1:2" x14ac:dyDescent="0.2">
      <c r="A1" t="s">
        <v>0</v>
      </c>
      <c r="B1" t="s">
        <v>40</v>
      </c>
    </row>
    <row r="3" spans="1:2" x14ac:dyDescent="0.2">
      <c r="A3" t="s">
        <v>1</v>
      </c>
      <c r="B3" t="s">
        <v>2</v>
      </c>
    </row>
    <row r="4" spans="1:2" x14ac:dyDescent="0.2">
      <c r="A4">
        <v>1</v>
      </c>
      <c r="B4" t="s">
        <v>21</v>
      </c>
    </row>
    <row r="5" spans="1:2" x14ac:dyDescent="0.2">
      <c r="A5">
        <v>2</v>
      </c>
      <c r="B5" t="s">
        <v>22</v>
      </c>
    </row>
    <row r="6" spans="1:2" x14ac:dyDescent="0.2">
      <c r="A6">
        <v>3</v>
      </c>
      <c r="B6" t="s">
        <v>18</v>
      </c>
    </row>
    <row r="7" spans="1:2" x14ac:dyDescent="0.2">
      <c r="A7">
        <v>4</v>
      </c>
      <c r="B7" t="s">
        <v>19</v>
      </c>
    </row>
    <row r="8" spans="1:2" x14ac:dyDescent="0.2">
      <c r="A8">
        <v>5</v>
      </c>
      <c r="B8" t="s">
        <v>20</v>
      </c>
    </row>
    <row r="9" spans="1:2" x14ac:dyDescent="0.2">
      <c r="A9">
        <v>6</v>
      </c>
      <c r="B9" t="s"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C13" sqref="C13"/>
    </sheetView>
  </sheetViews>
  <sheetFormatPr baseColWidth="10" defaultRowHeight="15" x14ac:dyDescent="0.2"/>
  <sheetData>
    <row r="1" spans="1:2" x14ac:dyDescent="0.2">
      <c r="A1" t="s">
        <v>0</v>
      </c>
      <c r="B1" t="s">
        <v>45</v>
      </c>
    </row>
    <row r="3" spans="1:2" ht="15.75" customHeight="1" x14ac:dyDescent="0.2">
      <c r="A3" t="s">
        <v>1</v>
      </c>
      <c r="B3" t="s">
        <v>2</v>
      </c>
    </row>
    <row r="4" spans="1:2" x14ac:dyDescent="0.2">
      <c r="A4">
        <v>1</v>
      </c>
      <c r="B4" t="s">
        <v>54</v>
      </c>
    </row>
    <row r="5" spans="1:2" x14ac:dyDescent="0.2">
      <c r="A5">
        <v>2</v>
      </c>
      <c r="B5" t="s">
        <v>55</v>
      </c>
    </row>
    <row r="6" spans="1:2" x14ac:dyDescent="0.2">
      <c r="A6">
        <v>3</v>
      </c>
      <c r="B6" t="s">
        <v>51</v>
      </c>
    </row>
    <row r="7" spans="1:2" x14ac:dyDescent="0.2">
      <c r="A7">
        <v>4</v>
      </c>
      <c r="B7" t="s">
        <v>52</v>
      </c>
    </row>
    <row r="8" spans="1:2" x14ac:dyDescent="0.2">
      <c r="A8">
        <v>5</v>
      </c>
      <c r="B8" t="s">
        <v>53</v>
      </c>
    </row>
    <row r="9" spans="1:2" x14ac:dyDescent="0.2">
      <c r="B9" t="s">
        <v>3</v>
      </c>
    </row>
    <row r="24" ht="15.75" customHeight="1" x14ac:dyDescent="0.2"/>
  </sheetData>
  <sortState ref="A4:B9">
    <sortCondition ref="A4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D23" sqref="D23"/>
    </sheetView>
  </sheetViews>
  <sheetFormatPr baseColWidth="10" defaultRowHeight="15" x14ac:dyDescent="0.2"/>
  <cols>
    <col min="2" max="2" width="53" bestFit="1" customWidth="1"/>
    <col min="3" max="3" width="56.1640625" bestFit="1" customWidth="1"/>
  </cols>
  <sheetData>
    <row r="1" spans="1:4" x14ac:dyDescent="0.2">
      <c r="A1" t="s">
        <v>0</v>
      </c>
      <c r="B1" t="s">
        <v>46</v>
      </c>
    </row>
    <row r="3" spans="1:4" x14ac:dyDescent="0.2">
      <c r="A3" t="s">
        <v>1</v>
      </c>
      <c r="B3" t="s">
        <v>2</v>
      </c>
    </row>
    <row r="4" spans="1:4" x14ac:dyDescent="0.2">
      <c r="B4" t="s">
        <v>115</v>
      </c>
      <c r="C4" s="1" t="str">
        <f>CONCATENATE(A4,":","'",B4,"'")</f>
        <v>:'NO_APLICA_(PASAJERO_O_PEATON)'</v>
      </c>
      <c r="D4" t="str">
        <f>+C4</f>
        <v>:'NO_APLICA_(PASAJERO_O_PEATON)'</v>
      </c>
    </row>
    <row r="5" spans="1:4" x14ac:dyDescent="0.2">
      <c r="A5">
        <v>0</v>
      </c>
      <c r="B5" t="s">
        <v>116</v>
      </c>
      <c r="C5" s="1" t="str">
        <f>CONCATENATE(A5,":","'",B5,"'")</f>
        <v>0:'SIN_DATO'</v>
      </c>
      <c r="D5" t="str">
        <f>D4&amp;","&amp;C5</f>
        <v>:'NO_APLICA_(PASAJERO_O_PEATON)',0:'SIN_DATO'</v>
      </c>
    </row>
    <row r="6" spans="1:4" x14ac:dyDescent="0.2">
      <c r="A6">
        <v>1</v>
      </c>
      <c r="B6" t="s">
        <v>117</v>
      </c>
      <c r="C6" s="1" t="str">
        <f t="shared" ref="C6:C23" si="0">CONCATENATE(A6,":","'",B6,"'")</f>
        <v>1:'SIGUIENDO_LA_RUTA'</v>
      </c>
      <c r="D6" t="str">
        <f t="shared" ref="D6:D23" si="1">D5&amp;","&amp;C6</f>
        <v>:'NO_APLICA_(PASAJERO_O_PEATON)',0:'SIN_DATO',1:'SIGUIENDO_LA_RUTA'</v>
      </c>
    </row>
    <row r="7" spans="1:4" x14ac:dyDescent="0.2">
      <c r="A7">
        <v>2</v>
      </c>
      <c r="B7" t="s">
        <v>118</v>
      </c>
      <c r="C7" s="1" t="str">
        <f t="shared" si="0"/>
        <v>2:'ADELANTANDO_POR_LA_DERECHA'</v>
      </c>
      <c r="D7" t="str">
        <f t="shared" si="1"/>
        <v>:'NO_APLICA_(PASAJERO_O_PEATON)',0:'SIN_DATO',1:'SIGUIENDO_LA_RUTA',2:'ADELANTANDO_POR_LA_DERECHA'</v>
      </c>
    </row>
    <row r="8" spans="1:4" x14ac:dyDescent="0.2">
      <c r="A8">
        <v>3</v>
      </c>
      <c r="B8" t="s">
        <v>119</v>
      </c>
      <c r="C8" s="1" t="str">
        <f t="shared" si="0"/>
        <v>3:'ADELANTANDO_POR_LA_IZQUIERDA'</v>
      </c>
      <c r="D8" t="str">
        <f t="shared" si="1"/>
        <v>:'NO_APLICA_(PASAJERO_O_PEATON)',0:'SIN_DATO',1:'SIGUIENDO_LA_RUTA',2:'ADELANTANDO_POR_LA_DERECHA',3:'ADELANTANDO_POR_LA_IZQUIERDA'</v>
      </c>
    </row>
    <row r="9" spans="1:4" x14ac:dyDescent="0.2">
      <c r="A9">
        <v>11</v>
      </c>
      <c r="B9" t="s">
        <v>120</v>
      </c>
      <c r="C9" s="1" t="str">
        <f t="shared" si="0"/>
        <v>11:'GIRANDO_O_SALIENDO_HACIA_OTRA_VIA_O_ACCESO_POR_LA_DERECHA'</v>
      </c>
      <c r="D9" t="str">
        <f t="shared" si="1"/>
        <v>:'NO_APLICA_(PASAJERO_O_PEATON)',0:'SIN_DATO',1:'SIGUIENDO_LA_RUTA',2:'ADELANTANDO_POR_LA_DERECHA',3:'ADELANTANDO_POR_LA_IZQUIERDA',11:'GIRANDO_O_SALIENDO_HACIA_OTRA_VIA_O_ACCESO_POR_LA_DERECHA'</v>
      </c>
    </row>
    <row r="10" spans="1:4" x14ac:dyDescent="0.2">
      <c r="A10">
        <v>12</v>
      </c>
      <c r="B10" t="s">
        <v>121</v>
      </c>
      <c r="C10" s="1" t="str">
        <f t="shared" si="0"/>
        <v>12:'GIRANDO_O_SALIENDO_HACIA_OTRA_VIA_O_ACCESO_POR_LA_IZQUIERDA'</v>
      </c>
      <c r="D10" t="str">
        <f t="shared" si="1"/>
        <v>:'NO_APLICA_(PASAJERO_O_PEATON)',0:'SIN_DATO',1:'SIGUIENDO_LA_RUTA',2:'ADELANTANDO_POR_LA_DERECHA',3:'ADELANTANDO_POR_LA_IZQUIERDA',11:'GIRANDO_O_SALIENDO_HACIA_OTRA_VIA_O_ACCESO_POR_LA_DERECHA',12:'GIRANDO_O_SALIENDO_HACIA_OTRA_VIA_O_ACCESO_POR_LA_IZQUIERDA'</v>
      </c>
    </row>
    <row r="11" spans="1:4" x14ac:dyDescent="0.2">
      <c r="A11">
        <v>13</v>
      </c>
      <c r="B11" t="s">
        <v>122</v>
      </c>
      <c r="C11" s="1" t="str">
        <f t="shared" si="0"/>
        <v>13:'GIRANDO_EN_"U"'</v>
      </c>
      <c r="D11" t="str">
        <f t="shared" si="1"/>
        <v>:'NO_APLICA_(PASAJERO_O_PEATON)',0:'SIN_DATO',1:'SIGUIENDO_LA_RUTA',2:'ADELANTANDO_POR_LA_DERECHA',3:'ADELANTANDO_POR_LA_IZQUIERDA',11:'GIRANDO_O_SALIENDO_HACIA_OTRA_VIA_O_ACCESO_POR_LA_DERECHA',12:'GIRANDO_O_SALIENDO_HACIA_OTRA_VIA_O_ACCESO_POR_LA_IZQUIERDA',13:'GIRANDO_EN_"U"'</v>
      </c>
    </row>
    <row r="12" spans="1:4" x14ac:dyDescent="0.2">
      <c r="A12">
        <v>21</v>
      </c>
      <c r="B12" t="s">
        <v>123</v>
      </c>
      <c r="C12" s="1" t="str">
        <f t="shared" si="0"/>
        <v>21:'INCORPORANDOSE_DESDE_OTRA_VIA_O_ACCESO'</v>
      </c>
      <c r="D12" t="str">
        <f t="shared" si="1"/>
        <v>:'NO_APLICA_(PASAJERO_O_PEATON)',0:'SIN_DATO',1:'SIGUIENDO_LA_RUTA',2:'ADELANTANDO_POR_LA_DERECHA',3:'ADELANTANDO_POR_LA_IZQUIERDA',11:'GIRANDO_O_SALIENDO_HACIA_OTRA_VIA_O_ACCESO_POR_LA_DERECHA',12:'GIRANDO_O_SALIENDO_HACIA_OTRA_VIA_O_ACCESO_POR_LA_IZQUIERDA',13:'GIRANDO_EN_"U"',21:'INCORPORANDOSE_DESDE_OTRA_VIA_O_ACCESO'</v>
      </c>
    </row>
    <row r="13" spans="1:4" x14ac:dyDescent="0.2">
      <c r="A13">
        <v>22</v>
      </c>
      <c r="B13" t="s">
        <v>124</v>
      </c>
      <c r="C13" s="1" t="str">
        <f t="shared" si="0"/>
        <v>22:'CRUZANDO_INTERSECCION'</v>
      </c>
      <c r="D13" t="str">
        <f t="shared" si="1"/>
        <v>:'NO_APLICA_(PASAJERO_O_PEATON)',0:'SIN_DATO',1:'SIGUIENDO_LA_RUTA',2:'ADELANTANDO_POR_LA_DERECHA',3:'ADELANTANDO_POR_LA_IZQUIERDA',11:'GIRANDO_O_SALIENDO_HACIA_OTRA_VIA_O_ACCESO_POR_LA_DERECHA',12:'GIRANDO_O_SALIENDO_HACIA_OTRA_VIA_O_ACCESO_POR_LA_IZQUIERDA',13:'GIRANDO_EN_"U"',21:'INCORPORANDOSE_DESDE_OTRA_VIA_O_ACCESO',22:'CRUZANDO_INTERSECCION'</v>
      </c>
    </row>
    <row r="14" spans="1:4" x14ac:dyDescent="0.2">
      <c r="A14">
        <v>23</v>
      </c>
      <c r="B14" t="s">
        <v>125</v>
      </c>
      <c r="C14" s="1" t="str">
        <f t="shared" si="0"/>
        <v>23:'ESTACIONANDO_O_SALIENDO_DEL_ESTACIONAMIENTO'</v>
      </c>
      <c r="D14" t="str">
        <f t="shared" si="1"/>
        <v>:'NO_APLICA_(PASAJERO_O_PEATON)',0:'SIN_DATO',1:'SIGUIENDO_LA_RUTA',2:'ADELANTANDO_POR_LA_DERECHA',3:'ADELANTANDO_POR_LA_IZQUIERDA',11:'GIRANDO_O_SALIENDO_HACIA_OTRA_VIA_O_ACCESO_POR_LA_DERECHA',12:'GIRANDO_O_SALIENDO_HACIA_OTRA_VIA_O_ACCESO_POR_LA_IZQUIERDA',13:'GIRANDO_EN_"U"',21:'INCORPORANDOSE_DESDE_OTRA_VIA_O_ACCESO',22:'CRUZANDO_INTERSECCION',23:'ESTACIONANDO_O_SALIENDO_DEL_ESTACIONAMIENTO'</v>
      </c>
    </row>
    <row r="15" spans="1:4" x14ac:dyDescent="0.2">
      <c r="A15">
        <v>31</v>
      </c>
      <c r="B15" t="s">
        <v>126</v>
      </c>
      <c r="C15" s="1" t="str">
        <f t="shared" si="0"/>
        <v>31:'CIRCULANDO_HACIA_ATRAS'</v>
      </c>
      <c r="D15" t="str">
        <f t="shared" si="1"/>
        <v>:'NO_APLICA_(PASAJERO_O_PEATON)',0:'SIN_DATO',1:'SIGUIENDO_LA_RUTA',2:'ADELANTANDO_POR_LA_DERECHA',3:'ADELANTANDO_POR_LA_IZQUIERDA',11:'GIRANDO_O_SALIENDO_HACIA_OTRA_VIA_O_ACCESO_POR_LA_DERECHA',12:'GIRANDO_O_SALIENDO_HACIA_OTRA_VIA_O_ACCESO_POR_LA_IZQUIERDA',13:'GIRANDO_EN_"U"',21:'INCORPORANDOSE_DESDE_OTRA_VIA_O_ACCESO',22:'CRUZANDO_INTERSECCION',23:'ESTACIONANDO_O_SALIENDO_DEL_ESTACIONAMIENTO',31:'CIRCULANDO_HACIA_ATRAS'</v>
      </c>
    </row>
    <row r="16" spans="1:4" x14ac:dyDescent="0.2">
      <c r="A16">
        <v>41</v>
      </c>
      <c r="B16" t="s">
        <v>127</v>
      </c>
      <c r="C16" s="1" t="str">
        <f t="shared" si="0"/>
        <v>41:'MANIOBRA_SUBITA_PARA_SALVAR_OBSTACULO_O_VEHICULO'</v>
      </c>
      <c r="D16" t="str">
        <f t="shared" si="1"/>
        <v>:'NO_APLICA_(PASAJERO_O_PEATON)',0:'SIN_DATO',1:'SIGUIENDO_LA_RUTA',2:'ADELANTANDO_POR_LA_DERECHA',3:'ADELANTANDO_POR_LA_IZQUIERDA',11:'GIRANDO_O_SALIENDO_HACIA_OTRA_VIA_O_ACCESO_POR_LA_DERECHA',12:'GIRANDO_O_SALIENDO_HACIA_OTRA_VIA_O_ACCESO_POR_LA_IZQUIERDA',13:'GIRANDO_EN_"U"',21:'INCORPORANDOSE_DESDE_OTRA_VIA_O_ACCESO',22:'CRUZANDO_INTERSECCION',23:'ESTACIONANDO_O_SALIENDO_DEL_ESTACIONAMIENTO',31:'CIRCULANDO_HACIA_ATRAS',41:'MANIOBRA_SUBITA_PARA_SALVAR_OBSTACULO_O_VEHICULO'</v>
      </c>
    </row>
    <row r="17" spans="1:4" x14ac:dyDescent="0.2">
      <c r="A17">
        <v>42</v>
      </c>
      <c r="B17" t="s">
        <v>128</v>
      </c>
      <c r="C17" s="1" t="str">
        <f t="shared" si="0"/>
        <v>42:'MANIOBRA_SUBITA_PARA_SALVAR_PEATON_AISLADO_O_EN_GRUPO'</v>
      </c>
      <c r="D17" t="str">
        <f t="shared" si="1"/>
        <v>:'NO_APLICA_(PASAJERO_O_PEATON)',0:'SIN_DATO',1:'SIGUIENDO_LA_RUTA',2:'ADELANTANDO_POR_LA_DERECHA',3:'ADELANTANDO_POR_LA_IZQUIERDA',11:'GIRANDO_O_SALIENDO_HACIA_OTRA_VIA_O_ACCESO_POR_LA_DERECHA',12:'GIRANDO_O_SALIENDO_HACIA_OTRA_VIA_O_ACCESO_POR_LA_IZQUIERDA',13:'GIRANDO_EN_"U"',21:'INCORPORANDOSE_DESDE_OTRA_VIA_O_ACCESO',22:'CRUZANDO_INTERSECCION',23:'ESTACIONANDO_O_SALIENDO_DEL_ESTACIONAMIENTO',31:'CIRCULANDO_HACIA_ATRAS',41:'MANIOBRA_SUBITA_PARA_SALVAR_OBSTACULO_O_VEHICULO',42:'MANIOBRA_SUBITA_PARA_SALVAR_PEATON_AISLADO_O_EN_GRUPO'</v>
      </c>
    </row>
    <row r="18" spans="1:4" x14ac:dyDescent="0.2">
      <c r="A18">
        <v>43</v>
      </c>
      <c r="B18" t="s">
        <v>129</v>
      </c>
      <c r="C18" s="1" t="str">
        <f t="shared" si="0"/>
        <v>43:'BRUSCA_REDUCCION_DE_VELOCIDAD'</v>
      </c>
      <c r="D18" t="str">
        <f t="shared" si="1"/>
        <v>:'NO_APLICA_(PASAJERO_O_PEATON)',0:'SIN_DATO',1:'SIGUIENDO_LA_RUTA',2:'ADELANTANDO_POR_LA_DERECHA',3:'ADELANTANDO_POR_LA_IZQUIERDA',11:'GIRANDO_O_SALIENDO_HACIA_OTRA_VIA_O_ACCESO_POR_LA_DERECHA',12:'GIRANDO_O_SALIENDO_HACIA_OTRA_VIA_O_ACCESO_POR_LA_IZQUIERDA',13:'GIRANDO_EN_"U"',21:'INCORPORANDOSE_DESDE_OTRA_VIA_O_ACCESO',22:'CRUZANDO_INTERSECCION',23:'ESTACIONANDO_O_SALIENDO_DEL_ESTACIONAMIENTO',31:'CIRCULANDO_HACIA_ATRAS',41:'MANIOBRA_SUBITA_PARA_SALVAR_OBSTACULO_O_VEHICULO',42:'MANIOBRA_SUBITA_PARA_SALVAR_PEATON_AISLADO_O_EN_GRUPO',43:'BRUSCA_REDUCCION_DE_VELOCIDAD'</v>
      </c>
    </row>
    <row r="19" spans="1:4" x14ac:dyDescent="0.2">
      <c r="A19">
        <v>51</v>
      </c>
      <c r="B19" t="s">
        <v>130</v>
      </c>
      <c r="C19" s="1" t="str">
        <f t="shared" si="0"/>
        <v>51:'RETENCION_POR_IMPERATIVO_DE_LA_CIRCULACION'</v>
      </c>
      <c r="D19" t="str">
        <f t="shared" si="1"/>
        <v>:'NO_APLICA_(PASAJERO_O_PEATON)',0:'SIN_DATO',1:'SIGUIENDO_LA_RUTA',2:'ADELANTANDO_POR_LA_DERECHA',3:'ADELANTANDO_POR_LA_IZQUIERDA',11:'GIRANDO_O_SALIENDO_HACIA_OTRA_VIA_O_ACCESO_POR_LA_DERECHA',12:'GIRANDO_O_SALIENDO_HACIA_OTRA_VIA_O_ACCESO_POR_LA_IZQUIERDA',13:'GIRANDO_EN_"U"',21:'INCORPORANDOSE_DESDE_OTRA_VIA_O_ACCESO',22:'CRUZANDO_INTERSECCION',23:'ESTACIONANDO_O_SALIENDO_DEL_ESTACIONAMIENTO',31:'CIRCULANDO_HACIA_ATRAS',41:'MANIOBRA_SUBITA_PARA_SALVAR_OBSTACULO_O_VEHICULO',42:'MANIOBRA_SUBITA_PARA_SALVAR_PEATON_AISLADO_O_EN_GRUPO',43:'BRUSCA_REDUCCION_DE_VELOCIDAD',51:'RETENCION_POR_IMPERATIVO_DE_LA_CIRCULACION'</v>
      </c>
    </row>
    <row r="20" spans="1:4" x14ac:dyDescent="0.2">
      <c r="A20">
        <v>52</v>
      </c>
      <c r="B20" t="s">
        <v>131</v>
      </c>
      <c r="C20" s="1" t="str">
        <f t="shared" si="0"/>
        <v>52:'PARADO_O_ESTACIONADO'</v>
      </c>
      <c r="D20" t="str">
        <f t="shared" si="1"/>
        <v>:'NO_APLICA_(PASAJERO_O_PEATON)',0:'SIN_DATO',1:'SIGUIENDO_LA_RUTA',2:'ADELANTANDO_POR_LA_DERECHA',3:'ADELANTANDO_POR_LA_IZQUIERDA',11:'GIRANDO_O_SALIENDO_HACIA_OTRA_VIA_O_ACCESO_POR_LA_DERECHA',12:'GIRANDO_O_SALIENDO_HACIA_OTRA_VIA_O_ACCESO_POR_LA_IZQUIERDA',13:'GIRANDO_EN_"U"',21:'INCORPORANDOSE_DESDE_OTRA_VIA_O_ACCESO',22:'CRUZANDO_INTERSECCION',23:'ESTACIONANDO_O_SALIENDO_DEL_ESTACIONAMIENTO',31:'CIRCULANDO_HACIA_ATRAS',41:'MANIOBRA_SUBITA_PARA_SALVAR_OBSTACULO_O_VEHICULO',42:'MANIOBRA_SUBITA_PARA_SALVAR_PEATON_AISLADO_O_EN_GRUPO',43:'BRUSCA_REDUCCION_DE_VELOCIDAD',51:'RETENCION_POR_IMPERATIVO_DE_LA_CIRCULACION',52:'PARADO_O_ESTACIONADO'</v>
      </c>
    </row>
    <row r="21" spans="1:4" x14ac:dyDescent="0.2">
      <c r="A21">
        <v>61</v>
      </c>
      <c r="B21" t="s">
        <v>56</v>
      </c>
      <c r="C21" s="1" t="str">
        <f t="shared" si="0"/>
        <v>61:'FUGADO'</v>
      </c>
      <c r="D21" t="str">
        <f t="shared" si="1"/>
        <v>:'NO_APLICA_(PASAJERO_O_PEATON)',0:'SIN_DATO',1:'SIGUIENDO_LA_RUTA',2:'ADELANTANDO_POR_LA_DERECHA',3:'ADELANTANDO_POR_LA_IZQUIERDA',11:'GIRANDO_O_SALIENDO_HACIA_OTRA_VIA_O_ACCESO_POR_LA_DERECHA',12:'GIRANDO_O_SALIENDO_HACIA_OTRA_VIA_O_ACCESO_POR_LA_IZQUIERDA',13:'GIRANDO_EN_"U"',21:'INCORPORANDOSE_DESDE_OTRA_VIA_O_ACCESO',22:'CRUZANDO_INTERSECCION',23:'ESTACIONANDO_O_SALIENDO_DEL_ESTACIONAMIENTO',31:'CIRCULANDO_HACIA_ATRAS',41:'MANIOBRA_SUBITA_PARA_SALVAR_OBSTACULO_O_VEHICULO',42:'MANIOBRA_SUBITA_PARA_SALVAR_PEATON_AISLADO_O_EN_GRUPO',43:'BRUSCA_REDUCCION_DE_VELOCIDAD',51:'RETENCION_POR_IMPERATIVO_DE_LA_CIRCULACION',52:'PARADO_O_ESTACIONADO',61:'FUGADO'</v>
      </c>
    </row>
    <row r="22" spans="1:4" x14ac:dyDescent="0.2">
      <c r="A22">
        <v>71</v>
      </c>
      <c r="B22" t="s">
        <v>57</v>
      </c>
      <c r="C22" s="1" t="str">
        <f t="shared" si="0"/>
        <v>71:'OTRA'</v>
      </c>
      <c r="D22" t="str">
        <f t="shared" si="1"/>
        <v>:'NO_APLICA_(PASAJERO_O_PEATON)',0:'SIN_DATO',1:'SIGUIENDO_LA_RUTA',2:'ADELANTANDO_POR_LA_DERECHA',3:'ADELANTANDO_POR_LA_IZQUIERDA',11:'GIRANDO_O_SALIENDO_HACIA_OTRA_VIA_O_ACCESO_POR_LA_DERECHA',12:'GIRANDO_O_SALIENDO_HACIA_OTRA_VIA_O_ACCESO_POR_LA_IZQUIERDA',13:'GIRANDO_EN_"U"',21:'INCORPORANDOSE_DESDE_OTRA_VIA_O_ACCESO',22:'CRUZANDO_INTERSECCION',23:'ESTACIONANDO_O_SALIENDO_DEL_ESTACIONAMIENTO',31:'CIRCULANDO_HACIA_ATRAS',41:'MANIOBRA_SUBITA_PARA_SALVAR_OBSTACULO_O_VEHICULO',42:'MANIOBRA_SUBITA_PARA_SALVAR_PEATON_AISLADO_O_EN_GRUPO',43:'BRUSCA_REDUCCION_DE_VELOCIDAD',51:'RETENCION_POR_IMPERATIVO_DE_LA_CIRCULACION',52:'PARADO_O_ESTACIONADO',61:'FUGADO',71:'OTRA'</v>
      </c>
    </row>
    <row r="23" spans="1:4" x14ac:dyDescent="0.2">
      <c r="A23">
        <v>72</v>
      </c>
      <c r="B23" t="s">
        <v>132</v>
      </c>
      <c r="C23" s="1" t="str">
        <f t="shared" si="0"/>
        <v>72:'SE_IGNORA'</v>
      </c>
      <c r="D23" t="str">
        <f t="shared" si="1"/>
        <v>:'NO_APLICA_(PASAJERO_O_PEATON)',0:'SIN_DATO',1:'SIGUIENDO_LA_RUTA',2:'ADELANTANDO_POR_LA_DERECHA',3:'ADELANTANDO_POR_LA_IZQUIERDA',11:'GIRANDO_O_SALIENDO_HACIA_OTRA_VIA_O_ACCESO_POR_LA_DERECHA',12:'GIRANDO_O_SALIENDO_HACIA_OTRA_VIA_O_ACCESO_POR_LA_IZQUIERDA',13:'GIRANDO_EN_"U"',21:'INCORPORANDOSE_DESDE_OTRA_VIA_O_ACCESO',22:'CRUZANDO_INTERSECCION',23:'ESTACIONANDO_O_SALIENDO_DEL_ESTACIONAMIENTO',31:'CIRCULANDO_HACIA_ATRAS',41:'MANIOBRA_SUBITA_PARA_SALVAR_OBSTACULO_O_VEHICULO',42:'MANIOBRA_SUBITA_PARA_SALVAR_PEATON_AISLADO_O_EN_GRUPO',43:'BRUSCA_REDUCCION_DE_VELOCIDAD',51:'RETENCION_POR_IMPERATIVO_DE_LA_CIRCULACION',52:'PARADO_O_ESTACIONADO',61:'FUGADO',71:'OTRA',72:'SE_IGNORA'</v>
      </c>
    </row>
  </sheetData>
  <sortState ref="A5:B23">
    <sortCondition ref="A4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0" sqref="D10"/>
    </sheetView>
  </sheetViews>
  <sheetFormatPr baseColWidth="10" defaultRowHeight="15" x14ac:dyDescent="0.2"/>
  <sheetData>
    <row r="1" spans="1:4" x14ac:dyDescent="0.2">
      <c r="A1" t="s">
        <v>0</v>
      </c>
      <c r="B1" t="s">
        <v>47</v>
      </c>
    </row>
    <row r="3" spans="1:4" x14ac:dyDescent="0.2">
      <c r="A3" t="s">
        <v>1</v>
      </c>
      <c r="B3" t="s">
        <v>2</v>
      </c>
    </row>
    <row r="4" spans="1:4" x14ac:dyDescent="0.2">
      <c r="B4" t="s">
        <v>58</v>
      </c>
      <c r="C4" s="1" t="str">
        <f>CONCATENATE(A4,":","'",B4,"'")</f>
        <v>:'NO APLICA (PASAJERO O PEATÓN)'</v>
      </c>
      <c r="D4" t="str">
        <f>+C4</f>
        <v>:'NO APLICA (PASAJERO O PEATÓN)'</v>
      </c>
    </row>
    <row r="5" spans="1:4" x14ac:dyDescent="0.2">
      <c r="A5">
        <v>0</v>
      </c>
      <c r="B5" t="s">
        <v>3</v>
      </c>
      <c r="C5" s="1" t="str">
        <f>CONCATENATE(A5,":","'",B5,"'")</f>
        <v>0:'SIN DATO'</v>
      </c>
      <c r="D5" t="str">
        <f>D4&amp;","&amp;C5</f>
        <v>:'NO APLICA (PASAJERO O PEATÓN)',0:'SIN DATO'</v>
      </c>
    </row>
    <row r="6" spans="1:4" x14ac:dyDescent="0.2">
      <c r="A6">
        <v>1</v>
      </c>
      <c r="B6" t="s">
        <v>61</v>
      </c>
      <c r="C6" s="1" t="str">
        <f t="shared" ref="C6:C10" si="0">CONCATENATE(A6,":","'",B6,"'")</f>
        <v>1:'VELOCIDAD INADECUADA PARA LAS CONDICIONES EXISTENTES'</v>
      </c>
      <c r="D6" t="str">
        <f t="shared" ref="D6:D10" si="1">D5&amp;","&amp;C6</f>
        <v>:'NO APLICA (PASAJERO O PEATÓN)',0:'SIN DATO',1:'VELOCIDAD INADECUADA PARA LAS CONDICIONES EXISTENTES'</v>
      </c>
    </row>
    <row r="7" spans="1:4" x14ac:dyDescent="0.2">
      <c r="A7">
        <v>2</v>
      </c>
      <c r="B7" t="s">
        <v>62</v>
      </c>
      <c r="C7" s="1" t="str">
        <f t="shared" si="0"/>
        <v>2:'SOBREPASAR LA VELOCIDAD ESTABLECIDA'</v>
      </c>
      <c r="D7" t="str">
        <f t="shared" si="1"/>
        <v>:'NO APLICA (PASAJERO O PEATÓN)',0:'SIN DATO',1:'VELOCIDAD INADECUADA PARA LAS CONDICIONES EXISTENTES',2:'SOBREPASAR LA VELOCIDAD ESTABLECIDA'</v>
      </c>
    </row>
    <row r="8" spans="1:4" x14ac:dyDescent="0.2">
      <c r="A8">
        <v>3</v>
      </c>
      <c r="B8" t="s">
        <v>59</v>
      </c>
      <c r="C8" s="1" t="str">
        <f t="shared" si="0"/>
        <v>3:'MARCHA LENTA ENTORPECIENDO LA CIRCULACIÓN'</v>
      </c>
      <c r="D8" t="str">
        <f t="shared" si="1"/>
        <v>:'NO APLICA (PASAJERO O PEATÓN)',0:'SIN DATO',1:'VELOCIDAD INADECUADA PARA LAS CONDICIONES EXISTENTES',2:'SOBREPASAR LA VELOCIDAD ESTABLECIDA',3:'MARCHA LENTA ENTORPECIENDO LA CIRCULACIÓN'</v>
      </c>
    </row>
    <row r="9" spans="1:4" x14ac:dyDescent="0.2">
      <c r="A9">
        <v>4</v>
      </c>
      <c r="B9" t="s">
        <v>60</v>
      </c>
      <c r="C9" s="1" t="str">
        <f t="shared" si="0"/>
        <v>4:'NINGUNA'</v>
      </c>
      <c r="D9" t="str">
        <f t="shared" si="1"/>
        <v>:'NO APLICA (PASAJERO O PEATÓN)',0:'SIN DATO',1:'VELOCIDAD INADECUADA PARA LAS CONDICIONES EXISTENTES',2:'SOBREPASAR LA VELOCIDAD ESTABLECIDA',3:'MARCHA LENTA ENTORPECIENDO LA CIRCULACIÓN',4:'NINGUNA'</v>
      </c>
    </row>
    <row r="10" spans="1:4" x14ac:dyDescent="0.2">
      <c r="A10">
        <v>5</v>
      </c>
      <c r="B10" t="s">
        <v>53</v>
      </c>
      <c r="C10" s="1" t="str">
        <f t="shared" si="0"/>
        <v>5:'SE IGNORA'</v>
      </c>
      <c r="D10" t="str">
        <f t="shared" si="1"/>
        <v>:'NO APLICA (PASAJERO O PEATÓN)',0:'SIN DATO',1:'VELOCIDAD INADECUADA PARA LAS CONDICIONES EXISTENTES',2:'SOBREPASAR LA VELOCIDAD ESTABLECIDA',3:'MARCHA LENTA ENTORPECIENDO LA CIRCULACIÓN',4:'NINGUNA',5:'SE IGNORA'</v>
      </c>
    </row>
  </sheetData>
  <sortState ref="I5:J10">
    <sortCondition ref="I5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4" sqref="C4:D5"/>
    </sheetView>
  </sheetViews>
  <sheetFormatPr baseColWidth="10" defaultRowHeight="15" x14ac:dyDescent="0.2"/>
  <cols>
    <col min="3" max="3" width="21.83203125" customWidth="1"/>
    <col min="4" max="4" width="17.5" customWidth="1"/>
  </cols>
  <sheetData>
    <row r="1" spans="1:4" x14ac:dyDescent="0.2">
      <c r="A1" t="s">
        <v>0</v>
      </c>
      <c r="B1" t="s">
        <v>48</v>
      </c>
    </row>
    <row r="3" spans="1:4" x14ac:dyDescent="0.2">
      <c r="A3" t="s">
        <v>1</v>
      </c>
      <c r="B3" t="s">
        <v>2</v>
      </c>
    </row>
    <row r="4" spans="1:4" x14ac:dyDescent="0.2">
      <c r="B4" t="s">
        <v>58</v>
      </c>
      <c r="C4" s="1" t="str">
        <f>CONCATENATE(A4,":","'",B4,"'")</f>
        <v>:'NO APLICA (PASAJERO O PEATÓN)'</v>
      </c>
      <c r="D4" t="str">
        <f>+C4</f>
        <v>:'NO APLICA (PASAJERO O PEATÓN)'</v>
      </c>
    </row>
    <row r="5" spans="1:4" x14ac:dyDescent="0.2">
      <c r="A5">
        <v>0</v>
      </c>
      <c r="B5" t="s">
        <v>3</v>
      </c>
      <c r="C5" s="1" t="str">
        <f>CONCATENATE(A5,":","'",B5,"'")</f>
        <v>0:'SIN DATO'</v>
      </c>
      <c r="D5" t="str">
        <f>D4&amp;","&amp;C5</f>
        <v>:'NO APLICA (PASAJERO O PEATÓN)',0:'SIN DATO'</v>
      </c>
    </row>
    <row r="6" spans="1:4" x14ac:dyDescent="0.2">
      <c r="A6">
        <v>1</v>
      </c>
      <c r="B6" t="s">
        <v>76</v>
      </c>
      <c r="C6" s="1" t="str">
        <f t="shared" ref="C6:C28" si="0">CONCATENATE(A6,":","'",B6,"'")</f>
        <v>1:'CONDUCCIÓN DISTRAIDA O DESATENTA'</v>
      </c>
      <c r="D6" t="str">
        <f t="shared" ref="D6:D28" si="1">D5&amp;","&amp;C6</f>
        <v>:'NO APLICA (PASAJERO O PEATÓN)',0:'SIN DATO',1:'CONDUCCIÓN DISTRAIDA O DESATENTA'</v>
      </c>
    </row>
    <row r="7" spans="1:4" x14ac:dyDescent="0.2">
      <c r="A7">
        <v>11</v>
      </c>
      <c r="B7" t="s">
        <v>75</v>
      </c>
      <c r="C7" s="1" t="str">
        <f t="shared" si="0"/>
        <v>11:'INCORRECTA UTILIZACIÓN DEL ALUMBRADO'</v>
      </c>
      <c r="D7" t="str">
        <f t="shared" si="1"/>
        <v>:'NO APLICA (PASAJERO O PEATÓN)',0:'SIN DATO',1:'CONDUCCIÓN DISTRAIDA O DESATENTA',11:'INCORRECTA UTILIZACIÓN DEL ALUMBRADO'</v>
      </c>
    </row>
    <row r="8" spans="1:4" x14ac:dyDescent="0.2">
      <c r="A8">
        <v>21</v>
      </c>
      <c r="B8" t="s">
        <v>63</v>
      </c>
      <c r="C8" s="1" t="str">
        <f t="shared" si="0"/>
        <v>21:'CIRCULAR POR MANO CONTRARIA O SENTIDO PROHIBIDO'</v>
      </c>
      <c r="D8" t="str">
        <f t="shared" si="1"/>
        <v>:'NO APLICA (PASAJERO O PEATÓN)',0:'SIN DATO',1:'CONDUCCIÓN DISTRAIDA O DESATENTA',11:'INCORRECTA UTILIZACIÓN DEL ALUMBRADO',21:'CIRCULAR POR MANO CONTRARIA O SENTIDO PROHIBIDO'</v>
      </c>
    </row>
    <row r="9" spans="1:4" x14ac:dyDescent="0.2">
      <c r="A9">
        <v>22</v>
      </c>
      <c r="B9" t="s">
        <v>80</v>
      </c>
      <c r="C9" s="1" t="str">
        <f t="shared" si="0"/>
        <v>22:'INVADIR PARCIALMENTE EL SENTIDO CONTRARIO'</v>
      </c>
      <c r="D9" t="str">
        <f t="shared" si="1"/>
        <v>:'NO APLICA (PASAJERO O PEATÓN)',0:'SIN DATO',1:'CONDUCCIÓN DISTRAIDA O DESATENTA',11:'INCORRECTA UTILIZACIÓN DEL ALUMBRADO',21:'CIRCULAR POR MANO CONTRARIA O SENTIDO PROHIBIDO',22:'INVADIR PARCIALMENTE EL SENTIDO CONTRARIO'</v>
      </c>
    </row>
    <row r="10" spans="1:4" x14ac:dyDescent="0.2">
      <c r="A10">
        <v>23</v>
      </c>
      <c r="B10" t="s">
        <v>68</v>
      </c>
      <c r="C10" s="1" t="str">
        <f t="shared" si="0"/>
        <v>23:'GIRAR INCORRECTAMENTE'</v>
      </c>
      <c r="D10" t="str">
        <f t="shared" si="1"/>
        <v>:'NO APLICA (PASAJERO O PEATÓN)',0:'SIN DATO',1:'CONDUCCIÓN DISTRAIDA O DESATENTA',11:'INCORRECTA UTILIZACIÓN DEL ALUMBRADO',21:'CIRCULAR POR MANO CONTRARIA O SENTIDO PROHIBIDO',22:'INVADIR PARCIALMENTE EL SENTIDO CONTRARIO',23:'GIRAR INCORRECTAMENTE'</v>
      </c>
    </row>
    <row r="11" spans="1:4" x14ac:dyDescent="0.2">
      <c r="A11">
        <v>24</v>
      </c>
      <c r="B11" t="s">
        <v>83</v>
      </c>
      <c r="C11" s="1" t="str">
        <f t="shared" si="0"/>
        <v>24:'ADELANTAR ANTIRREGLAMENTARIAMENTE'</v>
      </c>
      <c r="D11" t="str">
        <f t="shared" si="1"/>
        <v>:'NO APLICA (PASAJERO O PEATÓN)',0:'SIN DATO',1:'CONDUCCIÓN DISTRAIDA O DESATENTA',11:'INCORRECTA UTILIZACIÓN DEL ALUMBRADO',21:'CIRCULAR POR MANO CONTRARIA O SENTIDO PROHIBIDO',22:'INVADIR PARCIALMENTE EL SENTIDO CONTRARIO',23:'GIRAR INCORRECTAMENTE',24:'ADELANTAR ANTIRREGLAMENTARIAMENTE'</v>
      </c>
    </row>
    <row r="12" spans="1:4" x14ac:dyDescent="0.2">
      <c r="A12">
        <v>25</v>
      </c>
      <c r="B12" t="s">
        <v>72</v>
      </c>
      <c r="C12" s="1" t="str">
        <f t="shared" si="0"/>
        <v>25:'CIRCULAR EN ZIG - ZAG'</v>
      </c>
      <c r="D12" t="str">
        <f t="shared" si="1"/>
        <v>:'NO APLICA (PASAJERO O PEATÓN)',0:'SIN DATO',1:'CONDUCCIÓN DISTRAIDA O DESATENTA',11:'INCORRECTA UTILIZACIÓN DEL ALUMBRADO',21:'CIRCULAR POR MANO CONTRARIA O SENTIDO PROHIBIDO',22:'INVADIR PARCIALMENTE EL SENTIDO CONTRARIO',23:'GIRAR INCORRECTAMENTE',24:'ADELANTAR ANTIRREGLAMENTARIAMENTE',25:'CIRCULAR EN ZIG - ZAG'</v>
      </c>
    </row>
    <row r="13" spans="1:4" x14ac:dyDescent="0.2">
      <c r="A13">
        <v>31</v>
      </c>
      <c r="B13" t="s">
        <v>78</v>
      </c>
      <c r="C13" s="1" t="str">
        <f t="shared" si="0"/>
        <v>31:'NO MANTENER INTERVALO DE SEGURIDAD'</v>
      </c>
      <c r="D13" t="str">
        <f t="shared" si="1"/>
        <v>:'NO APLICA (PASAJERO O PEATÓN)',0:'SIN DATO',1:'CONDUCCIÓN DISTRAIDA O DESATENTA',11:'INCORRECTA UTILIZACIÓN DEL ALUMBRADO',21:'CIRCULAR POR MANO CONTRARIA O SENTIDO PROHIBIDO',22:'INVADIR PARCIALMENTE EL SENTIDO CONTRARIO',23:'GIRAR INCORRECTAMENTE',24:'ADELANTAR ANTIRREGLAMENTARIAMENTE',25:'CIRCULAR EN ZIG - ZAG',31:'NO MANTENER INTERVALO DE SEGURIDAD'</v>
      </c>
    </row>
    <row r="14" spans="1:4" x14ac:dyDescent="0.2">
      <c r="A14">
        <v>32</v>
      </c>
      <c r="B14" t="s">
        <v>69</v>
      </c>
      <c r="C14" s="1" t="str">
        <f t="shared" si="0"/>
        <v>32:'FRENAR SIN CAUSA JUSTIFICADA'</v>
      </c>
      <c r="D14" t="str">
        <f t="shared" si="1"/>
        <v>:'NO APLICA (PASAJERO O PEATÓN)',0:'SIN DATO',1:'CONDUCCIÓN DISTRAIDA O DESATENTA',11:'INCORRECTA UTILIZACIÓN DEL ALUMBRADO',21:'CIRCULAR POR MANO CONTRARIA O SENTIDO PROHIBIDO',22:'INVADIR PARCIALMENTE EL SENTIDO CONTRARIO',23:'GIRAR INCORRECTAMENTE',24:'ADELANTAR ANTIRREGLAMENTARIAMENTE',25:'CIRCULAR EN ZIG - ZAG',31:'NO MANTENER INTERVALO DE SEGURIDAD',32:'FRENAR SIN CAUSA JUSTIFICADA'</v>
      </c>
    </row>
    <row r="15" spans="1:4" x14ac:dyDescent="0.2">
      <c r="A15">
        <v>41</v>
      </c>
      <c r="B15" t="s">
        <v>70</v>
      </c>
      <c r="C15" s="1" t="str">
        <f t="shared" si="0"/>
        <v>41:'NO RESPETAR LA NORMA GENÉRICA DE PRIORIDAD'</v>
      </c>
      <c r="D15" t="str">
        <f t="shared" si="1"/>
        <v>:'NO APLICA (PASAJERO O PEATÓN)',0:'SIN DATO',1:'CONDUCCIÓN DISTRAIDA O DESATENTA',11:'INCORRECTA UTILIZACIÓN DEL ALUMBRADO',21:'CIRCULAR POR MANO CONTRARIA O SENTIDO PROHIBIDO',22:'INVADIR PARCIALMENTE EL SENTIDO CONTRARIO',23:'GIRAR INCORRECTAMENTE',24:'ADELANTAR ANTIRREGLAMENTARIAMENTE',25:'CIRCULAR EN ZIG - ZAG',31:'NO MANTENER INTERVALO DE SEGURIDAD',32:'FRENAR SIN CAUSA JUSTIFICADA',41:'NO RESPETAR LA NORMA GENÉRICA DE PRIORIDAD'</v>
      </c>
    </row>
    <row r="16" spans="1:4" x14ac:dyDescent="0.2">
      <c r="A16">
        <v>42</v>
      </c>
      <c r="B16" t="s">
        <v>64</v>
      </c>
      <c r="C16" s="1" t="str">
        <f t="shared" si="0"/>
        <v>42:'NO CUMPLIR LAS INDICACIONES DE SEMÁFORO'</v>
      </c>
      <c r="D16" t="str">
        <f t="shared" si="1"/>
        <v>:'NO APLICA (PASAJERO O PEATÓN)',0:'SIN DATO',1:'CONDUCCIÓN DISTRAIDA O DESATENTA',11:'INCORRECTA UTILIZACIÓN DEL ALUMBRADO',21:'CIRCULAR POR MANO CONTRARIA O SENTIDO PROHIBIDO',22:'INVADIR PARCIALMENTE EL SENTIDO CONTRARIO',23:'GIRAR INCORRECTAMENTE',24:'ADELANTAR ANTIRREGLAMENTARIAMENTE',25:'CIRCULAR EN ZIG - ZAG',31:'NO MANTENER INTERVALO DE SEGURIDAD',32:'FRENAR SIN CAUSA JUSTIFICADA',41:'NO RESPETAR LA NORMA GENÉRICA DE PRIORIDAD',42:'NO CUMPLIR LAS INDICACIONES DE SEMÁFORO'</v>
      </c>
    </row>
    <row r="17" spans="1:4" x14ac:dyDescent="0.2">
      <c r="A17">
        <v>43</v>
      </c>
      <c r="B17" t="s">
        <v>84</v>
      </c>
      <c r="C17" s="1" t="str">
        <f t="shared" si="0"/>
        <v>43:'NO CUMPLIR LA SEÑAL DE "STOP"'</v>
      </c>
      <c r="D17" t="str">
        <f t="shared" si="1"/>
        <v>:'NO APLICA (PASAJERO O PEATÓN)',0:'SIN DATO',1:'CONDUCCIÓN DISTRAIDA O DESATENTA',11:'INCORRECTA UTILIZACIÓN DEL ALUMBRADO',21:'CIRCULAR POR MANO CONTRARIA O SENTIDO PROHIBIDO',22:'INVADIR PARCIALMENTE EL SENTIDO CONTRARIO',23:'GIRAR INCORRECTAMENTE',24:'ADELANTAR ANTIRREGLAMENTARIAMENTE',25:'CIRCULAR EN ZIG - ZAG',31:'NO MANTENER INTERVALO DE SEGURIDAD',32:'FRENAR SIN CAUSA JUSTIFICADA',41:'NO RESPETAR LA NORMA GENÉRICA DE PRIORIDAD',42:'NO CUMPLIR LAS INDICACIONES DE SEMÁFORO',43:'NO CUMPLIR LA SEÑAL DE "STOP"'</v>
      </c>
    </row>
    <row r="18" spans="1:4" x14ac:dyDescent="0.2">
      <c r="A18">
        <v>44</v>
      </c>
      <c r="B18" t="s">
        <v>67</v>
      </c>
      <c r="C18" s="1" t="str">
        <f t="shared" si="0"/>
        <v>44:'NO CUMPLIR LA SEÑAL DE "CEDA EL PASO"'</v>
      </c>
      <c r="D18" t="str">
        <f t="shared" si="1"/>
        <v>:'NO APLICA (PASAJERO O PEATÓN)',0:'SIN DATO',1:'CONDUCCIÓN DISTRAIDA O DESATENTA',11:'INCORRECTA UTILIZACIÓN DEL ALUMBRADO',21:'CIRCULAR POR MANO CONTRARIA O SENTIDO PROHIBIDO',22:'INVADIR PARCIALMENTE EL SENTIDO CONTRARIO',23:'GIRAR INCORRECTAMENTE',24:'ADELANTAR ANTIRREGLAMENTARIAMENTE',25:'CIRCULAR EN ZIG - ZAG',31:'NO MANTENER INTERVALO DE SEGURIDAD',32:'FRENAR SIN CAUSA JUSTIFICADA',41:'NO RESPETAR LA NORMA GENÉRICA DE PRIORIDAD',42:'NO CUMPLIR LAS INDICACIONES DE SEMÁFORO',43:'NO CUMPLIR LA SEÑAL DE "STOP"',44:'NO CUMPLIR LA SEÑAL DE "CEDA EL PASO"'</v>
      </c>
    </row>
    <row r="19" spans="1:4" x14ac:dyDescent="0.2">
      <c r="A19">
        <v>45</v>
      </c>
      <c r="B19" t="s">
        <v>79</v>
      </c>
      <c r="C19" s="1" t="str">
        <f t="shared" si="0"/>
        <v>45:'NO RESPETAR EL PASO PARA PEATONES'</v>
      </c>
      <c r="D19" t="str">
        <f t="shared" si="1"/>
        <v>:'NO APLICA (PASAJERO O PEATÓN)',0:'SIN DATO',1:'CONDUCCIÓN DISTRAIDA O DESATENTA',11:'INCORRECTA UTILIZACIÓN DEL ALUMBRADO',21:'CIRCULAR POR MANO CONTRARIA O SENTIDO PROHIBIDO',22:'INVADIR PARCIALMENTE EL SENTIDO CONTRARIO',23:'GIRAR INCORRECTAMENTE',24:'ADELANTAR ANTIRREGLAMENTARIAMENTE',25:'CIRCULAR EN ZIG - ZAG',31:'NO MANTENER INTERVALO DE SEGURIDAD',32:'FRENAR SIN CAUSA JUSTIFICADA',41:'NO RESPETAR LA NORMA GENÉRICA DE PRIORIDAD',42:'NO CUMPLIR LAS INDICACIONES DE SEMÁFORO',43:'NO CUMPLIR LA SEÑAL DE "STOP"',44:'NO CUMPLIR LA SEÑAL DE "CEDA EL PASO"',45:'NO RESPETAR EL PASO PARA PEATONES'</v>
      </c>
    </row>
    <row r="20" spans="1:4" x14ac:dyDescent="0.2">
      <c r="A20">
        <v>46</v>
      </c>
      <c r="B20" t="s">
        <v>65</v>
      </c>
      <c r="C20" s="1" t="str">
        <f t="shared" si="0"/>
        <v>46:'NO CUMPLIR OTRA SEÑAL DE TRÁFICO O POLICIA'</v>
      </c>
      <c r="D20" t="str">
        <f t="shared" si="1"/>
        <v>:'NO APLICA (PASAJERO O PEATÓN)',0:'SIN DATO',1:'CONDUCCIÓN DISTRAIDA O DESATENTA',11:'INCORRECTA UTILIZACIÓN DEL ALUMBRADO',21:'CIRCULAR POR MANO CONTRARIA O SENTIDO PROHIBIDO',22:'INVADIR PARCIALMENTE EL SENTIDO CONTRARIO',23:'GIRAR INCORRECTAMENTE',24:'ADELANTAR ANTIRREGLAMENTARIAMENTE',25:'CIRCULAR EN ZIG - ZAG',31:'NO MANTENER INTERVALO DE SEGURIDAD',32:'FRENAR SIN CAUSA JUSTIFICADA',41:'NO RESPETAR LA NORMA GENÉRICA DE PRIORIDAD',42:'NO CUMPLIR LAS INDICACIONES DE SEMÁFORO',43:'NO CUMPLIR LA SEÑAL DE "STOP"',44:'NO CUMPLIR LA SEÑAL DE "CEDA EL PASO"',45:'NO RESPETAR EL PASO PARA PEATONES',46:'NO CUMPLIR OTRA SEÑAL DE TRÁFICO O POLICIA'</v>
      </c>
    </row>
    <row r="21" spans="1:4" x14ac:dyDescent="0.2">
      <c r="A21">
        <v>51</v>
      </c>
      <c r="B21" t="s">
        <v>66</v>
      </c>
      <c r="C21" s="1" t="str">
        <f t="shared" si="0"/>
        <v>51:'NO INDICAR O INDICAR MAL UNA MANIOBRA'</v>
      </c>
      <c r="D21" t="str">
        <f t="shared" si="1"/>
        <v>:'NO APLICA (PASAJERO O PEATÓN)',0:'SIN DATO',1:'CONDUCCIÓN DISTRAIDA O DESATENTA',11:'INCORRECTA UTILIZACIÓN DEL ALUMBRADO',21:'CIRCULAR POR MANO CONTRARIA O SENTIDO PROHIBIDO',22:'INVADIR PARCIALMENTE EL SENTIDO CONTRARIO',23:'GIRAR INCORRECTAMENTE',24:'ADELANTAR ANTIRREGLAMENTARIAMENTE',25:'CIRCULAR EN ZIG - ZAG',31:'NO MANTENER INTERVALO DE SEGURIDAD',32:'FRENAR SIN CAUSA JUSTIFICADA',41:'NO RESPETAR LA NORMA GENÉRICA DE PRIORIDAD',42:'NO CUMPLIR LAS INDICACIONES DE SEMÁFORO',43:'NO CUMPLIR LA SEÑAL DE "STOP"',44:'NO CUMPLIR LA SEÑAL DE "CEDA EL PASO"',45:'NO RESPETAR EL PASO PARA PEATONES',46:'NO CUMPLIR OTRA SEÑAL DE TRÁFICO O POLICIA',51:'NO INDICAR O INDICAR MAL UNA MANIOBRA'</v>
      </c>
    </row>
    <row r="22" spans="1:4" x14ac:dyDescent="0.2">
      <c r="A22">
        <v>52</v>
      </c>
      <c r="B22" t="s">
        <v>77</v>
      </c>
      <c r="C22" s="1" t="str">
        <f t="shared" si="0"/>
        <v>52:'ENTRAR SIN PRECAUCIÓN EN LA CIRCULACIÓN'</v>
      </c>
      <c r="D22" t="str">
        <f t="shared" si="1"/>
        <v>:'NO APLICA (PASAJERO O PEATÓN)',0:'SIN DATO',1:'CONDUCCIÓN DISTRAIDA O DESATENTA',11:'INCORRECTA UTILIZACIÓN DEL ALUMBRADO',21:'CIRCULAR POR MANO CONTRARIA O SENTIDO PROHIBIDO',22:'INVADIR PARCIALMENTE EL SENTIDO CONTRARIO',23:'GIRAR INCORRECTAMENTE',24:'ADELANTAR ANTIRREGLAMENTARIAMENTE',25:'CIRCULAR EN ZIG - ZAG',31:'NO MANTENER INTERVALO DE SEGURIDAD',32:'FRENAR SIN CAUSA JUSTIFICADA',41:'NO RESPETAR LA NORMA GENÉRICA DE PRIORIDAD',42:'NO CUMPLIR LAS INDICACIONES DE SEMÁFORO',43:'NO CUMPLIR LA SEÑAL DE "STOP"',44:'NO CUMPLIR LA SEÑAL DE "CEDA EL PASO"',45:'NO RESPETAR EL PASO PARA PEATONES',46:'NO CUMPLIR OTRA SEÑAL DE TRÁFICO O POLICIA',51:'NO INDICAR O INDICAR MAL UNA MANIOBRA',52:'ENTRAR SIN PRECAUCIÓN EN LA CIRCULACIÓN'</v>
      </c>
    </row>
    <row r="23" spans="1:4" x14ac:dyDescent="0.2">
      <c r="A23">
        <v>53</v>
      </c>
      <c r="B23" t="s">
        <v>82</v>
      </c>
      <c r="C23" s="1" t="str">
        <f t="shared" si="0"/>
        <v>53:'PARADO O ESTACIONAMIENTO PROHIBIDO O PELIGROSO'</v>
      </c>
      <c r="D23" t="str">
        <f t="shared" si="1"/>
        <v>:'NO APLICA (PASAJERO O PEATÓN)',0:'SIN DATO',1:'CONDUCCIÓN DISTRAIDA O DESATENTA',11:'INCORRECTA UTILIZACIÓN DEL ALUMBRADO',21:'CIRCULAR POR MANO CONTRARIA O SENTIDO PROHIBIDO',22:'INVADIR PARCIALMENTE EL SENTIDO CONTRARIO',23:'GIRAR INCORRECTAMENTE',24:'ADELANTAR ANTIRREGLAMENTARIAMENTE',25:'CIRCULAR EN ZIG - ZAG',31:'NO MANTENER INTERVALO DE SEGURIDAD',32:'FRENAR SIN CAUSA JUSTIFICADA',41:'NO RESPETAR LA NORMA GENÉRICA DE PRIORIDAD',42:'NO CUMPLIR LAS INDICACIONES DE SEMÁFORO',43:'NO CUMPLIR LA SEÑAL DE "STOP"',44:'NO CUMPLIR LA SEÑAL DE "CEDA EL PASO"',45:'NO RESPETAR EL PASO PARA PEATONES',46:'NO CUMPLIR OTRA SEÑAL DE TRÁFICO O POLICIA',51:'NO INDICAR O INDICAR MAL UNA MANIOBRA',52:'ENTRAR SIN PRECAUCIÓN EN LA CIRCULACIÓN',53:'PARADO O ESTACIONAMIENTO PROHIBIDO O PELIGROSO'</v>
      </c>
    </row>
    <row r="24" spans="1:4" x14ac:dyDescent="0.2">
      <c r="A24">
        <v>61</v>
      </c>
      <c r="B24" t="s">
        <v>73</v>
      </c>
      <c r="C24" s="1" t="str">
        <f t="shared" si="0"/>
        <v>61:'CICLISTAS O CICLOMOTORISTAS EN POSICIÓN PARALELA'</v>
      </c>
      <c r="D24" t="str">
        <f t="shared" si="1"/>
        <v>:'NO APLICA (PASAJERO O PEATÓN)',0:'SIN DATO',1:'CONDUCCIÓN DISTRAIDA O DESATENTA',11:'INCORRECTA UTILIZACIÓN DEL ALUMBRADO',21:'CIRCULAR POR MANO CONTRARIA O SENTIDO PROHIBIDO',22:'INVADIR PARCIALMENTE EL SENTIDO CONTRARIO',23:'GIRAR INCORRECTAMENTE',24:'ADELANTAR ANTIRREGLAMENTARIAMENTE',25:'CIRCULAR EN ZIG - ZAG',31:'NO MANTENER INTERVALO DE SEGURIDAD',32:'FRENAR SIN CAUSA JUSTIFICADA',41:'NO RESPETAR LA NORMA GENÉRICA DE PRIORIDAD',42:'NO CUMPLIR LAS INDICACIONES DE SEMÁFORO',43:'NO CUMPLIR LA SEÑAL DE "STOP"',44:'NO CUMPLIR LA SEÑAL DE "CEDA EL PASO"',45:'NO RESPETAR EL PASO PARA PEATONES',46:'NO CUMPLIR OTRA SEÑAL DE TRÁFICO O POLICIA',51:'NO INDICAR O INDICAR MAL UNA MANIOBRA',52:'ENTRAR SIN PRECAUCIÓN EN LA CIRCULACIÓN',53:'PARADO O ESTACIONAMIENTO PROHIBIDO O PELIGROSO',61:'CICLISTAS O CICLOMOTORISTAS EN POSICIÓN PARALELA'</v>
      </c>
    </row>
    <row r="25" spans="1:4" x14ac:dyDescent="0.2">
      <c r="A25">
        <v>62</v>
      </c>
      <c r="B25" t="s">
        <v>71</v>
      </c>
      <c r="C25" s="1" t="str">
        <f t="shared" si="0"/>
        <v>62:'CICLISTA O CICLOMOTORISTA CIRCULANDO FUERA DE PISTA O ARCÉN'</v>
      </c>
      <c r="D25" t="str">
        <f t="shared" si="1"/>
        <v>:'NO APLICA (PASAJERO O PEATÓN)',0:'SIN DATO',1:'CONDUCCIÓN DISTRAIDA O DESATENTA',11:'INCORRECTA UTILIZACIÓN DEL ALUMBRADO',21:'CIRCULAR POR MANO CONTRARIA O SENTIDO PROHIBIDO',22:'INVADIR PARCIALMENTE EL SENTIDO CONTRARIO',23:'GIRAR INCORRECTAMENTE',24:'ADELANTAR ANTIRREGLAMENTARIAMENTE',25:'CIRCULAR EN ZIG - ZAG',31:'NO MANTENER INTERVALO DE SEGURIDAD',32:'FRENAR SIN CAUSA JUSTIFICADA',41:'NO RESPETAR LA NORMA GENÉRICA DE PRIORIDAD',42:'NO CUMPLIR LAS INDICACIONES DE SEMÁFORO',43:'NO CUMPLIR LA SEÑAL DE "STOP"',44:'NO CUMPLIR LA SEÑAL DE "CEDA EL PASO"',45:'NO RESPETAR EL PASO PARA PEATONES',46:'NO CUMPLIR OTRA SEÑAL DE TRÁFICO O POLICIA',51:'NO INDICAR O INDICAR MAL UNA MANIOBRA',52:'ENTRAR SIN PRECAUCIÓN EN LA CIRCULACIÓN',53:'PARADO O ESTACIONAMIENTO PROHIBIDO O PELIGROSO',61:'CICLISTAS O CICLOMOTORISTAS EN POSICIÓN PARALELA',62:'CICLISTA O CICLOMOTORISTA CIRCULANDO FUERA DE PISTA O ARCÉN'</v>
      </c>
    </row>
    <row r="26" spans="1:4" x14ac:dyDescent="0.2">
      <c r="A26">
        <v>71</v>
      </c>
      <c r="B26" t="s">
        <v>85</v>
      </c>
      <c r="C26" s="1" t="str">
        <f t="shared" si="0"/>
        <v>71:'APERTURA DE PUERTAS SIN PRECAUCIÓN'</v>
      </c>
      <c r="D26" t="str">
        <f t="shared" si="1"/>
        <v>:'NO APLICA (PASAJERO O PEATÓN)',0:'SIN DATO',1:'CONDUCCIÓN DISTRAIDA O DESATENTA',11:'INCORRECTA UTILIZACIÓN DEL ALUMBRADO',21:'CIRCULAR POR MANO CONTRARIA O SENTIDO PROHIBIDO',22:'INVADIR PARCIALMENTE EL SENTIDO CONTRARIO',23:'GIRAR INCORRECTAMENTE',24:'ADELANTAR ANTIRREGLAMENTARIAMENTE',25:'CIRCULAR EN ZIG - ZAG',31:'NO MANTENER INTERVALO DE SEGURIDAD',32:'FRENAR SIN CAUSA JUSTIFICADA',41:'NO RESPETAR LA NORMA GENÉRICA DE PRIORIDAD',42:'NO CUMPLIR LAS INDICACIONES DE SEMÁFORO',43:'NO CUMPLIR LA SEÑAL DE "STOP"',44:'NO CUMPLIR LA SEÑAL DE "CEDA EL PASO"',45:'NO RESPETAR EL PASO PARA PEATONES',46:'NO CUMPLIR OTRA SEÑAL DE TRÁFICO O POLICIA',51:'NO INDICAR O INDICAR MAL UNA MANIOBRA',52:'ENTRAR SIN PRECAUCIÓN EN LA CIRCULACIÓN',53:'PARADO O ESTACIONAMIENTO PROHIBIDO O PELIGROSO',61:'CICLISTAS O CICLOMOTORISTAS EN POSICIÓN PARALELA',62:'CICLISTA O CICLOMOTORISTA CIRCULANDO FUERA DE PISTA O ARCÉN',71:'APERTURA DE PUERTAS SIN PRECAUCIÓN'</v>
      </c>
    </row>
    <row r="27" spans="1:4" x14ac:dyDescent="0.2">
      <c r="A27">
        <v>81</v>
      </c>
      <c r="B27" t="s">
        <v>81</v>
      </c>
      <c r="C27" s="1" t="str">
        <f t="shared" si="0"/>
        <v>81:'OTRA INFRACCIÓN'</v>
      </c>
      <c r="D27" t="str">
        <f t="shared" si="1"/>
        <v>:'NO APLICA (PASAJERO O PEATÓN)',0:'SIN DATO',1:'CONDUCCIÓN DISTRAIDA O DESATENTA',11:'INCORRECTA UTILIZACIÓN DEL ALUMBRADO',21:'CIRCULAR POR MANO CONTRARIA O SENTIDO PROHIBIDO',22:'INVADIR PARCIALMENTE EL SENTIDO CONTRARIO',23:'GIRAR INCORRECTAMENTE',24:'ADELANTAR ANTIRREGLAMENTARIAMENTE',25:'CIRCULAR EN ZIG - ZAG',31:'NO MANTENER INTERVALO DE SEGURIDAD',32:'FRENAR SIN CAUSA JUSTIFICADA',41:'NO RESPETAR LA NORMA GENÉRICA DE PRIORIDAD',42:'NO CUMPLIR LAS INDICACIONES DE SEMÁFORO',43:'NO CUMPLIR LA SEÑAL DE "STOP"',44:'NO CUMPLIR LA SEÑAL DE "CEDA EL PASO"',45:'NO RESPETAR EL PASO PARA PEATONES',46:'NO CUMPLIR OTRA SEÑAL DE TRÁFICO O POLICIA',51:'NO INDICAR O INDICAR MAL UNA MANIOBRA',52:'ENTRAR SIN PRECAUCIÓN EN LA CIRCULACIÓN',53:'PARADO O ESTACIONAMIENTO PROHIBIDO O PELIGROSO',61:'CICLISTAS O CICLOMOTORISTAS EN POSICIÓN PARALELA',62:'CICLISTA O CICLOMOTORISTA CIRCULANDO FUERA DE PISTA O ARCÉN',71:'APERTURA DE PUERTAS SIN PRECAUCIÓN',81:'OTRA INFRACCIÓN'</v>
      </c>
    </row>
    <row r="28" spans="1:4" x14ac:dyDescent="0.2">
      <c r="A28">
        <v>91</v>
      </c>
      <c r="B28" t="s">
        <v>74</v>
      </c>
      <c r="C28" s="1" t="str">
        <f t="shared" si="0"/>
        <v>91:'NINGUNA INFRACCIÓN'</v>
      </c>
      <c r="D28" t="str">
        <f t="shared" si="1"/>
        <v>:'NO APLICA (PASAJERO O PEATÓN)',0:'SIN DATO',1:'CONDUCCIÓN DISTRAIDA O DESATENTA',11:'INCORRECTA UTILIZACIÓN DEL ALUMBRADO',21:'CIRCULAR POR MANO CONTRARIA O SENTIDO PROHIBIDO',22:'INVADIR PARCIALMENTE EL SENTIDO CONTRARIO',23:'GIRAR INCORRECTAMENTE',24:'ADELANTAR ANTIRREGLAMENTARIAMENTE',25:'CIRCULAR EN ZIG - ZAG',31:'NO MANTENER INTERVALO DE SEGURIDAD',32:'FRENAR SIN CAUSA JUSTIFICADA',41:'NO RESPETAR LA NORMA GENÉRICA DE PRIORIDAD',42:'NO CUMPLIR LAS INDICACIONES DE SEMÁFORO',43:'NO CUMPLIR LA SEÑAL DE "STOP"',44:'NO CUMPLIR LA SEÑAL DE "CEDA EL PASO"',45:'NO RESPETAR EL PASO PARA PEATONES',46:'NO CUMPLIR OTRA SEÑAL DE TRÁFICO O POLICIA',51:'NO INDICAR O INDICAR MAL UNA MANIOBRA',52:'ENTRAR SIN PRECAUCIÓN EN LA CIRCULACIÓN',53:'PARADO O ESTACIONAMIENTO PROHIBIDO O PELIGROSO',61:'CICLISTAS O CICLOMOTORISTAS EN POSICIÓN PARALELA',62:'CICLISTA O CICLOMOTORISTA CIRCULANDO FUERA DE PISTA O ARCÉN',71:'APERTURA DE PUERTAS SIN PRECAUCIÓN',81:'OTRA INFRACCIÓN',91:'NINGUNA INFRACCIÓN'</v>
      </c>
    </row>
  </sheetData>
  <sortState ref="F4:G27">
    <sortCondition ref="F4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6" sqref="D16"/>
    </sheetView>
  </sheetViews>
  <sheetFormatPr baseColWidth="10" defaultRowHeight="15" x14ac:dyDescent="0.2"/>
  <sheetData>
    <row r="1" spans="1:4" x14ac:dyDescent="0.2">
      <c r="A1" t="s">
        <v>0</v>
      </c>
      <c r="B1" t="s">
        <v>49</v>
      </c>
    </row>
    <row r="3" spans="1:4" x14ac:dyDescent="0.2">
      <c r="A3" t="s">
        <v>1</v>
      </c>
      <c r="B3" t="s">
        <v>2</v>
      </c>
    </row>
    <row r="4" spans="1:4" x14ac:dyDescent="0.2">
      <c r="B4" t="s">
        <v>29</v>
      </c>
      <c r="C4" s="1" t="str">
        <f>CONCATENATE(A4,":","'",B4,"'")</f>
        <v>:'NO APLICA (CONDUCTOR O PASAJERO)'</v>
      </c>
      <c r="D4" t="str">
        <f>+C4</f>
        <v>:'NO APLICA (CONDUCTOR O PASAJERO)'</v>
      </c>
    </row>
    <row r="5" spans="1:4" x14ac:dyDescent="0.2">
      <c r="A5">
        <v>1</v>
      </c>
      <c r="B5" t="s">
        <v>93</v>
      </c>
      <c r="C5" s="1" t="str">
        <f>CONCATENATE(A5,":","'",B5,"'")</f>
        <v>1:'ATRAVESAR INTERSECCIÓN'</v>
      </c>
      <c r="D5" t="str">
        <f>D4&amp;","&amp;C5</f>
        <v>:'NO APLICA (CONDUCTOR O PASAJERO)',1:'ATRAVESAR INTERSECCIÓN'</v>
      </c>
    </row>
    <row r="6" spans="1:4" x14ac:dyDescent="0.2">
      <c r="A6">
        <v>2</v>
      </c>
      <c r="B6" t="s">
        <v>94</v>
      </c>
      <c r="C6" s="1" t="str">
        <f t="shared" ref="C6:C16" si="0">CONCATENATE(A6,":","'",B6,"'")</f>
        <v>2:'CRUZAR CALZADA FUERA DE INTERSECCIÓN'</v>
      </c>
      <c r="D6" t="str">
        <f t="shared" ref="D6:D16" si="1">D5&amp;","&amp;C6</f>
        <v>:'NO APLICA (CONDUCTOR O PASAJERO)',1:'ATRAVESAR INTERSECCIÓN',2:'CRUZAR CALZADA FUERA DE INTERSECCIÓN'</v>
      </c>
    </row>
    <row r="7" spans="1:4" x14ac:dyDescent="0.2">
      <c r="A7">
        <v>3</v>
      </c>
      <c r="B7" t="s">
        <v>86</v>
      </c>
      <c r="C7" s="1" t="str">
        <f t="shared" si="0"/>
        <v>3:'EN ARCÉN POR SU DERECHA'</v>
      </c>
      <c r="D7" t="str">
        <f t="shared" si="1"/>
        <v>:'NO APLICA (CONDUCTOR O PASAJERO)',1:'ATRAVESAR INTERSECCIÓN',2:'CRUZAR CALZADA FUERA DE INTERSECCIÓN',3:'EN ARCÉN POR SU DERECHA'</v>
      </c>
    </row>
    <row r="8" spans="1:4" x14ac:dyDescent="0.2">
      <c r="A8">
        <v>4</v>
      </c>
      <c r="B8" t="s">
        <v>90</v>
      </c>
      <c r="C8" s="1" t="str">
        <f t="shared" si="0"/>
        <v>4:'EN ARCÉN POR SI IZQUIERDA'</v>
      </c>
      <c r="D8" t="str">
        <f t="shared" si="1"/>
        <v>:'NO APLICA (CONDUCTOR O PASAJERO)',1:'ATRAVESAR INTERSECCIÓN',2:'CRUZAR CALZADA FUERA DE INTERSECCIÓN',3:'EN ARCÉN POR SU DERECHA',4:'EN ARCÉN POR SI IZQUIERDA'</v>
      </c>
    </row>
    <row r="9" spans="1:4" x14ac:dyDescent="0.2">
      <c r="A9">
        <v>5</v>
      </c>
      <c r="B9" t="s">
        <v>91</v>
      </c>
      <c r="C9" s="1" t="str">
        <f t="shared" si="0"/>
        <v>5:'EN CALZADA POR SU DERECHA'</v>
      </c>
      <c r="D9" t="str">
        <f t="shared" si="1"/>
        <v>:'NO APLICA (CONDUCTOR O PASAJERO)',1:'ATRAVESAR INTERSECCIÓN',2:'CRUZAR CALZADA FUERA DE INTERSECCIÓN',3:'EN ARCÉN POR SU DERECHA',4:'EN ARCÉN POR SI IZQUIERDA',5:'EN CALZADA POR SU DERECHA'</v>
      </c>
    </row>
    <row r="10" spans="1:4" x14ac:dyDescent="0.2">
      <c r="A10">
        <v>6</v>
      </c>
      <c r="B10" t="s">
        <v>87</v>
      </c>
      <c r="C10" s="1" t="str">
        <f t="shared" si="0"/>
        <v>6:'EN CALZADA POR SU IZQUIERDA'</v>
      </c>
      <c r="D10" t="str">
        <f t="shared" si="1"/>
        <v>:'NO APLICA (CONDUCTOR O PASAJERO)',1:'ATRAVESAR INTERSECCIÓN',2:'CRUZAR CALZADA FUERA DE INTERSECCIÓN',3:'EN ARCÉN POR SU DERECHA',4:'EN ARCÉN POR SI IZQUIERDA',5:'EN CALZADA POR SU DERECHA',6:'EN CALZADA POR SU IZQUIERDA'</v>
      </c>
    </row>
    <row r="11" spans="1:4" x14ac:dyDescent="0.2">
      <c r="A11">
        <v>7</v>
      </c>
      <c r="B11" t="s">
        <v>92</v>
      </c>
      <c r="C11" s="1" t="str">
        <f t="shared" si="0"/>
        <v>7:'TRABAJAR EN LA CALZADA'</v>
      </c>
      <c r="D11" t="str">
        <f t="shared" si="1"/>
        <v>:'NO APLICA (CONDUCTOR O PASAJERO)',1:'ATRAVESAR INTERSECCIÓN',2:'CRUZAR CALZADA FUERA DE INTERSECCIÓN',3:'EN ARCÉN POR SU DERECHA',4:'EN ARCÉN POR SI IZQUIERDA',5:'EN CALZADA POR SU DERECHA',6:'EN CALZADA POR SU IZQUIERDA',7:'TRABAJAR EN LA CALZADA'</v>
      </c>
    </row>
    <row r="12" spans="1:4" x14ac:dyDescent="0.2">
      <c r="A12">
        <v>8</v>
      </c>
      <c r="B12" t="s">
        <v>89</v>
      </c>
      <c r="C12" s="1" t="str">
        <f t="shared" si="0"/>
        <v>8:'REPARANDO VEHÍCULO'</v>
      </c>
      <c r="D12" t="str">
        <f t="shared" si="1"/>
        <v>:'NO APLICA (CONDUCTOR O PASAJERO)',1:'ATRAVESAR INTERSECCIÓN',2:'CRUZAR CALZADA FUERA DE INTERSECCIÓN',3:'EN ARCÉN POR SU DERECHA',4:'EN ARCÉN POR SI IZQUIERDA',5:'EN CALZADA POR SU DERECHA',6:'EN CALZADA POR SU IZQUIERDA',7:'TRABAJAR EN LA CALZADA',8:'REPARANDO VEHÍCULO'</v>
      </c>
    </row>
    <row r="13" spans="1:4" x14ac:dyDescent="0.2">
      <c r="A13">
        <v>9</v>
      </c>
      <c r="B13" t="s">
        <v>95</v>
      </c>
      <c r="C13" s="1" t="str">
        <f t="shared" si="0"/>
        <v>9:'SUBIR O DESCENDER DE UN VEHÍCULO'</v>
      </c>
      <c r="D13" t="str">
        <f t="shared" si="1"/>
        <v>:'NO APLICA (CONDUCTOR O PASAJERO)',1:'ATRAVESAR INTERSECCIÓN',2:'CRUZAR CALZADA FUERA DE INTERSECCIÓN',3:'EN ARCÉN POR SU DERECHA',4:'EN ARCÉN POR SI IZQUIERDA',5:'EN CALZADA POR SU DERECHA',6:'EN CALZADA POR SU IZQUIERDA',7:'TRABAJAR EN LA CALZADA',8:'REPARANDO VEHÍCULO',9:'SUBIR O DESCENDER DE UN VEHÍCULO'</v>
      </c>
    </row>
    <row r="14" spans="1:4" x14ac:dyDescent="0.2">
      <c r="A14">
        <v>10</v>
      </c>
      <c r="B14" t="s">
        <v>88</v>
      </c>
      <c r="C14" s="1" t="str">
        <f t="shared" si="0"/>
        <v>10:'SOBRE ACERA O REFUGIO'</v>
      </c>
      <c r="D14" t="str">
        <f t="shared" si="1"/>
        <v>:'NO APLICA (CONDUCTOR O PASAJERO)',1:'ATRAVESAR INTERSECCIÓN',2:'CRUZAR CALZADA FUERA DE INTERSECCIÓN',3:'EN ARCÉN POR SU DERECHA',4:'EN ARCÉN POR SI IZQUIERDA',5:'EN CALZADA POR SU DERECHA',6:'EN CALZADA POR SU IZQUIERDA',7:'TRABAJAR EN LA CALZADA',8:'REPARANDO VEHÍCULO',9:'SUBIR O DESCENDER DE UN VEHÍCULO',10:'SOBRE ACERA O REFUGIO'</v>
      </c>
    </row>
    <row r="15" spans="1:4" x14ac:dyDescent="0.2">
      <c r="A15">
        <v>11</v>
      </c>
      <c r="B15" t="s">
        <v>57</v>
      </c>
      <c r="C15" s="1" t="str">
        <f t="shared" si="0"/>
        <v>11:'OTRA'</v>
      </c>
      <c r="D15" t="str">
        <f t="shared" si="1"/>
        <v>:'NO APLICA (CONDUCTOR O PASAJERO)',1:'ATRAVESAR INTERSECCIÓN',2:'CRUZAR CALZADA FUERA DE INTERSECCIÓN',3:'EN ARCÉN POR SU DERECHA',4:'EN ARCÉN POR SI IZQUIERDA',5:'EN CALZADA POR SU DERECHA',6:'EN CALZADA POR SU IZQUIERDA',7:'TRABAJAR EN LA CALZADA',8:'REPARANDO VEHÍCULO',9:'SUBIR O DESCENDER DE UN VEHÍCULO',10:'SOBRE ACERA O REFUGIO',11:'OTRA'</v>
      </c>
    </row>
    <row r="16" spans="1:4" x14ac:dyDescent="0.2">
      <c r="A16">
        <v>12</v>
      </c>
      <c r="B16" t="s">
        <v>53</v>
      </c>
      <c r="C16" s="1" t="str">
        <f t="shared" si="0"/>
        <v>12:'SE IGNORA'</v>
      </c>
      <c r="D16" t="str">
        <f t="shared" si="1"/>
        <v>:'NO APLICA (CONDUCTOR O PASAJERO)',1:'ATRAVESAR INTERSECCIÓN',2:'CRUZAR CALZADA FUERA DE INTERSECCIÓN',3:'EN ARCÉN POR SU DERECHA',4:'EN ARCÉN POR SI IZQUIERDA',5:'EN CALZADA POR SU DERECHA',6:'EN CALZADA POR SU IZQUIERDA',7:'TRABAJAR EN LA CALZADA',8:'REPARANDO VEHÍCULO',9:'SUBIR O DESCENDER DE UN VEHÍCULO',10:'SOBRE ACERA O REFUGIO',11:'OTRA',12:'SE IGNORA'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1" sqref="B1"/>
    </sheetView>
  </sheetViews>
  <sheetFormatPr baseColWidth="10" defaultRowHeight="15" x14ac:dyDescent="0.2"/>
  <sheetData>
    <row r="1" spans="1:4" x14ac:dyDescent="0.2">
      <c r="A1" t="s">
        <v>0</v>
      </c>
      <c r="B1" t="s">
        <v>50</v>
      </c>
    </row>
    <row r="3" spans="1:4" x14ac:dyDescent="0.2">
      <c r="A3" t="s">
        <v>1</v>
      </c>
      <c r="B3" t="s">
        <v>2</v>
      </c>
    </row>
    <row r="4" spans="1:4" x14ac:dyDescent="0.2">
      <c r="B4" t="s">
        <v>29</v>
      </c>
      <c r="C4" s="1" t="str">
        <f>CONCATENATE(A4,":","'",B4,"'")</f>
        <v>:'NO APLICA (CONDUCTOR O PASAJERO)'</v>
      </c>
      <c r="D4" t="str">
        <f>+C4</f>
        <v>:'NO APLICA (CONDUCTOR O PASAJERO)'</v>
      </c>
    </row>
    <row r="5" spans="1:4" x14ac:dyDescent="0.2">
      <c r="A5">
        <v>0</v>
      </c>
      <c r="B5" t="s">
        <v>3</v>
      </c>
      <c r="C5" s="1" t="str">
        <f>CONCATENATE(A5,":","'",B5,"'")</f>
        <v>0:'SIN DATO'</v>
      </c>
      <c r="D5" t="str">
        <f>D4&amp;","&amp;C5</f>
        <v>:'NO APLICA (CONDUCTOR O PASAJERO)',0:'SIN DATO'</v>
      </c>
    </row>
    <row r="6" spans="1:4" x14ac:dyDescent="0.2">
      <c r="A6">
        <v>1</v>
      </c>
      <c r="B6" t="s">
        <v>102</v>
      </c>
      <c r="C6" s="1" t="str">
        <f t="shared" ref="C6:C14" si="0">CONCATENATE(A6,":","'",B6,"'")</f>
        <v>1:'NO RESPETAR SEÑAL DE SEMÁFORO'</v>
      </c>
      <c r="D6" t="str">
        <f t="shared" ref="D6:D14" si="1">D5&amp;","&amp;C6</f>
        <v>:'NO APLICA (CONDUCTOR O PASAJERO)',0:'SIN DATO',1:'NO RESPETAR SEÑAL DE SEMÁFORO'</v>
      </c>
    </row>
    <row r="7" spans="1:4" x14ac:dyDescent="0.2">
      <c r="A7">
        <v>2</v>
      </c>
      <c r="B7" t="s">
        <v>103</v>
      </c>
      <c r="C7" s="1" t="str">
        <f t="shared" si="0"/>
        <v>2:'NO UTILIZAR PASO PARA PEATONES'</v>
      </c>
      <c r="D7" t="str">
        <f t="shared" si="1"/>
        <v>:'NO APLICA (CONDUCTOR O PASAJERO)',0:'SIN DATO',1:'NO RESPETAR SEÑAL DE SEMÁFORO',2:'NO UTILIZAR PASO PARA PEATONES'</v>
      </c>
    </row>
    <row r="8" spans="1:4" x14ac:dyDescent="0.2">
      <c r="A8">
        <v>3</v>
      </c>
      <c r="B8" t="s">
        <v>96</v>
      </c>
      <c r="C8" s="1" t="str">
        <f t="shared" si="0"/>
        <v>3:'NO RESPETAR SEÑAL DE AGENTE'</v>
      </c>
      <c r="D8" t="str">
        <f t="shared" si="1"/>
        <v>:'NO APLICA (CONDUCTOR O PASAJERO)',0:'SIN DATO',1:'NO RESPETAR SEÑAL DE SEMÁFORO',2:'NO UTILIZAR PASO PARA PEATONES',3:'NO RESPETAR SEÑAL DE AGENTE'</v>
      </c>
    </row>
    <row r="9" spans="1:4" x14ac:dyDescent="0.2">
      <c r="A9">
        <v>4</v>
      </c>
      <c r="B9" t="s">
        <v>99</v>
      </c>
      <c r="C9" s="1" t="str">
        <f t="shared" si="0"/>
        <v>4:'IRRUMPIR O CRUZAR LA VÍA ANTIRREGLAMENTARIAMENTE'</v>
      </c>
      <c r="D9" t="str">
        <f t="shared" si="1"/>
        <v>:'NO APLICA (CONDUCTOR O PASAJERO)',0:'SIN DATO',1:'NO RESPETAR SEÑAL DE SEMÁFORO',2:'NO UTILIZAR PASO PARA PEATONES',3:'NO RESPETAR SEÑAL DE AGENTE',4:'IRRUMPIR O CRUZAR LA VÍA ANTIRREGLAMENTARIAMENTE'</v>
      </c>
    </row>
    <row r="10" spans="1:4" x14ac:dyDescent="0.2">
      <c r="A10">
        <v>5</v>
      </c>
      <c r="B10" t="s">
        <v>100</v>
      </c>
      <c r="C10" s="1" t="str">
        <f t="shared" si="0"/>
        <v>5:'ESTAR O MARCHAR POR LA CALZADA EN FORMA ANTIRREGLAMENTARIA'</v>
      </c>
      <c r="D10" t="str">
        <f t="shared" si="1"/>
        <v>:'NO APLICA (CONDUCTOR O PASAJERO)',0:'SIN DATO',1:'NO RESPETAR SEÑAL DE SEMÁFORO',2:'NO UTILIZAR PASO PARA PEATONES',3:'NO RESPETAR SEÑAL DE AGENTE',4:'IRRUMPIR O CRUZAR LA VÍA ANTIRREGLAMENTARIAMENTE',5:'ESTAR O MARCHAR POR LA CALZADA EN FORMA ANTIRREGLAMENTARIA'</v>
      </c>
    </row>
    <row r="11" spans="1:4" x14ac:dyDescent="0.2">
      <c r="A11">
        <v>6</v>
      </c>
      <c r="B11" t="s">
        <v>97</v>
      </c>
      <c r="C11" s="1" t="str">
        <f t="shared" si="0"/>
        <v>6:'ESTAR O MARCHAR POR EL ARCÉN EN FORMA ANTIRREGLAMENTARIA'</v>
      </c>
      <c r="D11" t="str">
        <f t="shared" si="1"/>
        <v>:'NO APLICA (CONDUCTOR O PASAJERO)',0:'SIN DATO',1:'NO RESPETAR SEÑAL DE SEMÁFORO',2:'NO UTILIZAR PASO PARA PEATONES',3:'NO RESPETAR SEÑAL DE AGENTE',4:'IRRUMPIR O CRUZAR LA VÍA ANTIRREGLAMENTARIAMENTE',5:'ESTAR O MARCHAR POR LA CALZADA EN FORMA ANTIRREGLAMENTARIA',6:'ESTAR O MARCHAR POR EL ARCÉN EN FORMA ANTIRREGLAMENTARIA'</v>
      </c>
    </row>
    <row r="12" spans="1:4" x14ac:dyDescent="0.2">
      <c r="A12">
        <v>7</v>
      </c>
      <c r="B12" t="s">
        <v>101</v>
      </c>
      <c r="C12" s="1" t="str">
        <f t="shared" si="0"/>
        <v>7:'SUBIR O BAJAR DEL VEHÍCULO ANTIRREGLAMENTARIAMENTE'</v>
      </c>
      <c r="D12" t="str">
        <f t="shared" si="1"/>
        <v>:'NO APLICA (CONDUCTOR O PASAJERO)',0:'SIN DATO',1:'NO RESPETAR SEÑAL DE SEMÁFORO',2:'NO UTILIZAR PASO PARA PEATONES',3:'NO RESPETAR SEÑAL DE AGENTE',4:'IRRUMPIR O CRUZAR LA VÍA ANTIRREGLAMENTARIAMENTE',5:'ESTAR O MARCHAR POR LA CALZADA EN FORMA ANTIRREGLAMENTARIA',6:'ESTAR O MARCHAR POR EL ARCÉN EN FORMA ANTIRREGLAMENTARIA',7:'SUBIR O BAJAR DEL VEHÍCULO ANTIRREGLAMENTARIAMENTE'</v>
      </c>
    </row>
    <row r="13" spans="1:4" x14ac:dyDescent="0.2">
      <c r="A13">
        <v>8</v>
      </c>
      <c r="B13" t="s">
        <v>98</v>
      </c>
      <c r="C13" s="1" t="str">
        <f t="shared" si="0"/>
        <v>8:'OTRAS INFRACCIONES'</v>
      </c>
      <c r="D13" t="str">
        <f t="shared" si="1"/>
        <v>:'NO APLICA (CONDUCTOR O PASAJERO)',0:'SIN DATO',1:'NO RESPETAR SEÑAL DE SEMÁFORO',2:'NO UTILIZAR PASO PARA PEATONES',3:'NO RESPETAR SEÑAL DE AGENTE',4:'IRRUMPIR O CRUZAR LA VÍA ANTIRREGLAMENTARIAMENTE',5:'ESTAR O MARCHAR POR LA CALZADA EN FORMA ANTIRREGLAMENTARIA',6:'ESTAR O MARCHAR POR EL ARCÉN EN FORMA ANTIRREGLAMENTARIA',7:'SUBIR O BAJAR DEL VEHÍCULO ANTIRREGLAMENTARIAMENTE',8:'OTRAS INFRACCIONES'</v>
      </c>
    </row>
    <row r="14" spans="1:4" x14ac:dyDescent="0.2">
      <c r="A14">
        <v>9</v>
      </c>
      <c r="B14" t="s">
        <v>74</v>
      </c>
      <c r="C14" s="1" t="str">
        <f t="shared" si="0"/>
        <v>9:'NINGUNA INFRACCIÓN'</v>
      </c>
      <c r="D14" t="str">
        <f t="shared" si="1"/>
        <v>:'NO APLICA (CONDUCTOR O PASAJERO)',0:'SIN DATO',1:'NO RESPETAR SEÑAL DE SEMÁFORO',2:'NO UTILIZAR PASO PARA PEATONES',3:'NO RESPETAR SEÑAL DE AGENTE',4:'IRRUMPIR O CRUZAR LA VÍA ANTIRREGLAMENTARIAMENTE',5:'ESTAR O MARCHAR POR LA CALZADA EN FORMA ANTIRREGLAMENTARIA',6:'ESTAR O MARCHAR POR EL ARCÉN EN FORMA ANTIRREGLAMENTARIA',7:'SUBIR O BAJAR DEL VEHÍCULO ANTIRREGLAMENTARIAMENTE',8:'OTRAS INFRACCIONES',9:'NINGUNA INFRACCIÓN'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3" sqref="C3:D5"/>
    </sheetView>
  </sheetViews>
  <sheetFormatPr baseColWidth="10" defaultRowHeight="15" x14ac:dyDescent="0.2"/>
  <sheetData>
    <row r="1" spans="1:4" x14ac:dyDescent="0.2">
      <c r="A1" t="s">
        <v>0</v>
      </c>
      <c r="B1" t="s">
        <v>41</v>
      </c>
    </row>
    <row r="3" spans="1:4" x14ac:dyDescent="0.2">
      <c r="A3" t="s">
        <v>1</v>
      </c>
      <c r="B3" t="s">
        <v>2</v>
      </c>
    </row>
    <row r="4" spans="1:4" x14ac:dyDescent="0.2">
      <c r="A4">
        <v>1</v>
      </c>
      <c r="B4" t="s">
        <v>30</v>
      </c>
      <c r="C4" s="1" t="str">
        <f>CONCATENATE(A4,":","'",B4,"'")</f>
        <v>1:'CONDUCTOR'</v>
      </c>
      <c r="D4" t="str">
        <f>+C4</f>
        <v>1:'CONDUCTOR'</v>
      </c>
    </row>
    <row r="5" spans="1:4" x14ac:dyDescent="0.2">
      <c r="A5">
        <v>2</v>
      </c>
      <c r="B5" t="s">
        <v>31</v>
      </c>
      <c r="C5" s="1" t="str">
        <f>CONCATENATE(A5,":","'",B5,"'")</f>
        <v>2:'PASAJERO'</v>
      </c>
      <c r="D5" t="str">
        <f>D4&amp;","&amp;C5</f>
        <v>1:'CONDUCTOR',2:'PASAJERO'</v>
      </c>
    </row>
    <row r="6" spans="1:4" x14ac:dyDescent="0.2">
      <c r="A6">
        <v>3</v>
      </c>
      <c r="B6" t="s">
        <v>32</v>
      </c>
      <c r="C6" s="1" t="str">
        <f>CONCATENATE(A6,":","'",B6,"'")</f>
        <v>3:'PEATON'</v>
      </c>
      <c r="D6" t="str">
        <f>D5&amp;","&amp;C6</f>
        <v>1:'CONDUCTOR',2:'PASAJERO',3:'PEATON'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H14" sqref="H14"/>
    </sheetView>
  </sheetViews>
  <sheetFormatPr baseColWidth="10" defaultRowHeight="15" x14ac:dyDescent="0.2"/>
  <sheetData>
    <row r="1" spans="1:2" x14ac:dyDescent="0.2">
      <c r="A1" t="s">
        <v>0</v>
      </c>
      <c r="B1" t="s">
        <v>104</v>
      </c>
    </row>
    <row r="3" spans="1:2" x14ac:dyDescent="0.2">
      <c r="A3" t="s">
        <v>1</v>
      </c>
      <c r="B3" t="s">
        <v>2</v>
      </c>
    </row>
    <row r="4" spans="1:2" x14ac:dyDescent="0.2">
      <c r="A4" t="s">
        <v>105</v>
      </c>
      <c r="B4" t="s">
        <v>33</v>
      </c>
    </row>
    <row r="5" spans="1:2" x14ac:dyDescent="0.2">
      <c r="A5" t="s">
        <v>113</v>
      </c>
      <c r="B5" t="s">
        <v>106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H14" sqref="H14"/>
    </sheetView>
  </sheetViews>
  <sheetFormatPr baseColWidth="10" defaultRowHeight="15" x14ac:dyDescent="0.2"/>
  <sheetData>
    <row r="1" spans="1:2" x14ac:dyDescent="0.2">
      <c r="A1" t="s">
        <v>0</v>
      </c>
      <c r="B1" t="s">
        <v>107</v>
      </c>
    </row>
    <row r="3" spans="1:2" x14ac:dyDescent="0.2">
      <c r="A3" t="s">
        <v>1</v>
      </c>
      <c r="B3" t="s">
        <v>2</v>
      </c>
    </row>
    <row r="4" spans="1:2" x14ac:dyDescent="0.2">
      <c r="A4" t="s">
        <v>105</v>
      </c>
      <c r="B4" t="s">
        <v>34</v>
      </c>
    </row>
    <row r="5" spans="1:2" x14ac:dyDescent="0.2">
      <c r="A5" t="s">
        <v>113</v>
      </c>
      <c r="B5" t="s">
        <v>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H14" sqref="H14"/>
    </sheetView>
  </sheetViews>
  <sheetFormatPr baseColWidth="10" defaultRowHeight="15" x14ac:dyDescent="0.2"/>
  <sheetData>
    <row r="1" spans="1:2" x14ac:dyDescent="0.2">
      <c r="A1" t="s">
        <v>0</v>
      </c>
      <c r="B1" t="s">
        <v>109</v>
      </c>
    </row>
    <row r="2" spans="1:2" ht="15.75" customHeight="1" x14ac:dyDescent="0.2"/>
    <row r="3" spans="1:2" x14ac:dyDescent="0.2">
      <c r="A3" t="s">
        <v>1</v>
      </c>
      <c r="B3" t="s">
        <v>2</v>
      </c>
    </row>
    <row r="4" spans="1:2" x14ac:dyDescent="0.2">
      <c r="A4" t="s">
        <v>105</v>
      </c>
      <c r="B4" t="s">
        <v>35</v>
      </c>
    </row>
    <row r="5" spans="1:2" x14ac:dyDescent="0.2">
      <c r="A5" t="s">
        <v>113</v>
      </c>
      <c r="B5" t="s">
        <v>110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baseColWidth="10" defaultRowHeight="15" x14ac:dyDescent="0.2"/>
  <sheetData>
    <row r="1" spans="1:2" x14ac:dyDescent="0.2">
      <c r="A1" t="s">
        <v>0</v>
      </c>
      <c r="B1" t="s">
        <v>4</v>
      </c>
    </row>
    <row r="2" spans="1:2" ht="15.75" customHeight="1" x14ac:dyDescent="0.2"/>
    <row r="3" spans="1:2" x14ac:dyDescent="0.2">
      <c r="A3" t="s">
        <v>1</v>
      </c>
      <c r="B3" t="s">
        <v>2</v>
      </c>
    </row>
    <row r="4" spans="1:2" x14ac:dyDescent="0.2">
      <c r="A4">
        <v>999</v>
      </c>
      <c r="B4" t="s">
        <v>25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:D5"/>
    </sheetView>
  </sheetViews>
  <sheetFormatPr baseColWidth="10" defaultRowHeight="15" x14ac:dyDescent="0.2"/>
  <sheetData>
    <row r="1" spans="1:4" x14ac:dyDescent="0.2">
      <c r="A1" t="s">
        <v>0</v>
      </c>
      <c r="B1" t="s">
        <v>37</v>
      </c>
    </row>
    <row r="3" spans="1:4" x14ac:dyDescent="0.2">
      <c r="A3" t="s">
        <v>1</v>
      </c>
      <c r="B3" t="s">
        <v>2</v>
      </c>
    </row>
    <row r="4" spans="1:4" x14ac:dyDescent="0.2">
      <c r="A4" t="s">
        <v>5</v>
      </c>
      <c r="B4" t="s">
        <v>26</v>
      </c>
      <c r="C4" s="1" t="str">
        <f>CONCATENATE(A4,":","'",B4,"'")</f>
        <v>M:'MUJER'</v>
      </c>
      <c r="D4" t="str">
        <f>+C4</f>
        <v>M:'MUJER'</v>
      </c>
    </row>
    <row r="5" spans="1:4" x14ac:dyDescent="0.2">
      <c r="A5" t="s">
        <v>6</v>
      </c>
      <c r="B5" t="s">
        <v>27</v>
      </c>
      <c r="C5" s="1" t="str">
        <f>CONCATENATE(A5,":","'",B5,"'")</f>
        <v>V:'HOMBRE'</v>
      </c>
      <c r="D5" t="str">
        <f>D4&amp;","&amp;C5</f>
        <v>M:'MUJER',V:'HOMBRE'</v>
      </c>
    </row>
    <row r="6" spans="1:4" x14ac:dyDescent="0.2">
      <c r="A6" t="s">
        <v>7</v>
      </c>
      <c r="B6" t="s">
        <v>28</v>
      </c>
      <c r="C6" s="1" t="str">
        <f>CONCATENATE(A6,":","'",B6,"'")</f>
        <v>X:'SIN ESPECIFICAR'</v>
      </c>
      <c r="D6" t="str">
        <f>D5&amp;","&amp;C6</f>
        <v>M:'MUJER',V:'HOMBRE',X:'SIN ESPECIFICAR'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0"/>
  <sheetViews>
    <sheetView workbookViewId="0"/>
  </sheetViews>
  <sheetFormatPr baseColWidth="10" defaultRowHeight="15" x14ac:dyDescent="0.2"/>
  <sheetData>
    <row r="1" spans="1:2" ht="15.75" customHeight="1" x14ac:dyDescent="0.2">
      <c r="A1" t="s">
        <v>0</v>
      </c>
      <c r="B1" t="s">
        <v>44</v>
      </c>
    </row>
    <row r="3" spans="1:2" x14ac:dyDescent="0.2">
      <c r="A3" t="s">
        <v>1</v>
      </c>
      <c r="B3" t="s">
        <v>2</v>
      </c>
    </row>
    <row r="4" spans="1:2" x14ac:dyDescent="0.2">
      <c r="B4" t="s">
        <v>24</v>
      </c>
    </row>
    <row r="5" spans="1:2" x14ac:dyDescent="0.2">
      <c r="A5">
        <v>9999</v>
      </c>
      <c r="B5" t="s">
        <v>25</v>
      </c>
    </row>
    <row r="178" spans="8:8" x14ac:dyDescent="0.2">
      <c r="H178" t="e">
        <f>#REF!-#REF!</f>
        <v>#REF!</v>
      </c>
    </row>
    <row r="179" spans="8:8" x14ac:dyDescent="0.2">
      <c r="H179" t="e">
        <f>#REF!-#REF!</f>
        <v>#REF!</v>
      </c>
    </row>
    <row r="180" spans="8:8" x14ac:dyDescent="0.2">
      <c r="H180" t="e">
        <f>#REF!-#REF!</f>
        <v>#REF!</v>
      </c>
    </row>
  </sheetData>
  <sortState ref="A4:B31">
    <sortCondition ref="A4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3" sqref="D13"/>
    </sheetView>
  </sheetViews>
  <sheetFormatPr baseColWidth="10" defaultRowHeight="15" x14ac:dyDescent="0.2"/>
  <sheetData>
    <row r="1" spans="1:4" x14ac:dyDescent="0.2">
      <c r="A1" t="s">
        <v>0</v>
      </c>
      <c r="B1" t="s">
        <v>39</v>
      </c>
    </row>
    <row r="3" spans="1:4" x14ac:dyDescent="0.2">
      <c r="A3" t="s">
        <v>1</v>
      </c>
      <c r="B3" t="s">
        <v>2</v>
      </c>
    </row>
    <row r="4" spans="1:4" x14ac:dyDescent="0.2">
      <c r="B4" t="s">
        <v>23</v>
      </c>
      <c r="C4" s="1" t="str">
        <f>CONCATENATE(A4,":","'",B4,"'")</f>
        <v>:'NO APLICA (PEATONES)'</v>
      </c>
      <c r="D4" t="str">
        <f>+C4</f>
        <v>:'NO APLICA (PEATONES)'</v>
      </c>
    </row>
    <row r="5" spans="1:4" x14ac:dyDescent="0.2">
      <c r="A5">
        <v>1</v>
      </c>
      <c r="B5" t="s">
        <v>15</v>
      </c>
      <c r="C5" s="1" t="str">
        <f>CONCATENATE(A5,":","'",B5,"'")</f>
        <v>1:'CONDUCTOR VEHÍCULO'</v>
      </c>
      <c r="D5" t="str">
        <f>D4&amp;","&amp;C5</f>
        <v>:'NO APLICA (PEATONES)',1:'CONDUCTOR VEHÍCULO'</v>
      </c>
    </row>
    <row r="6" spans="1:4" x14ac:dyDescent="0.2">
      <c r="A6">
        <v>2</v>
      </c>
      <c r="B6" t="s">
        <v>17</v>
      </c>
      <c r="C6" s="1" t="str">
        <f t="shared" ref="C6:C13" si="0">CONCATENATE(A6,":","'",B6,"'")</f>
        <v>2:'PASAJERO DELANTERO'</v>
      </c>
      <c r="D6" t="str">
        <f t="shared" ref="D6:D13" si="1">D5&amp;","&amp;C6</f>
        <v>:'NO APLICA (PEATONES)',1:'CONDUCTOR VEHÍCULO',2:'PASAJERO DELANTERO'</v>
      </c>
    </row>
    <row r="7" spans="1:4" x14ac:dyDescent="0.2">
      <c r="A7">
        <v>3</v>
      </c>
      <c r="B7" t="s">
        <v>8</v>
      </c>
      <c r="C7" s="1" t="str">
        <f t="shared" si="0"/>
        <v>3:'PASAJERO TRASERO IZQUIERDO'</v>
      </c>
      <c r="D7" t="str">
        <f t="shared" si="1"/>
        <v>:'NO APLICA (PEATONES)',1:'CONDUCTOR VEHÍCULO',2:'PASAJERO DELANTERO',3:'PASAJERO TRASERO IZQUIERDO'</v>
      </c>
    </row>
    <row r="8" spans="1:4" x14ac:dyDescent="0.2">
      <c r="A8">
        <v>4</v>
      </c>
      <c r="B8" t="s">
        <v>12</v>
      </c>
      <c r="C8" s="1" t="str">
        <f t="shared" si="0"/>
        <v>4:'PASAJERO TRASERO DERECHO'</v>
      </c>
      <c r="D8" t="str">
        <f t="shared" si="1"/>
        <v>:'NO APLICA (PEATONES)',1:'CONDUCTOR VEHÍCULO',2:'PASAJERO DELANTERO',3:'PASAJERO TRASERO IZQUIERDO',4:'PASAJERO TRASERO DERECHO'</v>
      </c>
    </row>
    <row r="9" spans="1:4" x14ac:dyDescent="0.2">
      <c r="A9">
        <v>5</v>
      </c>
      <c r="B9" t="s">
        <v>13</v>
      </c>
      <c r="C9" s="1" t="str">
        <f t="shared" si="0"/>
        <v>5:'PASAJERO TRASERO CENTRAL'</v>
      </c>
      <c r="D9" t="str">
        <f t="shared" si="1"/>
        <v>:'NO APLICA (PEATONES)',1:'CONDUCTOR VEHÍCULO',2:'PASAJERO DELANTERO',3:'PASAJERO TRASERO IZQUIERDO',4:'PASAJERO TRASERO DERECHO',5:'PASAJERO TRASERO CENTRAL'</v>
      </c>
    </row>
    <row r="10" spans="1:4" x14ac:dyDescent="0.2">
      <c r="A10">
        <v>6</v>
      </c>
      <c r="B10" t="s">
        <v>10</v>
      </c>
      <c r="C10" s="1" t="str">
        <f t="shared" si="0"/>
        <v>6:'CONDUCTOR VEHÍCULO DE DOS RUEDAS'</v>
      </c>
      <c r="D10" t="str">
        <f t="shared" si="1"/>
        <v>:'NO APLICA (PEATONES)',1:'CONDUCTOR VEHÍCULO',2:'PASAJERO DELANTERO',3:'PASAJERO TRASERO IZQUIERDO',4:'PASAJERO TRASERO DERECHO',5:'PASAJERO TRASERO CENTRAL',6:'CONDUCTOR VEHÍCULO DE DOS RUEDAS'</v>
      </c>
    </row>
    <row r="11" spans="1:4" x14ac:dyDescent="0.2">
      <c r="A11">
        <v>7</v>
      </c>
      <c r="B11" t="s">
        <v>14</v>
      </c>
      <c r="C11" s="1" t="str">
        <f t="shared" si="0"/>
        <v>7:'PASAJERO VEHÍCULO DE DOS RUEDAS'</v>
      </c>
      <c r="D11" t="str">
        <f t="shared" si="1"/>
        <v>:'NO APLICA (PEATONES)',1:'CONDUCTOR VEHÍCULO',2:'PASAJERO DELANTERO',3:'PASAJERO TRASERO IZQUIERDO',4:'PASAJERO TRASERO DERECHO',5:'PASAJERO TRASERO CENTRAL',6:'CONDUCTOR VEHÍCULO DE DOS RUEDAS',7:'PASAJERO VEHÍCULO DE DOS RUEDAS'</v>
      </c>
    </row>
    <row r="12" spans="1:4" x14ac:dyDescent="0.2">
      <c r="A12">
        <v>8</v>
      </c>
      <c r="B12" t="s">
        <v>11</v>
      </c>
      <c r="C12" s="1" t="str">
        <f t="shared" si="0"/>
        <v>8:'OTROS PASAJEROS SENTADOS'</v>
      </c>
      <c r="D12" t="str">
        <f t="shared" si="1"/>
        <v>:'NO APLICA (PEATONES)',1:'CONDUCTOR VEHÍCULO',2:'PASAJERO DELANTERO',3:'PASAJERO TRASERO IZQUIERDO',4:'PASAJERO TRASERO DERECHO',5:'PASAJERO TRASERO CENTRAL',6:'CONDUCTOR VEHÍCULO DE DOS RUEDAS',7:'PASAJERO VEHÍCULO DE DOS RUEDAS',8:'OTROS PASAJEROS SENTADOS'</v>
      </c>
    </row>
    <row r="13" spans="1:4" x14ac:dyDescent="0.2">
      <c r="A13">
        <v>9</v>
      </c>
      <c r="B13" t="s">
        <v>16</v>
      </c>
      <c r="C13" s="1" t="str">
        <f t="shared" si="0"/>
        <v>9:'OTROS PASAJEROS DE PIE'</v>
      </c>
      <c r="D13" t="str">
        <f t="shared" si="1"/>
        <v>:'NO APLICA (PEATONES)',1:'CONDUCTOR VEHÍCULO',2:'PASAJERO DELANTERO',3:'PASAJERO TRASERO IZQUIERDO',4:'PASAJERO TRASERO DERECHO',5:'PASAJERO TRASERO CENTRAL',6:'CONDUCTOR VEHÍCULO DE DOS RUEDAS',7:'PASAJERO VEHÍCULO DE DOS RUEDAS',8:'OTROS PASAJEROS SENTADOS',9:'OTROS PASAJEROS DE PIE'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Relacion variables</vt:lpstr>
      <vt:lpstr>ID_PERSONA</vt:lpstr>
      <vt:lpstr>ID_CONDUCTOR</vt:lpstr>
      <vt:lpstr>ID_PASAJERO</vt:lpstr>
      <vt:lpstr>ID_PEATON</vt:lpstr>
      <vt:lpstr>EDAD</vt:lpstr>
      <vt:lpstr>SEXO</vt:lpstr>
      <vt:lpstr>ANIO_PERMISO</vt:lpstr>
      <vt:lpstr>POSICION</vt:lpstr>
      <vt:lpstr>ACCESORIOS_SEGURIDAD</vt:lpstr>
      <vt:lpstr>LESIVIDAD</vt:lpstr>
      <vt:lpstr>MANIOBRAS</vt:lpstr>
      <vt:lpstr>INFRACC_VELOCIDAD</vt:lpstr>
      <vt:lpstr>INFRACC_NO_VELOCIDAD</vt:lpstr>
      <vt:lpstr>ACCION_PEATON</vt:lpstr>
      <vt:lpstr>INFRACC_PEATON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Pilar Zori Bertolin</dc:creator>
  <cp:lastModifiedBy>Usuario de Microsoft Office</cp:lastModifiedBy>
  <cp:lastPrinted>2014-10-22T09:32:18Z</cp:lastPrinted>
  <dcterms:created xsi:type="dcterms:W3CDTF">2014-04-02T07:55:34Z</dcterms:created>
  <dcterms:modified xsi:type="dcterms:W3CDTF">2017-06-18T00:04:22Z</dcterms:modified>
</cp:coreProperties>
</file>