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955cd50c7df7ce35/Pulpit/Rafał/portfolio/"/>
    </mc:Choice>
  </mc:AlternateContent>
  <xr:revisionPtr revIDLastSave="6" documentId="11_AD4DADEC636C813AC809E4AC089A7B605BDEDD81" xr6:coauthVersionLast="47" xr6:coauthVersionMax="47" xr10:uidLastSave="{67FE3F99-385D-45DE-AE31-A3D2A9BEDCFD}"/>
  <bookViews>
    <workbookView xWindow="-120" yWindow="-120" windowWidth="24240" windowHeight="13140" activeTab="2" xr2:uid="{00000000-000D-0000-FFFF-FFFF00000000}"/>
  </bookViews>
  <sheets>
    <sheet name="Arkusz1" sheetId="1" r:id="rId1"/>
    <sheet name="Arkusz2" sheetId="2" r:id="rId2"/>
    <sheet name="Dane wyczyszczo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Q2" i="2"/>
  <c r="Q3" i="2"/>
  <c r="S3" i="2" s="1"/>
  <c r="Q4" i="2"/>
  <c r="Q5" i="2"/>
  <c r="S5" i="2" s="1"/>
  <c r="Q6" i="2"/>
  <c r="Q7" i="2"/>
  <c r="S7" i="2" s="1"/>
  <c r="Q8" i="2"/>
  <c r="Q9" i="2"/>
  <c r="S9" i="2" s="1"/>
  <c r="Q10" i="2"/>
  <c r="Q11" i="2"/>
  <c r="S11" i="2" s="1"/>
  <c r="Q12" i="2"/>
  <c r="Q13" i="2"/>
  <c r="S13" i="2" s="1"/>
  <c r="Q14" i="2"/>
  <c r="Q15" i="2"/>
  <c r="S15" i="2" s="1"/>
  <c r="Q16" i="2"/>
  <c r="Q17" i="2"/>
  <c r="S17" i="2" s="1"/>
  <c r="Q18" i="2"/>
  <c r="Q19" i="2"/>
  <c r="S19" i="2" s="1"/>
  <c r="Q20" i="2"/>
  <c r="Q21" i="2"/>
  <c r="S21" i="2" s="1"/>
  <c r="Q22" i="2"/>
  <c r="Q23" i="2"/>
  <c r="S23" i="2" s="1"/>
  <c r="Q24" i="2"/>
  <c r="Q25" i="2"/>
  <c r="S25" i="2" s="1"/>
  <c r="Q26" i="2"/>
  <c r="Q27" i="2"/>
  <c r="S27" i="2" s="1"/>
  <c r="Q28" i="2"/>
  <c r="Q29" i="2"/>
  <c r="S29" i="2" s="1"/>
  <c r="Q30" i="2"/>
  <c r="Q31" i="2"/>
  <c r="S31" i="2" s="1"/>
  <c r="Q32" i="2"/>
  <c r="Q33" i="2"/>
  <c r="S33" i="2" s="1"/>
  <c r="Q34" i="2"/>
  <c r="Q35" i="2"/>
  <c r="S35" i="2" s="1"/>
  <c r="Q36" i="2"/>
  <c r="Q37" i="2"/>
  <c r="S37" i="2" s="1"/>
  <c r="Q38" i="2"/>
  <c r="Q39" i="2"/>
  <c r="S39" i="2" s="1"/>
  <c r="Q40" i="2"/>
  <c r="Q41" i="2"/>
  <c r="S41" i="2" s="1"/>
  <c r="Q42" i="2"/>
  <c r="Q43" i="2"/>
  <c r="S43" i="2" s="1"/>
  <c r="Q44" i="2"/>
  <c r="Q45" i="2"/>
  <c r="S45" i="2" s="1"/>
  <c r="Q46" i="2"/>
  <c r="Q47" i="2"/>
  <c r="S47" i="2" s="1"/>
  <c r="Q48" i="2"/>
  <c r="Q49" i="2"/>
  <c r="S49" i="2" s="1"/>
  <c r="Q50" i="2"/>
  <c r="Q51" i="2"/>
  <c r="S51" i="2" s="1"/>
  <c r="Q52" i="2"/>
  <c r="Q53" i="2"/>
  <c r="S53" i="2" s="1"/>
  <c r="Q54" i="2"/>
  <c r="Q55" i="2"/>
  <c r="S55" i="2" s="1"/>
  <c r="Q56" i="2"/>
  <c r="Q57" i="2"/>
  <c r="S57" i="2" s="1"/>
  <c r="Q58" i="2"/>
  <c r="Q59" i="2"/>
  <c r="S59" i="2" s="1"/>
  <c r="Q60" i="2"/>
  <c r="Q61" i="2"/>
  <c r="S61" i="2" s="1"/>
  <c r="Q62" i="2"/>
  <c r="Q63" i="2"/>
  <c r="S63" i="2" s="1"/>
  <c r="Q64" i="2"/>
  <c r="Q65" i="2"/>
  <c r="S65" i="2" s="1"/>
  <c r="Q66" i="2"/>
  <c r="Q67" i="2"/>
  <c r="S67" i="2" s="1"/>
  <c r="Q68" i="2"/>
  <c r="Q69" i="2"/>
  <c r="S69" i="2" s="1"/>
  <c r="Q70" i="2"/>
  <c r="Q71" i="2"/>
  <c r="S71" i="2" s="1"/>
  <c r="Q72" i="2"/>
  <c r="Q73" i="2"/>
  <c r="S73" i="2" s="1"/>
  <c r="Q74" i="2"/>
  <c r="Q75" i="2"/>
  <c r="S75" i="2" s="1"/>
  <c r="Q76" i="2"/>
  <c r="Q77" i="2"/>
  <c r="S77" i="2" s="1"/>
  <c r="Q78" i="2"/>
  <c r="Q79" i="2"/>
  <c r="S79" i="2" s="1"/>
  <c r="Q80" i="2"/>
  <c r="Q81" i="2"/>
  <c r="S81" i="2" s="1"/>
  <c r="Q82" i="2"/>
  <c r="Q83" i="2"/>
  <c r="S83" i="2" s="1"/>
  <c r="Q84" i="2"/>
  <c r="Q85" i="2"/>
  <c r="S85" i="2" s="1"/>
  <c r="Q86" i="2"/>
  <c r="Q87" i="2"/>
  <c r="S87" i="2" s="1"/>
  <c r="Q88" i="2"/>
  <c r="Q89" i="2"/>
  <c r="S89" i="2" s="1"/>
  <c r="Q90" i="2"/>
  <c r="Q91" i="2"/>
  <c r="S91" i="2" s="1"/>
  <c r="Q92" i="2"/>
  <c r="Q93" i="2"/>
  <c r="S93" i="2" s="1"/>
  <c r="Q94" i="2"/>
  <c r="Q95" i="2"/>
  <c r="S95" i="2" s="1"/>
  <c r="Q96" i="2"/>
  <c r="Q97" i="2"/>
  <c r="S97" i="2" s="1"/>
  <c r="Q98" i="2"/>
  <c r="Q99" i="2"/>
  <c r="S99" i="2" s="1"/>
  <c r="Q100" i="2"/>
  <c r="Q101" i="2"/>
  <c r="S101" i="2" s="1"/>
  <c r="Q102" i="2"/>
  <c r="Q103" i="2"/>
  <c r="S103" i="2" s="1"/>
  <c r="Q104" i="2"/>
  <c r="Q105" i="2"/>
  <c r="S105" i="2" s="1"/>
  <c r="Q106" i="2"/>
  <c r="Q107" i="2"/>
  <c r="S107" i="2" s="1"/>
  <c r="Q108" i="2"/>
  <c r="Q109" i="2"/>
  <c r="S109" i="2" s="1"/>
  <c r="Q110" i="2"/>
  <c r="Q111" i="2"/>
  <c r="S111" i="2" s="1"/>
  <c r="Q112" i="2"/>
  <c r="Q113" i="2"/>
  <c r="S113" i="2" s="1"/>
  <c r="Q114" i="2"/>
  <c r="Q115" i="2"/>
  <c r="S115" i="2" s="1"/>
  <c r="Q116" i="2"/>
  <c r="Q117" i="2"/>
  <c r="S117" i="2" s="1"/>
  <c r="Q118" i="2"/>
  <c r="Q119" i="2"/>
  <c r="S119" i="2" s="1"/>
  <c r="Q120" i="2"/>
  <c r="Q121" i="2"/>
  <c r="S121" i="2" s="1"/>
  <c r="Q122" i="2"/>
  <c r="Q123" i="2"/>
  <c r="S123" i="2" s="1"/>
  <c r="Q124" i="2"/>
  <c r="Q125" i="2"/>
  <c r="S125" i="2" s="1"/>
  <c r="Q126" i="2"/>
  <c r="S126" i="2" s="1"/>
  <c r="Q127" i="2"/>
  <c r="S127" i="2" s="1"/>
  <c r="Q128" i="2"/>
  <c r="S128" i="2" s="1"/>
  <c r="Q129" i="2"/>
  <c r="S129" i="2" s="1"/>
  <c r="Q130" i="2"/>
  <c r="S130" i="2" s="1"/>
  <c r="Q131" i="2"/>
  <c r="S131" i="2" s="1"/>
  <c r="Q132" i="2"/>
  <c r="S132" i="2" s="1"/>
  <c r="Q133" i="2"/>
  <c r="S133" i="2" s="1"/>
  <c r="Q134" i="2"/>
  <c r="S134" i="2" s="1"/>
  <c r="Q135" i="2"/>
  <c r="S135" i="2" s="1"/>
  <c r="Q136" i="2"/>
  <c r="S136" i="2" s="1"/>
  <c r="Q137" i="2"/>
  <c r="S137" i="2" s="1"/>
  <c r="Q138" i="2"/>
  <c r="S138" i="2" s="1"/>
  <c r="Q139" i="2"/>
  <c r="S139" i="2" s="1"/>
  <c r="Q140" i="2"/>
  <c r="S140" i="2" s="1"/>
  <c r="Q141" i="2"/>
  <c r="S141" i="2" s="1"/>
  <c r="Q142" i="2"/>
  <c r="S142" i="2" s="1"/>
  <c r="Q143" i="2"/>
  <c r="S143" i="2" s="1"/>
  <c r="Q144" i="2"/>
  <c r="S144" i="2" s="1"/>
  <c r="Q145" i="2"/>
  <c r="S145" i="2" s="1"/>
  <c r="Q146" i="2"/>
  <c r="S146" i="2" s="1"/>
  <c r="Q147" i="2"/>
  <c r="S147" i="2" s="1"/>
  <c r="Q148" i="2"/>
  <c r="S148" i="2" s="1"/>
  <c r="Q149" i="2"/>
  <c r="S149" i="2" s="1"/>
  <c r="Q150" i="2"/>
  <c r="S150" i="2" s="1"/>
  <c r="Q151" i="2"/>
  <c r="S151" i="2" s="1"/>
  <c r="Q152" i="2"/>
  <c r="S152" i="2" s="1"/>
  <c r="Q153" i="2"/>
  <c r="S153" i="2" s="1"/>
  <c r="Q154" i="2"/>
  <c r="S154" i="2" s="1"/>
  <c r="Q155" i="2"/>
  <c r="S155" i="2" s="1"/>
  <c r="Q156" i="2"/>
  <c r="S156" i="2" s="1"/>
  <c r="Q157" i="2"/>
  <c r="S157" i="2" s="1"/>
  <c r="Q158" i="2"/>
  <c r="S158" i="2" s="1"/>
  <c r="Q159" i="2"/>
  <c r="S159" i="2" s="1"/>
  <c r="Q160" i="2"/>
  <c r="S160" i="2" s="1"/>
  <c r="Q161" i="2"/>
  <c r="S161" i="2" s="1"/>
  <c r="Q162" i="2"/>
  <c r="S162" i="2" s="1"/>
  <c r="Q163" i="2"/>
  <c r="S163" i="2" s="1"/>
  <c r="Q164" i="2"/>
  <c r="S164" i="2" s="1"/>
  <c r="Q165" i="2"/>
  <c r="S165" i="2" s="1"/>
  <c r="Q166" i="2"/>
  <c r="S166" i="2" s="1"/>
  <c r="Q167" i="2"/>
  <c r="S167" i="2" s="1"/>
  <c r="Q168" i="2"/>
  <c r="S168" i="2" s="1"/>
  <c r="Q169" i="2"/>
  <c r="S169" i="2" s="1"/>
  <c r="Q170" i="2"/>
  <c r="S170" i="2" s="1"/>
  <c r="Q171" i="2"/>
  <c r="S171" i="2" s="1"/>
  <c r="Q172" i="2"/>
  <c r="S172" i="2" s="1"/>
  <c r="Q173" i="2"/>
  <c r="S173" i="2" s="1"/>
  <c r="Q174" i="2"/>
  <c r="S174" i="2" s="1"/>
  <c r="Q175" i="2"/>
  <c r="S175" i="2" s="1"/>
  <c r="Q176" i="2"/>
  <c r="S176" i="2" s="1"/>
  <c r="Q177" i="2"/>
  <c r="S177" i="2" s="1"/>
  <c r="Q178" i="2"/>
  <c r="S178" i="2" s="1"/>
  <c r="Q179" i="2"/>
  <c r="S179" i="2" s="1"/>
  <c r="Q180" i="2"/>
  <c r="S180" i="2" s="1"/>
  <c r="Q181" i="2"/>
  <c r="S181" i="2" s="1"/>
  <c r="Q182" i="2"/>
  <c r="S182" i="2" s="1"/>
  <c r="Q183" i="2"/>
  <c r="S183" i="2" s="1"/>
  <c r="Q184" i="2"/>
  <c r="S184" i="2" s="1"/>
  <c r="Q185" i="2"/>
  <c r="S185" i="2" s="1"/>
  <c r="Q186" i="2"/>
  <c r="S186" i="2" s="1"/>
  <c r="Q187" i="2"/>
  <c r="S187" i="2" s="1"/>
  <c r="Q188" i="2"/>
  <c r="S188" i="2" s="1"/>
  <c r="Q189" i="2"/>
  <c r="S189" i="2" s="1"/>
  <c r="Q190" i="2"/>
  <c r="S190" i="2" s="1"/>
  <c r="Q191" i="2"/>
  <c r="S191" i="2" s="1"/>
  <c r="Q192" i="2"/>
  <c r="S192" i="2" s="1"/>
  <c r="Q193" i="2"/>
  <c r="S193" i="2" s="1"/>
  <c r="Q194" i="2"/>
  <c r="S194" i="2" s="1"/>
  <c r="Q195" i="2"/>
  <c r="S195" i="2" s="1"/>
  <c r="Q196" i="2"/>
  <c r="S196" i="2" s="1"/>
  <c r="Q197" i="2"/>
  <c r="S197" i="2" s="1"/>
  <c r="Q198" i="2"/>
  <c r="S198" i="2" s="1"/>
  <c r="Q199" i="2"/>
  <c r="S199" i="2" s="1"/>
  <c r="Q200" i="2"/>
  <c r="S200" i="2" s="1"/>
  <c r="Q201" i="2"/>
  <c r="S201" i="2" s="1"/>
  <c r="Q202" i="2"/>
  <c r="S202" i="2" s="1"/>
  <c r="Q203" i="2"/>
  <c r="S203" i="2" s="1"/>
  <c r="Q204" i="2"/>
  <c r="S204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S124" i="2" l="1"/>
  <c r="S122" i="2"/>
  <c r="S120" i="2"/>
  <c r="S118" i="2"/>
  <c r="S116" i="2"/>
  <c r="S114" i="2"/>
  <c r="S112" i="2"/>
  <c r="S110" i="2"/>
  <c r="S108" i="2"/>
  <c r="S106" i="2"/>
  <c r="S104" i="2"/>
  <c r="S102" i="2"/>
  <c r="S100" i="2"/>
  <c r="S98" i="2"/>
  <c r="S96" i="2"/>
  <c r="S94" i="2"/>
  <c r="S92" i="2"/>
  <c r="S90" i="2"/>
  <c r="S88" i="2"/>
  <c r="S86" i="2"/>
  <c r="S84" i="2"/>
  <c r="S82" i="2"/>
  <c r="S80" i="2"/>
  <c r="S78" i="2"/>
  <c r="S76" i="2"/>
  <c r="S74" i="2"/>
  <c r="S72" i="2"/>
  <c r="S70" i="2"/>
  <c r="S68" i="2"/>
  <c r="S66" i="2"/>
  <c r="S64" i="2"/>
  <c r="S62" i="2"/>
  <c r="S60" i="2"/>
  <c r="S58" i="2"/>
  <c r="S56" i="2"/>
  <c r="S54" i="2"/>
  <c r="S52" i="2"/>
  <c r="S50" i="2"/>
  <c r="S48" i="2"/>
  <c r="S46" i="2"/>
  <c r="S44" i="2"/>
  <c r="S42" i="2"/>
  <c r="S40" i="2"/>
  <c r="S38" i="2"/>
  <c r="S36" i="2"/>
  <c r="S34" i="2"/>
  <c r="S32" i="2"/>
  <c r="S30" i="2"/>
  <c r="S28" i="2"/>
  <c r="S26" i="2"/>
  <c r="S24" i="2"/>
  <c r="S22" i="2"/>
  <c r="S20" i="2"/>
  <c r="S18" i="2"/>
  <c r="S16" i="2"/>
  <c r="S14" i="2"/>
  <c r="S12" i="2"/>
  <c r="S10" i="2"/>
  <c r="S8" i="2"/>
  <c r="S6" i="2"/>
  <c r="S4" i="2"/>
  <c r="S2" i="2"/>
</calcChain>
</file>

<file path=xl/sharedStrings.xml><?xml version="1.0" encoding="utf-8"?>
<sst xmlns="http://schemas.openxmlformats.org/spreadsheetml/2006/main" count="6709" uniqueCount="473">
  <si>
    <t>Rozgrywki</t>
  </si>
  <si>
    <t>Kolejka</t>
  </si>
  <si>
    <t>Data</t>
  </si>
  <si>
    <t>Miejsce</t>
  </si>
  <si>
    <t>Dla</t>
  </si>
  <si>
    <t>Przeciwnik</t>
  </si>
  <si>
    <t>Wynik</t>
  </si>
  <si>
    <t>Poz.</t>
  </si>
  <si>
    <t>Minuta</t>
  </si>
  <si>
    <t>Do podsumowania</t>
  </si>
  <si>
    <t>Typ gola</t>
  </si>
  <si>
    <t>Asystujący</t>
  </si>
  <si>
    <t>Bundesliga</t>
  </si>
  <si>
    <t>W</t>
  </si>
  <si>
    <t>(3.)</t>
  </si>
  <si>
    <t>FC Schalke 04  (14.)</t>
  </si>
  <si>
    <t>ŚNP</t>
  </si>
  <si>
    <t>10'</t>
  </si>
  <si>
    <t>Strzał z prawej nogi</t>
  </si>
  <si>
    <t>Sebastian Rode</t>
  </si>
  <si>
    <t>D</t>
  </si>
  <si>
    <t>(4.)</t>
  </si>
  <si>
    <t>SC Paderborn  (1.)</t>
  </si>
  <si>
    <t>14'</t>
  </si>
  <si>
    <t>Philipp Lahm</t>
  </si>
  <si>
    <t>(1.)</t>
  </si>
  <si>
    <t>Hannover 96  (6.)</t>
  </si>
  <si>
    <t>6'</t>
  </si>
  <si>
    <t>Rafinha</t>
  </si>
  <si>
    <t>38'</t>
  </si>
  <si>
    <t>Xherdan Shaqiri</t>
  </si>
  <si>
    <t>Bor. Dortmund  (15.)</t>
  </si>
  <si>
    <t>72'</t>
  </si>
  <si>
    <t>Strzał z lewej nogi</t>
  </si>
  <si>
    <t>Hoffenheim  (5.)</t>
  </si>
  <si>
    <t>39'</t>
  </si>
  <si>
    <t>Główka</t>
  </si>
  <si>
    <t>Arjen Robben</t>
  </si>
  <si>
    <t>FC Augsburg  (3.)</t>
  </si>
  <si>
    <t>68'</t>
  </si>
  <si>
    <t>Bastian Schweinsteiger</t>
  </si>
  <si>
    <t>Hamburg  (12.)</t>
  </si>
  <si>
    <t>LNP</t>
  </si>
  <si>
    <t>56'</t>
  </si>
  <si>
    <t>Thomas Müller</t>
  </si>
  <si>
    <t>SC Paderborn  (12.)</t>
  </si>
  <si>
    <t>24'</t>
  </si>
  <si>
    <t>37'</t>
  </si>
  <si>
    <t>Franck Ribéry</t>
  </si>
  <si>
    <t>Köln  (13.)</t>
  </si>
  <si>
    <t>75'</t>
  </si>
  <si>
    <t>Klatka</t>
  </si>
  <si>
    <t>Werder Bremen  (8.)</t>
  </si>
  <si>
    <t>76'</t>
  </si>
  <si>
    <t>90'+1</t>
  </si>
  <si>
    <t>Bor. Dortmund  (10.)</t>
  </si>
  <si>
    <t>36'</t>
  </si>
  <si>
    <t>E. Frankfurt  (8.)</t>
  </si>
  <si>
    <t>15'</t>
  </si>
  <si>
    <t>66'</t>
  </si>
  <si>
    <t>Mario Götze</t>
  </si>
  <si>
    <t>1.FSV Mainz 05  (10.)</t>
  </si>
  <si>
    <t>25'</t>
  </si>
  <si>
    <t>Rzut karny</t>
  </si>
  <si>
    <t>Hamburg  (10.)</t>
  </si>
  <si>
    <t>53'</t>
  </si>
  <si>
    <t>Hoffenheim  (12.)</t>
  </si>
  <si>
    <t>90'</t>
  </si>
  <si>
    <t>Douglas Costa</t>
  </si>
  <si>
    <t>(2.)</t>
  </si>
  <si>
    <t>FC Augsburg  (15.)</t>
  </si>
  <si>
    <t>77'</t>
  </si>
  <si>
    <t>Dobitka</t>
  </si>
  <si>
    <t>Wolfsburg  (3.)</t>
  </si>
  <si>
    <t>51'</t>
  </si>
  <si>
    <t>52'</t>
  </si>
  <si>
    <t>55'</t>
  </si>
  <si>
    <t>57'</t>
  </si>
  <si>
    <t>60'</t>
  </si>
  <si>
    <t>1.FSV Mainz 05  (9.)</t>
  </si>
  <si>
    <t>Kingsley Coman</t>
  </si>
  <si>
    <t>63'</t>
  </si>
  <si>
    <t>Arturo Vidal</t>
  </si>
  <si>
    <t>Bor. Dortmund  (2.)</t>
  </si>
  <si>
    <t>46'</t>
  </si>
  <si>
    <t>Jérôme Boateng</t>
  </si>
  <si>
    <t>58'</t>
  </si>
  <si>
    <t>Köln  (6.)</t>
  </si>
  <si>
    <t>Stuttgart  (15.)</t>
  </si>
  <si>
    <t>FC Ingolstadt  (11.)</t>
  </si>
  <si>
    <t>65'</t>
  </si>
  <si>
    <t>69'</t>
  </si>
  <si>
    <t>Odbity strzał na bramke</t>
  </si>
  <si>
    <t>Hoffenheim  (17.)</t>
  </si>
  <si>
    <t>32'</t>
  </si>
  <si>
    <t>64'</t>
  </si>
  <si>
    <t>FC Augsburg  (14.)</t>
  </si>
  <si>
    <t>62'</t>
  </si>
  <si>
    <t>Thiago</t>
  </si>
  <si>
    <t>SV Darmstadt 98  (13.)</t>
  </si>
  <si>
    <t>84'</t>
  </si>
  <si>
    <t>Wolfsburg  (8.)</t>
  </si>
  <si>
    <t>74'</t>
  </si>
  <si>
    <t>Werder Bremen  (13.)</t>
  </si>
  <si>
    <t>86'</t>
  </si>
  <si>
    <t>Köln  (9.)</t>
  </si>
  <si>
    <t>9'</t>
  </si>
  <si>
    <t>FC Schalke 04  (7.)</t>
  </si>
  <si>
    <t>54'</t>
  </si>
  <si>
    <t>FC Ingolstadt  (9.)</t>
  </si>
  <si>
    <t>Xabi Alonso</t>
  </si>
  <si>
    <t>Hannover 96  (18.)</t>
  </si>
  <si>
    <t>12'</t>
  </si>
  <si>
    <t>13'</t>
  </si>
  <si>
    <t>FC Schalke 04  (15.)</t>
  </si>
  <si>
    <t>81'</t>
  </si>
  <si>
    <t>Javi Martínez</t>
  </si>
  <si>
    <t>FC Ingolstadt  (16.)</t>
  </si>
  <si>
    <t>FC Augsburg  (12.)</t>
  </si>
  <si>
    <t>19'</t>
  </si>
  <si>
    <t>48'</t>
  </si>
  <si>
    <t>8'</t>
  </si>
  <si>
    <t>Bezpośredny rzut wolny</t>
  </si>
  <si>
    <t>Wolfsburg  (15.)</t>
  </si>
  <si>
    <t>22'</t>
  </si>
  <si>
    <t>RB Leipzig  (2.)</t>
  </si>
  <si>
    <t>44'</t>
  </si>
  <si>
    <t>SC Freiburg  (8.)</t>
  </si>
  <si>
    <t>35'</t>
  </si>
  <si>
    <t>FC Schalke 04  (11.)</t>
  </si>
  <si>
    <t>Hertha BSC  (6.)</t>
  </si>
  <si>
    <t>90'+6</t>
  </si>
  <si>
    <t>Hamburg  (15.)</t>
  </si>
  <si>
    <t>42'</t>
  </si>
  <si>
    <t>E. Frankfurt  (6.)</t>
  </si>
  <si>
    <t>17'</t>
  </si>
  <si>
    <t>79'</t>
  </si>
  <si>
    <t>Bor. Dortmund  (4.)</t>
  </si>
  <si>
    <t>Wolfsburg  (14.)</t>
  </si>
  <si>
    <t>45'</t>
  </si>
  <si>
    <t>Bay. Leverkusen  (5.)</t>
  </si>
  <si>
    <t>(6.)</t>
  </si>
  <si>
    <t>1.FSV Mainz 05  (13.)</t>
  </si>
  <si>
    <t>50'</t>
  </si>
  <si>
    <t>Joshua Kimmich</t>
  </si>
  <si>
    <t>FC Schalke 04  (4.)</t>
  </si>
  <si>
    <t>Wolfsburg  (13.)</t>
  </si>
  <si>
    <t>33'</t>
  </si>
  <si>
    <t>Hertha BSC  (8.)</t>
  </si>
  <si>
    <t>49'</t>
  </si>
  <si>
    <t>Corentin Tolisso</t>
  </si>
  <si>
    <t>SC Freiburg  (15.)</t>
  </si>
  <si>
    <t>RB Leipzig  (3.)</t>
  </si>
  <si>
    <t>FC Augsburg  (10.)</t>
  </si>
  <si>
    <t>Hannover 96  (10.)</t>
  </si>
  <si>
    <t>87'</t>
  </si>
  <si>
    <t>Köln  (18.)</t>
  </si>
  <si>
    <t>Werder Bremen  (16.)</t>
  </si>
  <si>
    <t>James Rodríguez</t>
  </si>
  <si>
    <t>Hoffenheim  (9.)</t>
  </si>
  <si>
    <t>20'</t>
  </si>
  <si>
    <t>FC Schalke 04  (5.)</t>
  </si>
  <si>
    <t>Hamburg  (17.)</t>
  </si>
  <si>
    <t>David Alaba</t>
  </si>
  <si>
    <t>Bor. Dortmund  (3.)</t>
  </si>
  <si>
    <t>5'</t>
  </si>
  <si>
    <t>M´gladbach  (8.)</t>
  </si>
  <si>
    <t>82'</t>
  </si>
  <si>
    <t>Hannover 96  (13.)</t>
  </si>
  <si>
    <t>73'</t>
  </si>
  <si>
    <t>Sebastian Rudy</t>
  </si>
  <si>
    <t>61'</t>
  </si>
  <si>
    <t>Stuttgart  (13.)</t>
  </si>
  <si>
    <t>Leon Goretzka</t>
  </si>
  <si>
    <t>FC Schalke 04  (17.)</t>
  </si>
  <si>
    <t>Wolfsburg  (9.)</t>
  </si>
  <si>
    <t>30'</t>
  </si>
  <si>
    <t>Mats Hummels</t>
  </si>
  <si>
    <t>Bor. Dortmund  (1.)</t>
  </si>
  <si>
    <t>26'</t>
  </si>
  <si>
    <t>Serge Gnabry</t>
  </si>
  <si>
    <t>Nürnberg  (15.)</t>
  </si>
  <si>
    <t>27'</t>
  </si>
  <si>
    <t>Hannover 96  (17.)</t>
  </si>
  <si>
    <t>Hoffenheim  (7.)</t>
  </si>
  <si>
    <t>Stuttgart  (16.)</t>
  </si>
  <si>
    <t>85'</t>
  </si>
  <si>
    <t>FC Schalke 04  (12.)</t>
  </si>
  <si>
    <t>ŚNP </t>
  </si>
  <si>
    <t>M´gladbach  (3.)</t>
  </si>
  <si>
    <t>47'</t>
  </si>
  <si>
    <t>Wolfsburg  (7.)</t>
  </si>
  <si>
    <t>3'</t>
  </si>
  <si>
    <t>SC Freiburg  (11.)</t>
  </si>
  <si>
    <t>89'</t>
  </si>
  <si>
    <t>Hertha BSC  (10.)</t>
  </si>
  <si>
    <t>(8.)</t>
  </si>
  <si>
    <t>1.FSV Mainz 05  (18.)</t>
  </si>
  <si>
    <t>78'</t>
  </si>
  <si>
    <t>RB Leipzig  (1.)</t>
  </si>
  <si>
    <t>Köln  (15.)</t>
  </si>
  <si>
    <t>SC Paderborn  (18.)</t>
  </si>
  <si>
    <t>Niklas Süle</t>
  </si>
  <si>
    <t>Union Berlin  (14.)</t>
  </si>
  <si>
    <t>E. Frankfurt  (9.)</t>
  </si>
  <si>
    <t>Alphonso Davies</t>
  </si>
  <si>
    <t>Benjamin Pavard</t>
  </si>
  <si>
    <t>(7.)</t>
  </si>
  <si>
    <t>Werder Bremen  (14.)</t>
  </si>
  <si>
    <t>45'+4</t>
  </si>
  <si>
    <t>Philippe Coutinho</t>
  </si>
  <si>
    <t>(5.)</t>
  </si>
  <si>
    <t>SC Freiburg  (6.)</t>
  </si>
  <si>
    <t>16'</t>
  </si>
  <si>
    <t>Hertha BSC  (12.)</t>
  </si>
  <si>
    <t>Ivan Perisic</t>
  </si>
  <si>
    <t>1.FSV Mainz 05  (15.)</t>
  </si>
  <si>
    <t>70'</t>
  </si>
  <si>
    <t>88'</t>
  </si>
  <si>
    <t>Union Berlin  (12.)</t>
  </si>
  <si>
    <t>40'</t>
  </si>
  <si>
    <t>E. Frankfurt  (11.)</t>
  </si>
  <si>
    <t>F. Düsseldorf  (16.)</t>
  </si>
  <si>
    <t>43'</t>
  </si>
  <si>
    <t>Werder Bremen  (17.)</t>
  </si>
  <si>
    <t>Lucas Hernández</t>
  </si>
  <si>
    <t>Wolfsburg  (6.)</t>
  </si>
  <si>
    <t>FC Schalke 04  (18.)</t>
  </si>
  <si>
    <t>31'</t>
  </si>
  <si>
    <t>Hertha BSC  (9.)</t>
  </si>
  <si>
    <t>Chris Richards</t>
  </si>
  <si>
    <t>90'+3</t>
  </si>
  <si>
    <t>Arm. Bielefeld  (10.)</t>
  </si>
  <si>
    <t>45'+1</t>
  </si>
  <si>
    <t>E. Frankfurt  (4.)</t>
  </si>
  <si>
    <t>Stuttgart  (8.)</t>
  </si>
  <si>
    <t>Union Berlin  (6.)</t>
  </si>
  <si>
    <t>67'</t>
  </si>
  <si>
    <t>Wolfsburg  (4.)</t>
  </si>
  <si>
    <t>Bay. Leverkusen  (1.)</t>
  </si>
  <si>
    <t>1.FSV Mainz 05  (17.)</t>
  </si>
  <si>
    <t>83'</t>
  </si>
  <si>
    <t>M´gladbach  (7.)</t>
  </si>
  <si>
    <t>7'</t>
  </si>
  <si>
    <t>FC Augsburg  (11.)</t>
  </si>
  <si>
    <t>Hoffenheim  (11.)</t>
  </si>
  <si>
    <t>Arm. Bielefeld  (16.)</t>
  </si>
  <si>
    <t>E. Frankfurt  (3.)</t>
  </si>
  <si>
    <t>Leroy Sané</t>
  </si>
  <si>
    <t>Köln  (14.)</t>
  </si>
  <si>
    <t>Bor. Dortmund  (5.)</t>
  </si>
  <si>
    <t>Werder Bremen  (12.)</t>
  </si>
  <si>
    <t>18'</t>
  </si>
  <si>
    <t>23'</t>
  </si>
  <si>
    <t>90'+4</t>
  </si>
  <si>
    <t>2'</t>
  </si>
  <si>
    <t>34'</t>
  </si>
  <si>
    <t>SC Freiburg  (9.)</t>
  </si>
  <si>
    <t>Sezon</t>
  </si>
  <si>
    <t>2014/2015</t>
  </si>
  <si>
    <t>2015/2016</t>
  </si>
  <si>
    <t>2016/2017</t>
  </si>
  <si>
    <t>2017/2018</t>
  </si>
  <si>
    <t>2018/2019</t>
  </si>
  <si>
    <t>2019/2020</t>
  </si>
  <si>
    <t>2020/2021</t>
  </si>
  <si>
    <t>Pozycja</t>
  </si>
  <si>
    <t>Sezon_c</t>
  </si>
  <si>
    <t>Mecz_c</t>
  </si>
  <si>
    <t>Data_c</t>
  </si>
  <si>
    <t>Miejsce_c</t>
  </si>
  <si>
    <t>Przeciwnik_c</t>
  </si>
  <si>
    <t>Pozycja przeciwnika_c</t>
  </si>
  <si>
    <t>Gole gospodarzy_c</t>
  </si>
  <si>
    <t>Gole gości</t>
  </si>
  <si>
    <t>Wynik_c</t>
  </si>
  <si>
    <t>Minuta zwykła_c</t>
  </si>
  <si>
    <t>Minuta doliczona_c</t>
  </si>
  <si>
    <t>Typ gola_c</t>
  </si>
  <si>
    <t>Asystujący_c</t>
  </si>
  <si>
    <t>2014/2015|2</t>
  </si>
  <si>
    <t>Goście</t>
  </si>
  <si>
    <t>FC Schalke 04  </t>
  </si>
  <si>
    <t>1:1</t>
  </si>
  <si>
    <t>2014/2015|5</t>
  </si>
  <si>
    <t>Gospodarze</t>
  </si>
  <si>
    <t>SC Paderborn  </t>
  </si>
  <si>
    <t>4:0</t>
  </si>
  <si>
    <t>2014/2015|7</t>
  </si>
  <si>
    <t>Hannover 96  </t>
  </si>
  <si>
    <t>2014/2015|10</t>
  </si>
  <si>
    <t>Bor. Dortmund  </t>
  </si>
  <si>
    <t>2:1</t>
  </si>
  <si>
    <t>2014/2015|12</t>
  </si>
  <si>
    <t>Hoffenheim  </t>
  </si>
  <si>
    <t>2014/2015|15</t>
  </si>
  <si>
    <t>FC Augsburg  </t>
  </si>
  <si>
    <t>0:4</t>
  </si>
  <si>
    <t>2014/2015|21</t>
  </si>
  <si>
    <t>Hamburg  </t>
  </si>
  <si>
    <t>8:0</t>
  </si>
  <si>
    <t>2014/2015|22</t>
  </si>
  <si>
    <t>0:6</t>
  </si>
  <si>
    <t>2014/2015|23</t>
  </si>
  <si>
    <t>Köln  </t>
  </si>
  <si>
    <t>4:1</t>
  </si>
  <si>
    <t>2014/2015|25</t>
  </si>
  <si>
    <t>Werder Bremen  </t>
  </si>
  <si>
    <t>2014/2015|27</t>
  </si>
  <si>
    <t>0:1</t>
  </si>
  <si>
    <t>2014/2015|28</t>
  </si>
  <si>
    <t>E. Frankfurt  </t>
  </si>
  <si>
    <t>3:0</t>
  </si>
  <si>
    <t>2014/2015|34</t>
  </si>
  <si>
    <t>1.FSV Mainz 05  </t>
  </si>
  <si>
    <t>2:0</t>
  </si>
  <si>
    <t>2015/2016|1</t>
  </si>
  <si>
    <t>5:0</t>
  </si>
  <si>
    <t>2015/2016|2</t>
  </si>
  <si>
    <t>1:2</t>
  </si>
  <si>
    <t>2015/2016|4</t>
  </si>
  <si>
    <t>2015/2016|6</t>
  </si>
  <si>
    <t>Wolfsburg  </t>
  </si>
  <si>
    <t>5:1</t>
  </si>
  <si>
    <t>2015/2016|7</t>
  </si>
  <si>
    <t>0:3</t>
  </si>
  <si>
    <t>2015/2016|8</t>
  </si>
  <si>
    <t>2015/2016|10</t>
  </si>
  <si>
    <t>2015/2016|12</t>
  </si>
  <si>
    <t>Stuttgart  </t>
  </si>
  <si>
    <t>2015/2016|16</t>
  </si>
  <si>
    <t>FC Ingolstadt  </t>
  </si>
  <si>
    <t>2015/2016|18</t>
  </si>
  <si>
    <t>2015/2016|19</t>
  </si>
  <si>
    <t>2015/2016|21</t>
  </si>
  <si>
    <t>1:3</t>
  </si>
  <si>
    <t>2015/2016|22</t>
  </si>
  <si>
    <t>SV Darmstadt 98  </t>
  </si>
  <si>
    <t>3:1</t>
  </si>
  <si>
    <t>2015/2016|23</t>
  </si>
  <si>
    <t>0:2</t>
  </si>
  <si>
    <t>2015/2016|26</t>
  </si>
  <si>
    <t>2015/2016|27</t>
  </si>
  <si>
    <t>2015/2016|30</t>
  </si>
  <si>
    <t>2015/2016|33</t>
  </si>
  <si>
    <t>2015/2016|34</t>
  </si>
  <si>
    <t>2016/2017|1</t>
  </si>
  <si>
    <t>6:0</t>
  </si>
  <si>
    <t>2016/2017|2</t>
  </si>
  <si>
    <t>2016/2017|3</t>
  </si>
  <si>
    <t>2016/2017|9</t>
  </si>
  <si>
    <t>2016/2017|13</t>
  </si>
  <si>
    <t>2016/2017|14</t>
  </si>
  <si>
    <t>2016/2017|16</t>
  </si>
  <si>
    <t>RB Leipzig  </t>
  </si>
  <si>
    <t>2016/2017|17</t>
  </si>
  <si>
    <t>SC Freiburg  </t>
  </si>
  <si>
    <t>2016/2017|19</t>
  </si>
  <si>
    <t>2016/2017|21</t>
  </si>
  <si>
    <t>Hertha BSC  </t>
  </si>
  <si>
    <t>2016/2017|22</t>
  </si>
  <si>
    <t>2016/2017|24</t>
  </si>
  <si>
    <t>2016/2017|26</t>
  </si>
  <si>
    <t>2016/2017|28</t>
  </si>
  <si>
    <t>2016/2017|31</t>
  </si>
  <si>
    <t>2016/2017|33</t>
  </si>
  <si>
    <t>4:5</t>
  </si>
  <si>
    <t>2017/2018|1</t>
  </si>
  <si>
    <t>Bay. Leverkusen  </t>
  </si>
  <si>
    <t>2017/2018|2</t>
  </si>
  <si>
    <t>2017/2018|4</t>
  </si>
  <si>
    <t>2017/2018|5</t>
  </si>
  <si>
    <t>2017/2018|6</t>
  </si>
  <si>
    <t>2:2</t>
  </si>
  <si>
    <t>2017/2018|7</t>
  </si>
  <si>
    <t>2017/2018|8</t>
  </si>
  <si>
    <t>2017/2018|10</t>
  </si>
  <si>
    <t>2017/2018|11</t>
  </si>
  <si>
    <t>2017/2018|12</t>
  </si>
  <si>
    <t>2017/2018|14</t>
  </si>
  <si>
    <t>2017/2018|16</t>
  </si>
  <si>
    <t>1:0</t>
  </si>
  <si>
    <t>2017/2018|19</t>
  </si>
  <si>
    <t>4:2</t>
  </si>
  <si>
    <t>2017/2018|20</t>
  </si>
  <si>
    <t>5:2</t>
  </si>
  <si>
    <t>2017/2018|22</t>
  </si>
  <si>
    <t>2017/2018|23</t>
  </si>
  <si>
    <t>2017/2018|26</t>
  </si>
  <si>
    <t>2017/2018|28</t>
  </si>
  <si>
    <t>2017/2018|30</t>
  </si>
  <si>
    <t>M´gladbach  </t>
  </si>
  <si>
    <t>2017/2018|31</t>
  </si>
  <si>
    <t>2017/2018|33</t>
  </si>
  <si>
    <t>2018/2019|1</t>
  </si>
  <si>
    <t>2018/2019|2</t>
  </si>
  <si>
    <t>2018/2019|4</t>
  </si>
  <si>
    <t>2018/2019|8</t>
  </si>
  <si>
    <t>2018/2019|11</t>
  </si>
  <si>
    <t>3:2</t>
  </si>
  <si>
    <t>2018/2019|14</t>
  </si>
  <si>
    <t>Nürnberg  </t>
  </si>
  <si>
    <t>2018/2019|15</t>
  </si>
  <si>
    <t>2018/2019|18</t>
  </si>
  <si>
    <t>2018/2019|19</t>
  </si>
  <si>
    <t>2018/2019|21</t>
  </si>
  <si>
    <t>2018/2019|24</t>
  </si>
  <si>
    <t>1:5</t>
  </si>
  <si>
    <t>2018/2019|25</t>
  </si>
  <si>
    <t>2018/2019|26</t>
  </si>
  <si>
    <t>2018/2019|27</t>
  </si>
  <si>
    <t>2018/2019|28</t>
  </si>
  <si>
    <t>2018/2019|32</t>
  </si>
  <si>
    <t>2019/2020|1</t>
  </si>
  <si>
    <t>2019/2020|2</t>
  </si>
  <si>
    <t>2019/2020|3</t>
  </si>
  <si>
    <t>6:1</t>
  </si>
  <si>
    <t>2019/2020|4</t>
  </si>
  <si>
    <t>2019/2020|5</t>
  </si>
  <si>
    <t>2019/2020|6</t>
  </si>
  <si>
    <t>2:3</t>
  </si>
  <si>
    <t>2019/2020|7</t>
  </si>
  <si>
    <t>2019/2020|8</t>
  </si>
  <si>
    <t>2019/2020|9</t>
  </si>
  <si>
    <t>Union Berlin  </t>
  </si>
  <si>
    <t>2019/2020|10</t>
  </si>
  <si>
    <t>2019/2020|11</t>
  </si>
  <si>
    <t>2019/2020|15</t>
  </si>
  <si>
    <t>2019/2020|16</t>
  </si>
  <si>
    <t>2019/2020|18</t>
  </si>
  <si>
    <t>2019/2020|19</t>
  </si>
  <si>
    <t>2019/2020|20</t>
  </si>
  <si>
    <t>2019/2020|22</t>
  </si>
  <si>
    <t>1:4</t>
  </si>
  <si>
    <t>2019/2020|23</t>
  </si>
  <si>
    <t>2019/2020|26</t>
  </si>
  <si>
    <t>2019/2020|27</t>
  </si>
  <si>
    <t>2019/2020|29</t>
  </si>
  <si>
    <t>F. Düsseldorf  </t>
  </si>
  <si>
    <t>2019/2020|30</t>
  </si>
  <si>
    <t>2:4</t>
  </si>
  <si>
    <t>2019/2020|32</t>
  </si>
  <si>
    <t>2019/2020|33</t>
  </si>
  <si>
    <t>2019/2020|34</t>
  </si>
  <si>
    <t>2020/2021|1</t>
  </si>
  <si>
    <t>2020/2021|3</t>
  </si>
  <si>
    <t>4:3</t>
  </si>
  <si>
    <t>2020/2021|4</t>
  </si>
  <si>
    <t>Arm. Bielefeld  </t>
  </si>
  <si>
    <t>2020/2021|5</t>
  </si>
  <si>
    <t>2020/2021|7</t>
  </si>
  <si>
    <t>2020/2021|9</t>
  </si>
  <si>
    <t>2020/2021|11</t>
  </si>
  <si>
    <t>2020/2021|12</t>
  </si>
  <si>
    <t>2020/2021|13</t>
  </si>
  <si>
    <t>2020/2021|14</t>
  </si>
  <si>
    <t>2020/2021|15</t>
  </si>
  <si>
    <t>2020/2021|16</t>
  </si>
  <si>
    <t>2020/2021|17</t>
  </si>
  <si>
    <t>2020/2021|18</t>
  </si>
  <si>
    <t>2020/2021|19</t>
  </si>
  <si>
    <t>2020/2021|21</t>
  </si>
  <si>
    <t>3:3</t>
  </si>
  <si>
    <t>2020/2021|22</t>
  </si>
  <si>
    <t>2020/2021|23</t>
  </si>
  <si>
    <t>2020/2021|24</t>
  </si>
  <si>
    <t>2020/2021|25</t>
  </si>
  <si>
    <t>2020/2021|26</t>
  </si>
  <si>
    <t>2020/2021|31</t>
  </si>
  <si>
    <t>2020/2021|32</t>
  </si>
  <si>
    <t>2020/2021|33</t>
  </si>
  <si>
    <t>2020/2021|34</t>
  </si>
  <si>
    <t>Gole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</si>
</sst>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tted">
        <color rgb="FFFF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20" fontId="2" fillId="0" borderId="0" xfId="1" applyNumberFormat="1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NumberFormat="1"/>
    <xf numFmtId="0" fontId="1" fillId="0" borderId="1" xfId="0" applyFont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12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ransfermarkt.pl/fc-bayern-munchen/spielplan/verein/27/saison_id/2015" TargetMode="External"/><Relationship Id="rId117" Type="http://schemas.openxmlformats.org/officeDocument/2006/relationships/hyperlink" Target="https://www.transfermarkt.pl/eintracht-frankfurt/spielplan/verein/24/saison_id/2020" TargetMode="External"/><Relationship Id="rId21" Type="http://schemas.openxmlformats.org/officeDocument/2006/relationships/image" Target="../media/image11.png"/><Relationship Id="rId42" Type="http://schemas.openxmlformats.org/officeDocument/2006/relationships/hyperlink" Target="https://www.transfermarkt.pl/fc-schalke-04/spielplan/verein/33/saison_id/2015" TargetMode="External"/><Relationship Id="rId47" Type="http://schemas.openxmlformats.org/officeDocument/2006/relationships/hyperlink" Target="https://www.transfermarkt.pl/fc-ingolstadt-04/spielplan/verein/4795/saison_id/2016" TargetMode="External"/><Relationship Id="rId63" Type="http://schemas.openxmlformats.org/officeDocument/2006/relationships/image" Target="../media/image22.png"/><Relationship Id="rId68" Type="http://schemas.openxmlformats.org/officeDocument/2006/relationships/hyperlink" Target="https://www.transfermarkt.pl/hertha-bsc/spielplan/verein/44/saison_id/2017" TargetMode="External"/><Relationship Id="rId84" Type="http://schemas.openxmlformats.org/officeDocument/2006/relationships/hyperlink" Target="https://www.transfermarkt.pl/vfl-wolfsburg/spielplan/verein/82/saison_id/2018" TargetMode="External"/><Relationship Id="rId89" Type="http://schemas.openxmlformats.org/officeDocument/2006/relationships/hyperlink" Target="https://www.transfermarkt.pl/borussia-monchengladbach/spielplan/verein/18/saison_id/2018" TargetMode="External"/><Relationship Id="rId112" Type="http://schemas.openxmlformats.org/officeDocument/2006/relationships/hyperlink" Target="https://www.transfermarkt.pl/fc-bayern-munchen/spielplan/verein/27/saison_id/2020" TargetMode="External"/><Relationship Id="rId16" Type="http://schemas.openxmlformats.org/officeDocument/2006/relationships/hyperlink" Target="https://www.transfermarkt.pl/hamburger-sv/spielplan/verein/41/saison_id/2014" TargetMode="External"/><Relationship Id="rId107" Type="http://schemas.openxmlformats.org/officeDocument/2006/relationships/hyperlink" Target="https://www.transfermarkt.pl/sc-freiburg/spielplan/verein/60/saison_id/2019" TargetMode="External"/><Relationship Id="rId11" Type="http://schemas.openxmlformats.org/officeDocument/2006/relationships/image" Target="../media/image6.png"/><Relationship Id="rId32" Type="http://schemas.openxmlformats.org/officeDocument/2006/relationships/hyperlink" Target="https://www.transfermarkt.pl/1-fsv-mainz-05/spielplan/verein/39/saison_id/2015" TargetMode="External"/><Relationship Id="rId37" Type="http://schemas.openxmlformats.org/officeDocument/2006/relationships/hyperlink" Target="https://www.transfermarkt.pl/fc-ingolstadt-04/spielplan/verein/4795/saison_id/2015" TargetMode="External"/><Relationship Id="rId53" Type="http://schemas.openxmlformats.org/officeDocument/2006/relationships/hyperlink" Target="https://www.transfermarkt.pl/sc-freiburg/spielplan/verein/60/saison_id/2016" TargetMode="External"/><Relationship Id="rId58" Type="http://schemas.openxmlformats.org/officeDocument/2006/relationships/hyperlink" Target="https://www.transfermarkt.pl/eintracht-frankfurt/spielplan/verein/24/saison_id/2016" TargetMode="External"/><Relationship Id="rId74" Type="http://schemas.openxmlformats.org/officeDocument/2006/relationships/hyperlink" Target="https://www.transfermarkt.pl/hannover-96/spielplan/verein/42/saison_id/2017" TargetMode="External"/><Relationship Id="rId79" Type="http://schemas.openxmlformats.org/officeDocument/2006/relationships/image" Target="../media/image24.png"/><Relationship Id="rId102" Type="http://schemas.openxmlformats.org/officeDocument/2006/relationships/hyperlink" Target="https://www.transfermarkt.pl/1-fc-union-berlin/spielplan/verein/89/saison_id/2019" TargetMode="External"/><Relationship Id="rId123" Type="http://schemas.openxmlformats.org/officeDocument/2006/relationships/hyperlink" Target="https://www.transfermarkt.pl/1-fsv-mainz-05/spielplan/verein/39/saison_id/2020" TargetMode="External"/><Relationship Id="rId128" Type="http://schemas.openxmlformats.org/officeDocument/2006/relationships/hyperlink" Target="https://www.transfermarkt.pl/1-fc-koln/spielplan/verein/3/saison_id/2020" TargetMode="External"/><Relationship Id="rId5" Type="http://schemas.openxmlformats.org/officeDocument/2006/relationships/image" Target="../media/image3.png"/><Relationship Id="rId90" Type="http://schemas.openxmlformats.org/officeDocument/2006/relationships/hyperlink" Target="https://www.transfermarkt.pl/1-fsv-mainz-05/spielplan/verein/39/saison_id/2018" TargetMode="External"/><Relationship Id="rId95" Type="http://schemas.openxmlformats.org/officeDocument/2006/relationships/hyperlink" Target="https://www.transfermarkt.pl/1-fsv-mainz-05/spielplan/verein/39/saison_id/2019" TargetMode="External"/><Relationship Id="rId19" Type="http://schemas.openxmlformats.org/officeDocument/2006/relationships/image" Target="../media/image10.png"/><Relationship Id="rId14" Type="http://schemas.openxmlformats.org/officeDocument/2006/relationships/hyperlink" Target="https://www.transfermarkt.pl/fc-augsburg/spielplan/verein/167/saison_id/2014" TargetMode="External"/><Relationship Id="rId22" Type="http://schemas.openxmlformats.org/officeDocument/2006/relationships/hyperlink" Target="https://www.transfermarkt.pl/eintracht-frankfurt/spielplan/verein/24/saison_id/2014" TargetMode="External"/><Relationship Id="rId27" Type="http://schemas.openxmlformats.org/officeDocument/2006/relationships/hyperlink" Target="https://www.transfermarkt.pl/hamburger-sv/spielplan/verein/41/saison_id/2015" TargetMode="External"/><Relationship Id="rId30" Type="http://schemas.openxmlformats.org/officeDocument/2006/relationships/hyperlink" Target="https://www.transfermarkt.pl/vfl-wolfsburg/spielplan/verein/82/saison_id/2015" TargetMode="External"/><Relationship Id="rId35" Type="http://schemas.openxmlformats.org/officeDocument/2006/relationships/hyperlink" Target="https://www.transfermarkt.pl/vfb-stuttgart/spielplan/verein/79/saison_id/2015" TargetMode="External"/><Relationship Id="rId43" Type="http://schemas.openxmlformats.org/officeDocument/2006/relationships/hyperlink" Target="https://www.transfermarkt.pl/hannover-96/spielplan/verein/42/saison_id/2015" TargetMode="External"/><Relationship Id="rId48" Type="http://schemas.openxmlformats.org/officeDocument/2006/relationships/hyperlink" Target="https://www.transfermarkt.pl/fc-augsburg/spielplan/verein/167/saison_id/2016" TargetMode="External"/><Relationship Id="rId56" Type="http://schemas.openxmlformats.org/officeDocument/2006/relationships/image" Target="../media/image20.png"/><Relationship Id="rId64" Type="http://schemas.openxmlformats.org/officeDocument/2006/relationships/hyperlink" Target="https://www.transfermarkt.pl/sv-werder-bremen/spielplan/verein/86/saison_id/2017" TargetMode="External"/><Relationship Id="rId69" Type="http://schemas.openxmlformats.org/officeDocument/2006/relationships/image" Target="../media/image23.png"/><Relationship Id="rId77" Type="http://schemas.openxmlformats.org/officeDocument/2006/relationships/hyperlink" Target="https://www.transfermarkt.pl/hamburger-sv/spielplan/verein/41/saison_id/2017" TargetMode="External"/><Relationship Id="rId100" Type="http://schemas.openxmlformats.org/officeDocument/2006/relationships/hyperlink" Target="https://www.transfermarkt.pl/tsg-1899-hoffenheim/spielplan/verein/533/saison_id/2019" TargetMode="External"/><Relationship Id="rId105" Type="http://schemas.openxmlformats.org/officeDocument/2006/relationships/hyperlink" Target="https://www.transfermarkt.pl/borussia-dortmund/spielplan/verein/16/saison_id/2019" TargetMode="External"/><Relationship Id="rId113" Type="http://schemas.openxmlformats.org/officeDocument/2006/relationships/hyperlink" Target="https://www.transfermarkt.pl/fc-schalke-04/spielplan/verein/33/saison_id/2020" TargetMode="External"/><Relationship Id="rId118" Type="http://schemas.openxmlformats.org/officeDocument/2006/relationships/hyperlink" Target="https://www.transfermarkt.pl/borussia-dortmund/spielplan/verein/16/saison_id/2020" TargetMode="External"/><Relationship Id="rId126" Type="http://schemas.openxmlformats.org/officeDocument/2006/relationships/hyperlink" Target="https://www.transfermarkt.pl/fc-augsburg/spielplan/verein/167/saison_id/2020" TargetMode="External"/><Relationship Id="rId8" Type="http://schemas.openxmlformats.org/officeDocument/2006/relationships/hyperlink" Target="https://www.transfermarkt.pl/hannover-96/spielplan/verein/42/saison_id/2014" TargetMode="External"/><Relationship Id="rId51" Type="http://schemas.openxmlformats.org/officeDocument/2006/relationships/hyperlink" Target="https://www.transfermarkt.pl/rasenballsport-leipzig/spielplan/verein/23826/saison_id/2016" TargetMode="External"/><Relationship Id="rId72" Type="http://schemas.openxmlformats.org/officeDocument/2006/relationships/hyperlink" Target="https://www.transfermarkt.pl/borussia-dortmund/spielplan/verein/16/saison_id/2017" TargetMode="External"/><Relationship Id="rId80" Type="http://schemas.openxmlformats.org/officeDocument/2006/relationships/hyperlink" Target="https://www.transfermarkt.pl/fc-bayern-munchen/spielplan/verein/27/saison_id/2018" TargetMode="External"/><Relationship Id="rId85" Type="http://schemas.openxmlformats.org/officeDocument/2006/relationships/hyperlink" Target="https://www.transfermarkt.pl/borussia-dortmund/spielplan/verein/16/saison_id/2018" TargetMode="External"/><Relationship Id="rId93" Type="http://schemas.openxmlformats.org/officeDocument/2006/relationships/hyperlink" Target="https://www.transfermarkt.pl/hertha-bsc/spielplan/verein/44/saison_id/2019" TargetMode="External"/><Relationship Id="rId98" Type="http://schemas.openxmlformats.org/officeDocument/2006/relationships/hyperlink" Target="https://www.transfermarkt.pl/1-fc-koln/spielplan/verein/3/saison_id/2019" TargetMode="External"/><Relationship Id="rId121" Type="http://schemas.openxmlformats.org/officeDocument/2006/relationships/hyperlink" Target="https://www.transfermarkt.pl/vfl-wolfsburg/spielplan/verein/82/saison_id/2020" TargetMode="External"/><Relationship Id="rId3" Type="http://schemas.openxmlformats.org/officeDocument/2006/relationships/image" Target="../media/image2.png"/><Relationship Id="rId12" Type="http://schemas.openxmlformats.org/officeDocument/2006/relationships/hyperlink" Target="https://www.transfermarkt.pl/tsg-1899-hoffenheim/spielplan/verein/533/saison_id/2014" TargetMode="Externa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hyperlink" Target="https://www.transfermarkt.pl/borussia-dortmund/spielplan/verein/16/saison_id/2015" TargetMode="External"/><Relationship Id="rId38" Type="http://schemas.openxmlformats.org/officeDocument/2006/relationships/image" Target="../media/image16.png"/><Relationship Id="rId46" Type="http://schemas.openxmlformats.org/officeDocument/2006/relationships/hyperlink" Target="https://www.transfermarkt.pl/fc-schalke-04/spielplan/verein/33/saison_id/2016" TargetMode="External"/><Relationship Id="rId59" Type="http://schemas.openxmlformats.org/officeDocument/2006/relationships/hyperlink" Target="https://www.transfermarkt.pl/borussia-dortmund/spielplan/verein/16/saison_id/2016" TargetMode="External"/><Relationship Id="rId67" Type="http://schemas.openxmlformats.org/officeDocument/2006/relationships/hyperlink" Target="https://www.transfermarkt.pl/vfl-wolfsburg/spielplan/verein/82/saison_id/2017" TargetMode="External"/><Relationship Id="rId103" Type="http://schemas.openxmlformats.org/officeDocument/2006/relationships/image" Target="../media/image27.png"/><Relationship Id="rId108" Type="http://schemas.openxmlformats.org/officeDocument/2006/relationships/hyperlink" Target="https://www.transfermarkt.pl/fortuna-dusseldorf/spielplan/verein/38/saison_id/2019" TargetMode="External"/><Relationship Id="rId116" Type="http://schemas.openxmlformats.org/officeDocument/2006/relationships/image" Target="../media/image29.png"/><Relationship Id="rId124" Type="http://schemas.openxmlformats.org/officeDocument/2006/relationships/hyperlink" Target="https://www.transfermarkt.pl/borussia-monchengladbach/spielplan/verein/18/saison_id/2020" TargetMode="External"/><Relationship Id="rId129" Type="http://schemas.openxmlformats.org/officeDocument/2006/relationships/hyperlink" Target="https://www.transfermarkt.pl/sv-werder-bremen/spielplan/verein/86/saison_id/2020" TargetMode="External"/><Relationship Id="rId20" Type="http://schemas.openxmlformats.org/officeDocument/2006/relationships/hyperlink" Target="https://www.transfermarkt.pl/sv-werder-bremen/spielplan/verein/86/saison_id/2014" TargetMode="External"/><Relationship Id="rId41" Type="http://schemas.openxmlformats.org/officeDocument/2006/relationships/hyperlink" Target="https://www.transfermarkt.pl/sv-werder-bremen/spielplan/verein/86/saison_id/2015" TargetMode="External"/><Relationship Id="rId54" Type="http://schemas.openxmlformats.org/officeDocument/2006/relationships/image" Target="../media/image19.png"/><Relationship Id="rId62" Type="http://schemas.openxmlformats.org/officeDocument/2006/relationships/hyperlink" Target="https://www.transfermarkt.pl/bayer-04-leverkusen/spielplan/verein/15/saison_id/2017" TargetMode="External"/><Relationship Id="rId70" Type="http://schemas.openxmlformats.org/officeDocument/2006/relationships/hyperlink" Target="https://www.transfermarkt.pl/sc-freiburg/spielplan/verein/60/saison_id/2017" TargetMode="External"/><Relationship Id="rId75" Type="http://schemas.openxmlformats.org/officeDocument/2006/relationships/hyperlink" Target="https://www.transfermarkt.pl/1-fc-koln/spielplan/verein/3/saison_id/2017" TargetMode="External"/><Relationship Id="rId83" Type="http://schemas.openxmlformats.org/officeDocument/2006/relationships/hyperlink" Target="https://www.transfermarkt.pl/fc-schalke-04/spielplan/verein/33/saison_id/2018" TargetMode="External"/><Relationship Id="rId88" Type="http://schemas.openxmlformats.org/officeDocument/2006/relationships/hyperlink" Target="https://www.transfermarkt.pl/hannover-96/spielplan/verein/42/saison_id/2018" TargetMode="External"/><Relationship Id="rId91" Type="http://schemas.openxmlformats.org/officeDocument/2006/relationships/hyperlink" Target="https://www.transfermarkt.pl/sc-freiburg/spielplan/verein/60/saison_id/2018" TargetMode="External"/><Relationship Id="rId96" Type="http://schemas.openxmlformats.org/officeDocument/2006/relationships/image" Target="../media/image26.png"/><Relationship Id="rId111" Type="http://schemas.openxmlformats.org/officeDocument/2006/relationships/hyperlink" Target="https://www.transfermarkt.pl/vfl-wolfsburg/spielplan/verein/82/saison_id/2019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transfermarkt.pl/sc-paderborn-07/spielplan/verein/127/saison_id/2014" TargetMode="Externa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hyperlink" Target="https://www.transfermarkt.pl/tsg-1899-hoffenheim/spielplan/verein/533/saison_id/2015" TargetMode="External"/><Relationship Id="rId36" Type="http://schemas.openxmlformats.org/officeDocument/2006/relationships/image" Target="../media/image15.png"/><Relationship Id="rId49" Type="http://schemas.openxmlformats.org/officeDocument/2006/relationships/hyperlink" Target="https://www.transfermarkt.pl/1-fsv-mainz-05/spielplan/verein/39/saison_id/2016" TargetMode="External"/><Relationship Id="rId57" Type="http://schemas.openxmlformats.org/officeDocument/2006/relationships/hyperlink" Target="https://www.transfermarkt.pl/hamburger-sv/spielplan/verein/41/saison_id/2016" TargetMode="External"/><Relationship Id="rId106" Type="http://schemas.openxmlformats.org/officeDocument/2006/relationships/hyperlink" Target="https://www.transfermarkt.pl/sv-werder-bremen/spielplan/verein/86/saison_id/2019" TargetMode="External"/><Relationship Id="rId114" Type="http://schemas.openxmlformats.org/officeDocument/2006/relationships/hyperlink" Target="https://www.transfermarkt.pl/hertha-bsc/spielplan/verein/44/saison_id/2020" TargetMode="External"/><Relationship Id="rId119" Type="http://schemas.openxmlformats.org/officeDocument/2006/relationships/hyperlink" Target="https://www.transfermarkt.pl/vfb-stuttgart/spielplan/verein/79/saison_id/2020" TargetMode="External"/><Relationship Id="rId127" Type="http://schemas.openxmlformats.org/officeDocument/2006/relationships/hyperlink" Target="https://www.transfermarkt.pl/tsg-1899-hoffenheim/spielplan/verein/533/saison_id/2020" TargetMode="External"/><Relationship Id="rId10" Type="http://schemas.openxmlformats.org/officeDocument/2006/relationships/hyperlink" Target="https://www.transfermarkt.pl/borussia-dortmund/spielplan/verein/16/saison_id/2014" TargetMode="External"/><Relationship Id="rId31" Type="http://schemas.openxmlformats.org/officeDocument/2006/relationships/image" Target="../media/image14.png"/><Relationship Id="rId44" Type="http://schemas.openxmlformats.org/officeDocument/2006/relationships/hyperlink" Target="https://www.transfermarkt.pl/fc-bayern-munchen/spielplan/verein/27/saison_id/2016" TargetMode="External"/><Relationship Id="rId52" Type="http://schemas.openxmlformats.org/officeDocument/2006/relationships/image" Target="../media/image18.png"/><Relationship Id="rId60" Type="http://schemas.openxmlformats.org/officeDocument/2006/relationships/hyperlink" Target="https://www.transfermarkt.pl/fc-bayern-munchen/spielplan/verein/27/saison_id/2017" TargetMode="External"/><Relationship Id="rId65" Type="http://schemas.openxmlformats.org/officeDocument/2006/relationships/hyperlink" Target="https://www.transfermarkt.pl/1-fsv-mainz-05/spielplan/verein/39/saison_id/2017" TargetMode="External"/><Relationship Id="rId73" Type="http://schemas.openxmlformats.org/officeDocument/2006/relationships/hyperlink" Target="https://www.transfermarkt.pl/fc-augsburg/spielplan/verein/167/saison_id/2017" TargetMode="External"/><Relationship Id="rId78" Type="http://schemas.openxmlformats.org/officeDocument/2006/relationships/hyperlink" Target="https://www.transfermarkt.pl/borussia-monchengladbach/spielplan/verein/18/saison_id/2017" TargetMode="External"/><Relationship Id="rId81" Type="http://schemas.openxmlformats.org/officeDocument/2006/relationships/hyperlink" Target="https://www.transfermarkt.pl/tsg-1899-hoffenheim/spielplan/verein/533/saison_id/2018" TargetMode="External"/><Relationship Id="rId86" Type="http://schemas.openxmlformats.org/officeDocument/2006/relationships/hyperlink" Target="https://www.transfermarkt.pl/1-fc-nurnberg/spielplan/verein/4/saison_id/2018" TargetMode="External"/><Relationship Id="rId94" Type="http://schemas.openxmlformats.org/officeDocument/2006/relationships/hyperlink" Target="https://www.transfermarkt.pl/fc-schalke-04/spielplan/verein/33/saison_id/2019" TargetMode="External"/><Relationship Id="rId99" Type="http://schemas.openxmlformats.org/officeDocument/2006/relationships/hyperlink" Target="https://www.transfermarkt.pl/sc-paderborn-07/spielplan/verein/127/saison_id/2019" TargetMode="External"/><Relationship Id="rId101" Type="http://schemas.openxmlformats.org/officeDocument/2006/relationships/hyperlink" Target="https://www.transfermarkt.pl/fc-augsburg/spielplan/verein/167/saison_id/2019" TargetMode="External"/><Relationship Id="rId122" Type="http://schemas.openxmlformats.org/officeDocument/2006/relationships/hyperlink" Target="https://www.transfermarkt.pl/bayer-04-leverkusen/spielplan/verein/15/saison_id/2020" TargetMode="External"/><Relationship Id="rId4" Type="http://schemas.openxmlformats.org/officeDocument/2006/relationships/hyperlink" Target="https://www.transfermarkt.pl/fc-schalke-04/spielplan/verein/33/saison_id/2014" TargetMode="External"/><Relationship Id="rId9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hyperlink" Target="https://www.transfermarkt.pl/1-fc-koln/spielplan/verein/3/saison_id/2014" TargetMode="External"/><Relationship Id="rId39" Type="http://schemas.openxmlformats.org/officeDocument/2006/relationships/hyperlink" Target="https://www.transfermarkt.pl/sv-darmstadt-98/spielplan/verein/105/saison_id/2015" TargetMode="External"/><Relationship Id="rId109" Type="http://schemas.openxmlformats.org/officeDocument/2006/relationships/image" Target="../media/image28.png"/><Relationship Id="rId34" Type="http://schemas.openxmlformats.org/officeDocument/2006/relationships/hyperlink" Target="https://www.transfermarkt.pl/1-fc-koln/spielplan/verein/3/saison_id/2015" TargetMode="External"/><Relationship Id="rId50" Type="http://schemas.openxmlformats.org/officeDocument/2006/relationships/hyperlink" Target="https://www.transfermarkt.pl/vfl-wolfsburg/spielplan/verein/82/saison_id/2016" TargetMode="External"/><Relationship Id="rId55" Type="http://schemas.openxmlformats.org/officeDocument/2006/relationships/hyperlink" Target="https://www.transfermarkt.pl/hertha-bsc/spielplan/verein/44/saison_id/2016" TargetMode="External"/><Relationship Id="rId76" Type="http://schemas.openxmlformats.org/officeDocument/2006/relationships/hyperlink" Target="https://www.transfermarkt.pl/tsg-1899-hoffenheim/spielplan/verein/533/saison_id/2017" TargetMode="External"/><Relationship Id="rId97" Type="http://schemas.openxmlformats.org/officeDocument/2006/relationships/hyperlink" Target="https://www.transfermarkt.pl/rasenballsport-leipzig/spielplan/verein/23826/saison_id/2019" TargetMode="External"/><Relationship Id="rId104" Type="http://schemas.openxmlformats.org/officeDocument/2006/relationships/hyperlink" Target="https://www.transfermarkt.pl/eintracht-frankfurt/spielplan/verein/24/saison_id/2019" TargetMode="External"/><Relationship Id="rId120" Type="http://schemas.openxmlformats.org/officeDocument/2006/relationships/hyperlink" Target="https://www.transfermarkt.pl/1-fc-union-berlin/spielplan/verein/89/saison_id/2020" TargetMode="External"/><Relationship Id="rId125" Type="http://schemas.openxmlformats.org/officeDocument/2006/relationships/hyperlink" Target="https://www.transfermarkt.pl/sc-freiburg/spielplan/verein/60/saison_id/2020" TargetMode="External"/><Relationship Id="rId7" Type="http://schemas.openxmlformats.org/officeDocument/2006/relationships/image" Target="../media/image4.png"/><Relationship Id="rId71" Type="http://schemas.openxmlformats.org/officeDocument/2006/relationships/hyperlink" Target="https://www.transfermarkt.pl/rasenballsport-leipzig/spielplan/verein/23826/saison_id/2017" TargetMode="External"/><Relationship Id="rId92" Type="http://schemas.openxmlformats.org/officeDocument/2006/relationships/hyperlink" Target="https://www.transfermarkt.pl/fc-bayern-munchen/spielplan/verein/27/saison_id/2019" TargetMode="External"/><Relationship Id="rId2" Type="http://schemas.openxmlformats.org/officeDocument/2006/relationships/hyperlink" Target="https://www.transfermarkt.pl/fc-bayern-munchen/spielplan/verein/27/saison_id/2014" TargetMode="External"/><Relationship Id="rId29" Type="http://schemas.openxmlformats.org/officeDocument/2006/relationships/hyperlink" Target="https://www.transfermarkt.pl/fc-augsburg/spielplan/verein/167/saison_id/2015" TargetMode="External"/><Relationship Id="rId24" Type="http://schemas.openxmlformats.org/officeDocument/2006/relationships/hyperlink" Target="https://www.transfermarkt.pl/1-fsv-mainz-05/spielplan/verein/39/saison_id/2014" TargetMode="External"/><Relationship Id="rId40" Type="http://schemas.openxmlformats.org/officeDocument/2006/relationships/image" Target="../media/image17.png"/><Relationship Id="rId45" Type="http://schemas.openxmlformats.org/officeDocument/2006/relationships/hyperlink" Target="https://www.transfermarkt.pl/sv-werder-bremen/spielplan/verein/86/saison_id/2016" TargetMode="External"/><Relationship Id="rId66" Type="http://schemas.openxmlformats.org/officeDocument/2006/relationships/hyperlink" Target="https://www.transfermarkt.pl/fc-schalke-04/spielplan/verein/33/saison_id/2017" TargetMode="External"/><Relationship Id="rId87" Type="http://schemas.openxmlformats.org/officeDocument/2006/relationships/image" Target="../media/image25.png"/><Relationship Id="rId110" Type="http://schemas.openxmlformats.org/officeDocument/2006/relationships/hyperlink" Target="https://www.transfermarkt.pl/bayer-04-leverkusen/spielplan/verein/15/saison_id/2019" TargetMode="External"/><Relationship Id="rId115" Type="http://schemas.openxmlformats.org/officeDocument/2006/relationships/hyperlink" Target="https://www.transfermarkt.pl/arminia-bielefeld/spielplan/verein/10/saison_id/2020" TargetMode="External"/><Relationship Id="rId61" Type="http://schemas.openxmlformats.org/officeDocument/2006/relationships/image" Target="../media/image21.png"/><Relationship Id="rId82" Type="http://schemas.openxmlformats.org/officeDocument/2006/relationships/hyperlink" Target="https://www.transfermarkt.pl/vfb-stuttgart/spielplan/verein/79/saison_id/201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161925</xdr:colOff>
      <xdr:row>1</xdr:row>
      <xdr:rowOff>161925</xdr:rowOff>
    </xdr:to>
    <xdr:pic>
      <xdr:nvPicPr>
        <xdr:cNvPr id="2" name="Obraz 1" descr="Bundesliga">
          <a:extLst>
            <a:ext uri="{FF2B5EF4-FFF2-40B4-BE49-F238E27FC236}">
              <a16:creationId xmlns:a16="http://schemas.microsoft.com/office/drawing/2014/main" id="{61B04C9A-CC96-4E6B-9EF4-9465EAE4A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142875</xdr:rowOff>
    </xdr:to>
    <xdr:pic>
      <xdr:nvPicPr>
        <xdr:cNvPr id="3" name="Obraz 2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A438C2-3012-4EE7-B73B-F6404C962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142875</xdr:colOff>
      <xdr:row>1</xdr:row>
      <xdr:rowOff>142875</xdr:rowOff>
    </xdr:to>
    <xdr:pic>
      <xdr:nvPicPr>
        <xdr:cNvPr id="4" name="Obraz 3" descr="FC Schalke 0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F44B23-AB61-4AEC-9622-3B11B0C9B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6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161925</xdr:colOff>
      <xdr:row>2</xdr:row>
      <xdr:rowOff>161925</xdr:rowOff>
    </xdr:to>
    <xdr:pic>
      <xdr:nvPicPr>
        <xdr:cNvPr id="5" name="Obraz 4" descr="Bundesliga">
          <a:extLst>
            <a:ext uri="{FF2B5EF4-FFF2-40B4-BE49-F238E27FC236}">
              <a16:creationId xmlns:a16="http://schemas.microsoft.com/office/drawing/2014/main" id="{44FDAC40-8E84-46A9-B806-CE5579CB5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142875</xdr:colOff>
      <xdr:row>2</xdr:row>
      <xdr:rowOff>142875</xdr:rowOff>
    </xdr:to>
    <xdr:pic>
      <xdr:nvPicPr>
        <xdr:cNvPr id="6" name="Obraz 5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E01A3C-6BAC-4EA9-8611-17DA23204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142875</xdr:colOff>
      <xdr:row>2</xdr:row>
      <xdr:rowOff>142875</xdr:rowOff>
    </xdr:to>
    <xdr:pic>
      <xdr:nvPicPr>
        <xdr:cNvPr id="7" name="Obraz 6" descr="SC Paderborn 0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562B2BF-7765-45C9-B331-F5FF8614B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3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161925</xdr:colOff>
      <xdr:row>3</xdr:row>
      <xdr:rowOff>161925</xdr:rowOff>
    </xdr:to>
    <xdr:pic>
      <xdr:nvPicPr>
        <xdr:cNvPr id="8" name="Obraz 7" descr="Bundesliga">
          <a:extLst>
            <a:ext uri="{FF2B5EF4-FFF2-40B4-BE49-F238E27FC236}">
              <a16:creationId xmlns:a16="http://schemas.microsoft.com/office/drawing/2014/main" id="{A34C92CD-04FC-4013-A67F-1A923E778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142875</xdr:colOff>
      <xdr:row>3</xdr:row>
      <xdr:rowOff>142875</xdr:rowOff>
    </xdr:to>
    <xdr:pic>
      <xdr:nvPicPr>
        <xdr:cNvPr id="9" name="Obraz 8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3CED84-5EE5-4030-A5BC-3CCD43C44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142875</xdr:colOff>
      <xdr:row>3</xdr:row>
      <xdr:rowOff>142875</xdr:rowOff>
    </xdr:to>
    <xdr:pic>
      <xdr:nvPicPr>
        <xdr:cNvPr id="10" name="Obraz 9" descr="Hannover 9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0B95111-2DD5-46E5-9BCB-65DD52C2A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161925</xdr:colOff>
      <xdr:row>5</xdr:row>
      <xdr:rowOff>161925</xdr:rowOff>
    </xdr:to>
    <xdr:pic>
      <xdr:nvPicPr>
        <xdr:cNvPr id="11" name="Obraz 10" descr="Bundesliga">
          <a:extLst>
            <a:ext uri="{FF2B5EF4-FFF2-40B4-BE49-F238E27FC236}">
              <a16:creationId xmlns:a16="http://schemas.microsoft.com/office/drawing/2014/main" id="{68FE8ACF-4B3C-48FE-8363-38AACE84A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142875</xdr:colOff>
      <xdr:row>5</xdr:row>
      <xdr:rowOff>142875</xdr:rowOff>
    </xdr:to>
    <xdr:pic>
      <xdr:nvPicPr>
        <xdr:cNvPr id="12" name="Obraz 11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CCD636-D537-49FB-BB6D-01B85DD83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142875</xdr:colOff>
      <xdr:row>5</xdr:row>
      <xdr:rowOff>142875</xdr:rowOff>
    </xdr:to>
    <xdr:pic>
      <xdr:nvPicPr>
        <xdr:cNvPr id="13" name="Obraz 12" descr="Borussia Dortmu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0D9390E-29CA-4ED0-8C59-1F11C751B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04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161925</xdr:colOff>
      <xdr:row>6</xdr:row>
      <xdr:rowOff>161925</xdr:rowOff>
    </xdr:to>
    <xdr:pic>
      <xdr:nvPicPr>
        <xdr:cNvPr id="14" name="Obraz 13" descr="Bundesliga">
          <a:extLst>
            <a:ext uri="{FF2B5EF4-FFF2-40B4-BE49-F238E27FC236}">
              <a16:creationId xmlns:a16="http://schemas.microsoft.com/office/drawing/2014/main" id="{255DC76E-F817-4E98-AACF-2332DD0C3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142875</xdr:colOff>
      <xdr:row>6</xdr:row>
      <xdr:rowOff>142875</xdr:rowOff>
    </xdr:to>
    <xdr:pic>
      <xdr:nvPicPr>
        <xdr:cNvPr id="15" name="Obraz 14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5E321C-5FF4-4897-A296-F95689FC1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1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142875</xdr:colOff>
      <xdr:row>6</xdr:row>
      <xdr:rowOff>142875</xdr:rowOff>
    </xdr:to>
    <xdr:pic>
      <xdr:nvPicPr>
        <xdr:cNvPr id="16" name="Obraz 15" descr="TSG 1899 Hoffenheim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6AFA55D-142A-4B84-98A4-420B44C06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61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161925</xdr:colOff>
      <xdr:row>7</xdr:row>
      <xdr:rowOff>161925</xdr:rowOff>
    </xdr:to>
    <xdr:pic>
      <xdr:nvPicPr>
        <xdr:cNvPr id="17" name="Obraz 16" descr="Bundesliga">
          <a:extLst>
            <a:ext uri="{FF2B5EF4-FFF2-40B4-BE49-F238E27FC236}">
              <a16:creationId xmlns:a16="http://schemas.microsoft.com/office/drawing/2014/main" id="{FF9D7553-0451-4C71-8E89-635654FB7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142875</xdr:colOff>
      <xdr:row>7</xdr:row>
      <xdr:rowOff>142875</xdr:rowOff>
    </xdr:to>
    <xdr:pic>
      <xdr:nvPicPr>
        <xdr:cNvPr id="18" name="Obraz 17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63E4CC-328B-4519-8E5B-D47A9D60D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0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142875</xdr:colOff>
      <xdr:row>7</xdr:row>
      <xdr:rowOff>142875</xdr:rowOff>
    </xdr:to>
    <xdr:pic>
      <xdr:nvPicPr>
        <xdr:cNvPr id="19" name="Obraz 18" descr="FC Augsbur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B13ED29-9544-4C2E-B76B-E245109D4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00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161925</xdr:colOff>
      <xdr:row>8</xdr:row>
      <xdr:rowOff>161925</xdr:rowOff>
    </xdr:to>
    <xdr:pic>
      <xdr:nvPicPr>
        <xdr:cNvPr id="20" name="Obraz 19" descr="Bundesliga">
          <a:extLst>
            <a:ext uri="{FF2B5EF4-FFF2-40B4-BE49-F238E27FC236}">
              <a16:creationId xmlns:a16="http://schemas.microsoft.com/office/drawing/2014/main" id="{DC9B3875-C283-47AF-A337-6338BF481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142875</xdr:colOff>
      <xdr:row>8</xdr:row>
      <xdr:rowOff>142875</xdr:rowOff>
    </xdr:to>
    <xdr:pic>
      <xdr:nvPicPr>
        <xdr:cNvPr id="21" name="Obraz 20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9C5FAA-5C20-41CA-8002-7651E5297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142875</xdr:colOff>
      <xdr:row>8</xdr:row>
      <xdr:rowOff>142875</xdr:rowOff>
    </xdr:to>
    <xdr:pic>
      <xdr:nvPicPr>
        <xdr:cNvPr id="22" name="Obraz 21" descr="Hamburger SV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776228D-5744-4F8E-B709-833FA01DF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57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161925</xdr:colOff>
      <xdr:row>9</xdr:row>
      <xdr:rowOff>161925</xdr:rowOff>
    </xdr:to>
    <xdr:pic>
      <xdr:nvPicPr>
        <xdr:cNvPr id="23" name="Obraz 22" descr="Bundesliga">
          <a:extLst>
            <a:ext uri="{FF2B5EF4-FFF2-40B4-BE49-F238E27FC236}">
              <a16:creationId xmlns:a16="http://schemas.microsoft.com/office/drawing/2014/main" id="{1FBAF353-FBFE-4E6A-AAAA-4BF39812E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142875</xdr:colOff>
      <xdr:row>9</xdr:row>
      <xdr:rowOff>142875</xdr:rowOff>
    </xdr:to>
    <xdr:pic>
      <xdr:nvPicPr>
        <xdr:cNvPr id="24" name="Obraz 23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B58ACD-FA03-41CC-8736-55223B64E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142875</xdr:colOff>
      <xdr:row>9</xdr:row>
      <xdr:rowOff>142875</xdr:rowOff>
    </xdr:to>
    <xdr:pic>
      <xdr:nvPicPr>
        <xdr:cNvPr id="25" name="Obraz 24" descr="SC Paderborn 0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536F576-0C1D-4215-9A08-EBF7EA52F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14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161925</xdr:colOff>
      <xdr:row>11</xdr:row>
      <xdr:rowOff>161925</xdr:rowOff>
    </xdr:to>
    <xdr:pic>
      <xdr:nvPicPr>
        <xdr:cNvPr id="26" name="Obraz 25" descr="Bundesliga">
          <a:extLst>
            <a:ext uri="{FF2B5EF4-FFF2-40B4-BE49-F238E27FC236}">
              <a16:creationId xmlns:a16="http://schemas.microsoft.com/office/drawing/2014/main" id="{0458066E-7B84-4029-8858-D6949F3E3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142875</xdr:colOff>
      <xdr:row>11</xdr:row>
      <xdr:rowOff>142875</xdr:rowOff>
    </xdr:to>
    <xdr:pic>
      <xdr:nvPicPr>
        <xdr:cNvPr id="27" name="Obraz 26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59A7F7E-74C7-4109-858D-3BB805EFD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8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142875</xdr:colOff>
      <xdr:row>11</xdr:row>
      <xdr:rowOff>142875</xdr:rowOff>
    </xdr:to>
    <xdr:pic>
      <xdr:nvPicPr>
        <xdr:cNvPr id="28" name="Obraz 27" descr="1.FC Köln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6E02EEC-3BB1-43C6-B8E9-EC7C5E947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28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161925</xdr:colOff>
      <xdr:row>12</xdr:row>
      <xdr:rowOff>161925</xdr:rowOff>
    </xdr:to>
    <xdr:pic>
      <xdr:nvPicPr>
        <xdr:cNvPr id="29" name="Obraz 28" descr="Bundesliga">
          <a:extLst>
            <a:ext uri="{FF2B5EF4-FFF2-40B4-BE49-F238E27FC236}">
              <a16:creationId xmlns:a16="http://schemas.microsoft.com/office/drawing/2014/main" id="{213C1284-6C3A-40B6-8B1D-949E2C3E7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142875</xdr:colOff>
      <xdr:row>12</xdr:row>
      <xdr:rowOff>142875</xdr:rowOff>
    </xdr:to>
    <xdr:pic>
      <xdr:nvPicPr>
        <xdr:cNvPr id="30" name="Obraz 29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A90AC2-E6ED-4E6B-B214-8C15083F6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6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142875</xdr:colOff>
      <xdr:row>12</xdr:row>
      <xdr:rowOff>142875</xdr:rowOff>
    </xdr:to>
    <xdr:pic>
      <xdr:nvPicPr>
        <xdr:cNvPr id="31" name="Obraz 30" descr="SV Werder Bremen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B3662D52-87D9-4359-89FD-48E0C9E7D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6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161925</xdr:colOff>
      <xdr:row>14</xdr:row>
      <xdr:rowOff>161925</xdr:rowOff>
    </xdr:to>
    <xdr:pic>
      <xdr:nvPicPr>
        <xdr:cNvPr id="32" name="Obraz 31" descr="Bundesliga">
          <a:extLst>
            <a:ext uri="{FF2B5EF4-FFF2-40B4-BE49-F238E27FC236}">
              <a16:creationId xmlns:a16="http://schemas.microsoft.com/office/drawing/2014/main" id="{BB63B361-87FF-4CB6-AC59-04F986F69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142875</xdr:colOff>
      <xdr:row>14</xdr:row>
      <xdr:rowOff>142875</xdr:rowOff>
    </xdr:to>
    <xdr:pic>
      <xdr:nvPicPr>
        <xdr:cNvPr id="33" name="Obraz 32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CA19C3-B355-4AAE-8704-00682DF84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81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142875</xdr:colOff>
      <xdr:row>14</xdr:row>
      <xdr:rowOff>142875</xdr:rowOff>
    </xdr:to>
    <xdr:pic>
      <xdr:nvPicPr>
        <xdr:cNvPr id="34" name="Obraz 33" descr="Borussia Dortmu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E683389-505D-4843-A2C1-85FDB7B1D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81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161925</xdr:colOff>
      <xdr:row>15</xdr:row>
      <xdr:rowOff>161925</xdr:rowOff>
    </xdr:to>
    <xdr:pic>
      <xdr:nvPicPr>
        <xdr:cNvPr id="35" name="Obraz 34" descr="Bundesliga">
          <a:extLst>
            <a:ext uri="{FF2B5EF4-FFF2-40B4-BE49-F238E27FC236}">
              <a16:creationId xmlns:a16="http://schemas.microsoft.com/office/drawing/2014/main" id="{045E0801-C9B9-45C6-AA1C-4659A8D16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142875</xdr:colOff>
      <xdr:row>15</xdr:row>
      <xdr:rowOff>142875</xdr:rowOff>
    </xdr:to>
    <xdr:pic>
      <xdr:nvPicPr>
        <xdr:cNvPr id="36" name="Obraz 35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DBC5430-F424-4841-AE15-8ECDDB1C4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38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142875</xdr:colOff>
      <xdr:row>15</xdr:row>
      <xdr:rowOff>142875</xdr:rowOff>
    </xdr:to>
    <xdr:pic>
      <xdr:nvPicPr>
        <xdr:cNvPr id="37" name="Obraz 36" descr="Eintracht Frankfurt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4090161-6542-4BE0-9135-E137B6E2A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38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161925</xdr:colOff>
      <xdr:row>17</xdr:row>
      <xdr:rowOff>161925</xdr:rowOff>
    </xdr:to>
    <xdr:pic>
      <xdr:nvPicPr>
        <xdr:cNvPr id="38" name="Obraz 37" descr="Bundesliga">
          <a:extLst>
            <a:ext uri="{FF2B5EF4-FFF2-40B4-BE49-F238E27FC236}">
              <a16:creationId xmlns:a16="http://schemas.microsoft.com/office/drawing/2014/main" id="{B5F4E2CF-D543-4341-A0FB-F7D2B6778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142875</xdr:colOff>
      <xdr:row>17</xdr:row>
      <xdr:rowOff>142875</xdr:rowOff>
    </xdr:to>
    <xdr:pic>
      <xdr:nvPicPr>
        <xdr:cNvPr id="39" name="Obraz 38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2FEC7D7-137F-488E-9DD9-B6A0D444C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33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142875</xdr:colOff>
      <xdr:row>17</xdr:row>
      <xdr:rowOff>142875</xdr:rowOff>
    </xdr:to>
    <xdr:pic>
      <xdr:nvPicPr>
        <xdr:cNvPr id="40" name="Obraz 39" descr="1.FSV Mainz 0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D314C47E-04F7-47E5-8C51-2FA22B544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33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161925</xdr:colOff>
      <xdr:row>18</xdr:row>
      <xdr:rowOff>161925</xdr:rowOff>
    </xdr:to>
    <xdr:pic>
      <xdr:nvPicPr>
        <xdr:cNvPr id="41" name="Obraz 40" descr="Bundesliga">
          <a:extLst>
            <a:ext uri="{FF2B5EF4-FFF2-40B4-BE49-F238E27FC236}">
              <a16:creationId xmlns:a16="http://schemas.microsoft.com/office/drawing/2014/main" id="{4526A5A2-5AAF-48AD-8513-C7AF50696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142875</xdr:colOff>
      <xdr:row>18</xdr:row>
      <xdr:rowOff>142875</xdr:rowOff>
    </xdr:to>
    <xdr:pic>
      <xdr:nvPicPr>
        <xdr:cNvPr id="42" name="Obraz 41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4F4C77BA-1948-4AAF-AAE7-15BA0CB18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9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142875</xdr:colOff>
      <xdr:row>18</xdr:row>
      <xdr:rowOff>142875</xdr:rowOff>
    </xdr:to>
    <xdr:pic>
      <xdr:nvPicPr>
        <xdr:cNvPr id="43" name="Obraz 42" descr="Hamburger SV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9984955A-5B0C-4F12-97CB-2873F294B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09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161925</xdr:colOff>
      <xdr:row>19</xdr:row>
      <xdr:rowOff>161925</xdr:rowOff>
    </xdr:to>
    <xdr:pic>
      <xdr:nvPicPr>
        <xdr:cNvPr id="44" name="Obraz 43" descr="Bundesliga">
          <a:extLst>
            <a:ext uri="{FF2B5EF4-FFF2-40B4-BE49-F238E27FC236}">
              <a16:creationId xmlns:a16="http://schemas.microsoft.com/office/drawing/2014/main" id="{E2A7E6CC-EB02-4071-A124-956765134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142875</xdr:colOff>
      <xdr:row>19</xdr:row>
      <xdr:rowOff>142875</xdr:rowOff>
    </xdr:to>
    <xdr:pic>
      <xdr:nvPicPr>
        <xdr:cNvPr id="45" name="Obraz 44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B9B12E98-A78A-4406-BCA5-DF7A13C40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6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142875</xdr:colOff>
      <xdr:row>19</xdr:row>
      <xdr:rowOff>142875</xdr:rowOff>
    </xdr:to>
    <xdr:pic>
      <xdr:nvPicPr>
        <xdr:cNvPr id="46" name="Obraz 45" descr="TSG 1899 Hoffenhei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A4264DA3-DFAD-4B1C-8A0C-22233E2D2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66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161925</xdr:colOff>
      <xdr:row>20</xdr:row>
      <xdr:rowOff>161925</xdr:rowOff>
    </xdr:to>
    <xdr:pic>
      <xdr:nvPicPr>
        <xdr:cNvPr id="47" name="Obraz 46" descr="Bundesliga">
          <a:extLst>
            <a:ext uri="{FF2B5EF4-FFF2-40B4-BE49-F238E27FC236}">
              <a16:creationId xmlns:a16="http://schemas.microsoft.com/office/drawing/2014/main" id="{BEB72E5E-2835-49D8-956F-135C30F77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142875</xdr:colOff>
      <xdr:row>20</xdr:row>
      <xdr:rowOff>142875</xdr:rowOff>
    </xdr:to>
    <xdr:pic>
      <xdr:nvPicPr>
        <xdr:cNvPr id="48" name="Obraz 47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D372706F-A57A-4A27-B5D7-E55D3BF89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3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142875</xdr:colOff>
      <xdr:row>20</xdr:row>
      <xdr:rowOff>142875</xdr:rowOff>
    </xdr:to>
    <xdr:pic>
      <xdr:nvPicPr>
        <xdr:cNvPr id="49" name="Obraz 48" descr="FC Augsburg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4056DB7-31A6-448D-A9C5-D50CF3592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23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161925</xdr:colOff>
      <xdr:row>21</xdr:row>
      <xdr:rowOff>161925</xdr:rowOff>
    </xdr:to>
    <xdr:pic>
      <xdr:nvPicPr>
        <xdr:cNvPr id="50" name="Obraz 49" descr="Bundesliga">
          <a:extLst>
            <a:ext uri="{FF2B5EF4-FFF2-40B4-BE49-F238E27FC236}">
              <a16:creationId xmlns:a16="http://schemas.microsoft.com/office/drawing/2014/main" id="{8E92152D-B091-4E17-A03A-06A0348D7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142875</xdr:colOff>
      <xdr:row>21</xdr:row>
      <xdr:rowOff>142875</xdr:rowOff>
    </xdr:to>
    <xdr:pic>
      <xdr:nvPicPr>
        <xdr:cNvPr id="51" name="Obraz 50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8CD2C71B-C6D1-407F-9A72-EDE0C81A8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81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142875</xdr:colOff>
      <xdr:row>21</xdr:row>
      <xdr:rowOff>142875</xdr:rowOff>
    </xdr:to>
    <xdr:pic>
      <xdr:nvPicPr>
        <xdr:cNvPr id="52" name="Obraz 51" descr="VfL Wolfsbur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2B65D808-4584-45A1-93A4-3AFE661C2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81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161925</xdr:colOff>
      <xdr:row>26</xdr:row>
      <xdr:rowOff>161925</xdr:rowOff>
    </xdr:to>
    <xdr:pic>
      <xdr:nvPicPr>
        <xdr:cNvPr id="53" name="Obraz 52" descr="Bundesliga">
          <a:extLst>
            <a:ext uri="{FF2B5EF4-FFF2-40B4-BE49-F238E27FC236}">
              <a16:creationId xmlns:a16="http://schemas.microsoft.com/office/drawing/2014/main" id="{7E46C2F3-541E-4C3B-AB1A-ABC5DA3A1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142875</xdr:colOff>
      <xdr:row>26</xdr:row>
      <xdr:rowOff>142875</xdr:rowOff>
    </xdr:to>
    <xdr:pic>
      <xdr:nvPicPr>
        <xdr:cNvPr id="54" name="Obraz 53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620342E8-9503-4B2C-8AEA-71397B6F2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6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142875</xdr:colOff>
      <xdr:row>26</xdr:row>
      <xdr:rowOff>142875</xdr:rowOff>
    </xdr:to>
    <xdr:pic>
      <xdr:nvPicPr>
        <xdr:cNvPr id="55" name="Obraz 54" descr="1.FSV Mainz 05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B0F1BC6D-C7F6-4A56-BA7B-F51E27337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66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161925</xdr:colOff>
      <xdr:row>28</xdr:row>
      <xdr:rowOff>161925</xdr:rowOff>
    </xdr:to>
    <xdr:pic>
      <xdr:nvPicPr>
        <xdr:cNvPr id="56" name="Obraz 55" descr="Bundesliga">
          <a:extLst>
            <a:ext uri="{FF2B5EF4-FFF2-40B4-BE49-F238E27FC236}">
              <a16:creationId xmlns:a16="http://schemas.microsoft.com/office/drawing/2014/main" id="{EAFF7643-95BF-4AEA-A341-8E29CA680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142875</xdr:colOff>
      <xdr:row>28</xdr:row>
      <xdr:rowOff>142875</xdr:rowOff>
    </xdr:to>
    <xdr:pic>
      <xdr:nvPicPr>
        <xdr:cNvPr id="57" name="Obraz 56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6E6BF386-C054-49EB-89AF-49E91DA1C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81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142875</xdr:colOff>
      <xdr:row>28</xdr:row>
      <xdr:rowOff>142875</xdr:rowOff>
    </xdr:to>
    <xdr:pic>
      <xdr:nvPicPr>
        <xdr:cNvPr id="58" name="Obraz 57" descr="Borussia Dortmund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4A71FE6D-1A58-41C7-B5E6-A0D3726D6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81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161925</xdr:colOff>
      <xdr:row>30</xdr:row>
      <xdr:rowOff>161925</xdr:rowOff>
    </xdr:to>
    <xdr:pic>
      <xdr:nvPicPr>
        <xdr:cNvPr id="59" name="Obraz 58" descr="Bundesliga">
          <a:extLst>
            <a:ext uri="{FF2B5EF4-FFF2-40B4-BE49-F238E27FC236}">
              <a16:creationId xmlns:a16="http://schemas.microsoft.com/office/drawing/2014/main" id="{68C0B87E-A686-4231-B3BC-4BAD40B1A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142875</xdr:colOff>
      <xdr:row>30</xdr:row>
      <xdr:rowOff>142875</xdr:rowOff>
    </xdr:to>
    <xdr:pic>
      <xdr:nvPicPr>
        <xdr:cNvPr id="60" name="Obraz 59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BF255FB4-D873-4AED-A5DF-0CFEC40C5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95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142875</xdr:colOff>
      <xdr:row>30</xdr:row>
      <xdr:rowOff>142875</xdr:rowOff>
    </xdr:to>
    <xdr:pic>
      <xdr:nvPicPr>
        <xdr:cNvPr id="61" name="Obraz 60" descr="1.FC Köln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7A04CFD-619B-4700-9832-CC8C6CB75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95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161925</xdr:colOff>
      <xdr:row>31</xdr:row>
      <xdr:rowOff>161925</xdr:rowOff>
    </xdr:to>
    <xdr:pic>
      <xdr:nvPicPr>
        <xdr:cNvPr id="62" name="Obraz 61" descr="Bundesliga">
          <a:extLst>
            <a:ext uri="{FF2B5EF4-FFF2-40B4-BE49-F238E27FC236}">
              <a16:creationId xmlns:a16="http://schemas.microsoft.com/office/drawing/2014/main" id="{A2E6E0B6-F73B-44D0-ADB1-CAA354C07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142875</xdr:colOff>
      <xdr:row>31</xdr:row>
      <xdr:rowOff>142875</xdr:rowOff>
    </xdr:to>
    <xdr:pic>
      <xdr:nvPicPr>
        <xdr:cNvPr id="63" name="Obraz 62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66B4BA3-CFAA-444E-9F22-E537DE8BF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33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142875</xdr:colOff>
      <xdr:row>31</xdr:row>
      <xdr:rowOff>142875</xdr:rowOff>
    </xdr:to>
    <xdr:pic>
      <xdr:nvPicPr>
        <xdr:cNvPr id="64" name="Obraz 63" descr="VfB Stuttgart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D9D43E84-B09D-4920-990F-777892EC0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33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161925</xdr:colOff>
      <xdr:row>32</xdr:row>
      <xdr:rowOff>161925</xdr:rowOff>
    </xdr:to>
    <xdr:pic>
      <xdr:nvPicPr>
        <xdr:cNvPr id="65" name="Obraz 64" descr="Bundesliga">
          <a:extLst>
            <a:ext uri="{FF2B5EF4-FFF2-40B4-BE49-F238E27FC236}">
              <a16:creationId xmlns:a16="http://schemas.microsoft.com/office/drawing/2014/main" id="{98996D02-1F0E-48F6-AD4C-13C8C3060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142875</xdr:colOff>
      <xdr:row>32</xdr:row>
      <xdr:rowOff>142875</xdr:rowOff>
    </xdr:to>
    <xdr:pic>
      <xdr:nvPicPr>
        <xdr:cNvPr id="66" name="Obraz 65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77D4F69-7F94-4004-85F2-4A8D57316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0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142875</xdr:colOff>
      <xdr:row>32</xdr:row>
      <xdr:rowOff>142875</xdr:rowOff>
    </xdr:to>
    <xdr:pic>
      <xdr:nvPicPr>
        <xdr:cNvPr id="67" name="Obraz 66" descr="FC Ingolstadt 04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CC07B277-269D-4E9D-977C-25C2CBBF0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90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161925</xdr:colOff>
      <xdr:row>33</xdr:row>
      <xdr:rowOff>161925</xdr:rowOff>
    </xdr:to>
    <xdr:pic>
      <xdr:nvPicPr>
        <xdr:cNvPr id="68" name="Obraz 67" descr="Bundesliga">
          <a:extLst>
            <a:ext uri="{FF2B5EF4-FFF2-40B4-BE49-F238E27FC236}">
              <a16:creationId xmlns:a16="http://schemas.microsoft.com/office/drawing/2014/main" id="{A7346905-F0B0-4A36-904A-5491591CA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142875</xdr:colOff>
      <xdr:row>33</xdr:row>
      <xdr:rowOff>142875</xdr:rowOff>
    </xdr:to>
    <xdr:pic>
      <xdr:nvPicPr>
        <xdr:cNvPr id="69" name="Obraz 68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D49C8D5-A7D2-4C58-822A-F26541321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47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142875</xdr:colOff>
      <xdr:row>33</xdr:row>
      <xdr:rowOff>142875</xdr:rowOff>
    </xdr:to>
    <xdr:pic>
      <xdr:nvPicPr>
        <xdr:cNvPr id="70" name="Obraz 69" descr="Hamburger SV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0BB615E-5C92-47D1-BE89-4215990F3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47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161925</xdr:colOff>
      <xdr:row>35</xdr:row>
      <xdr:rowOff>161925</xdr:rowOff>
    </xdr:to>
    <xdr:pic>
      <xdr:nvPicPr>
        <xdr:cNvPr id="71" name="Obraz 70" descr="Bundesliga">
          <a:extLst>
            <a:ext uri="{FF2B5EF4-FFF2-40B4-BE49-F238E27FC236}">
              <a16:creationId xmlns:a16="http://schemas.microsoft.com/office/drawing/2014/main" id="{4CE102AE-8ADD-4EC0-B742-A784EA9A7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142875</xdr:colOff>
      <xdr:row>35</xdr:row>
      <xdr:rowOff>142875</xdr:rowOff>
    </xdr:to>
    <xdr:pic>
      <xdr:nvPicPr>
        <xdr:cNvPr id="72" name="Obraz 71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C0BD4499-4A1D-4D5A-B3F4-8ADD4364E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43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142875</xdr:colOff>
      <xdr:row>35</xdr:row>
      <xdr:rowOff>142875</xdr:rowOff>
    </xdr:to>
    <xdr:pic>
      <xdr:nvPicPr>
        <xdr:cNvPr id="73" name="Obraz 72" descr="TSG 1899 Hoffenhei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5DDABAA-1D28-48C4-B326-13906F767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43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161925</xdr:colOff>
      <xdr:row>37</xdr:row>
      <xdr:rowOff>161925</xdr:rowOff>
    </xdr:to>
    <xdr:pic>
      <xdr:nvPicPr>
        <xdr:cNvPr id="74" name="Obraz 73" descr="Bundesliga">
          <a:extLst>
            <a:ext uri="{FF2B5EF4-FFF2-40B4-BE49-F238E27FC236}">
              <a16:creationId xmlns:a16="http://schemas.microsoft.com/office/drawing/2014/main" id="{18BFED4A-BD50-46EA-96CD-EB932D112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142875</xdr:colOff>
      <xdr:row>37</xdr:row>
      <xdr:rowOff>142875</xdr:rowOff>
    </xdr:to>
    <xdr:pic>
      <xdr:nvPicPr>
        <xdr:cNvPr id="75" name="Obraz 74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232EE4AF-7D4E-449E-A0D8-1C75B5E1E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57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142875</xdr:colOff>
      <xdr:row>37</xdr:row>
      <xdr:rowOff>142875</xdr:rowOff>
    </xdr:to>
    <xdr:pic>
      <xdr:nvPicPr>
        <xdr:cNvPr id="76" name="Obraz 75" descr="FC Augsburg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8CCCC10-EE85-4294-B4E1-7A845D99D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57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161925</xdr:colOff>
      <xdr:row>39</xdr:row>
      <xdr:rowOff>161925</xdr:rowOff>
    </xdr:to>
    <xdr:pic>
      <xdr:nvPicPr>
        <xdr:cNvPr id="77" name="Obraz 76" descr="Bundesliga">
          <a:extLst>
            <a:ext uri="{FF2B5EF4-FFF2-40B4-BE49-F238E27FC236}">
              <a16:creationId xmlns:a16="http://schemas.microsoft.com/office/drawing/2014/main" id="{AE90B745-29B7-4717-8C93-223D0E28F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142875</xdr:colOff>
      <xdr:row>39</xdr:row>
      <xdr:rowOff>142875</xdr:rowOff>
    </xdr:to>
    <xdr:pic>
      <xdr:nvPicPr>
        <xdr:cNvPr id="78" name="Obraz 77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9E2C96E-A012-410E-9CC4-29237C844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71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142875</xdr:colOff>
      <xdr:row>39</xdr:row>
      <xdr:rowOff>142875</xdr:rowOff>
    </xdr:to>
    <xdr:pic>
      <xdr:nvPicPr>
        <xdr:cNvPr id="79" name="Obraz 78" descr="SV Darmstadt 98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8CB3AB9-1B19-43E0-8B8A-5C7CC9E46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171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161925</xdr:colOff>
      <xdr:row>40</xdr:row>
      <xdr:rowOff>161925</xdr:rowOff>
    </xdr:to>
    <xdr:pic>
      <xdr:nvPicPr>
        <xdr:cNvPr id="80" name="Obraz 79" descr="Bundesliga">
          <a:extLst>
            <a:ext uri="{FF2B5EF4-FFF2-40B4-BE49-F238E27FC236}">
              <a16:creationId xmlns:a16="http://schemas.microsoft.com/office/drawing/2014/main" id="{12880F61-1A24-453F-AEEA-12A466D58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142875</xdr:colOff>
      <xdr:row>40</xdr:row>
      <xdr:rowOff>142875</xdr:rowOff>
    </xdr:to>
    <xdr:pic>
      <xdr:nvPicPr>
        <xdr:cNvPr id="81" name="Obraz 80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5E5194DD-ACE8-4BC7-8631-A21603482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47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142875</xdr:colOff>
      <xdr:row>40</xdr:row>
      <xdr:rowOff>142875</xdr:rowOff>
    </xdr:to>
    <xdr:pic>
      <xdr:nvPicPr>
        <xdr:cNvPr id="82" name="Obraz 81" descr="VfL Wolfsbur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52F9F5F1-BE26-493B-8A4C-F7AF60916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247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161925</xdr:colOff>
      <xdr:row>41</xdr:row>
      <xdr:rowOff>161925</xdr:rowOff>
    </xdr:to>
    <xdr:pic>
      <xdr:nvPicPr>
        <xdr:cNvPr id="83" name="Obraz 82" descr="Bundesliga">
          <a:extLst>
            <a:ext uri="{FF2B5EF4-FFF2-40B4-BE49-F238E27FC236}">
              <a16:creationId xmlns:a16="http://schemas.microsoft.com/office/drawing/2014/main" id="{E6B473AF-FE17-4D79-8FEB-A84477C36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142875</xdr:colOff>
      <xdr:row>41</xdr:row>
      <xdr:rowOff>142875</xdr:rowOff>
    </xdr:to>
    <xdr:pic>
      <xdr:nvPicPr>
        <xdr:cNvPr id="84" name="Obraz 83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D3D25BA-0543-4E64-9F2C-B7359A76D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05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142875</xdr:colOff>
      <xdr:row>41</xdr:row>
      <xdr:rowOff>142875</xdr:rowOff>
    </xdr:to>
    <xdr:pic>
      <xdr:nvPicPr>
        <xdr:cNvPr id="85" name="Obraz 84" descr="SV Werder Bremen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2616CABB-63A5-4A55-9369-828802D85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305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161925</xdr:colOff>
      <xdr:row>42</xdr:row>
      <xdr:rowOff>161925</xdr:rowOff>
    </xdr:to>
    <xdr:pic>
      <xdr:nvPicPr>
        <xdr:cNvPr id="86" name="Obraz 85" descr="Bundesliga">
          <a:extLst>
            <a:ext uri="{FF2B5EF4-FFF2-40B4-BE49-F238E27FC236}">
              <a16:creationId xmlns:a16="http://schemas.microsoft.com/office/drawing/2014/main" id="{F726C895-B97B-47B7-A5AC-BB41D7A40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142875</xdr:colOff>
      <xdr:row>42</xdr:row>
      <xdr:rowOff>142875</xdr:rowOff>
    </xdr:to>
    <xdr:pic>
      <xdr:nvPicPr>
        <xdr:cNvPr id="87" name="Obraz 86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735EE998-B168-4F7F-98B5-7EA8FFAAA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2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142875</xdr:colOff>
      <xdr:row>42</xdr:row>
      <xdr:rowOff>142875</xdr:rowOff>
    </xdr:to>
    <xdr:pic>
      <xdr:nvPicPr>
        <xdr:cNvPr id="88" name="Obraz 87" descr="1.FC Köln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4FD6D275-255E-400E-AA3C-80EA204C7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362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161925</xdr:colOff>
      <xdr:row>43</xdr:row>
      <xdr:rowOff>161925</xdr:rowOff>
    </xdr:to>
    <xdr:pic>
      <xdr:nvPicPr>
        <xdr:cNvPr id="89" name="Obraz 88" descr="Bundesliga">
          <a:extLst>
            <a:ext uri="{FF2B5EF4-FFF2-40B4-BE49-F238E27FC236}">
              <a16:creationId xmlns:a16="http://schemas.microsoft.com/office/drawing/2014/main" id="{0C3DD335-8FF3-41B5-B0FD-BBDDF8927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142875</xdr:colOff>
      <xdr:row>43</xdr:row>
      <xdr:rowOff>142875</xdr:rowOff>
    </xdr:to>
    <xdr:pic>
      <xdr:nvPicPr>
        <xdr:cNvPr id="90" name="Obraz 89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A91B68A-E4C6-43D9-BE34-A18F3B387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19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142875</xdr:colOff>
      <xdr:row>43</xdr:row>
      <xdr:rowOff>142875</xdr:rowOff>
    </xdr:to>
    <xdr:pic>
      <xdr:nvPicPr>
        <xdr:cNvPr id="91" name="Obraz 90" descr="FC Schalke 04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F0E091E0-183E-4852-A890-7260BB8ED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419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161925</xdr:colOff>
      <xdr:row>45</xdr:row>
      <xdr:rowOff>161925</xdr:rowOff>
    </xdr:to>
    <xdr:pic>
      <xdr:nvPicPr>
        <xdr:cNvPr id="92" name="Obraz 91" descr="Bundesliga">
          <a:extLst>
            <a:ext uri="{FF2B5EF4-FFF2-40B4-BE49-F238E27FC236}">
              <a16:creationId xmlns:a16="http://schemas.microsoft.com/office/drawing/2014/main" id="{E21FA4B9-66CC-4F02-BF1A-ED0D9840D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142875</xdr:colOff>
      <xdr:row>45</xdr:row>
      <xdr:rowOff>142875</xdr:rowOff>
    </xdr:to>
    <xdr:pic>
      <xdr:nvPicPr>
        <xdr:cNvPr id="93" name="Obraz 92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4CC75F3-CE00-4E30-807C-3C86FB01B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95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142875</xdr:colOff>
      <xdr:row>45</xdr:row>
      <xdr:rowOff>142875</xdr:rowOff>
    </xdr:to>
    <xdr:pic>
      <xdr:nvPicPr>
        <xdr:cNvPr id="94" name="Obraz 93" descr="FC Ingolstadt 04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C964612F-CB94-47BD-88ED-FCB50B2DC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495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161925</xdr:colOff>
      <xdr:row>47</xdr:row>
      <xdr:rowOff>161925</xdr:rowOff>
    </xdr:to>
    <xdr:pic>
      <xdr:nvPicPr>
        <xdr:cNvPr id="95" name="Obraz 94" descr="Bundesliga">
          <a:extLst>
            <a:ext uri="{FF2B5EF4-FFF2-40B4-BE49-F238E27FC236}">
              <a16:creationId xmlns:a16="http://schemas.microsoft.com/office/drawing/2014/main" id="{E07843C2-0931-4860-91B3-2649F4E60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142875</xdr:colOff>
      <xdr:row>47</xdr:row>
      <xdr:rowOff>142875</xdr:rowOff>
    </xdr:to>
    <xdr:pic>
      <xdr:nvPicPr>
        <xdr:cNvPr id="96" name="Obraz 95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3333B50-5A0D-4F04-BC48-6D2B13561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09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142875</xdr:colOff>
      <xdr:row>47</xdr:row>
      <xdr:rowOff>142875</xdr:rowOff>
    </xdr:to>
    <xdr:pic>
      <xdr:nvPicPr>
        <xdr:cNvPr id="97" name="Obraz 96" descr="Hannover 96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91893086-6B09-4343-BC90-E6A9712F9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09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161925</xdr:colOff>
      <xdr:row>48</xdr:row>
      <xdr:rowOff>161925</xdr:rowOff>
    </xdr:to>
    <xdr:pic>
      <xdr:nvPicPr>
        <xdr:cNvPr id="98" name="Obraz 97" descr="Bundesliga">
          <a:extLst>
            <a:ext uri="{FF2B5EF4-FFF2-40B4-BE49-F238E27FC236}">
              <a16:creationId xmlns:a16="http://schemas.microsoft.com/office/drawing/2014/main" id="{4F14EA56-F4CE-4A1A-A05C-8B683CFC5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142875</xdr:colOff>
      <xdr:row>48</xdr:row>
      <xdr:rowOff>142875</xdr:rowOff>
    </xdr:to>
    <xdr:pic>
      <xdr:nvPicPr>
        <xdr:cNvPr id="99" name="Obraz 98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E2E46B7B-7425-4DFE-824E-1B6D70D60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86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142875</xdr:colOff>
      <xdr:row>48</xdr:row>
      <xdr:rowOff>142875</xdr:rowOff>
    </xdr:to>
    <xdr:pic>
      <xdr:nvPicPr>
        <xdr:cNvPr id="100" name="Obraz 99" descr="SV Werder Bremen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78ABD5B6-860D-4C0B-9415-261C00053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86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161925</xdr:colOff>
      <xdr:row>51</xdr:row>
      <xdr:rowOff>161925</xdr:rowOff>
    </xdr:to>
    <xdr:pic>
      <xdr:nvPicPr>
        <xdr:cNvPr id="101" name="Obraz 100" descr="Bundesliga">
          <a:extLst>
            <a:ext uri="{FF2B5EF4-FFF2-40B4-BE49-F238E27FC236}">
              <a16:creationId xmlns:a16="http://schemas.microsoft.com/office/drawing/2014/main" id="{4FEF2A19-25A2-4551-AA1B-81503C2C6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84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142875</xdr:colOff>
      <xdr:row>51</xdr:row>
      <xdr:rowOff>142875</xdr:rowOff>
    </xdr:to>
    <xdr:pic>
      <xdr:nvPicPr>
        <xdr:cNvPr id="102" name="Obraz 101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1E83AFAD-454D-4231-A8CA-09B916D70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8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</xdr:row>
      <xdr:rowOff>0</xdr:rowOff>
    </xdr:from>
    <xdr:to>
      <xdr:col>7</xdr:col>
      <xdr:colOff>142875</xdr:colOff>
      <xdr:row>51</xdr:row>
      <xdr:rowOff>142875</xdr:rowOff>
    </xdr:to>
    <xdr:pic>
      <xdr:nvPicPr>
        <xdr:cNvPr id="103" name="Obraz 102" descr="FC Schalke 04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58E68D61-D731-459B-A856-41FBB5DDD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838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161925</xdr:colOff>
      <xdr:row>52</xdr:row>
      <xdr:rowOff>161925</xdr:rowOff>
    </xdr:to>
    <xdr:pic>
      <xdr:nvPicPr>
        <xdr:cNvPr id="104" name="Obraz 103" descr="Bundesliga">
          <a:extLst>
            <a:ext uri="{FF2B5EF4-FFF2-40B4-BE49-F238E27FC236}">
              <a16:creationId xmlns:a16="http://schemas.microsoft.com/office/drawing/2014/main" id="{0312839B-ACB6-490E-9AB1-897836DE1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56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142875</xdr:colOff>
      <xdr:row>52</xdr:row>
      <xdr:rowOff>142875</xdr:rowOff>
    </xdr:to>
    <xdr:pic>
      <xdr:nvPicPr>
        <xdr:cNvPr id="105" name="Obraz 104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DAFA0028-C489-4224-974F-C5C207C86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956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142875</xdr:colOff>
      <xdr:row>52</xdr:row>
      <xdr:rowOff>142875</xdr:rowOff>
    </xdr:to>
    <xdr:pic>
      <xdr:nvPicPr>
        <xdr:cNvPr id="106" name="Obraz 105" descr="FC Ingolstadt 0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7263D08F-B4F7-44F2-9A4E-E2BB91C8E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8956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161925</xdr:colOff>
      <xdr:row>53</xdr:row>
      <xdr:rowOff>161925</xdr:rowOff>
    </xdr:to>
    <xdr:pic>
      <xdr:nvPicPr>
        <xdr:cNvPr id="107" name="Obraz 106" descr="Bundesliga">
          <a:extLst>
            <a:ext uri="{FF2B5EF4-FFF2-40B4-BE49-F238E27FC236}">
              <a16:creationId xmlns:a16="http://schemas.microsoft.com/office/drawing/2014/main" id="{772EA1B1-8475-4CA1-9C87-09DEFA459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7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142875</xdr:colOff>
      <xdr:row>53</xdr:row>
      <xdr:rowOff>142875</xdr:rowOff>
    </xdr:to>
    <xdr:pic>
      <xdr:nvPicPr>
        <xdr:cNvPr id="108" name="Obraz 107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A4B5F832-420C-4D52-86A0-87BE0B8FD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52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142875</xdr:colOff>
      <xdr:row>53</xdr:row>
      <xdr:rowOff>142875</xdr:rowOff>
    </xdr:to>
    <xdr:pic>
      <xdr:nvPicPr>
        <xdr:cNvPr id="109" name="Obraz 108" descr="FC Augsbur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383B2C2B-C69D-409F-8E39-30713965A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952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161925</xdr:colOff>
      <xdr:row>55</xdr:row>
      <xdr:rowOff>161925</xdr:rowOff>
    </xdr:to>
    <xdr:pic>
      <xdr:nvPicPr>
        <xdr:cNvPr id="110" name="Obraz 109" descr="Bundesliga">
          <a:extLst>
            <a:ext uri="{FF2B5EF4-FFF2-40B4-BE49-F238E27FC236}">
              <a16:creationId xmlns:a16="http://schemas.microsoft.com/office/drawing/2014/main" id="{F411C695-32E3-4759-90F1-A2BC17207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7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142875</xdr:colOff>
      <xdr:row>55</xdr:row>
      <xdr:rowOff>142875</xdr:rowOff>
    </xdr:to>
    <xdr:pic>
      <xdr:nvPicPr>
        <xdr:cNvPr id="111" name="Obraz 110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D9CC9CCE-9DDE-465D-8E24-B253CB466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67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142875</xdr:colOff>
      <xdr:row>55</xdr:row>
      <xdr:rowOff>142875</xdr:rowOff>
    </xdr:to>
    <xdr:pic>
      <xdr:nvPicPr>
        <xdr:cNvPr id="112" name="Obraz 111" descr="1.FSV Mainz 05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9D1FEE08-48FA-4E6B-B760-C72658BD5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067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161925</xdr:colOff>
      <xdr:row>57</xdr:row>
      <xdr:rowOff>161925</xdr:rowOff>
    </xdr:to>
    <xdr:pic>
      <xdr:nvPicPr>
        <xdr:cNvPr id="113" name="Obraz 112" descr="Bundesliga">
          <a:extLst>
            <a:ext uri="{FF2B5EF4-FFF2-40B4-BE49-F238E27FC236}">
              <a16:creationId xmlns:a16="http://schemas.microsoft.com/office/drawing/2014/main" id="{B3CB220A-685C-4709-A37A-BFAA883DE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13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142875</xdr:colOff>
      <xdr:row>57</xdr:row>
      <xdr:rowOff>142875</xdr:rowOff>
    </xdr:to>
    <xdr:pic>
      <xdr:nvPicPr>
        <xdr:cNvPr id="114" name="Obraz 113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8E043A1D-0FFF-477B-925B-63FA644A5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81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142875</xdr:colOff>
      <xdr:row>57</xdr:row>
      <xdr:rowOff>142875</xdr:rowOff>
    </xdr:to>
    <xdr:pic>
      <xdr:nvPicPr>
        <xdr:cNvPr id="115" name="Obraz 114" descr="VfL Wolfsburg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DCDE171-BB46-4B6C-9A48-543296E37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181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161925</xdr:colOff>
      <xdr:row>59</xdr:row>
      <xdr:rowOff>161925</xdr:rowOff>
    </xdr:to>
    <xdr:pic>
      <xdr:nvPicPr>
        <xdr:cNvPr id="116" name="Obraz 115" descr="Bundesliga">
          <a:extLst>
            <a:ext uri="{FF2B5EF4-FFF2-40B4-BE49-F238E27FC236}">
              <a16:creationId xmlns:a16="http://schemas.microsoft.com/office/drawing/2014/main" id="{49DBAAFF-83A3-432A-AF20-341ABCE2D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6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142875</xdr:colOff>
      <xdr:row>59</xdr:row>
      <xdr:rowOff>142875</xdr:rowOff>
    </xdr:to>
    <xdr:pic>
      <xdr:nvPicPr>
        <xdr:cNvPr id="117" name="Obraz 116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B38A59D6-B3E2-460F-9EED-14107C3A9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95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142875</xdr:colOff>
      <xdr:row>59</xdr:row>
      <xdr:rowOff>142875</xdr:rowOff>
    </xdr:to>
    <xdr:pic>
      <xdr:nvPicPr>
        <xdr:cNvPr id="118" name="Obraz 117" descr="RasenBallsport Leipzig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9D096860-941E-478E-97F2-C6D75E313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95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161925</xdr:colOff>
      <xdr:row>60</xdr:row>
      <xdr:rowOff>161925</xdr:rowOff>
    </xdr:to>
    <xdr:pic>
      <xdr:nvPicPr>
        <xdr:cNvPr id="119" name="Obraz 118" descr="Bundesliga">
          <a:extLst>
            <a:ext uri="{FF2B5EF4-FFF2-40B4-BE49-F238E27FC236}">
              <a16:creationId xmlns:a16="http://schemas.microsoft.com/office/drawing/2014/main" id="{054220B6-39FB-457E-BF25-89C65D971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142875</xdr:colOff>
      <xdr:row>60</xdr:row>
      <xdr:rowOff>142875</xdr:rowOff>
    </xdr:to>
    <xdr:pic>
      <xdr:nvPicPr>
        <xdr:cNvPr id="120" name="Obraz 119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5B0965CA-75B7-4033-88AA-247ECAB04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52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60</xdr:row>
      <xdr:rowOff>0</xdr:rowOff>
    </xdr:from>
    <xdr:to>
      <xdr:col>7</xdr:col>
      <xdr:colOff>142875</xdr:colOff>
      <xdr:row>60</xdr:row>
      <xdr:rowOff>142875</xdr:rowOff>
    </xdr:to>
    <xdr:pic>
      <xdr:nvPicPr>
        <xdr:cNvPr id="121" name="Obraz 120" descr="SC Freiburg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A89E5447-5E30-4D9A-AC3A-0A741DB24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352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161925</xdr:colOff>
      <xdr:row>62</xdr:row>
      <xdr:rowOff>161925</xdr:rowOff>
    </xdr:to>
    <xdr:pic>
      <xdr:nvPicPr>
        <xdr:cNvPr id="122" name="Obraz 121" descr="Bundesliga">
          <a:extLst>
            <a:ext uri="{FF2B5EF4-FFF2-40B4-BE49-F238E27FC236}">
              <a16:creationId xmlns:a16="http://schemas.microsoft.com/office/drawing/2014/main" id="{6233E4AC-0AD6-4F39-BA4D-814A3D102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71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142875</xdr:colOff>
      <xdr:row>62</xdr:row>
      <xdr:rowOff>142875</xdr:rowOff>
    </xdr:to>
    <xdr:pic>
      <xdr:nvPicPr>
        <xdr:cNvPr id="123" name="Obraz 122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C5270D2A-0D78-49E5-A151-68159A303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67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142875</xdr:colOff>
      <xdr:row>62</xdr:row>
      <xdr:rowOff>142875</xdr:rowOff>
    </xdr:to>
    <xdr:pic>
      <xdr:nvPicPr>
        <xdr:cNvPr id="124" name="Obraz 123" descr="FC Schalke 04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265363A-AE54-46D8-8270-F58C10335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467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161925</xdr:colOff>
      <xdr:row>63</xdr:row>
      <xdr:rowOff>161925</xdr:rowOff>
    </xdr:to>
    <xdr:pic>
      <xdr:nvPicPr>
        <xdr:cNvPr id="125" name="Obraz 124" descr="Bundesliga">
          <a:extLst>
            <a:ext uri="{FF2B5EF4-FFF2-40B4-BE49-F238E27FC236}">
              <a16:creationId xmlns:a16="http://schemas.microsoft.com/office/drawing/2014/main" id="{C0C52FAE-C836-4016-8CB8-608F3F463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142875</xdr:colOff>
      <xdr:row>63</xdr:row>
      <xdr:rowOff>142875</xdr:rowOff>
    </xdr:to>
    <xdr:pic>
      <xdr:nvPicPr>
        <xdr:cNvPr id="126" name="Obraz 125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1E6BB372-B9C3-42D7-B178-3B2BDF021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24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63</xdr:row>
      <xdr:rowOff>0</xdr:rowOff>
    </xdr:from>
    <xdr:to>
      <xdr:col>7</xdr:col>
      <xdr:colOff>142875</xdr:colOff>
      <xdr:row>63</xdr:row>
      <xdr:rowOff>142875</xdr:rowOff>
    </xdr:to>
    <xdr:pic>
      <xdr:nvPicPr>
        <xdr:cNvPr id="127" name="Obraz 126" descr="Hertha BSC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4725C8BD-3EE9-4CB9-954E-F8148275B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524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161925</xdr:colOff>
      <xdr:row>64</xdr:row>
      <xdr:rowOff>161925</xdr:rowOff>
    </xdr:to>
    <xdr:pic>
      <xdr:nvPicPr>
        <xdr:cNvPr id="128" name="Obraz 127" descr="Bundesliga">
          <a:extLst>
            <a:ext uri="{FF2B5EF4-FFF2-40B4-BE49-F238E27FC236}">
              <a16:creationId xmlns:a16="http://schemas.microsoft.com/office/drawing/2014/main" id="{4B779635-1944-4C6F-B7D8-53BD45DB3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142875</xdr:colOff>
      <xdr:row>64</xdr:row>
      <xdr:rowOff>142875</xdr:rowOff>
    </xdr:to>
    <xdr:pic>
      <xdr:nvPicPr>
        <xdr:cNvPr id="129" name="Obraz 128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BEAB5F06-8935-4326-B59E-9724883F6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62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64</xdr:row>
      <xdr:rowOff>0</xdr:rowOff>
    </xdr:from>
    <xdr:to>
      <xdr:col>7</xdr:col>
      <xdr:colOff>142875</xdr:colOff>
      <xdr:row>64</xdr:row>
      <xdr:rowOff>142875</xdr:rowOff>
    </xdr:to>
    <xdr:pic>
      <xdr:nvPicPr>
        <xdr:cNvPr id="130" name="Obraz 129" descr="Hamburger SV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4A5BACC6-EE03-4424-95EE-9ED82CBAF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562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161925</xdr:colOff>
      <xdr:row>67</xdr:row>
      <xdr:rowOff>161925</xdr:rowOff>
    </xdr:to>
    <xdr:pic>
      <xdr:nvPicPr>
        <xdr:cNvPr id="131" name="Obraz 130" descr="Bundesliga">
          <a:extLst>
            <a:ext uri="{FF2B5EF4-FFF2-40B4-BE49-F238E27FC236}">
              <a16:creationId xmlns:a16="http://schemas.microsoft.com/office/drawing/2014/main" id="{C4DD1DD1-85EA-4B2E-B433-0A316B82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142875</xdr:colOff>
      <xdr:row>67</xdr:row>
      <xdr:rowOff>142875</xdr:rowOff>
    </xdr:to>
    <xdr:pic>
      <xdr:nvPicPr>
        <xdr:cNvPr id="132" name="Obraz 131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D8861BF6-AB29-4BBC-80D3-E27A21778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14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142875</xdr:colOff>
      <xdr:row>67</xdr:row>
      <xdr:rowOff>142875</xdr:rowOff>
    </xdr:to>
    <xdr:pic>
      <xdr:nvPicPr>
        <xdr:cNvPr id="133" name="Obraz 132" descr="Eintracht Frankfurt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D602C463-8448-454A-BDBF-08E18F9EB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714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161925</xdr:colOff>
      <xdr:row>69</xdr:row>
      <xdr:rowOff>161925</xdr:rowOff>
    </xdr:to>
    <xdr:pic>
      <xdr:nvPicPr>
        <xdr:cNvPr id="134" name="Obraz 133" descr="Bundesliga">
          <a:extLst>
            <a:ext uri="{FF2B5EF4-FFF2-40B4-BE49-F238E27FC236}">
              <a16:creationId xmlns:a16="http://schemas.microsoft.com/office/drawing/2014/main" id="{6F3B7D0F-7787-42D9-998B-EF9A60E21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142875</xdr:colOff>
      <xdr:row>69</xdr:row>
      <xdr:rowOff>142875</xdr:rowOff>
    </xdr:to>
    <xdr:pic>
      <xdr:nvPicPr>
        <xdr:cNvPr id="135" name="Obraz 134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A7E695F1-2E47-4DB3-8406-8A11967A8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29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142875</xdr:colOff>
      <xdr:row>69</xdr:row>
      <xdr:rowOff>142875</xdr:rowOff>
    </xdr:to>
    <xdr:pic>
      <xdr:nvPicPr>
        <xdr:cNvPr id="136" name="Obraz 135" descr="FC Augsbur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80A0C50D-BBD7-41C2-AAA1-7BA9B35C7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829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161925</xdr:colOff>
      <xdr:row>72</xdr:row>
      <xdr:rowOff>161925</xdr:rowOff>
    </xdr:to>
    <xdr:pic>
      <xdr:nvPicPr>
        <xdr:cNvPr id="137" name="Obraz 136" descr="Bundesliga">
          <a:extLst>
            <a:ext uri="{FF2B5EF4-FFF2-40B4-BE49-F238E27FC236}">
              <a16:creationId xmlns:a16="http://schemas.microsoft.com/office/drawing/2014/main" id="{23A86EAF-4410-4BB5-BC43-756C01FA7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142875</xdr:colOff>
      <xdr:row>72</xdr:row>
      <xdr:rowOff>142875</xdr:rowOff>
    </xdr:to>
    <xdr:pic>
      <xdr:nvPicPr>
        <xdr:cNvPr id="138" name="Obraz 137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2916B58C-ADED-4426-911D-3FCCF290B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81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72</xdr:row>
      <xdr:rowOff>0</xdr:rowOff>
    </xdr:from>
    <xdr:to>
      <xdr:col>7</xdr:col>
      <xdr:colOff>142875</xdr:colOff>
      <xdr:row>72</xdr:row>
      <xdr:rowOff>142875</xdr:rowOff>
    </xdr:to>
    <xdr:pic>
      <xdr:nvPicPr>
        <xdr:cNvPr id="139" name="Obraz 138" descr="Borussia Dortmund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4994965D-0833-498D-8B78-09D02D5E3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981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161925</xdr:colOff>
      <xdr:row>74</xdr:row>
      <xdr:rowOff>161925</xdr:rowOff>
    </xdr:to>
    <xdr:pic>
      <xdr:nvPicPr>
        <xdr:cNvPr id="140" name="Obraz 139" descr="Bundesliga">
          <a:extLst>
            <a:ext uri="{FF2B5EF4-FFF2-40B4-BE49-F238E27FC236}">
              <a16:creationId xmlns:a16="http://schemas.microsoft.com/office/drawing/2014/main" id="{9AD2EF5F-76AD-4779-AFA6-95C28DCF1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67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142875</xdr:colOff>
      <xdr:row>74</xdr:row>
      <xdr:rowOff>142875</xdr:rowOff>
    </xdr:to>
    <xdr:pic>
      <xdr:nvPicPr>
        <xdr:cNvPr id="141" name="Obraz 140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33CD9EE6-F3C9-4BDA-B497-D2678A9B7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76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142875</xdr:colOff>
      <xdr:row>74</xdr:row>
      <xdr:rowOff>142875</xdr:rowOff>
    </xdr:to>
    <xdr:pic>
      <xdr:nvPicPr>
        <xdr:cNvPr id="142" name="Obraz 141" descr="VfL Wolfsburg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9D65B599-EE4D-4F79-A6C7-39B7D3AE0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076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161925</xdr:colOff>
      <xdr:row>76</xdr:row>
      <xdr:rowOff>161925</xdr:rowOff>
    </xdr:to>
    <xdr:pic>
      <xdr:nvPicPr>
        <xdr:cNvPr id="143" name="Obraz 142" descr="Bundesliga">
          <a:extLst>
            <a:ext uri="{FF2B5EF4-FFF2-40B4-BE49-F238E27FC236}">
              <a16:creationId xmlns:a16="http://schemas.microsoft.com/office/drawing/2014/main" id="{59FDA24C-3513-4C91-9539-352CB1979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142875</xdr:colOff>
      <xdr:row>76</xdr:row>
      <xdr:rowOff>142875</xdr:rowOff>
    </xdr:to>
    <xdr:pic>
      <xdr:nvPicPr>
        <xdr:cNvPr id="144" name="Obraz 143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CA098752-5D9F-46D6-8516-37ADB3800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910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142875</xdr:colOff>
      <xdr:row>76</xdr:row>
      <xdr:rowOff>142875</xdr:rowOff>
    </xdr:to>
    <xdr:pic>
      <xdr:nvPicPr>
        <xdr:cNvPr id="145" name="Obraz 144" descr="RasenBallsport Leipzig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81FAFEF-A610-43D9-9BDD-64EA1A270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910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161925</xdr:colOff>
      <xdr:row>78</xdr:row>
      <xdr:rowOff>161925</xdr:rowOff>
    </xdr:to>
    <xdr:pic>
      <xdr:nvPicPr>
        <xdr:cNvPr id="146" name="Obraz 145" descr="Bundesliga">
          <a:extLst>
            <a:ext uri="{FF2B5EF4-FFF2-40B4-BE49-F238E27FC236}">
              <a16:creationId xmlns:a16="http://schemas.microsoft.com/office/drawing/2014/main" id="{2120E185-39BC-4783-8135-0B00DC609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53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142875</xdr:colOff>
      <xdr:row>78</xdr:row>
      <xdr:rowOff>142875</xdr:rowOff>
    </xdr:to>
    <xdr:pic>
      <xdr:nvPicPr>
        <xdr:cNvPr id="147" name="Obraz 146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E8E80D3A-4B06-4C00-9187-BCF2FE312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5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7</xdr:col>
      <xdr:colOff>142875</xdr:colOff>
      <xdr:row>78</xdr:row>
      <xdr:rowOff>142875</xdr:rowOff>
    </xdr:to>
    <xdr:pic>
      <xdr:nvPicPr>
        <xdr:cNvPr id="148" name="Obraz 147" descr="Bayer 04 Leverkusen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3C3AFECE-99D1-4249-9416-00A1C14BC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305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161925</xdr:colOff>
      <xdr:row>79</xdr:row>
      <xdr:rowOff>161925</xdr:rowOff>
    </xdr:to>
    <xdr:pic>
      <xdr:nvPicPr>
        <xdr:cNvPr id="149" name="Obraz 148" descr="Bundesliga">
          <a:extLst>
            <a:ext uri="{FF2B5EF4-FFF2-40B4-BE49-F238E27FC236}">
              <a16:creationId xmlns:a16="http://schemas.microsoft.com/office/drawing/2014/main" id="{1992F546-F651-4991-89BB-960A6434E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24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142875</xdr:colOff>
      <xdr:row>79</xdr:row>
      <xdr:rowOff>142875</xdr:rowOff>
    </xdr:to>
    <xdr:pic>
      <xdr:nvPicPr>
        <xdr:cNvPr id="150" name="Obraz 149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7A047184-9552-45C3-B6D5-E4731CCC6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62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142875</xdr:colOff>
      <xdr:row>79</xdr:row>
      <xdr:rowOff>142875</xdr:rowOff>
    </xdr:to>
    <xdr:pic>
      <xdr:nvPicPr>
        <xdr:cNvPr id="151" name="Obraz 150" descr="SV Werder Bremen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2C784BA-4CC4-44AE-A631-33C597683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362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161925</xdr:colOff>
      <xdr:row>81</xdr:row>
      <xdr:rowOff>161925</xdr:rowOff>
    </xdr:to>
    <xdr:pic>
      <xdr:nvPicPr>
        <xdr:cNvPr id="152" name="Obraz 151" descr="Bundesliga">
          <a:extLst>
            <a:ext uri="{FF2B5EF4-FFF2-40B4-BE49-F238E27FC236}">
              <a16:creationId xmlns:a16="http://schemas.microsoft.com/office/drawing/2014/main" id="{2DBFE0FA-55E3-4EC0-9738-2D0C66F18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142875</xdr:colOff>
      <xdr:row>81</xdr:row>
      <xdr:rowOff>142875</xdr:rowOff>
    </xdr:to>
    <xdr:pic>
      <xdr:nvPicPr>
        <xdr:cNvPr id="153" name="Obraz 152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432EBCA0-306A-455E-8D4B-50B434EA7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76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81</xdr:row>
      <xdr:rowOff>0</xdr:rowOff>
    </xdr:from>
    <xdr:to>
      <xdr:col>7</xdr:col>
      <xdr:colOff>142875</xdr:colOff>
      <xdr:row>81</xdr:row>
      <xdr:rowOff>142875</xdr:rowOff>
    </xdr:to>
    <xdr:pic>
      <xdr:nvPicPr>
        <xdr:cNvPr id="154" name="Obraz 153" descr="1.FSV Mainz 0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AF832B43-9E36-4A61-88B8-9F7DC24C5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476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161925</xdr:colOff>
      <xdr:row>83</xdr:row>
      <xdr:rowOff>161925</xdr:rowOff>
    </xdr:to>
    <xdr:pic>
      <xdr:nvPicPr>
        <xdr:cNvPr id="155" name="Obraz 154" descr="Bundesliga">
          <a:extLst>
            <a:ext uri="{FF2B5EF4-FFF2-40B4-BE49-F238E27FC236}">
              <a16:creationId xmlns:a16="http://schemas.microsoft.com/office/drawing/2014/main" id="{D884324A-02E1-4BEB-A4CC-89BC2F21C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142875</xdr:colOff>
      <xdr:row>83</xdr:row>
      <xdr:rowOff>142875</xdr:rowOff>
    </xdr:to>
    <xdr:pic>
      <xdr:nvPicPr>
        <xdr:cNvPr id="156" name="Obraz 155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E5F9BD7C-A79D-4D06-8698-89B740304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20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142875</xdr:colOff>
      <xdr:row>83</xdr:row>
      <xdr:rowOff>142875</xdr:rowOff>
    </xdr:to>
    <xdr:pic>
      <xdr:nvPicPr>
        <xdr:cNvPr id="157" name="Obraz 156" descr="FC Schalke 04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39D97D03-6200-4161-B7F6-2A41BCB99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5720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161925</xdr:colOff>
      <xdr:row>84</xdr:row>
      <xdr:rowOff>161925</xdr:rowOff>
    </xdr:to>
    <xdr:pic>
      <xdr:nvPicPr>
        <xdr:cNvPr id="158" name="Obraz 157" descr="Bundesliga">
          <a:extLst>
            <a:ext uri="{FF2B5EF4-FFF2-40B4-BE49-F238E27FC236}">
              <a16:creationId xmlns:a16="http://schemas.microsoft.com/office/drawing/2014/main" id="{DB9717A0-4EDE-4F1C-A851-79BF45AD4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9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142875</xdr:colOff>
      <xdr:row>84</xdr:row>
      <xdr:rowOff>142875</xdr:rowOff>
    </xdr:to>
    <xdr:pic>
      <xdr:nvPicPr>
        <xdr:cNvPr id="159" name="Obraz 158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BDC8D5A6-62DD-45F7-BDF9-658B3CBC1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29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142875</xdr:colOff>
      <xdr:row>84</xdr:row>
      <xdr:rowOff>142875</xdr:rowOff>
    </xdr:to>
    <xdr:pic>
      <xdr:nvPicPr>
        <xdr:cNvPr id="160" name="Obraz 159" descr="VfL Wolfsburg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B58E58BD-55F3-4A9B-A568-7BEA2A04F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629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161925</xdr:colOff>
      <xdr:row>85</xdr:row>
      <xdr:rowOff>161925</xdr:rowOff>
    </xdr:to>
    <xdr:pic>
      <xdr:nvPicPr>
        <xdr:cNvPr id="161" name="Obraz 160" descr="Bundesliga">
          <a:extLst>
            <a:ext uri="{FF2B5EF4-FFF2-40B4-BE49-F238E27FC236}">
              <a16:creationId xmlns:a16="http://schemas.microsoft.com/office/drawing/2014/main" id="{C3ADA52C-1612-4001-BEF8-5FFE618F6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72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142875</xdr:colOff>
      <xdr:row>85</xdr:row>
      <xdr:rowOff>142875</xdr:rowOff>
    </xdr:to>
    <xdr:pic>
      <xdr:nvPicPr>
        <xdr:cNvPr id="162" name="Obraz 161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635D6D18-2D54-41CF-94DF-BA5BC7348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67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142875</xdr:colOff>
      <xdr:row>85</xdr:row>
      <xdr:rowOff>142875</xdr:rowOff>
    </xdr:to>
    <xdr:pic>
      <xdr:nvPicPr>
        <xdr:cNvPr id="163" name="Obraz 162" descr="Hertha BSC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3A3D2C35-BFEE-49DB-9F1A-6E4E45FF2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667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161925</xdr:colOff>
      <xdr:row>86</xdr:row>
      <xdr:rowOff>161925</xdr:rowOff>
    </xdr:to>
    <xdr:pic>
      <xdr:nvPicPr>
        <xdr:cNvPr id="164" name="Obraz 163" descr="Bundesliga">
          <a:extLst>
            <a:ext uri="{FF2B5EF4-FFF2-40B4-BE49-F238E27FC236}">
              <a16:creationId xmlns:a16="http://schemas.microsoft.com/office/drawing/2014/main" id="{8ED7CC95-C6B8-41A0-AFDD-3E8742958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142875</xdr:colOff>
      <xdr:row>86</xdr:row>
      <xdr:rowOff>142875</xdr:rowOff>
    </xdr:to>
    <xdr:pic>
      <xdr:nvPicPr>
        <xdr:cNvPr id="165" name="Obraz 164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950E4DC2-62AA-4464-A5BD-6A74BC637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24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142875</xdr:colOff>
      <xdr:row>86</xdr:row>
      <xdr:rowOff>142875</xdr:rowOff>
    </xdr:to>
    <xdr:pic>
      <xdr:nvPicPr>
        <xdr:cNvPr id="166" name="Obraz 165" descr="SC Freiburg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BEC502AC-05EC-4122-B1CC-359953547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724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161925</xdr:colOff>
      <xdr:row>87</xdr:row>
      <xdr:rowOff>161925</xdr:rowOff>
    </xdr:to>
    <xdr:pic>
      <xdr:nvPicPr>
        <xdr:cNvPr id="167" name="Obraz 166" descr="Bundesliga">
          <a:extLst>
            <a:ext uri="{FF2B5EF4-FFF2-40B4-BE49-F238E27FC236}">
              <a16:creationId xmlns:a16="http://schemas.microsoft.com/office/drawing/2014/main" id="{FD78BE5B-6A7B-4951-814D-FAB9CC02B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142875</xdr:colOff>
      <xdr:row>87</xdr:row>
      <xdr:rowOff>142875</xdr:rowOff>
    </xdr:to>
    <xdr:pic>
      <xdr:nvPicPr>
        <xdr:cNvPr id="168" name="Obraz 167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13EF8FE7-6804-4A24-AAA1-82BB88C0B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81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142875</xdr:colOff>
      <xdr:row>87</xdr:row>
      <xdr:rowOff>142875</xdr:rowOff>
    </xdr:to>
    <xdr:pic>
      <xdr:nvPicPr>
        <xdr:cNvPr id="169" name="Obraz 168" descr="RasenBallsport Leipzig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5950851D-EEB5-45BD-B808-CDFB281AB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781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161925</xdr:colOff>
      <xdr:row>88</xdr:row>
      <xdr:rowOff>161925</xdr:rowOff>
    </xdr:to>
    <xdr:pic>
      <xdr:nvPicPr>
        <xdr:cNvPr id="170" name="Obraz 169" descr="Bundesliga">
          <a:extLst>
            <a:ext uri="{FF2B5EF4-FFF2-40B4-BE49-F238E27FC236}">
              <a16:creationId xmlns:a16="http://schemas.microsoft.com/office/drawing/2014/main" id="{97DC178C-CC07-41AB-91FD-E39F4D8C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142875</xdr:colOff>
      <xdr:row>88</xdr:row>
      <xdr:rowOff>142875</xdr:rowOff>
    </xdr:to>
    <xdr:pic>
      <xdr:nvPicPr>
        <xdr:cNvPr id="171" name="Obraz 170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E450C217-2C60-4298-B399-48B7064AE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38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142875</xdr:colOff>
      <xdr:row>88</xdr:row>
      <xdr:rowOff>142875</xdr:rowOff>
    </xdr:to>
    <xdr:pic>
      <xdr:nvPicPr>
        <xdr:cNvPr id="172" name="Obraz 171" descr="Borussia Dortmund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C3D20B1F-60E3-490D-A622-B797DBDF2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838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161925</xdr:colOff>
      <xdr:row>89</xdr:row>
      <xdr:rowOff>161925</xdr:rowOff>
    </xdr:to>
    <xdr:pic>
      <xdr:nvPicPr>
        <xdr:cNvPr id="173" name="Obraz 172" descr="Bundesliga">
          <a:extLst>
            <a:ext uri="{FF2B5EF4-FFF2-40B4-BE49-F238E27FC236}">
              <a16:creationId xmlns:a16="http://schemas.microsoft.com/office/drawing/2014/main" id="{6F4FB103-8AB2-427F-B018-FAC5F5281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58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142875</xdr:colOff>
      <xdr:row>89</xdr:row>
      <xdr:rowOff>142875</xdr:rowOff>
    </xdr:to>
    <xdr:pic>
      <xdr:nvPicPr>
        <xdr:cNvPr id="174" name="Obraz 173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14925B00-7804-48B9-A686-108303BA0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95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142875</xdr:colOff>
      <xdr:row>89</xdr:row>
      <xdr:rowOff>142875</xdr:rowOff>
    </xdr:to>
    <xdr:pic>
      <xdr:nvPicPr>
        <xdr:cNvPr id="175" name="Obraz 174" descr="FC Augsburg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8DFD2A4A-CC4A-45C3-9887-CAB4FB094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895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161925</xdr:colOff>
      <xdr:row>91</xdr:row>
      <xdr:rowOff>161925</xdr:rowOff>
    </xdr:to>
    <xdr:pic>
      <xdr:nvPicPr>
        <xdr:cNvPr id="176" name="Obraz 175" descr="Bundesliga">
          <a:extLst>
            <a:ext uri="{FF2B5EF4-FFF2-40B4-BE49-F238E27FC236}">
              <a16:creationId xmlns:a16="http://schemas.microsoft.com/office/drawing/2014/main" id="{475E2591-715B-4ADB-9E5E-6DF09E723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142875</xdr:colOff>
      <xdr:row>91</xdr:row>
      <xdr:rowOff>142875</xdr:rowOff>
    </xdr:to>
    <xdr:pic>
      <xdr:nvPicPr>
        <xdr:cNvPr id="177" name="Obraz 176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D77A666D-156C-4059-BF49-36F700C11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10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91</xdr:row>
      <xdr:rowOff>0</xdr:rowOff>
    </xdr:from>
    <xdr:to>
      <xdr:col>7</xdr:col>
      <xdr:colOff>142875</xdr:colOff>
      <xdr:row>91</xdr:row>
      <xdr:rowOff>142875</xdr:rowOff>
    </xdr:to>
    <xdr:pic>
      <xdr:nvPicPr>
        <xdr:cNvPr id="178" name="Obraz 177" descr="Hannover 96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9EE58DE6-068F-4DB7-9062-0D0BA8976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010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161925</xdr:colOff>
      <xdr:row>92</xdr:row>
      <xdr:rowOff>161925</xdr:rowOff>
    </xdr:to>
    <xdr:pic>
      <xdr:nvPicPr>
        <xdr:cNvPr id="179" name="Obraz 178" descr="Bundesliga">
          <a:extLst>
            <a:ext uri="{FF2B5EF4-FFF2-40B4-BE49-F238E27FC236}">
              <a16:creationId xmlns:a16="http://schemas.microsoft.com/office/drawing/2014/main" id="{839D75ED-2C49-41CC-B620-052D370A0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142875</xdr:colOff>
      <xdr:row>92</xdr:row>
      <xdr:rowOff>142875</xdr:rowOff>
    </xdr:to>
    <xdr:pic>
      <xdr:nvPicPr>
        <xdr:cNvPr id="180" name="Obraz 179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EEF13A6C-C34B-4334-B10B-64ABE7439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48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142875</xdr:colOff>
      <xdr:row>92</xdr:row>
      <xdr:rowOff>142875</xdr:rowOff>
    </xdr:to>
    <xdr:pic>
      <xdr:nvPicPr>
        <xdr:cNvPr id="181" name="Obraz 180" descr="1.FC Köln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2E30D92F-2478-4DD9-A17A-40567271F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048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161925</xdr:colOff>
      <xdr:row>93</xdr:row>
      <xdr:rowOff>161925</xdr:rowOff>
    </xdr:to>
    <xdr:pic>
      <xdr:nvPicPr>
        <xdr:cNvPr id="182" name="Obraz 181" descr="Bundesliga">
          <a:extLst>
            <a:ext uri="{FF2B5EF4-FFF2-40B4-BE49-F238E27FC236}">
              <a16:creationId xmlns:a16="http://schemas.microsoft.com/office/drawing/2014/main" id="{32894C76-A2F4-4F43-A906-F61D48138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142875</xdr:colOff>
      <xdr:row>93</xdr:row>
      <xdr:rowOff>142875</xdr:rowOff>
    </xdr:to>
    <xdr:pic>
      <xdr:nvPicPr>
        <xdr:cNvPr id="183" name="Obraz 182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C4BB29DE-A2E8-4DAB-B0B3-7539786A3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05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7</xdr:col>
      <xdr:colOff>142875</xdr:colOff>
      <xdr:row>93</xdr:row>
      <xdr:rowOff>142875</xdr:rowOff>
    </xdr:to>
    <xdr:pic>
      <xdr:nvPicPr>
        <xdr:cNvPr id="184" name="Obraz 183" descr="SV Werder Bremen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8583CDD4-3451-407A-B523-9B0BF96DB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105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161925</xdr:colOff>
      <xdr:row>95</xdr:row>
      <xdr:rowOff>161925</xdr:rowOff>
    </xdr:to>
    <xdr:pic>
      <xdr:nvPicPr>
        <xdr:cNvPr id="185" name="Obraz 184" descr="Bundesliga">
          <a:extLst>
            <a:ext uri="{FF2B5EF4-FFF2-40B4-BE49-F238E27FC236}">
              <a16:creationId xmlns:a16="http://schemas.microsoft.com/office/drawing/2014/main" id="{02999249-267E-4DF7-927C-7A1FBB09D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06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142875</xdr:colOff>
      <xdr:row>95</xdr:row>
      <xdr:rowOff>142875</xdr:rowOff>
    </xdr:to>
    <xdr:pic>
      <xdr:nvPicPr>
        <xdr:cNvPr id="186" name="Obraz 185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185112AC-6F96-41F3-84F2-FB296D272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00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95</xdr:row>
      <xdr:rowOff>0</xdr:rowOff>
    </xdr:from>
    <xdr:to>
      <xdr:col>7</xdr:col>
      <xdr:colOff>142875</xdr:colOff>
      <xdr:row>95</xdr:row>
      <xdr:rowOff>142875</xdr:rowOff>
    </xdr:to>
    <xdr:pic>
      <xdr:nvPicPr>
        <xdr:cNvPr id="187" name="Obraz 186" descr="TSG 1899 Hoffenheim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9FDEE25E-11E5-44F6-A8CF-3FE69525B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200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161925</xdr:colOff>
      <xdr:row>96</xdr:row>
      <xdr:rowOff>161925</xdr:rowOff>
    </xdr:to>
    <xdr:pic>
      <xdr:nvPicPr>
        <xdr:cNvPr id="188" name="Obraz 187" descr="Bundesliga">
          <a:extLst>
            <a:ext uri="{FF2B5EF4-FFF2-40B4-BE49-F238E27FC236}">
              <a16:creationId xmlns:a16="http://schemas.microsoft.com/office/drawing/2014/main" id="{783F6FAE-4D9B-40CB-A792-3E5C289AE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142875</xdr:colOff>
      <xdr:row>96</xdr:row>
      <xdr:rowOff>142875</xdr:rowOff>
    </xdr:to>
    <xdr:pic>
      <xdr:nvPicPr>
        <xdr:cNvPr id="189" name="Obraz 188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8B552167-CC88-42D3-A2A8-C4C4FE25F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57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142875</xdr:colOff>
      <xdr:row>96</xdr:row>
      <xdr:rowOff>142875</xdr:rowOff>
    </xdr:to>
    <xdr:pic>
      <xdr:nvPicPr>
        <xdr:cNvPr id="190" name="Obraz 189" descr="FC Schalke 04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C6DE8EA7-EB95-4927-8F6B-A7C76803F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257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161925</xdr:colOff>
      <xdr:row>97</xdr:row>
      <xdr:rowOff>161925</xdr:rowOff>
    </xdr:to>
    <xdr:pic>
      <xdr:nvPicPr>
        <xdr:cNvPr id="191" name="Obraz 190" descr="Bundesliga">
          <a:extLst>
            <a:ext uri="{FF2B5EF4-FFF2-40B4-BE49-F238E27FC236}">
              <a16:creationId xmlns:a16="http://schemas.microsoft.com/office/drawing/2014/main" id="{87168550-D656-4FED-8A49-481F829C7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49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142875</xdr:colOff>
      <xdr:row>97</xdr:row>
      <xdr:rowOff>142875</xdr:rowOff>
    </xdr:to>
    <xdr:pic>
      <xdr:nvPicPr>
        <xdr:cNvPr id="192" name="Obraz 191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898A69C2-C836-44C1-BC2F-8A4B4364B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14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97</xdr:row>
      <xdr:rowOff>0</xdr:rowOff>
    </xdr:from>
    <xdr:to>
      <xdr:col>7</xdr:col>
      <xdr:colOff>142875</xdr:colOff>
      <xdr:row>97</xdr:row>
      <xdr:rowOff>142875</xdr:rowOff>
    </xdr:to>
    <xdr:pic>
      <xdr:nvPicPr>
        <xdr:cNvPr id="193" name="Obraz 192" descr="VfL Wolfsburg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BCDD57AC-79FB-46FF-B369-CA724AEE5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314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161925</xdr:colOff>
      <xdr:row>98</xdr:row>
      <xdr:rowOff>161925</xdr:rowOff>
    </xdr:to>
    <xdr:pic>
      <xdr:nvPicPr>
        <xdr:cNvPr id="194" name="Obraz 193" descr="Bundesliga">
          <a:extLst>
            <a:ext uri="{FF2B5EF4-FFF2-40B4-BE49-F238E27FC236}">
              <a16:creationId xmlns:a16="http://schemas.microsoft.com/office/drawing/2014/main" id="{DB88C36D-5885-4779-8611-37C6F7F74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3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142875</xdr:colOff>
      <xdr:row>98</xdr:row>
      <xdr:rowOff>142875</xdr:rowOff>
    </xdr:to>
    <xdr:pic>
      <xdr:nvPicPr>
        <xdr:cNvPr id="195" name="Obraz 194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6BCB10B8-07DA-4E0D-B5E9-607C70DB7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53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98</xdr:row>
      <xdr:rowOff>0</xdr:rowOff>
    </xdr:from>
    <xdr:to>
      <xdr:col>7</xdr:col>
      <xdr:colOff>142875</xdr:colOff>
      <xdr:row>98</xdr:row>
      <xdr:rowOff>142875</xdr:rowOff>
    </xdr:to>
    <xdr:pic>
      <xdr:nvPicPr>
        <xdr:cNvPr id="196" name="Obraz 195" descr="Hamburger SV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13FFCF75-423D-4DFE-A36D-C40E2CF9E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353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161925</xdr:colOff>
      <xdr:row>101</xdr:row>
      <xdr:rowOff>161925</xdr:rowOff>
    </xdr:to>
    <xdr:pic>
      <xdr:nvPicPr>
        <xdr:cNvPr id="197" name="Obraz 196" descr="Bundesliga">
          <a:extLst>
            <a:ext uri="{FF2B5EF4-FFF2-40B4-BE49-F238E27FC236}">
              <a16:creationId xmlns:a16="http://schemas.microsoft.com/office/drawing/2014/main" id="{D0738ABB-B79A-4702-A9D2-944C48AE4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142875</xdr:colOff>
      <xdr:row>101</xdr:row>
      <xdr:rowOff>142875</xdr:rowOff>
    </xdr:to>
    <xdr:pic>
      <xdr:nvPicPr>
        <xdr:cNvPr id="198" name="Obraz 197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EE57B222-3630-41EF-8C38-796A0514A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86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101</xdr:row>
      <xdr:rowOff>0</xdr:rowOff>
    </xdr:from>
    <xdr:to>
      <xdr:col>7</xdr:col>
      <xdr:colOff>142875</xdr:colOff>
      <xdr:row>101</xdr:row>
      <xdr:rowOff>142875</xdr:rowOff>
    </xdr:to>
    <xdr:pic>
      <xdr:nvPicPr>
        <xdr:cNvPr id="199" name="Obraz 198" descr="Borussia Dortmund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B72B546D-3388-47BA-A565-7C81E17DA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486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161925</xdr:colOff>
      <xdr:row>104</xdr:row>
      <xdr:rowOff>161925</xdr:rowOff>
    </xdr:to>
    <xdr:pic>
      <xdr:nvPicPr>
        <xdr:cNvPr id="200" name="Obraz 199" descr="Bundesliga">
          <a:extLst>
            <a:ext uri="{FF2B5EF4-FFF2-40B4-BE49-F238E27FC236}">
              <a16:creationId xmlns:a16="http://schemas.microsoft.com/office/drawing/2014/main" id="{C38172F0-F140-447A-AEDE-F1429C85E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78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142875</xdr:colOff>
      <xdr:row>104</xdr:row>
      <xdr:rowOff>142875</xdr:rowOff>
    </xdr:to>
    <xdr:pic>
      <xdr:nvPicPr>
        <xdr:cNvPr id="201" name="Obraz 200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FD45BCC4-F66C-4D11-9CF2-BDEBF1647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57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142875</xdr:colOff>
      <xdr:row>104</xdr:row>
      <xdr:rowOff>142875</xdr:rowOff>
    </xdr:to>
    <xdr:pic>
      <xdr:nvPicPr>
        <xdr:cNvPr id="202" name="Obraz 201" descr="Borussia Mönchengladbach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5610F11C-B013-427C-89B3-9A8FE3C01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657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161925</xdr:colOff>
      <xdr:row>105</xdr:row>
      <xdr:rowOff>161925</xdr:rowOff>
    </xdr:to>
    <xdr:pic>
      <xdr:nvPicPr>
        <xdr:cNvPr id="203" name="Obraz 202" descr="Bundesliga">
          <a:extLst>
            <a:ext uri="{FF2B5EF4-FFF2-40B4-BE49-F238E27FC236}">
              <a16:creationId xmlns:a16="http://schemas.microsoft.com/office/drawing/2014/main" id="{6651F017-6567-4A5C-9B50-24DE2C06B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142875</xdr:colOff>
      <xdr:row>105</xdr:row>
      <xdr:rowOff>142875</xdr:rowOff>
    </xdr:to>
    <xdr:pic>
      <xdr:nvPicPr>
        <xdr:cNvPr id="204" name="Obraz 203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A1413F94-D0E6-4E28-A956-D78600E0E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142875</xdr:colOff>
      <xdr:row>105</xdr:row>
      <xdr:rowOff>142875</xdr:rowOff>
    </xdr:to>
    <xdr:pic>
      <xdr:nvPicPr>
        <xdr:cNvPr id="205" name="Obraz 204" descr="Hannover 96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9275B21C-E53D-4A96-862A-60F43187A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7150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161925</xdr:colOff>
      <xdr:row>106</xdr:row>
      <xdr:rowOff>161925</xdr:rowOff>
    </xdr:to>
    <xdr:pic>
      <xdr:nvPicPr>
        <xdr:cNvPr id="206" name="Obraz 205" descr="Bundesliga">
          <a:extLst>
            <a:ext uri="{FF2B5EF4-FFF2-40B4-BE49-F238E27FC236}">
              <a16:creationId xmlns:a16="http://schemas.microsoft.com/office/drawing/2014/main" id="{E70DBE7A-97AF-4F47-B788-20C2B3AA7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31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142875</xdr:colOff>
      <xdr:row>106</xdr:row>
      <xdr:rowOff>142875</xdr:rowOff>
    </xdr:to>
    <xdr:pic>
      <xdr:nvPicPr>
        <xdr:cNvPr id="207" name="Obraz 206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4E7F937F-2CFF-4334-AAED-33473B8EA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53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106</xdr:row>
      <xdr:rowOff>0</xdr:rowOff>
    </xdr:from>
    <xdr:to>
      <xdr:col>7</xdr:col>
      <xdr:colOff>142875</xdr:colOff>
      <xdr:row>106</xdr:row>
      <xdr:rowOff>142875</xdr:rowOff>
    </xdr:to>
    <xdr:pic>
      <xdr:nvPicPr>
        <xdr:cNvPr id="208" name="Obraz 207" descr="1.FC Köln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142A4238-8B7B-4341-A6DF-DF5B5B9FA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753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161925</xdr:colOff>
      <xdr:row>107</xdr:row>
      <xdr:rowOff>161925</xdr:rowOff>
    </xdr:to>
    <xdr:pic>
      <xdr:nvPicPr>
        <xdr:cNvPr id="209" name="Obraz 208" descr="Bundesliga">
          <a:extLst>
            <a:ext uri="{FF2B5EF4-FFF2-40B4-BE49-F238E27FC236}">
              <a16:creationId xmlns:a16="http://schemas.microsoft.com/office/drawing/2014/main" id="{0D9C2CEA-E952-46BC-9ADA-8488ACD06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93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142875</xdr:colOff>
      <xdr:row>107</xdr:row>
      <xdr:rowOff>142875</xdr:rowOff>
    </xdr:to>
    <xdr:pic>
      <xdr:nvPicPr>
        <xdr:cNvPr id="210" name="Obraz 209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B97346E2-0A27-4604-AD45-81BF53C0A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29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107</xdr:row>
      <xdr:rowOff>0</xdr:rowOff>
    </xdr:from>
    <xdr:to>
      <xdr:col>7</xdr:col>
      <xdr:colOff>142875</xdr:colOff>
      <xdr:row>107</xdr:row>
      <xdr:rowOff>142875</xdr:rowOff>
    </xdr:to>
    <xdr:pic>
      <xdr:nvPicPr>
        <xdr:cNvPr id="211" name="Obraz 210" descr="TSG 1899 Hoffenheim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C9322BC8-E82C-49C2-B588-A08FF8D41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829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161925</xdr:colOff>
      <xdr:row>108</xdr:row>
      <xdr:rowOff>161925</xdr:rowOff>
    </xdr:to>
    <xdr:pic>
      <xdr:nvPicPr>
        <xdr:cNvPr id="212" name="Obraz 211" descr="Bundesliga">
          <a:extLst>
            <a:ext uri="{FF2B5EF4-FFF2-40B4-BE49-F238E27FC236}">
              <a16:creationId xmlns:a16="http://schemas.microsoft.com/office/drawing/2014/main" id="{9946B106-A8D7-442C-9363-BA9F7861F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7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142875</xdr:colOff>
      <xdr:row>108</xdr:row>
      <xdr:rowOff>142875</xdr:rowOff>
    </xdr:to>
    <xdr:pic>
      <xdr:nvPicPr>
        <xdr:cNvPr id="213" name="Obraz 212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B005C998-CEEA-4315-A1F3-9F2501959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67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108</xdr:row>
      <xdr:rowOff>0</xdr:rowOff>
    </xdr:from>
    <xdr:to>
      <xdr:col>7</xdr:col>
      <xdr:colOff>142875</xdr:colOff>
      <xdr:row>108</xdr:row>
      <xdr:rowOff>142875</xdr:rowOff>
    </xdr:to>
    <xdr:pic>
      <xdr:nvPicPr>
        <xdr:cNvPr id="214" name="Obraz 213" descr="VfB Stuttgart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2A96F5B1-0A6C-40E7-851C-F097DA1AE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867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161925</xdr:colOff>
      <xdr:row>109</xdr:row>
      <xdr:rowOff>161925</xdr:rowOff>
    </xdr:to>
    <xdr:pic>
      <xdr:nvPicPr>
        <xdr:cNvPr id="215" name="Obraz 214" descr="Bundesliga">
          <a:extLst>
            <a:ext uri="{FF2B5EF4-FFF2-40B4-BE49-F238E27FC236}">
              <a16:creationId xmlns:a16="http://schemas.microsoft.com/office/drawing/2014/main" id="{AFB98478-33A2-4612-B62D-3321D0135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45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142875</xdr:colOff>
      <xdr:row>109</xdr:row>
      <xdr:rowOff>142875</xdr:rowOff>
    </xdr:to>
    <xdr:pic>
      <xdr:nvPicPr>
        <xdr:cNvPr id="216" name="Obraz 215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6B930B7B-4873-4DC4-84F7-B1F33C6A0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24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109</xdr:row>
      <xdr:rowOff>0</xdr:rowOff>
    </xdr:from>
    <xdr:to>
      <xdr:col>7</xdr:col>
      <xdr:colOff>142875</xdr:colOff>
      <xdr:row>109</xdr:row>
      <xdr:rowOff>142875</xdr:rowOff>
    </xdr:to>
    <xdr:pic>
      <xdr:nvPicPr>
        <xdr:cNvPr id="217" name="Obraz 216" descr="FC Schalke 04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EB471E8A-BAB2-493F-82D1-42E3F9982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924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161925</xdr:colOff>
      <xdr:row>110</xdr:row>
      <xdr:rowOff>161925</xdr:rowOff>
    </xdr:to>
    <xdr:pic>
      <xdr:nvPicPr>
        <xdr:cNvPr id="218" name="Obraz 217" descr="Bundesliga">
          <a:extLst>
            <a:ext uri="{FF2B5EF4-FFF2-40B4-BE49-F238E27FC236}">
              <a16:creationId xmlns:a16="http://schemas.microsoft.com/office/drawing/2014/main" id="{94637260-21E7-4D1F-B71E-1847FF51C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17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142875</xdr:colOff>
      <xdr:row>110</xdr:row>
      <xdr:rowOff>142875</xdr:rowOff>
    </xdr:to>
    <xdr:pic>
      <xdr:nvPicPr>
        <xdr:cNvPr id="219" name="Obraz 218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EA123ED3-7EFB-482C-A09C-DB25B3436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81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7</xdr:col>
      <xdr:colOff>142875</xdr:colOff>
      <xdr:row>110</xdr:row>
      <xdr:rowOff>142875</xdr:rowOff>
    </xdr:to>
    <xdr:pic>
      <xdr:nvPicPr>
        <xdr:cNvPr id="220" name="Obraz 219" descr="VfL Wolfsburg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D0298694-FCAF-4580-8467-FFCDA2C40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981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161925</xdr:colOff>
      <xdr:row>112</xdr:row>
      <xdr:rowOff>161925</xdr:rowOff>
    </xdr:to>
    <xdr:pic>
      <xdr:nvPicPr>
        <xdr:cNvPr id="221" name="Obraz 220" descr="Bundesliga">
          <a:extLst>
            <a:ext uri="{FF2B5EF4-FFF2-40B4-BE49-F238E27FC236}">
              <a16:creationId xmlns:a16="http://schemas.microsoft.com/office/drawing/2014/main" id="{E7FCA47F-350E-4D2C-A885-692FA5C6D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142875</xdr:colOff>
      <xdr:row>112</xdr:row>
      <xdr:rowOff>142875</xdr:rowOff>
    </xdr:to>
    <xdr:pic>
      <xdr:nvPicPr>
        <xdr:cNvPr id="222" name="Obraz 221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C13A7B1F-7BFF-4D68-B878-95EDA1B55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960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112</xdr:row>
      <xdr:rowOff>0</xdr:rowOff>
    </xdr:from>
    <xdr:to>
      <xdr:col>7</xdr:col>
      <xdr:colOff>142875</xdr:colOff>
      <xdr:row>112</xdr:row>
      <xdr:rowOff>142875</xdr:rowOff>
    </xdr:to>
    <xdr:pic>
      <xdr:nvPicPr>
        <xdr:cNvPr id="223" name="Obraz 222" descr="Borussia Dortmund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749C4200-609E-4C26-83BF-E6ADE295D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0960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161925</xdr:colOff>
      <xdr:row>114</xdr:row>
      <xdr:rowOff>161925</xdr:rowOff>
    </xdr:to>
    <xdr:pic>
      <xdr:nvPicPr>
        <xdr:cNvPr id="224" name="Obraz 223" descr="Bundesliga">
          <a:extLst>
            <a:ext uri="{FF2B5EF4-FFF2-40B4-BE49-F238E27FC236}">
              <a16:creationId xmlns:a16="http://schemas.microsoft.com/office/drawing/2014/main" id="{E9F8E28D-6779-4D87-A476-9D76B7D8E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12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142875</xdr:colOff>
      <xdr:row>114</xdr:row>
      <xdr:rowOff>142875</xdr:rowOff>
    </xdr:to>
    <xdr:pic>
      <xdr:nvPicPr>
        <xdr:cNvPr id="225" name="Obraz 224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F8390EBF-7D15-4B21-AF42-C98E57273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91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114</xdr:row>
      <xdr:rowOff>0</xdr:rowOff>
    </xdr:from>
    <xdr:to>
      <xdr:col>7</xdr:col>
      <xdr:colOff>142875</xdr:colOff>
      <xdr:row>114</xdr:row>
      <xdr:rowOff>142875</xdr:rowOff>
    </xdr:to>
    <xdr:pic>
      <xdr:nvPicPr>
        <xdr:cNvPr id="226" name="Obraz 225" descr="1.FC Nürnberg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EBCEF297-62A8-4881-A339-A44C5AF86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191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161925</xdr:colOff>
      <xdr:row>116</xdr:row>
      <xdr:rowOff>161925</xdr:rowOff>
    </xdr:to>
    <xdr:pic>
      <xdr:nvPicPr>
        <xdr:cNvPr id="227" name="Obraz 226" descr="Bundesliga">
          <a:extLst>
            <a:ext uri="{FF2B5EF4-FFF2-40B4-BE49-F238E27FC236}">
              <a16:creationId xmlns:a16="http://schemas.microsoft.com/office/drawing/2014/main" id="{20AF50E5-1949-439B-B6CD-7073F7DCA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142875</xdr:colOff>
      <xdr:row>116</xdr:row>
      <xdr:rowOff>142875</xdr:rowOff>
    </xdr:to>
    <xdr:pic>
      <xdr:nvPicPr>
        <xdr:cNvPr id="228" name="Obraz 227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37CDB346-6141-4143-B100-A6F689213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86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7</xdr:col>
      <xdr:colOff>142875</xdr:colOff>
      <xdr:row>116</xdr:row>
      <xdr:rowOff>142875</xdr:rowOff>
    </xdr:to>
    <xdr:pic>
      <xdr:nvPicPr>
        <xdr:cNvPr id="229" name="Obraz 228" descr="Hannover 96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8D2E49EB-CFD0-4605-8C3A-EA91E89D5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286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161925</xdr:colOff>
      <xdr:row>117</xdr:row>
      <xdr:rowOff>161925</xdr:rowOff>
    </xdr:to>
    <xdr:pic>
      <xdr:nvPicPr>
        <xdr:cNvPr id="230" name="Obraz 229" descr="Bundesliga">
          <a:extLst>
            <a:ext uri="{FF2B5EF4-FFF2-40B4-BE49-F238E27FC236}">
              <a16:creationId xmlns:a16="http://schemas.microsoft.com/office/drawing/2014/main" id="{D85D1429-6455-4F7F-BC58-E2A6B708D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46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142875</xdr:colOff>
      <xdr:row>117</xdr:row>
      <xdr:rowOff>142875</xdr:rowOff>
    </xdr:to>
    <xdr:pic>
      <xdr:nvPicPr>
        <xdr:cNvPr id="231" name="Obraz 230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5493476B-E61E-4B3D-A2EB-F96C408FC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246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117</xdr:row>
      <xdr:rowOff>0</xdr:rowOff>
    </xdr:from>
    <xdr:to>
      <xdr:col>7</xdr:col>
      <xdr:colOff>142875</xdr:colOff>
      <xdr:row>117</xdr:row>
      <xdr:rowOff>142875</xdr:rowOff>
    </xdr:to>
    <xdr:pic>
      <xdr:nvPicPr>
        <xdr:cNvPr id="232" name="Obraz 231" descr="TSG 1899 Hoffenheim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F1C96B32-0113-47EE-9F0E-14FCA38CC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246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161925</xdr:colOff>
      <xdr:row>118</xdr:row>
      <xdr:rowOff>161925</xdr:rowOff>
    </xdr:to>
    <xdr:pic>
      <xdr:nvPicPr>
        <xdr:cNvPr id="233" name="Obraz 232" descr="Bundesliga">
          <a:extLst>
            <a:ext uri="{FF2B5EF4-FFF2-40B4-BE49-F238E27FC236}">
              <a16:creationId xmlns:a16="http://schemas.microsoft.com/office/drawing/2014/main" id="{6074CF17-F952-4907-8EF5-CAAB23514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142875</xdr:colOff>
      <xdr:row>118</xdr:row>
      <xdr:rowOff>142875</xdr:rowOff>
    </xdr:to>
    <xdr:pic>
      <xdr:nvPicPr>
        <xdr:cNvPr id="234" name="Obraz 233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9A9E3741-69B2-4141-A89D-03A05D5ED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81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142875</xdr:colOff>
      <xdr:row>118</xdr:row>
      <xdr:rowOff>142875</xdr:rowOff>
    </xdr:to>
    <xdr:pic>
      <xdr:nvPicPr>
        <xdr:cNvPr id="235" name="Obraz 234" descr="VfB Stuttgart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F5CB6545-1266-4BF4-87E0-7C36B9849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81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161925</xdr:colOff>
      <xdr:row>119</xdr:row>
      <xdr:rowOff>161925</xdr:rowOff>
    </xdr:to>
    <xdr:pic>
      <xdr:nvPicPr>
        <xdr:cNvPr id="236" name="Obraz 235" descr="Bundesliga">
          <a:extLst>
            <a:ext uri="{FF2B5EF4-FFF2-40B4-BE49-F238E27FC236}">
              <a16:creationId xmlns:a16="http://schemas.microsoft.com/office/drawing/2014/main" id="{57F60A2A-3E81-4D70-A4E9-BCAA82547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89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142875</xdr:colOff>
      <xdr:row>119</xdr:row>
      <xdr:rowOff>142875</xdr:rowOff>
    </xdr:to>
    <xdr:pic>
      <xdr:nvPicPr>
        <xdr:cNvPr id="237" name="Obraz 236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DB85D221-D4D7-4868-95FF-8D15E856E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38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119</xdr:row>
      <xdr:rowOff>0</xdr:rowOff>
    </xdr:from>
    <xdr:to>
      <xdr:col>7</xdr:col>
      <xdr:colOff>142875</xdr:colOff>
      <xdr:row>119</xdr:row>
      <xdr:rowOff>142875</xdr:rowOff>
    </xdr:to>
    <xdr:pic>
      <xdr:nvPicPr>
        <xdr:cNvPr id="238" name="Obraz 237" descr="FC Schalke 04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CF6676B4-40A5-4A58-9318-343FEAA5A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438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161925</xdr:colOff>
      <xdr:row>120</xdr:row>
      <xdr:rowOff>161925</xdr:rowOff>
    </xdr:to>
    <xdr:pic>
      <xdr:nvPicPr>
        <xdr:cNvPr id="239" name="Obraz 238" descr="Bundesliga">
          <a:extLst>
            <a:ext uri="{FF2B5EF4-FFF2-40B4-BE49-F238E27FC236}">
              <a16:creationId xmlns:a16="http://schemas.microsoft.com/office/drawing/2014/main" id="{5A07F25C-1CE5-4C22-B96D-09EDADE32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6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142875</xdr:colOff>
      <xdr:row>120</xdr:row>
      <xdr:rowOff>142875</xdr:rowOff>
    </xdr:to>
    <xdr:pic>
      <xdr:nvPicPr>
        <xdr:cNvPr id="240" name="Obraz 239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E5AD82E6-0014-4021-86D6-05DAEE844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96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120</xdr:row>
      <xdr:rowOff>0</xdr:rowOff>
    </xdr:from>
    <xdr:to>
      <xdr:col>7</xdr:col>
      <xdr:colOff>142875</xdr:colOff>
      <xdr:row>120</xdr:row>
      <xdr:rowOff>142875</xdr:rowOff>
    </xdr:to>
    <xdr:pic>
      <xdr:nvPicPr>
        <xdr:cNvPr id="241" name="Obraz 240" descr="Borussia Mönchengladbach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6B7110A7-9D9B-45A1-92E5-FAAD11B5A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496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161925</xdr:colOff>
      <xdr:row>122</xdr:row>
      <xdr:rowOff>161925</xdr:rowOff>
    </xdr:to>
    <xdr:pic>
      <xdr:nvPicPr>
        <xdr:cNvPr id="242" name="Obraz 241" descr="Bundesliga">
          <a:extLst>
            <a:ext uri="{FF2B5EF4-FFF2-40B4-BE49-F238E27FC236}">
              <a16:creationId xmlns:a16="http://schemas.microsoft.com/office/drawing/2014/main" id="{B13CA89E-A916-4023-809F-2CBD494A1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13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142875</xdr:colOff>
      <xdr:row>122</xdr:row>
      <xdr:rowOff>142875</xdr:rowOff>
    </xdr:to>
    <xdr:pic>
      <xdr:nvPicPr>
        <xdr:cNvPr id="243" name="Obraz 242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EBDD9AAF-E290-4083-AE55-941AAEC88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91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122</xdr:row>
      <xdr:rowOff>0</xdr:rowOff>
    </xdr:from>
    <xdr:to>
      <xdr:col>7</xdr:col>
      <xdr:colOff>142875</xdr:colOff>
      <xdr:row>122</xdr:row>
      <xdr:rowOff>142875</xdr:rowOff>
    </xdr:to>
    <xdr:pic>
      <xdr:nvPicPr>
        <xdr:cNvPr id="244" name="Obraz 243" descr="VfL Wolfsburg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BF48CA3C-B437-4903-83E5-71136520D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591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161925</xdr:colOff>
      <xdr:row>124</xdr:row>
      <xdr:rowOff>161925</xdr:rowOff>
    </xdr:to>
    <xdr:pic>
      <xdr:nvPicPr>
        <xdr:cNvPr id="245" name="Obraz 244" descr="Bundesliga">
          <a:extLst>
            <a:ext uri="{FF2B5EF4-FFF2-40B4-BE49-F238E27FC236}">
              <a16:creationId xmlns:a16="http://schemas.microsoft.com/office/drawing/2014/main" id="{69A0D080-498D-4281-8B29-E1853B28F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65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142875</xdr:colOff>
      <xdr:row>124</xdr:row>
      <xdr:rowOff>142875</xdr:rowOff>
    </xdr:to>
    <xdr:pic>
      <xdr:nvPicPr>
        <xdr:cNvPr id="246" name="Obraz 245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618C2853-D190-4B90-869A-C0E575F85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86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124</xdr:row>
      <xdr:rowOff>0</xdr:rowOff>
    </xdr:from>
    <xdr:to>
      <xdr:col>7</xdr:col>
      <xdr:colOff>142875</xdr:colOff>
      <xdr:row>124</xdr:row>
      <xdr:rowOff>142875</xdr:rowOff>
    </xdr:to>
    <xdr:pic>
      <xdr:nvPicPr>
        <xdr:cNvPr id="247" name="Obraz 246" descr="1.FSV Mainz 05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A6F063C3-B8C5-4C10-9253-EFA4E7D33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86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161925</xdr:colOff>
      <xdr:row>125</xdr:row>
      <xdr:rowOff>161925</xdr:rowOff>
    </xdr:to>
    <xdr:pic>
      <xdr:nvPicPr>
        <xdr:cNvPr id="248" name="Obraz 247" descr="Bundesliga">
          <a:extLst>
            <a:ext uri="{FF2B5EF4-FFF2-40B4-BE49-F238E27FC236}">
              <a16:creationId xmlns:a16="http://schemas.microsoft.com/office/drawing/2014/main" id="{4A1038A1-F8CE-413D-95DC-684A79274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37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142875</xdr:colOff>
      <xdr:row>125</xdr:row>
      <xdr:rowOff>142875</xdr:rowOff>
    </xdr:to>
    <xdr:pic>
      <xdr:nvPicPr>
        <xdr:cNvPr id="249" name="Obraz 248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B4DB266A-509D-4625-A282-EEF155198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43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125</xdr:row>
      <xdr:rowOff>0</xdr:rowOff>
    </xdr:from>
    <xdr:to>
      <xdr:col>7</xdr:col>
      <xdr:colOff>142875</xdr:colOff>
      <xdr:row>125</xdr:row>
      <xdr:rowOff>142875</xdr:rowOff>
    </xdr:to>
    <xdr:pic>
      <xdr:nvPicPr>
        <xdr:cNvPr id="250" name="Obraz 249" descr="SC Freiburg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D8A5671D-524F-4496-98D2-0F8191D4F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743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161925</xdr:colOff>
      <xdr:row>126</xdr:row>
      <xdr:rowOff>161925</xdr:rowOff>
    </xdr:to>
    <xdr:pic>
      <xdr:nvPicPr>
        <xdr:cNvPr id="251" name="Obraz 250" descr="Bundesliga">
          <a:extLst>
            <a:ext uri="{FF2B5EF4-FFF2-40B4-BE49-F238E27FC236}">
              <a16:creationId xmlns:a16="http://schemas.microsoft.com/office/drawing/2014/main" id="{424F2BCF-61F5-4F14-8174-11214C555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08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142875</xdr:colOff>
      <xdr:row>126</xdr:row>
      <xdr:rowOff>142875</xdr:rowOff>
    </xdr:to>
    <xdr:pic>
      <xdr:nvPicPr>
        <xdr:cNvPr id="252" name="Obraz 251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CEF9D2E9-ECCF-4C4D-B4CC-95D40E2F9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00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126</xdr:row>
      <xdr:rowOff>0</xdr:rowOff>
    </xdr:from>
    <xdr:to>
      <xdr:col>7</xdr:col>
      <xdr:colOff>142875</xdr:colOff>
      <xdr:row>126</xdr:row>
      <xdr:rowOff>142875</xdr:rowOff>
    </xdr:to>
    <xdr:pic>
      <xdr:nvPicPr>
        <xdr:cNvPr id="253" name="Obraz 252" descr="Borussia Dortmund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AA48532C-46DA-446E-8B18-43893FD45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800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161925</xdr:colOff>
      <xdr:row>128</xdr:row>
      <xdr:rowOff>161925</xdr:rowOff>
    </xdr:to>
    <xdr:pic>
      <xdr:nvPicPr>
        <xdr:cNvPr id="254" name="Obraz 253" descr="Bundesliga">
          <a:extLst>
            <a:ext uri="{FF2B5EF4-FFF2-40B4-BE49-F238E27FC236}">
              <a16:creationId xmlns:a16="http://schemas.microsoft.com/office/drawing/2014/main" id="{23B61779-6766-4680-8269-F11800F7E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5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142875</xdr:colOff>
      <xdr:row>128</xdr:row>
      <xdr:rowOff>142875</xdr:rowOff>
    </xdr:to>
    <xdr:pic>
      <xdr:nvPicPr>
        <xdr:cNvPr id="255" name="Obraz 254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ED74A9CB-186A-428C-8857-DBC49A3B0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15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128</xdr:row>
      <xdr:rowOff>0</xdr:rowOff>
    </xdr:from>
    <xdr:to>
      <xdr:col>7</xdr:col>
      <xdr:colOff>142875</xdr:colOff>
      <xdr:row>128</xdr:row>
      <xdr:rowOff>142875</xdr:rowOff>
    </xdr:to>
    <xdr:pic>
      <xdr:nvPicPr>
        <xdr:cNvPr id="256" name="Obraz 255" descr="Hannover 96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69D620BF-8003-4675-A6A6-DBF1BF597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915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161925</xdr:colOff>
      <xdr:row>129</xdr:row>
      <xdr:rowOff>161925</xdr:rowOff>
    </xdr:to>
    <xdr:pic>
      <xdr:nvPicPr>
        <xdr:cNvPr id="257" name="Obraz 256" descr="Bundesliga">
          <a:extLst>
            <a:ext uri="{FF2B5EF4-FFF2-40B4-BE49-F238E27FC236}">
              <a16:creationId xmlns:a16="http://schemas.microsoft.com/office/drawing/2014/main" id="{F71710E6-6DEC-45EF-9E70-BC29EDFD8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23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142875</xdr:colOff>
      <xdr:row>129</xdr:row>
      <xdr:rowOff>142875</xdr:rowOff>
    </xdr:to>
    <xdr:pic>
      <xdr:nvPicPr>
        <xdr:cNvPr id="258" name="Obraz 257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77E0341D-7FA7-4043-BF63-A2881BF74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72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129</xdr:row>
      <xdr:rowOff>0</xdr:rowOff>
    </xdr:from>
    <xdr:to>
      <xdr:col>7</xdr:col>
      <xdr:colOff>142875</xdr:colOff>
      <xdr:row>129</xdr:row>
      <xdr:rowOff>142875</xdr:rowOff>
    </xdr:to>
    <xdr:pic>
      <xdr:nvPicPr>
        <xdr:cNvPr id="259" name="Obraz 258" descr="Hertha BSC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EF84C291-8038-44D5-AB25-EB59800AB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972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161925</xdr:colOff>
      <xdr:row>131</xdr:row>
      <xdr:rowOff>161925</xdr:rowOff>
    </xdr:to>
    <xdr:pic>
      <xdr:nvPicPr>
        <xdr:cNvPr id="260" name="Obraz 259" descr="Bundesliga">
          <a:extLst>
            <a:ext uri="{FF2B5EF4-FFF2-40B4-BE49-F238E27FC236}">
              <a16:creationId xmlns:a16="http://schemas.microsoft.com/office/drawing/2014/main" id="{38D5FAEC-D317-4DA6-A7A7-89BBB9417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75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142875</xdr:colOff>
      <xdr:row>131</xdr:row>
      <xdr:rowOff>142875</xdr:rowOff>
    </xdr:to>
    <xdr:pic>
      <xdr:nvPicPr>
        <xdr:cNvPr id="261" name="Obraz 260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C73D05E6-E2D0-4FAE-BDBA-E9FCD1E17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67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7</xdr:col>
      <xdr:colOff>142875</xdr:colOff>
      <xdr:row>131</xdr:row>
      <xdr:rowOff>142875</xdr:rowOff>
    </xdr:to>
    <xdr:pic>
      <xdr:nvPicPr>
        <xdr:cNvPr id="262" name="Obraz 261" descr="FC Schalke 0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4F43F740-A53B-4CD6-8BD4-678C8011F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067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161925</xdr:colOff>
      <xdr:row>134</xdr:row>
      <xdr:rowOff>161925</xdr:rowOff>
    </xdr:to>
    <xdr:pic>
      <xdr:nvPicPr>
        <xdr:cNvPr id="263" name="Obraz 262" descr="Bundesliga">
          <a:extLst>
            <a:ext uri="{FF2B5EF4-FFF2-40B4-BE49-F238E27FC236}">
              <a16:creationId xmlns:a16="http://schemas.microsoft.com/office/drawing/2014/main" id="{5963E620-2A4F-4556-86C1-C36BEA32B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142875</xdr:colOff>
      <xdr:row>134</xdr:row>
      <xdr:rowOff>142875</xdr:rowOff>
    </xdr:to>
    <xdr:pic>
      <xdr:nvPicPr>
        <xdr:cNvPr id="264" name="Obraz 263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7F8579C3-4DBA-464A-BDD5-6160A144A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390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134</xdr:row>
      <xdr:rowOff>0</xdr:rowOff>
    </xdr:from>
    <xdr:to>
      <xdr:col>7</xdr:col>
      <xdr:colOff>142875</xdr:colOff>
      <xdr:row>134</xdr:row>
      <xdr:rowOff>142875</xdr:rowOff>
    </xdr:to>
    <xdr:pic>
      <xdr:nvPicPr>
        <xdr:cNvPr id="265" name="Obraz 264" descr="1.FSV Mainz 0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E034C9B2-E9DA-403C-9311-A1C02F7D5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2390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161925</xdr:colOff>
      <xdr:row>135</xdr:row>
      <xdr:rowOff>161925</xdr:rowOff>
    </xdr:to>
    <xdr:pic>
      <xdr:nvPicPr>
        <xdr:cNvPr id="266" name="Obraz 265" descr="Bundesliga">
          <a:extLst>
            <a:ext uri="{FF2B5EF4-FFF2-40B4-BE49-F238E27FC236}">
              <a16:creationId xmlns:a16="http://schemas.microsoft.com/office/drawing/2014/main" id="{84B952B2-528C-4AAA-92EB-41BCDFE33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6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142875</xdr:colOff>
      <xdr:row>135</xdr:row>
      <xdr:rowOff>142875</xdr:rowOff>
    </xdr:to>
    <xdr:pic>
      <xdr:nvPicPr>
        <xdr:cNvPr id="267" name="Obraz 266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5B2A2423-9279-4E76-8C06-93F5BB692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96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135</xdr:row>
      <xdr:rowOff>0</xdr:rowOff>
    </xdr:from>
    <xdr:to>
      <xdr:col>7</xdr:col>
      <xdr:colOff>142875</xdr:colOff>
      <xdr:row>135</xdr:row>
      <xdr:rowOff>142875</xdr:rowOff>
    </xdr:to>
    <xdr:pic>
      <xdr:nvPicPr>
        <xdr:cNvPr id="268" name="Obraz 267" descr="RasenBallsport Leipzig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202F79C3-FCDE-4945-BEDD-10FCDF390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296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161925</xdr:colOff>
      <xdr:row>136</xdr:row>
      <xdr:rowOff>161925</xdr:rowOff>
    </xdr:to>
    <xdr:pic>
      <xdr:nvPicPr>
        <xdr:cNvPr id="269" name="Obraz 268" descr="Bundesliga">
          <a:extLst>
            <a:ext uri="{FF2B5EF4-FFF2-40B4-BE49-F238E27FC236}">
              <a16:creationId xmlns:a16="http://schemas.microsoft.com/office/drawing/2014/main" id="{7F97A4F2-2179-4563-917F-9A0C2889D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33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142875</xdr:colOff>
      <xdr:row>136</xdr:row>
      <xdr:rowOff>142875</xdr:rowOff>
    </xdr:to>
    <xdr:pic>
      <xdr:nvPicPr>
        <xdr:cNvPr id="270" name="Obraz 269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D4A40B25-61BD-45DF-ADE4-E9E1B63A9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53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136</xdr:row>
      <xdr:rowOff>0</xdr:rowOff>
    </xdr:from>
    <xdr:to>
      <xdr:col>7</xdr:col>
      <xdr:colOff>142875</xdr:colOff>
      <xdr:row>136</xdr:row>
      <xdr:rowOff>142875</xdr:rowOff>
    </xdr:to>
    <xdr:pic>
      <xdr:nvPicPr>
        <xdr:cNvPr id="271" name="Obraz 270" descr="1.FC Köln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8A5299ED-C1A9-4A6A-874A-324EC3787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353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161925</xdr:colOff>
      <xdr:row>138</xdr:row>
      <xdr:rowOff>161925</xdr:rowOff>
    </xdr:to>
    <xdr:pic>
      <xdr:nvPicPr>
        <xdr:cNvPr id="272" name="Obraz 271" descr="Bundesliga">
          <a:extLst>
            <a:ext uri="{FF2B5EF4-FFF2-40B4-BE49-F238E27FC236}">
              <a16:creationId xmlns:a16="http://schemas.microsoft.com/office/drawing/2014/main" id="{3021862C-42A5-4B38-AFFC-008A52F9A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85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142875</xdr:colOff>
      <xdr:row>138</xdr:row>
      <xdr:rowOff>142875</xdr:rowOff>
    </xdr:to>
    <xdr:pic>
      <xdr:nvPicPr>
        <xdr:cNvPr id="273" name="Obraz 272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AD6A7113-FDA9-4E80-AD65-62DD9BFB7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48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138</xdr:row>
      <xdr:rowOff>0</xdr:rowOff>
    </xdr:from>
    <xdr:to>
      <xdr:col>7</xdr:col>
      <xdr:colOff>142875</xdr:colOff>
      <xdr:row>138</xdr:row>
      <xdr:rowOff>142875</xdr:rowOff>
    </xdr:to>
    <xdr:pic>
      <xdr:nvPicPr>
        <xdr:cNvPr id="274" name="Obraz 273" descr="SC Paderborn 07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1FBBEF1A-F424-4A10-9815-65AFAC121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448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161925</xdr:colOff>
      <xdr:row>139</xdr:row>
      <xdr:rowOff>161925</xdr:rowOff>
    </xdr:to>
    <xdr:pic>
      <xdr:nvPicPr>
        <xdr:cNvPr id="275" name="Obraz 274" descr="Bundesliga">
          <a:extLst>
            <a:ext uri="{FF2B5EF4-FFF2-40B4-BE49-F238E27FC236}">
              <a16:creationId xmlns:a16="http://schemas.microsoft.com/office/drawing/2014/main" id="{AF5C34F0-E4DD-44B4-A4F3-6922D448F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57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142875</xdr:colOff>
      <xdr:row>139</xdr:row>
      <xdr:rowOff>142875</xdr:rowOff>
    </xdr:to>
    <xdr:pic>
      <xdr:nvPicPr>
        <xdr:cNvPr id="276" name="Obraz 275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6B6EEE9F-19C4-4152-B139-271D594EC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505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139</xdr:row>
      <xdr:rowOff>0</xdr:rowOff>
    </xdr:from>
    <xdr:to>
      <xdr:col>7</xdr:col>
      <xdr:colOff>142875</xdr:colOff>
      <xdr:row>139</xdr:row>
      <xdr:rowOff>142875</xdr:rowOff>
    </xdr:to>
    <xdr:pic>
      <xdr:nvPicPr>
        <xdr:cNvPr id="277" name="Obraz 276" descr="TSG 1899 Hoffenheim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ACA189F-1240-4D10-8105-EB3B61758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505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161925</xdr:colOff>
      <xdr:row>140</xdr:row>
      <xdr:rowOff>161925</xdr:rowOff>
    </xdr:to>
    <xdr:pic>
      <xdr:nvPicPr>
        <xdr:cNvPr id="278" name="Obraz 277" descr="Bundesliga">
          <a:extLst>
            <a:ext uri="{FF2B5EF4-FFF2-40B4-BE49-F238E27FC236}">
              <a16:creationId xmlns:a16="http://schemas.microsoft.com/office/drawing/2014/main" id="{5B702A26-D740-4190-975E-BB39FF03C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28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142875</xdr:colOff>
      <xdr:row>140</xdr:row>
      <xdr:rowOff>142875</xdr:rowOff>
    </xdr:to>
    <xdr:pic>
      <xdr:nvPicPr>
        <xdr:cNvPr id="279" name="Obraz 278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385C3793-F387-4C41-BAAA-7E94A2E1E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562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140</xdr:row>
      <xdr:rowOff>0</xdr:rowOff>
    </xdr:from>
    <xdr:to>
      <xdr:col>7</xdr:col>
      <xdr:colOff>142875</xdr:colOff>
      <xdr:row>140</xdr:row>
      <xdr:rowOff>142875</xdr:rowOff>
    </xdr:to>
    <xdr:pic>
      <xdr:nvPicPr>
        <xdr:cNvPr id="280" name="Obraz 279" descr="FC Augsburg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295718B-DAE0-4639-9D08-EC8540874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562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161925</xdr:colOff>
      <xdr:row>141</xdr:row>
      <xdr:rowOff>161925</xdr:rowOff>
    </xdr:to>
    <xdr:pic>
      <xdr:nvPicPr>
        <xdr:cNvPr id="281" name="Obraz 280" descr="Bundesliga">
          <a:extLst>
            <a:ext uri="{FF2B5EF4-FFF2-40B4-BE49-F238E27FC236}">
              <a16:creationId xmlns:a16="http://schemas.microsoft.com/office/drawing/2014/main" id="{A3B76434-2FA5-4E52-B09E-9953C0EB6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142875</xdr:colOff>
      <xdr:row>141</xdr:row>
      <xdr:rowOff>142875</xdr:rowOff>
    </xdr:to>
    <xdr:pic>
      <xdr:nvPicPr>
        <xdr:cNvPr id="282" name="Obraz 281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4250A1C4-34AC-4D43-8821-AD86754AA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200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141</xdr:row>
      <xdr:rowOff>0</xdr:rowOff>
    </xdr:from>
    <xdr:to>
      <xdr:col>7</xdr:col>
      <xdr:colOff>142875</xdr:colOff>
      <xdr:row>141</xdr:row>
      <xdr:rowOff>142875</xdr:rowOff>
    </xdr:to>
    <xdr:pic>
      <xdr:nvPicPr>
        <xdr:cNvPr id="283" name="Obraz 282" descr="1.FC Union Berlin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FA5905C1-C377-481D-BAE6-0388A41D6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6200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161925</xdr:colOff>
      <xdr:row>142</xdr:row>
      <xdr:rowOff>161925</xdr:rowOff>
    </xdr:to>
    <xdr:pic>
      <xdr:nvPicPr>
        <xdr:cNvPr id="284" name="Obraz 283" descr="Bundesliga">
          <a:extLst>
            <a:ext uri="{FF2B5EF4-FFF2-40B4-BE49-F238E27FC236}">
              <a16:creationId xmlns:a16="http://schemas.microsoft.com/office/drawing/2014/main" id="{AC63B658-C69B-4B9A-BA1A-51EE0B707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7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142875</xdr:colOff>
      <xdr:row>142</xdr:row>
      <xdr:rowOff>142875</xdr:rowOff>
    </xdr:to>
    <xdr:pic>
      <xdr:nvPicPr>
        <xdr:cNvPr id="285" name="Obraz 284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A2FD605D-6E60-4AB6-9EE4-94A97DE97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77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142</xdr:row>
      <xdr:rowOff>0</xdr:rowOff>
    </xdr:from>
    <xdr:to>
      <xdr:col>7</xdr:col>
      <xdr:colOff>142875</xdr:colOff>
      <xdr:row>142</xdr:row>
      <xdr:rowOff>142875</xdr:rowOff>
    </xdr:to>
    <xdr:pic>
      <xdr:nvPicPr>
        <xdr:cNvPr id="286" name="Obraz 285" descr="Eintracht Frankfurt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2B475767-1318-4260-90C7-58C84F86A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677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161925</xdr:colOff>
      <xdr:row>143</xdr:row>
      <xdr:rowOff>161925</xdr:rowOff>
    </xdr:to>
    <xdr:pic>
      <xdr:nvPicPr>
        <xdr:cNvPr id="287" name="Obraz 286" descr="Bundesliga">
          <a:extLst>
            <a:ext uri="{FF2B5EF4-FFF2-40B4-BE49-F238E27FC236}">
              <a16:creationId xmlns:a16="http://schemas.microsoft.com/office/drawing/2014/main" id="{826DB959-4EFC-4AC5-A295-9D200EFFE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343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142875</xdr:colOff>
      <xdr:row>143</xdr:row>
      <xdr:rowOff>142875</xdr:rowOff>
    </xdr:to>
    <xdr:pic>
      <xdr:nvPicPr>
        <xdr:cNvPr id="288" name="Obraz 287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AF2F38A3-3E72-4240-8EDC-FE633BA2F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734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143</xdr:row>
      <xdr:rowOff>0</xdr:rowOff>
    </xdr:from>
    <xdr:to>
      <xdr:col>7</xdr:col>
      <xdr:colOff>142875</xdr:colOff>
      <xdr:row>143</xdr:row>
      <xdr:rowOff>142875</xdr:rowOff>
    </xdr:to>
    <xdr:pic>
      <xdr:nvPicPr>
        <xdr:cNvPr id="289" name="Obraz 288" descr="Borussia Dortmund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8F95D775-9D55-446A-BE30-39A3BF622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734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161925</xdr:colOff>
      <xdr:row>145</xdr:row>
      <xdr:rowOff>161925</xdr:rowOff>
    </xdr:to>
    <xdr:pic>
      <xdr:nvPicPr>
        <xdr:cNvPr id="290" name="Obraz 289" descr="Bundesliga">
          <a:extLst>
            <a:ext uri="{FF2B5EF4-FFF2-40B4-BE49-F238E27FC236}">
              <a16:creationId xmlns:a16="http://schemas.microsoft.com/office/drawing/2014/main" id="{00BD8217-5F74-4E13-A614-4F9B369E0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86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142875</xdr:colOff>
      <xdr:row>145</xdr:row>
      <xdr:rowOff>142875</xdr:rowOff>
    </xdr:to>
    <xdr:pic>
      <xdr:nvPicPr>
        <xdr:cNvPr id="291" name="Obraz 290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E5A128-54D4-4473-A423-08E1FE463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8486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145</xdr:row>
      <xdr:rowOff>0</xdr:rowOff>
    </xdr:from>
    <xdr:to>
      <xdr:col>7</xdr:col>
      <xdr:colOff>142875</xdr:colOff>
      <xdr:row>145</xdr:row>
      <xdr:rowOff>142875</xdr:rowOff>
    </xdr:to>
    <xdr:pic>
      <xdr:nvPicPr>
        <xdr:cNvPr id="292" name="Obraz 291" descr="SV Werder Bremen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B53ECFB9-538C-449B-B514-32BF9DE30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8486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161925</xdr:colOff>
      <xdr:row>147</xdr:row>
      <xdr:rowOff>161925</xdr:rowOff>
    </xdr:to>
    <xdr:pic>
      <xdr:nvPicPr>
        <xdr:cNvPr id="293" name="Obraz 292" descr="Bundesliga">
          <a:extLst>
            <a:ext uri="{FF2B5EF4-FFF2-40B4-BE49-F238E27FC236}">
              <a16:creationId xmlns:a16="http://schemas.microsoft.com/office/drawing/2014/main" id="{8D6F9C71-C496-4C27-ADFA-8B5FAC53E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29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142875</xdr:colOff>
      <xdr:row>147</xdr:row>
      <xdr:rowOff>142875</xdr:rowOff>
    </xdr:to>
    <xdr:pic>
      <xdr:nvPicPr>
        <xdr:cNvPr id="294" name="Obraz 293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A6D59A85-768D-48F4-ACA8-46C9B9945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962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147</xdr:row>
      <xdr:rowOff>0</xdr:rowOff>
    </xdr:from>
    <xdr:to>
      <xdr:col>7</xdr:col>
      <xdr:colOff>142875</xdr:colOff>
      <xdr:row>147</xdr:row>
      <xdr:rowOff>142875</xdr:rowOff>
    </xdr:to>
    <xdr:pic>
      <xdr:nvPicPr>
        <xdr:cNvPr id="295" name="Obraz 294" descr="SC Freiburg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06D441DE-FA4A-4771-AE20-CABA3FB7B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962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161925</xdr:colOff>
      <xdr:row>148</xdr:row>
      <xdr:rowOff>161925</xdr:rowOff>
    </xdr:to>
    <xdr:pic>
      <xdr:nvPicPr>
        <xdr:cNvPr id="296" name="Obraz 295" descr="Bundesliga">
          <a:extLst>
            <a:ext uri="{FF2B5EF4-FFF2-40B4-BE49-F238E27FC236}">
              <a16:creationId xmlns:a16="http://schemas.microsoft.com/office/drawing/2014/main" id="{E1F99142-8429-4118-A733-2D7D3CCE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0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142875</xdr:colOff>
      <xdr:row>148</xdr:row>
      <xdr:rowOff>142875</xdr:rowOff>
    </xdr:to>
    <xdr:pic>
      <xdr:nvPicPr>
        <xdr:cNvPr id="297" name="Obraz 296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1CB3BF05-E2F9-4F7F-9316-59D2AF6D3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20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7</xdr:col>
      <xdr:colOff>142875</xdr:colOff>
      <xdr:row>148</xdr:row>
      <xdr:rowOff>142875</xdr:rowOff>
    </xdr:to>
    <xdr:pic>
      <xdr:nvPicPr>
        <xdr:cNvPr id="298" name="Obraz 297" descr="Hertha BSC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A69142BC-DAA1-48B3-B19E-D99AD8B3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020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161925</xdr:colOff>
      <xdr:row>149</xdr:row>
      <xdr:rowOff>161925</xdr:rowOff>
    </xdr:to>
    <xdr:pic>
      <xdr:nvPicPr>
        <xdr:cNvPr id="299" name="Obraz 298" descr="Bundesliga">
          <a:extLst>
            <a:ext uri="{FF2B5EF4-FFF2-40B4-BE49-F238E27FC236}">
              <a16:creationId xmlns:a16="http://schemas.microsoft.com/office/drawing/2014/main" id="{41D1F3B4-C3B5-43A1-A3ED-868DB66F4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58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</xdr:row>
      <xdr:rowOff>0</xdr:rowOff>
    </xdr:from>
    <xdr:to>
      <xdr:col>5</xdr:col>
      <xdr:colOff>142875</xdr:colOff>
      <xdr:row>149</xdr:row>
      <xdr:rowOff>142875</xdr:rowOff>
    </xdr:to>
    <xdr:pic>
      <xdr:nvPicPr>
        <xdr:cNvPr id="300" name="Obraz 299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7C44CFB1-262D-4ACB-84E2-6AA92F696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58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149</xdr:row>
      <xdr:rowOff>0</xdr:rowOff>
    </xdr:from>
    <xdr:to>
      <xdr:col>7</xdr:col>
      <xdr:colOff>142875</xdr:colOff>
      <xdr:row>149</xdr:row>
      <xdr:rowOff>142875</xdr:rowOff>
    </xdr:to>
    <xdr:pic>
      <xdr:nvPicPr>
        <xdr:cNvPr id="301" name="Obraz 300" descr="FC Schalke 0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51150BDF-98E4-4AD6-985D-4A048C137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058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161925</xdr:colOff>
      <xdr:row>150</xdr:row>
      <xdr:rowOff>161925</xdr:rowOff>
    </xdr:to>
    <xdr:pic>
      <xdr:nvPicPr>
        <xdr:cNvPr id="302" name="Obraz 301" descr="Bundesliga">
          <a:extLst>
            <a:ext uri="{FF2B5EF4-FFF2-40B4-BE49-F238E27FC236}">
              <a16:creationId xmlns:a16="http://schemas.microsoft.com/office/drawing/2014/main" id="{2FE7DF1A-E75E-4B40-9B18-9B8B08524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153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142875</xdr:colOff>
      <xdr:row>150</xdr:row>
      <xdr:rowOff>142875</xdr:rowOff>
    </xdr:to>
    <xdr:pic>
      <xdr:nvPicPr>
        <xdr:cNvPr id="303" name="Obraz 302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4B950B04-84AC-4B26-B18F-9BB14031E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15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150</xdr:row>
      <xdr:rowOff>0</xdr:rowOff>
    </xdr:from>
    <xdr:to>
      <xdr:col>7</xdr:col>
      <xdr:colOff>142875</xdr:colOff>
      <xdr:row>150</xdr:row>
      <xdr:rowOff>142875</xdr:rowOff>
    </xdr:to>
    <xdr:pic>
      <xdr:nvPicPr>
        <xdr:cNvPr id="304" name="Obraz 303" descr="1.FSV Mainz 0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2F9671EF-36C7-40B4-88B3-8F2F01C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115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161925</xdr:colOff>
      <xdr:row>151</xdr:row>
      <xdr:rowOff>161925</xdr:rowOff>
    </xdr:to>
    <xdr:pic>
      <xdr:nvPicPr>
        <xdr:cNvPr id="305" name="Obraz 304" descr="Bundesliga">
          <a:extLst>
            <a:ext uri="{FF2B5EF4-FFF2-40B4-BE49-F238E27FC236}">
              <a16:creationId xmlns:a16="http://schemas.microsoft.com/office/drawing/2014/main" id="{0151DC89-CD52-4675-8790-F90A8F443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24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142875</xdr:colOff>
      <xdr:row>151</xdr:row>
      <xdr:rowOff>142875</xdr:rowOff>
    </xdr:to>
    <xdr:pic>
      <xdr:nvPicPr>
        <xdr:cNvPr id="306" name="Obraz 305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2A66E7CE-8DC4-4638-A799-CB21047C3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72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151</xdr:row>
      <xdr:rowOff>0</xdr:rowOff>
    </xdr:from>
    <xdr:to>
      <xdr:col>7</xdr:col>
      <xdr:colOff>142875</xdr:colOff>
      <xdr:row>151</xdr:row>
      <xdr:rowOff>142875</xdr:rowOff>
    </xdr:to>
    <xdr:pic>
      <xdr:nvPicPr>
        <xdr:cNvPr id="307" name="Obraz 306" descr="1.FC Köln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58A96DBA-FBD2-4508-9304-218CA9068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172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161925</xdr:colOff>
      <xdr:row>152</xdr:row>
      <xdr:rowOff>161925</xdr:rowOff>
    </xdr:to>
    <xdr:pic>
      <xdr:nvPicPr>
        <xdr:cNvPr id="308" name="Obraz 307" descr="Bundesliga">
          <a:extLst>
            <a:ext uri="{FF2B5EF4-FFF2-40B4-BE49-F238E27FC236}">
              <a16:creationId xmlns:a16="http://schemas.microsoft.com/office/drawing/2014/main" id="{FA06EFD6-86CB-4AAE-A1DB-C9A23C3D7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142875</xdr:colOff>
      <xdr:row>152</xdr:row>
      <xdr:rowOff>142875</xdr:rowOff>
    </xdr:to>
    <xdr:pic>
      <xdr:nvPicPr>
        <xdr:cNvPr id="309" name="Obraz 308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5B61BBE1-0343-41CE-9A3C-B01261026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2296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152</xdr:row>
      <xdr:rowOff>0</xdr:rowOff>
    </xdr:from>
    <xdr:to>
      <xdr:col>7</xdr:col>
      <xdr:colOff>142875</xdr:colOff>
      <xdr:row>152</xdr:row>
      <xdr:rowOff>142875</xdr:rowOff>
    </xdr:to>
    <xdr:pic>
      <xdr:nvPicPr>
        <xdr:cNvPr id="310" name="Obraz 309" descr="SC Paderborn 07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B10F124D-ACA9-4C39-8530-D570B41E1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2296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161925</xdr:colOff>
      <xdr:row>154</xdr:row>
      <xdr:rowOff>161925</xdr:rowOff>
    </xdr:to>
    <xdr:pic>
      <xdr:nvPicPr>
        <xdr:cNvPr id="311" name="Obraz 310" descr="Bundesliga">
          <a:extLst>
            <a:ext uri="{FF2B5EF4-FFF2-40B4-BE49-F238E27FC236}">
              <a16:creationId xmlns:a16="http://schemas.microsoft.com/office/drawing/2014/main" id="{25421567-701F-41D1-B5A5-7C5BCF6D9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39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142875</xdr:colOff>
      <xdr:row>154</xdr:row>
      <xdr:rowOff>142875</xdr:rowOff>
    </xdr:to>
    <xdr:pic>
      <xdr:nvPicPr>
        <xdr:cNvPr id="312" name="Obraz 311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CD631893-2281-4B50-AEE8-D1F4A64A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343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154</xdr:row>
      <xdr:rowOff>0</xdr:rowOff>
    </xdr:from>
    <xdr:to>
      <xdr:col>7</xdr:col>
      <xdr:colOff>142875</xdr:colOff>
      <xdr:row>154</xdr:row>
      <xdr:rowOff>142875</xdr:rowOff>
    </xdr:to>
    <xdr:pic>
      <xdr:nvPicPr>
        <xdr:cNvPr id="313" name="Obraz 312" descr="1.FC Union Berlin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CAA1AEE6-CBCA-4326-AF08-0CB270D6C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343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161925</xdr:colOff>
      <xdr:row>155</xdr:row>
      <xdr:rowOff>161925</xdr:rowOff>
    </xdr:to>
    <xdr:pic>
      <xdr:nvPicPr>
        <xdr:cNvPr id="314" name="Obraz 313" descr="Bundesliga">
          <a:extLst>
            <a:ext uri="{FF2B5EF4-FFF2-40B4-BE49-F238E27FC236}">
              <a16:creationId xmlns:a16="http://schemas.microsoft.com/office/drawing/2014/main" id="{F5F65D4B-423E-442F-8413-CED11CD84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1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142875</xdr:colOff>
      <xdr:row>155</xdr:row>
      <xdr:rowOff>142875</xdr:rowOff>
    </xdr:to>
    <xdr:pic>
      <xdr:nvPicPr>
        <xdr:cNvPr id="315" name="Obraz 314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44B8B41D-38E5-47F6-AD86-FAE4C280F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01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155</xdr:row>
      <xdr:rowOff>0</xdr:rowOff>
    </xdr:from>
    <xdr:to>
      <xdr:col>7</xdr:col>
      <xdr:colOff>142875</xdr:colOff>
      <xdr:row>155</xdr:row>
      <xdr:rowOff>142875</xdr:rowOff>
    </xdr:to>
    <xdr:pic>
      <xdr:nvPicPr>
        <xdr:cNvPr id="316" name="Obraz 315" descr="Eintracht Frankfurt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EC5A135C-1A03-46CF-B436-6D5FD5D7B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401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161925</xdr:colOff>
      <xdr:row>156</xdr:row>
      <xdr:rowOff>161925</xdr:rowOff>
    </xdr:to>
    <xdr:pic>
      <xdr:nvPicPr>
        <xdr:cNvPr id="317" name="Obraz 316" descr="Bundesliga">
          <a:extLst>
            <a:ext uri="{FF2B5EF4-FFF2-40B4-BE49-F238E27FC236}">
              <a16:creationId xmlns:a16="http://schemas.microsoft.com/office/drawing/2014/main" id="{2AA4C990-8273-42CA-9B71-E34851DCE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8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142875</xdr:colOff>
      <xdr:row>156</xdr:row>
      <xdr:rowOff>142875</xdr:rowOff>
    </xdr:to>
    <xdr:pic>
      <xdr:nvPicPr>
        <xdr:cNvPr id="318" name="Obraz 317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4A2D4AFF-A18C-4289-A3E8-DF57141CE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58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156</xdr:row>
      <xdr:rowOff>0</xdr:rowOff>
    </xdr:from>
    <xdr:to>
      <xdr:col>7</xdr:col>
      <xdr:colOff>142875</xdr:colOff>
      <xdr:row>156</xdr:row>
      <xdr:rowOff>142875</xdr:rowOff>
    </xdr:to>
    <xdr:pic>
      <xdr:nvPicPr>
        <xdr:cNvPr id="319" name="Obraz 318" descr="Fortuna Düsseldorf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FF8C42A9-8F99-47CB-818A-406A1568E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458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161925</xdr:colOff>
      <xdr:row>158</xdr:row>
      <xdr:rowOff>161925</xdr:rowOff>
    </xdr:to>
    <xdr:pic>
      <xdr:nvPicPr>
        <xdr:cNvPr id="320" name="Obraz 319" descr="Bundesliga">
          <a:extLst>
            <a:ext uri="{FF2B5EF4-FFF2-40B4-BE49-F238E27FC236}">
              <a16:creationId xmlns:a16="http://schemas.microsoft.com/office/drawing/2014/main" id="{ADA0A867-8DC9-4EFA-8C1D-086EEC481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142875</xdr:colOff>
      <xdr:row>158</xdr:row>
      <xdr:rowOff>142875</xdr:rowOff>
    </xdr:to>
    <xdr:pic>
      <xdr:nvPicPr>
        <xdr:cNvPr id="321" name="Obraz 320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A4DAB96-2723-4B73-BF46-7B6A074F2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72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158</xdr:row>
      <xdr:rowOff>0</xdr:rowOff>
    </xdr:from>
    <xdr:to>
      <xdr:col>7</xdr:col>
      <xdr:colOff>142875</xdr:colOff>
      <xdr:row>158</xdr:row>
      <xdr:rowOff>142875</xdr:rowOff>
    </xdr:to>
    <xdr:pic>
      <xdr:nvPicPr>
        <xdr:cNvPr id="322" name="Obraz 321" descr="Bayer 04 Leverkusen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400F6FE7-FC2B-4DC0-A559-922557F3D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572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161925</xdr:colOff>
      <xdr:row>159</xdr:row>
      <xdr:rowOff>161925</xdr:rowOff>
    </xdr:to>
    <xdr:pic>
      <xdr:nvPicPr>
        <xdr:cNvPr id="323" name="Obraz 322" descr="Bundesliga">
          <a:extLst>
            <a:ext uri="{FF2B5EF4-FFF2-40B4-BE49-F238E27FC236}">
              <a16:creationId xmlns:a16="http://schemas.microsoft.com/office/drawing/2014/main" id="{AD404F6F-F4D5-4FA0-A57B-2B2DB50C0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96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142875</xdr:colOff>
      <xdr:row>159</xdr:row>
      <xdr:rowOff>142875</xdr:rowOff>
    </xdr:to>
    <xdr:pic>
      <xdr:nvPicPr>
        <xdr:cNvPr id="324" name="Obraz 323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D63BD5F1-E8CF-4D0E-A8B7-4AA40EFE2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629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159</xdr:row>
      <xdr:rowOff>0</xdr:rowOff>
    </xdr:from>
    <xdr:to>
      <xdr:col>7</xdr:col>
      <xdr:colOff>142875</xdr:colOff>
      <xdr:row>159</xdr:row>
      <xdr:rowOff>142875</xdr:rowOff>
    </xdr:to>
    <xdr:pic>
      <xdr:nvPicPr>
        <xdr:cNvPr id="325" name="Obraz 324" descr="SV Werder Bremen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D442036C-378C-4B45-8218-AD37F0B9F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629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161925</xdr:colOff>
      <xdr:row>160</xdr:row>
      <xdr:rowOff>161925</xdr:rowOff>
    </xdr:to>
    <xdr:pic>
      <xdr:nvPicPr>
        <xdr:cNvPr id="326" name="Obraz 325" descr="Bundesliga">
          <a:extLst>
            <a:ext uri="{FF2B5EF4-FFF2-40B4-BE49-F238E27FC236}">
              <a16:creationId xmlns:a16="http://schemas.microsoft.com/office/drawing/2014/main" id="{E24052E6-2CB5-4248-ADDF-4F9B09F44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6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142875</xdr:colOff>
      <xdr:row>160</xdr:row>
      <xdr:rowOff>142875</xdr:rowOff>
    </xdr:to>
    <xdr:pic>
      <xdr:nvPicPr>
        <xdr:cNvPr id="327" name="Obraz 326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BD38BC7D-4C84-4E22-ACA0-CDAF4B9FC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686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160</xdr:row>
      <xdr:rowOff>0</xdr:rowOff>
    </xdr:from>
    <xdr:to>
      <xdr:col>7</xdr:col>
      <xdr:colOff>142875</xdr:colOff>
      <xdr:row>160</xdr:row>
      <xdr:rowOff>142875</xdr:rowOff>
    </xdr:to>
    <xdr:pic>
      <xdr:nvPicPr>
        <xdr:cNvPr id="328" name="Obraz 327" descr="SC Freiburg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1BDA7927-7431-44E9-9B61-08F4984D6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686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161925</xdr:colOff>
      <xdr:row>162</xdr:row>
      <xdr:rowOff>161925</xdr:rowOff>
    </xdr:to>
    <xdr:pic>
      <xdr:nvPicPr>
        <xdr:cNvPr id="329" name="Obraz 328" descr="Bundesliga">
          <a:extLst>
            <a:ext uri="{FF2B5EF4-FFF2-40B4-BE49-F238E27FC236}">
              <a16:creationId xmlns:a16="http://schemas.microsoft.com/office/drawing/2014/main" id="{F1717387-BA2E-4FE5-BAE6-66130D226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11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142875</xdr:colOff>
      <xdr:row>162</xdr:row>
      <xdr:rowOff>142875</xdr:rowOff>
    </xdr:to>
    <xdr:pic>
      <xdr:nvPicPr>
        <xdr:cNvPr id="330" name="Obraz 329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DD0EEA94-11D3-4F34-B683-E99527D53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801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162</xdr:row>
      <xdr:rowOff>0</xdr:rowOff>
    </xdr:from>
    <xdr:to>
      <xdr:col>7</xdr:col>
      <xdr:colOff>142875</xdr:colOff>
      <xdr:row>162</xdr:row>
      <xdr:rowOff>142875</xdr:rowOff>
    </xdr:to>
    <xdr:pic>
      <xdr:nvPicPr>
        <xdr:cNvPr id="331" name="Obraz 330" descr="VfL Wolfsburg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B7A6E20D-A1BD-4B44-B6A3-6CA226A49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801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161925</xdr:colOff>
      <xdr:row>163</xdr:row>
      <xdr:rowOff>161925</xdr:rowOff>
    </xdr:to>
    <xdr:pic>
      <xdr:nvPicPr>
        <xdr:cNvPr id="332" name="Obraz 331" descr="Bundesliga">
          <a:extLst>
            <a:ext uri="{FF2B5EF4-FFF2-40B4-BE49-F238E27FC236}">
              <a16:creationId xmlns:a16="http://schemas.microsoft.com/office/drawing/2014/main" id="{8771BB5C-62C7-438D-B909-F39E887A0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142875</xdr:colOff>
      <xdr:row>163</xdr:row>
      <xdr:rowOff>142875</xdr:rowOff>
    </xdr:to>
    <xdr:pic>
      <xdr:nvPicPr>
        <xdr:cNvPr id="333" name="Obraz 332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2695618C-4103-4073-80BA-1BB606322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858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163</xdr:row>
      <xdr:rowOff>0</xdr:rowOff>
    </xdr:from>
    <xdr:to>
      <xdr:col>7</xdr:col>
      <xdr:colOff>142875</xdr:colOff>
      <xdr:row>163</xdr:row>
      <xdr:rowOff>142875</xdr:rowOff>
    </xdr:to>
    <xdr:pic>
      <xdr:nvPicPr>
        <xdr:cNvPr id="334" name="Obraz 333" descr="FC Schalke 04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A651E104-817E-4889-885B-ED5F2F621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858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161925</xdr:colOff>
      <xdr:row>164</xdr:row>
      <xdr:rowOff>161925</xdr:rowOff>
    </xdr:to>
    <xdr:pic>
      <xdr:nvPicPr>
        <xdr:cNvPr id="335" name="Obraz 334" descr="Bundesliga">
          <a:extLst>
            <a:ext uri="{FF2B5EF4-FFF2-40B4-BE49-F238E27FC236}">
              <a16:creationId xmlns:a16="http://schemas.microsoft.com/office/drawing/2014/main" id="{F69AD569-609C-4A18-AC0A-EA135CA67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142875</xdr:colOff>
      <xdr:row>164</xdr:row>
      <xdr:rowOff>142875</xdr:rowOff>
    </xdr:to>
    <xdr:pic>
      <xdr:nvPicPr>
        <xdr:cNvPr id="336" name="Obraz 335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E89DCEA0-6E19-4F28-966C-5C1E48C3B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15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164</xdr:row>
      <xdr:rowOff>0</xdr:rowOff>
    </xdr:from>
    <xdr:to>
      <xdr:col>7</xdr:col>
      <xdr:colOff>142875</xdr:colOff>
      <xdr:row>164</xdr:row>
      <xdr:rowOff>142875</xdr:rowOff>
    </xdr:to>
    <xdr:pic>
      <xdr:nvPicPr>
        <xdr:cNvPr id="337" name="Obraz 336" descr="Hertha BSC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ECDC8811-52F8-4B5B-ADC5-BC3123C36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915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161925</xdr:colOff>
      <xdr:row>168</xdr:row>
      <xdr:rowOff>161925</xdr:rowOff>
    </xdr:to>
    <xdr:pic>
      <xdr:nvPicPr>
        <xdr:cNvPr id="338" name="Obraz 337" descr="Bundesliga">
          <a:extLst>
            <a:ext uri="{FF2B5EF4-FFF2-40B4-BE49-F238E27FC236}">
              <a16:creationId xmlns:a16="http://schemas.microsoft.com/office/drawing/2014/main" id="{26D516BC-4C82-430D-8E9A-26CD9F351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49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142875</xdr:colOff>
      <xdr:row>168</xdr:row>
      <xdr:rowOff>142875</xdr:rowOff>
    </xdr:to>
    <xdr:pic>
      <xdr:nvPicPr>
        <xdr:cNvPr id="339" name="Obraz 338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8CA8846D-C614-44D4-989E-23974AABE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24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168</xdr:row>
      <xdr:rowOff>0</xdr:rowOff>
    </xdr:from>
    <xdr:to>
      <xdr:col>7</xdr:col>
      <xdr:colOff>142875</xdr:colOff>
      <xdr:row>168</xdr:row>
      <xdr:rowOff>142875</xdr:rowOff>
    </xdr:to>
    <xdr:pic>
      <xdr:nvPicPr>
        <xdr:cNvPr id="340" name="Obraz 339" descr="Arminia Bielefeld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87E6CFCB-0421-4E7A-81C3-B0649C97B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124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161925</xdr:colOff>
      <xdr:row>170</xdr:row>
      <xdr:rowOff>161925</xdr:rowOff>
    </xdr:to>
    <xdr:pic>
      <xdr:nvPicPr>
        <xdr:cNvPr id="341" name="Obraz 340" descr="Bundesliga">
          <a:extLst>
            <a:ext uri="{FF2B5EF4-FFF2-40B4-BE49-F238E27FC236}">
              <a16:creationId xmlns:a16="http://schemas.microsoft.com/office/drawing/2014/main" id="{7040E60E-A118-470C-9F46-1E9CA5A14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92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142875</xdr:colOff>
      <xdr:row>170</xdr:row>
      <xdr:rowOff>142875</xdr:rowOff>
    </xdr:to>
    <xdr:pic>
      <xdr:nvPicPr>
        <xdr:cNvPr id="342" name="Obraz 341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A62036EF-C569-4C1E-8D7A-7EED86C5C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39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170</xdr:row>
      <xdr:rowOff>0</xdr:rowOff>
    </xdr:from>
    <xdr:to>
      <xdr:col>7</xdr:col>
      <xdr:colOff>142875</xdr:colOff>
      <xdr:row>170</xdr:row>
      <xdr:rowOff>142875</xdr:rowOff>
    </xdr:to>
    <xdr:pic>
      <xdr:nvPicPr>
        <xdr:cNvPr id="343" name="Obraz 342" descr="Eintracht Frankfurt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6619894B-8FFC-4322-84C8-9C091D0CE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239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161925</xdr:colOff>
      <xdr:row>173</xdr:row>
      <xdr:rowOff>161925</xdr:rowOff>
    </xdr:to>
    <xdr:pic>
      <xdr:nvPicPr>
        <xdr:cNvPr id="344" name="Obraz 343" descr="Bundesliga">
          <a:extLst>
            <a:ext uri="{FF2B5EF4-FFF2-40B4-BE49-F238E27FC236}">
              <a16:creationId xmlns:a16="http://schemas.microsoft.com/office/drawing/2014/main" id="{AAB8B8AF-B534-407A-8858-132DBB3F0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16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142875</xdr:colOff>
      <xdr:row>173</xdr:row>
      <xdr:rowOff>142875</xdr:rowOff>
    </xdr:to>
    <xdr:pic>
      <xdr:nvPicPr>
        <xdr:cNvPr id="345" name="Obraz 344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83890558-4F1D-4C0C-8AC0-6A199F353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391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173</xdr:row>
      <xdr:rowOff>0</xdr:rowOff>
    </xdr:from>
    <xdr:to>
      <xdr:col>7</xdr:col>
      <xdr:colOff>142875</xdr:colOff>
      <xdr:row>173</xdr:row>
      <xdr:rowOff>142875</xdr:rowOff>
    </xdr:to>
    <xdr:pic>
      <xdr:nvPicPr>
        <xdr:cNvPr id="346" name="Obraz 345" descr="Borussia Dortmund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F6A1A682-AD0E-4551-A6B9-0D6F6BA81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391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161925</xdr:colOff>
      <xdr:row>174</xdr:row>
      <xdr:rowOff>161925</xdr:rowOff>
    </xdr:to>
    <xdr:pic>
      <xdr:nvPicPr>
        <xdr:cNvPr id="347" name="Obraz 346" descr="Bundesliga">
          <a:extLst>
            <a:ext uri="{FF2B5EF4-FFF2-40B4-BE49-F238E27FC236}">
              <a16:creationId xmlns:a16="http://schemas.microsoft.com/office/drawing/2014/main" id="{99B6F3D0-889E-4DD4-84A2-4CAA7EC88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8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142875</xdr:colOff>
      <xdr:row>174</xdr:row>
      <xdr:rowOff>142875</xdr:rowOff>
    </xdr:to>
    <xdr:pic>
      <xdr:nvPicPr>
        <xdr:cNvPr id="348" name="Obraz 347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C7C36ABE-18A8-47DB-8311-CE7310719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448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174</xdr:row>
      <xdr:rowOff>0</xdr:rowOff>
    </xdr:from>
    <xdr:to>
      <xdr:col>7</xdr:col>
      <xdr:colOff>142875</xdr:colOff>
      <xdr:row>174</xdr:row>
      <xdr:rowOff>142875</xdr:rowOff>
    </xdr:to>
    <xdr:pic>
      <xdr:nvPicPr>
        <xdr:cNvPr id="349" name="Obraz 348" descr="VfB Stuttgart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832FC034-096A-4559-A9A8-4CDF7DEEA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448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161925</xdr:colOff>
      <xdr:row>175</xdr:row>
      <xdr:rowOff>161925</xdr:rowOff>
    </xdr:to>
    <xdr:pic>
      <xdr:nvPicPr>
        <xdr:cNvPr id="350" name="Obraz 349" descr="Bundesliga">
          <a:extLst>
            <a:ext uri="{FF2B5EF4-FFF2-40B4-BE49-F238E27FC236}">
              <a16:creationId xmlns:a16="http://schemas.microsoft.com/office/drawing/2014/main" id="{DD9B399B-9DA8-4D4E-BCF3-862850FC0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59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142875</xdr:colOff>
      <xdr:row>175</xdr:row>
      <xdr:rowOff>142875</xdr:rowOff>
    </xdr:to>
    <xdr:pic>
      <xdr:nvPicPr>
        <xdr:cNvPr id="351" name="Obraz 350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E9D65FFA-F3F3-4733-8E21-65D5EFDE5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05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175</xdr:row>
      <xdr:rowOff>0</xdr:rowOff>
    </xdr:from>
    <xdr:to>
      <xdr:col>7</xdr:col>
      <xdr:colOff>142875</xdr:colOff>
      <xdr:row>175</xdr:row>
      <xdr:rowOff>142875</xdr:rowOff>
    </xdr:to>
    <xdr:pic>
      <xdr:nvPicPr>
        <xdr:cNvPr id="352" name="Obraz 351" descr="1.FC Union Berlin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E8B7BD81-19F1-4A25-A6F6-68B91919D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505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161925</xdr:colOff>
      <xdr:row>176</xdr:row>
      <xdr:rowOff>161925</xdr:rowOff>
    </xdr:to>
    <xdr:pic>
      <xdr:nvPicPr>
        <xdr:cNvPr id="353" name="Obraz 352" descr="Bundesliga">
          <a:extLst>
            <a:ext uri="{FF2B5EF4-FFF2-40B4-BE49-F238E27FC236}">
              <a16:creationId xmlns:a16="http://schemas.microsoft.com/office/drawing/2014/main" id="{AA04674F-2353-4D77-B789-8389773DE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631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142875</xdr:colOff>
      <xdr:row>176</xdr:row>
      <xdr:rowOff>142875</xdr:rowOff>
    </xdr:to>
    <xdr:pic>
      <xdr:nvPicPr>
        <xdr:cNvPr id="354" name="Obraz 353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2A907A4C-D5FB-4B1D-82F9-56FC5A74D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63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176</xdr:row>
      <xdr:rowOff>0</xdr:rowOff>
    </xdr:from>
    <xdr:to>
      <xdr:col>7</xdr:col>
      <xdr:colOff>142875</xdr:colOff>
      <xdr:row>176</xdr:row>
      <xdr:rowOff>142875</xdr:rowOff>
    </xdr:to>
    <xdr:pic>
      <xdr:nvPicPr>
        <xdr:cNvPr id="355" name="Obraz 354" descr="VfL Wolfsburg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A1BBAD8A-6220-4C56-83E8-7A1F515E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563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161925</xdr:colOff>
      <xdr:row>178</xdr:row>
      <xdr:rowOff>161925</xdr:rowOff>
    </xdr:to>
    <xdr:pic>
      <xdr:nvPicPr>
        <xdr:cNvPr id="356" name="Obraz 355" descr="Bundesliga">
          <a:extLst>
            <a:ext uri="{FF2B5EF4-FFF2-40B4-BE49-F238E27FC236}">
              <a16:creationId xmlns:a16="http://schemas.microsoft.com/office/drawing/2014/main" id="{A183D34B-CC03-44BC-9E3D-A8B6730D1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83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142875</xdr:colOff>
      <xdr:row>178</xdr:row>
      <xdr:rowOff>142875</xdr:rowOff>
    </xdr:to>
    <xdr:pic>
      <xdr:nvPicPr>
        <xdr:cNvPr id="357" name="Obraz 356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F298F8E7-7A19-4EA1-91B3-88B3E59F0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658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178</xdr:row>
      <xdr:rowOff>0</xdr:rowOff>
    </xdr:from>
    <xdr:to>
      <xdr:col>7</xdr:col>
      <xdr:colOff>142875</xdr:colOff>
      <xdr:row>178</xdr:row>
      <xdr:rowOff>142875</xdr:rowOff>
    </xdr:to>
    <xdr:pic>
      <xdr:nvPicPr>
        <xdr:cNvPr id="358" name="Obraz 357" descr="Bayer 04 Leverkusen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84D2F733-68D9-4775-80BD-8ECB0D94A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658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161925</xdr:colOff>
      <xdr:row>180</xdr:row>
      <xdr:rowOff>161925</xdr:rowOff>
    </xdr:to>
    <xdr:pic>
      <xdr:nvPicPr>
        <xdr:cNvPr id="359" name="Obraz 358" descr="Bundesliga">
          <a:extLst>
            <a:ext uri="{FF2B5EF4-FFF2-40B4-BE49-F238E27FC236}">
              <a16:creationId xmlns:a16="http://schemas.microsoft.com/office/drawing/2014/main" id="{330768FA-0E8B-4F44-866F-50479E34C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26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142875</xdr:colOff>
      <xdr:row>180</xdr:row>
      <xdr:rowOff>142875</xdr:rowOff>
    </xdr:to>
    <xdr:pic>
      <xdr:nvPicPr>
        <xdr:cNvPr id="360" name="Obraz 359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34CEA265-2906-4A6C-BF58-42061B41B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772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180</xdr:row>
      <xdr:rowOff>0</xdr:rowOff>
    </xdr:from>
    <xdr:to>
      <xdr:col>7</xdr:col>
      <xdr:colOff>142875</xdr:colOff>
      <xdr:row>180</xdr:row>
      <xdr:rowOff>142875</xdr:rowOff>
    </xdr:to>
    <xdr:pic>
      <xdr:nvPicPr>
        <xdr:cNvPr id="361" name="Obraz 360" descr="1.FSV Mainz 05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1F587F9D-0AE2-4C61-81D3-130713F73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772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161925</xdr:colOff>
      <xdr:row>182</xdr:row>
      <xdr:rowOff>161925</xdr:rowOff>
    </xdr:to>
    <xdr:pic>
      <xdr:nvPicPr>
        <xdr:cNvPr id="362" name="Obraz 361" descr="Bundesliga">
          <a:extLst>
            <a:ext uri="{FF2B5EF4-FFF2-40B4-BE49-F238E27FC236}">
              <a16:creationId xmlns:a16="http://schemas.microsoft.com/office/drawing/2014/main" id="{5A2513BF-87C5-4672-ABE5-717052032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69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0</xdr:rowOff>
    </xdr:from>
    <xdr:to>
      <xdr:col>5</xdr:col>
      <xdr:colOff>142875</xdr:colOff>
      <xdr:row>182</xdr:row>
      <xdr:rowOff>142875</xdr:rowOff>
    </xdr:to>
    <xdr:pic>
      <xdr:nvPicPr>
        <xdr:cNvPr id="363" name="Obraz 362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26E912A7-CDBF-44E8-86D4-EE0D2EA61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886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182</xdr:row>
      <xdr:rowOff>0</xdr:rowOff>
    </xdr:from>
    <xdr:to>
      <xdr:col>7</xdr:col>
      <xdr:colOff>142875</xdr:colOff>
      <xdr:row>182</xdr:row>
      <xdr:rowOff>142875</xdr:rowOff>
    </xdr:to>
    <xdr:pic>
      <xdr:nvPicPr>
        <xdr:cNvPr id="364" name="Obraz 363" descr="Borussia Mönchengladbach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F2EE31FF-13C2-4A7F-8F4F-F1DD3DBE5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886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161925</xdr:colOff>
      <xdr:row>183</xdr:row>
      <xdr:rowOff>161925</xdr:rowOff>
    </xdr:to>
    <xdr:pic>
      <xdr:nvPicPr>
        <xdr:cNvPr id="365" name="Obraz 364" descr="Bundesliga">
          <a:extLst>
            <a:ext uri="{FF2B5EF4-FFF2-40B4-BE49-F238E27FC236}">
              <a16:creationId xmlns:a16="http://schemas.microsoft.com/office/drawing/2014/main" id="{0C7397D6-D976-4AF1-9916-24253E6B6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25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142875</xdr:colOff>
      <xdr:row>183</xdr:row>
      <xdr:rowOff>142875</xdr:rowOff>
    </xdr:to>
    <xdr:pic>
      <xdr:nvPicPr>
        <xdr:cNvPr id="366" name="Obraz 365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966C47B9-6D95-4182-BEE9-1F6F17A41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25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183</xdr:row>
      <xdr:rowOff>0</xdr:rowOff>
    </xdr:from>
    <xdr:to>
      <xdr:col>7</xdr:col>
      <xdr:colOff>142875</xdr:colOff>
      <xdr:row>183</xdr:row>
      <xdr:rowOff>142875</xdr:rowOff>
    </xdr:to>
    <xdr:pic>
      <xdr:nvPicPr>
        <xdr:cNvPr id="367" name="Obraz 366" descr="SC Freiburg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95077556-3864-47F7-AC1E-97C691957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925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161925</xdr:colOff>
      <xdr:row>184</xdr:row>
      <xdr:rowOff>161925</xdr:rowOff>
    </xdr:to>
    <xdr:pic>
      <xdr:nvPicPr>
        <xdr:cNvPr id="368" name="Obraz 367" descr="Bundesliga">
          <a:extLst>
            <a:ext uri="{FF2B5EF4-FFF2-40B4-BE49-F238E27FC236}">
              <a16:creationId xmlns:a16="http://schemas.microsoft.com/office/drawing/2014/main" id="{9FDA4368-B8BB-4477-A535-41951FB42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2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142875</xdr:colOff>
      <xdr:row>184</xdr:row>
      <xdr:rowOff>142875</xdr:rowOff>
    </xdr:to>
    <xdr:pic>
      <xdr:nvPicPr>
        <xdr:cNvPr id="369" name="Obraz 368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F1C3DAD5-949C-4453-AD5C-5FEFD113F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82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184</xdr:row>
      <xdr:rowOff>0</xdr:rowOff>
    </xdr:from>
    <xdr:to>
      <xdr:col>7</xdr:col>
      <xdr:colOff>142875</xdr:colOff>
      <xdr:row>184</xdr:row>
      <xdr:rowOff>142875</xdr:rowOff>
    </xdr:to>
    <xdr:pic>
      <xdr:nvPicPr>
        <xdr:cNvPr id="370" name="Obraz 369" descr="FC Augsburg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6C9A3CC7-7432-40E4-95C9-9E1410DA0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982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161925</xdr:colOff>
      <xdr:row>185</xdr:row>
      <xdr:rowOff>161925</xdr:rowOff>
    </xdr:to>
    <xdr:pic>
      <xdr:nvPicPr>
        <xdr:cNvPr id="371" name="Obraz 370" descr="Bundesliga">
          <a:extLst>
            <a:ext uri="{FF2B5EF4-FFF2-40B4-BE49-F238E27FC236}">
              <a16:creationId xmlns:a16="http://schemas.microsoft.com/office/drawing/2014/main" id="{5CFBC239-6607-4044-882A-344C30ED6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393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5</xdr:col>
      <xdr:colOff>142875</xdr:colOff>
      <xdr:row>185</xdr:row>
      <xdr:rowOff>142875</xdr:rowOff>
    </xdr:to>
    <xdr:pic>
      <xdr:nvPicPr>
        <xdr:cNvPr id="372" name="Obraz 371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B04579AF-99A0-4F10-B623-568EED88F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39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185</xdr:row>
      <xdr:rowOff>0</xdr:rowOff>
    </xdr:from>
    <xdr:to>
      <xdr:col>7</xdr:col>
      <xdr:colOff>142875</xdr:colOff>
      <xdr:row>185</xdr:row>
      <xdr:rowOff>142875</xdr:rowOff>
    </xdr:to>
    <xdr:pic>
      <xdr:nvPicPr>
        <xdr:cNvPr id="373" name="Obraz 372" descr="FC Schalke 04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63534E25-4F54-4873-AF52-5BEDC005E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039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161925</xdr:colOff>
      <xdr:row>186</xdr:row>
      <xdr:rowOff>161925</xdr:rowOff>
    </xdr:to>
    <xdr:pic>
      <xdr:nvPicPr>
        <xdr:cNvPr id="374" name="Obraz 373" descr="Bundesliga">
          <a:extLst>
            <a:ext uri="{FF2B5EF4-FFF2-40B4-BE49-F238E27FC236}">
              <a16:creationId xmlns:a16="http://schemas.microsoft.com/office/drawing/2014/main" id="{6EF88AE6-EB3D-48E4-9AC7-15511B3A0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142875</xdr:colOff>
      <xdr:row>186</xdr:row>
      <xdr:rowOff>142875</xdr:rowOff>
    </xdr:to>
    <xdr:pic>
      <xdr:nvPicPr>
        <xdr:cNvPr id="375" name="Obraz 374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A872CC5D-BD46-4924-9D12-008BE8FAB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96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186</xdr:row>
      <xdr:rowOff>0</xdr:rowOff>
    </xdr:from>
    <xdr:to>
      <xdr:col>7</xdr:col>
      <xdr:colOff>142875</xdr:colOff>
      <xdr:row>186</xdr:row>
      <xdr:rowOff>142875</xdr:rowOff>
    </xdr:to>
    <xdr:pic>
      <xdr:nvPicPr>
        <xdr:cNvPr id="376" name="Obraz 375" descr="TSG 1899 Hoffenheim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FE6C1B50-85DF-4DFF-9EAE-2D7FD97ED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096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161925</xdr:colOff>
      <xdr:row>187</xdr:row>
      <xdr:rowOff>161925</xdr:rowOff>
    </xdr:to>
    <xdr:pic>
      <xdr:nvPicPr>
        <xdr:cNvPr id="377" name="Obraz 376" descr="Bundesliga">
          <a:extLst>
            <a:ext uri="{FF2B5EF4-FFF2-40B4-BE49-F238E27FC236}">
              <a16:creationId xmlns:a16="http://schemas.microsoft.com/office/drawing/2014/main" id="{A8D3A8EC-5F11-45E3-BE4B-30422EAAF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536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142875</xdr:colOff>
      <xdr:row>187</xdr:row>
      <xdr:rowOff>142875</xdr:rowOff>
    </xdr:to>
    <xdr:pic>
      <xdr:nvPicPr>
        <xdr:cNvPr id="378" name="Obraz 377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3FA0EEB0-814B-4B6E-851D-F23C62BC7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153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187</xdr:row>
      <xdr:rowOff>0</xdr:rowOff>
    </xdr:from>
    <xdr:to>
      <xdr:col>7</xdr:col>
      <xdr:colOff>142875</xdr:colOff>
      <xdr:row>187</xdr:row>
      <xdr:rowOff>142875</xdr:rowOff>
    </xdr:to>
    <xdr:pic>
      <xdr:nvPicPr>
        <xdr:cNvPr id="379" name="Obraz 378" descr="Arminia Bielefeld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0818A57B-7A8D-4F34-9F4B-9E0E15914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153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161925</xdr:colOff>
      <xdr:row>188</xdr:row>
      <xdr:rowOff>161925</xdr:rowOff>
    </xdr:to>
    <xdr:pic>
      <xdr:nvPicPr>
        <xdr:cNvPr id="380" name="Obraz 379" descr="Bundesliga">
          <a:extLst>
            <a:ext uri="{FF2B5EF4-FFF2-40B4-BE49-F238E27FC236}">
              <a16:creationId xmlns:a16="http://schemas.microsoft.com/office/drawing/2014/main" id="{821C6268-D8F9-4EB1-A4C7-563079D1A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10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142875</xdr:colOff>
      <xdr:row>188</xdr:row>
      <xdr:rowOff>142875</xdr:rowOff>
    </xdr:to>
    <xdr:pic>
      <xdr:nvPicPr>
        <xdr:cNvPr id="381" name="Obraz 380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E5434A4E-06F7-4A4B-ABC7-6EA9A7864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210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188</xdr:row>
      <xdr:rowOff>0</xdr:rowOff>
    </xdr:from>
    <xdr:to>
      <xdr:col>7</xdr:col>
      <xdr:colOff>142875</xdr:colOff>
      <xdr:row>188</xdr:row>
      <xdr:rowOff>142875</xdr:rowOff>
    </xdr:to>
    <xdr:pic>
      <xdr:nvPicPr>
        <xdr:cNvPr id="382" name="Obraz 381" descr="Eintracht Frankfurt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7EDED2B6-0DCC-4A72-948F-A24A9455F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210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161925</xdr:colOff>
      <xdr:row>189</xdr:row>
      <xdr:rowOff>161925</xdr:rowOff>
    </xdr:to>
    <xdr:pic>
      <xdr:nvPicPr>
        <xdr:cNvPr id="383" name="Obraz 382" descr="Bundesliga">
          <a:extLst>
            <a:ext uri="{FF2B5EF4-FFF2-40B4-BE49-F238E27FC236}">
              <a16:creationId xmlns:a16="http://schemas.microsoft.com/office/drawing/2014/main" id="{1692C548-44A1-48E6-AE3C-BA23F8EF7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79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142875</xdr:colOff>
      <xdr:row>189</xdr:row>
      <xdr:rowOff>142875</xdr:rowOff>
    </xdr:to>
    <xdr:pic>
      <xdr:nvPicPr>
        <xdr:cNvPr id="384" name="Obraz 383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ED61B317-67DF-4CF8-8AFF-6DE05D50E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267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189</xdr:row>
      <xdr:rowOff>0</xdr:rowOff>
    </xdr:from>
    <xdr:to>
      <xdr:col>7</xdr:col>
      <xdr:colOff>142875</xdr:colOff>
      <xdr:row>189</xdr:row>
      <xdr:rowOff>142875</xdr:rowOff>
    </xdr:to>
    <xdr:pic>
      <xdr:nvPicPr>
        <xdr:cNvPr id="385" name="Obraz 384" descr="1.FC Köln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A9650C96-45E3-4C1A-AA23-355D27795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267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161925</xdr:colOff>
      <xdr:row>191</xdr:row>
      <xdr:rowOff>161925</xdr:rowOff>
    </xdr:to>
    <xdr:pic>
      <xdr:nvPicPr>
        <xdr:cNvPr id="386" name="Obraz 385" descr="Bundesliga">
          <a:extLst>
            <a:ext uri="{FF2B5EF4-FFF2-40B4-BE49-F238E27FC236}">
              <a16:creationId xmlns:a16="http://schemas.microsoft.com/office/drawing/2014/main" id="{A59380E9-AF7C-4FE9-A724-E3AAE2E4A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142875</xdr:colOff>
      <xdr:row>191</xdr:row>
      <xdr:rowOff>142875</xdr:rowOff>
    </xdr:to>
    <xdr:pic>
      <xdr:nvPicPr>
        <xdr:cNvPr id="387" name="Obraz 386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E8874D03-B660-4109-8682-F090EEE97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82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191</xdr:row>
      <xdr:rowOff>0</xdr:rowOff>
    </xdr:from>
    <xdr:to>
      <xdr:col>7</xdr:col>
      <xdr:colOff>142875</xdr:colOff>
      <xdr:row>191</xdr:row>
      <xdr:rowOff>142875</xdr:rowOff>
    </xdr:to>
    <xdr:pic>
      <xdr:nvPicPr>
        <xdr:cNvPr id="388" name="Obraz 387" descr="Borussia Dortmund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49BC31C3-3B13-463F-841B-734C06999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382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161925</xdr:colOff>
      <xdr:row>194</xdr:row>
      <xdr:rowOff>161925</xdr:rowOff>
    </xdr:to>
    <xdr:pic>
      <xdr:nvPicPr>
        <xdr:cNvPr id="389" name="Obraz 388" descr="Bundesliga">
          <a:extLst>
            <a:ext uri="{FF2B5EF4-FFF2-40B4-BE49-F238E27FC236}">
              <a16:creationId xmlns:a16="http://schemas.microsoft.com/office/drawing/2014/main" id="{F4E9923D-7B18-401B-A0DB-DE4E1B2BA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46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</xdr:row>
      <xdr:rowOff>0</xdr:rowOff>
    </xdr:from>
    <xdr:to>
      <xdr:col>5</xdr:col>
      <xdr:colOff>142875</xdr:colOff>
      <xdr:row>194</xdr:row>
      <xdr:rowOff>142875</xdr:rowOff>
    </xdr:to>
    <xdr:pic>
      <xdr:nvPicPr>
        <xdr:cNvPr id="390" name="Obraz 389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76A51115-1B6C-4FB2-857B-A0A0F8FC5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34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194</xdr:row>
      <xdr:rowOff>0</xdr:rowOff>
    </xdr:from>
    <xdr:to>
      <xdr:col>7</xdr:col>
      <xdr:colOff>142875</xdr:colOff>
      <xdr:row>194</xdr:row>
      <xdr:rowOff>142875</xdr:rowOff>
    </xdr:to>
    <xdr:pic>
      <xdr:nvPicPr>
        <xdr:cNvPr id="391" name="Obraz 390" descr="SV Werder Bremen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BA940991-F9AC-4FC9-B29A-931060BE2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534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161925</xdr:colOff>
      <xdr:row>195</xdr:row>
      <xdr:rowOff>161925</xdr:rowOff>
    </xdr:to>
    <xdr:pic>
      <xdr:nvPicPr>
        <xdr:cNvPr id="392" name="Obraz 391" descr="Bundesliga">
          <a:extLst>
            <a:ext uri="{FF2B5EF4-FFF2-40B4-BE49-F238E27FC236}">
              <a16:creationId xmlns:a16="http://schemas.microsoft.com/office/drawing/2014/main" id="{F8022AFB-F9CC-45E1-8C89-6CA1161BF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1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</xdr:row>
      <xdr:rowOff>0</xdr:rowOff>
    </xdr:from>
    <xdr:to>
      <xdr:col>5</xdr:col>
      <xdr:colOff>142875</xdr:colOff>
      <xdr:row>195</xdr:row>
      <xdr:rowOff>142875</xdr:rowOff>
    </xdr:to>
    <xdr:pic>
      <xdr:nvPicPr>
        <xdr:cNvPr id="393" name="Obraz 392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F74672C2-75C0-40C4-95DE-B1F59A425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91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195</xdr:row>
      <xdr:rowOff>0</xdr:rowOff>
    </xdr:from>
    <xdr:to>
      <xdr:col>7</xdr:col>
      <xdr:colOff>142875</xdr:colOff>
      <xdr:row>195</xdr:row>
      <xdr:rowOff>142875</xdr:rowOff>
    </xdr:to>
    <xdr:pic>
      <xdr:nvPicPr>
        <xdr:cNvPr id="394" name="Obraz 393" descr="VfB Stuttgart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F4923B36-ADDB-4572-A981-AF08C0AB1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591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161925</xdr:colOff>
      <xdr:row>198</xdr:row>
      <xdr:rowOff>161925</xdr:rowOff>
    </xdr:to>
    <xdr:pic>
      <xdr:nvPicPr>
        <xdr:cNvPr id="395" name="Obraz 394" descr="Bundesliga">
          <a:extLst>
            <a:ext uri="{FF2B5EF4-FFF2-40B4-BE49-F238E27FC236}">
              <a16:creationId xmlns:a16="http://schemas.microsoft.com/office/drawing/2014/main" id="{DB4D1DE8-BE22-479F-A353-03643D579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4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5</xdr:col>
      <xdr:colOff>142875</xdr:colOff>
      <xdr:row>198</xdr:row>
      <xdr:rowOff>142875</xdr:rowOff>
    </xdr:to>
    <xdr:pic>
      <xdr:nvPicPr>
        <xdr:cNvPr id="396" name="Obraz 395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6756A7D7-A1CA-4C88-8DC5-D76194948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44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198</xdr:row>
      <xdr:rowOff>0</xdr:rowOff>
    </xdr:from>
    <xdr:to>
      <xdr:col>7</xdr:col>
      <xdr:colOff>142875</xdr:colOff>
      <xdr:row>198</xdr:row>
      <xdr:rowOff>142875</xdr:rowOff>
    </xdr:to>
    <xdr:pic>
      <xdr:nvPicPr>
        <xdr:cNvPr id="397" name="Obraz 396" descr="1.FSV Mainz 05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496EE4DC-074D-4E48-AF8F-52A38A470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744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161925</xdr:colOff>
      <xdr:row>199</xdr:row>
      <xdr:rowOff>161925</xdr:rowOff>
    </xdr:to>
    <xdr:pic>
      <xdr:nvPicPr>
        <xdr:cNvPr id="398" name="Obraz 397" descr="Bundesliga">
          <a:extLst>
            <a:ext uri="{FF2B5EF4-FFF2-40B4-BE49-F238E27FC236}">
              <a16:creationId xmlns:a16="http://schemas.microsoft.com/office/drawing/2014/main" id="{997062E4-5946-4FC2-ABBF-B238DC0FD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013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</xdr:row>
      <xdr:rowOff>0</xdr:rowOff>
    </xdr:from>
    <xdr:to>
      <xdr:col>5</xdr:col>
      <xdr:colOff>142875</xdr:colOff>
      <xdr:row>199</xdr:row>
      <xdr:rowOff>142875</xdr:rowOff>
    </xdr:to>
    <xdr:pic>
      <xdr:nvPicPr>
        <xdr:cNvPr id="399" name="Obraz 398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C01DC7DE-F0E7-49CA-B61F-6EBCF1250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01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199</xdr:row>
      <xdr:rowOff>0</xdr:rowOff>
    </xdr:from>
    <xdr:to>
      <xdr:col>7</xdr:col>
      <xdr:colOff>142875</xdr:colOff>
      <xdr:row>199</xdr:row>
      <xdr:rowOff>142875</xdr:rowOff>
    </xdr:to>
    <xdr:pic>
      <xdr:nvPicPr>
        <xdr:cNvPr id="400" name="Obraz 399" descr="Borussia Mönchengladbach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B09B1C79-5B67-4986-ADE3-8FA99998D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801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161925</xdr:colOff>
      <xdr:row>202</xdr:row>
      <xdr:rowOff>161925</xdr:rowOff>
    </xdr:to>
    <xdr:pic>
      <xdr:nvPicPr>
        <xdr:cNvPr id="401" name="Obraz 400" descr="Bundesliga">
          <a:extLst>
            <a:ext uri="{FF2B5EF4-FFF2-40B4-BE49-F238E27FC236}">
              <a16:creationId xmlns:a16="http://schemas.microsoft.com/office/drawing/2014/main" id="{88E1CC6B-BFA0-4360-9858-8A6161A4D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37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</xdr:row>
      <xdr:rowOff>0</xdr:rowOff>
    </xdr:from>
    <xdr:to>
      <xdr:col>5</xdr:col>
      <xdr:colOff>142875</xdr:colOff>
      <xdr:row>202</xdr:row>
      <xdr:rowOff>142875</xdr:rowOff>
    </xdr:to>
    <xdr:pic>
      <xdr:nvPicPr>
        <xdr:cNvPr id="402" name="Obraz 401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632D715D-D9ED-4853-BC1A-F2E75BDC5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53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202</xdr:row>
      <xdr:rowOff>0</xdr:rowOff>
    </xdr:from>
    <xdr:to>
      <xdr:col>7</xdr:col>
      <xdr:colOff>142875</xdr:colOff>
      <xdr:row>202</xdr:row>
      <xdr:rowOff>142875</xdr:rowOff>
    </xdr:to>
    <xdr:pic>
      <xdr:nvPicPr>
        <xdr:cNvPr id="403" name="Obraz 402" descr="SC Freiburg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5DD94CB1-554E-497C-9CF9-485A76022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953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161925</xdr:colOff>
      <xdr:row>203</xdr:row>
      <xdr:rowOff>161925</xdr:rowOff>
    </xdr:to>
    <xdr:pic>
      <xdr:nvPicPr>
        <xdr:cNvPr id="404" name="Obraz 403" descr="Bundesliga">
          <a:extLst>
            <a:ext uri="{FF2B5EF4-FFF2-40B4-BE49-F238E27FC236}">
              <a16:creationId xmlns:a16="http://schemas.microsoft.com/office/drawing/2014/main" id="{6B42BC7A-57AE-464E-88F2-484A29538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109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</xdr:row>
      <xdr:rowOff>0</xdr:rowOff>
    </xdr:from>
    <xdr:to>
      <xdr:col>5</xdr:col>
      <xdr:colOff>142875</xdr:colOff>
      <xdr:row>203</xdr:row>
      <xdr:rowOff>142875</xdr:rowOff>
    </xdr:to>
    <xdr:pic>
      <xdr:nvPicPr>
        <xdr:cNvPr id="405" name="Obraz 404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BEB4F140-B36F-40D9-95CF-275C64724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10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203</xdr:row>
      <xdr:rowOff>0</xdr:rowOff>
    </xdr:from>
    <xdr:to>
      <xdr:col>7</xdr:col>
      <xdr:colOff>142875</xdr:colOff>
      <xdr:row>203</xdr:row>
      <xdr:rowOff>142875</xdr:rowOff>
    </xdr:to>
    <xdr:pic>
      <xdr:nvPicPr>
        <xdr:cNvPr id="406" name="Obraz 405" descr="FC Augsburg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91B7514C-350D-4FF2-8A14-CB4AA96DD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010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4</xdr:row>
      <xdr:rowOff>0</xdr:rowOff>
    </xdr:from>
    <xdr:ext cx="161925" cy="161925"/>
    <xdr:pic>
      <xdr:nvPicPr>
        <xdr:cNvPr id="410" name="Obraz 409" descr="Bundesliga">
          <a:extLst>
            <a:ext uri="{FF2B5EF4-FFF2-40B4-BE49-F238E27FC236}">
              <a16:creationId xmlns:a16="http://schemas.microsoft.com/office/drawing/2014/main" id="{BA3709CC-65B5-465C-94B2-6DFBB15BD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42875" cy="142875"/>
    <xdr:pic>
      <xdr:nvPicPr>
        <xdr:cNvPr id="411" name="Obraz 410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62384A-0847-4753-B0CC-C922D9749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</xdr:row>
      <xdr:rowOff>0</xdr:rowOff>
    </xdr:from>
    <xdr:ext cx="142875" cy="142875"/>
    <xdr:pic>
      <xdr:nvPicPr>
        <xdr:cNvPr id="412" name="Obraz 411" descr="Hannover 9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55F8C51-A058-4DC8-945A-961BB0745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90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</xdr:row>
      <xdr:rowOff>0</xdr:rowOff>
    </xdr:from>
    <xdr:ext cx="161925" cy="161925"/>
    <xdr:pic>
      <xdr:nvPicPr>
        <xdr:cNvPr id="413" name="Obraz 412" descr="Bundesliga">
          <a:extLst>
            <a:ext uri="{FF2B5EF4-FFF2-40B4-BE49-F238E27FC236}">
              <a16:creationId xmlns:a16="http://schemas.microsoft.com/office/drawing/2014/main" id="{BD0EBE8A-00AB-499B-ABC6-72EBB5EEF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42875" cy="142875"/>
    <xdr:pic>
      <xdr:nvPicPr>
        <xdr:cNvPr id="414" name="Obraz 413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C9F41D-0941-46B3-AFC7-9C4274D63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514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10</xdr:row>
      <xdr:rowOff>0</xdr:rowOff>
    </xdr:from>
    <xdr:ext cx="142875" cy="142875"/>
    <xdr:pic>
      <xdr:nvPicPr>
        <xdr:cNvPr id="415" name="Obraz 414" descr="SC Paderborn 0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F6EB11D-26DA-4BFD-BDA4-ECB2EEE7C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514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161925" cy="161925"/>
    <xdr:pic>
      <xdr:nvPicPr>
        <xdr:cNvPr id="416" name="Obraz 415" descr="Bundesliga">
          <a:extLst>
            <a:ext uri="{FF2B5EF4-FFF2-40B4-BE49-F238E27FC236}">
              <a16:creationId xmlns:a16="http://schemas.microsoft.com/office/drawing/2014/main" id="{57B98783-1A00-467B-AF7D-929B560BD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42875" cy="142875"/>
    <xdr:pic>
      <xdr:nvPicPr>
        <xdr:cNvPr id="417" name="Obraz 416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081CFF-02A5-416A-9A9F-AE1F5B0EA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666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13</xdr:row>
      <xdr:rowOff>0</xdr:rowOff>
    </xdr:from>
    <xdr:ext cx="142875" cy="142875"/>
    <xdr:pic>
      <xdr:nvPicPr>
        <xdr:cNvPr id="418" name="Obraz 417" descr="SV Werder Bremen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79C96EA-A3F3-4708-AE64-5D06DB38C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666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61925" cy="161925"/>
    <xdr:pic>
      <xdr:nvPicPr>
        <xdr:cNvPr id="419" name="Obraz 418" descr="Bundesliga">
          <a:extLst>
            <a:ext uri="{FF2B5EF4-FFF2-40B4-BE49-F238E27FC236}">
              <a16:creationId xmlns:a16="http://schemas.microsoft.com/office/drawing/2014/main" id="{7C30ECEC-16A8-4176-87A6-BA87F6E16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42875" cy="142875"/>
    <xdr:pic>
      <xdr:nvPicPr>
        <xdr:cNvPr id="420" name="Obraz 419" descr="Bayern Monachiu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530FE0-E2A6-49EC-8DCC-8EA4BF254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838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16</xdr:row>
      <xdr:rowOff>0</xdr:rowOff>
    </xdr:from>
    <xdr:ext cx="142875" cy="142875"/>
    <xdr:pic>
      <xdr:nvPicPr>
        <xdr:cNvPr id="421" name="Obraz 420" descr="Eintracht Frankfurt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145E1EF0-92A9-4703-8B62-988F47EF1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838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161925" cy="161925"/>
    <xdr:pic>
      <xdr:nvPicPr>
        <xdr:cNvPr id="422" name="Obraz 421" descr="Bundesliga">
          <a:extLst>
            <a:ext uri="{FF2B5EF4-FFF2-40B4-BE49-F238E27FC236}">
              <a16:creationId xmlns:a16="http://schemas.microsoft.com/office/drawing/2014/main" id="{5FF47022-2632-437D-9925-C45B9F17A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42875" cy="142875"/>
    <xdr:pic>
      <xdr:nvPicPr>
        <xdr:cNvPr id="423" name="Obraz 422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5E55311A-22E1-476D-8198-B19B573C6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200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22</xdr:row>
      <xdr:rowOff>0</xdr:rowOff>
    </xdr:from>
    <xdr:ext cx="142875" cy="142875"/>
    <xdr:pic>
      <xdr:nvPicPr>
        <xdr:cNvPr id="424" name="Obraz 423" descr="VfL Wolfsbur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E25062DE-AA14-417B-B8EE-6F94F8470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200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161925" cy="161925"/>
    <xdr:pic>
      <xdr:nvPicPr>
        <xdr:cNvPr id="425" name="Obraz 424" descr="Bundesliga">
          <a:extLst>
            <a:ext uri="{FF2B5EF4-FFF2-40B4-BE49-F238E27FC236}">
              <a16:creationId xmlns:a16="http://schemas.microsoft.com/office/drawing/2014/main" id="{8DF51189-3AFF-4196-A04A-7ECED9C70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42875" cy="142875"/>
    <xdr:pic>
      <xdr:nvPicPr>
        <xdr:cNvPr id="426" name="Obraz 425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B4B68F6B-4663-4EE4-8BE4-DE4DD4A95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200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23</xdr:row>
      <xdr:rowOff>0</xdr:rowOff>
    </xdr:from>
    <xdr:ext cx="142875" cy="142875"/>
    <xdr:pic>
      <xdr:nvPicPr>
        <xdr:cNvPr id="427" name="Obraz 426" descr="VfL Wolfsbur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802F54-B7DD-4D2D-9DE6-AB34AC20F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200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161925" cy="161925"/>
    <xdr:pic>
      <xdr:nvPicPr>
        <xdr:cNvPr id="428" name="Obraz 427" descr="Bundesliga">
          <a:extLst>
            <a:ext uri="{FF2B5EF4-FFF2-40B4-BE49-F238E27FC236}">
              <a16:creationId xmlns:a16="http://schemas.microsoft.com/office/drawing/2014/main" id="{47C3FBB7-4DDB-4683-AF44-79F03C743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42875" cy="142875"/>
    <xdr:pic>
      <xdr:nvPicPr>
        <xdr:cNvPr id="429" name="Obraz 428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6F18D7B-D556-48F3-8C02-C16C999BF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200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24</xdr:row>
      <xdr:rowOff>0</xdr:rowOff>
    </xdr:from>
    <xdr:ext cx="142875" cy="142875"/>
    <xdr:pic>
      <xdr:nvPicPr>
        <xdr:cNvPr id="430" name="Obraz 429" descr="VfL Wolfsbur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396C8B65-E615-4E2F-B086-B33FB4A4E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200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</xdr:row>
      <xdr:rowOff>0</xdr:rowOff>
    </xdr:from>
    <xdr:ext cx="161925" cy="161925"/>
    <xdr:pic>
      <xdr:nvPicPr>
        <xdr:cNvPr id="431" name="Obraz 430" descr="Bundesliga">
          <a:extLst>
            <a:ext uri="{FF2B5EF4-FFF2-40B4-BE49-F238E27FC236}">
              <a16:creationId xmlns:a16="http://schemas.microsoft.com/office/drawing/2014/main" id="{655863D9-C0E7-4441-8436-9774E1269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42875" cy="142875"/>
    <xdr:pic>
      <xdr:nvPicPr>
        <xdr:cNvPr id="432" name="Obraz 431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F3E02C5-4797-43B5-B5B7-98158F34D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200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25</xdr:row>
      <xdr:rowOff>0</xdr:rowOff>
    </xdr:from>
    <xdr:ext cx="142875" cy="142875"/>
    <xdr:pic>
      <xdr:nvPicPr>
        <xdr:cNvPr id="433" name="Obraz 432" descr="VfL Wolfsbur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E308D572-5C68-432D-81C3-B4892D34A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200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161925" cy="161925"/>
    <xdr:pic>
      <xdr:nvPicPr>
        <xdr:cNvPr id="434" name="Obraz 433" descr="Bundesliga">
          <a:extLst>
            <a:ext uri="{FF2B5EF4-FFF2-40B4-BE49-F238E27FC236}">
              <a16:creationId xmlns:a16="http://schemas.microsoft.com/office/drawing/2014/main" id="{EADFBE13-9290-47E3-B374-F03A005FA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42875" cy="142875"/>
    <xdr:pic>
      <xdr:nvPicPr>
        <xdr:cNvPr id="435" name="Obraz 434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F4021BF-AA4C-4361-BB70-451DE66E7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485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27</xdr:row>
      <xdr:rowOff>0</xdr:rowOff>
    </xdr:from>
    <xdr:ext cx="142875" cy="142875"/>
    <xdr:pic>
      <xdr:nvPicPr>
        <xdr:cNvPr id="436" name="Obraz 435" descr="1.FSV Mainz 05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435692C9-953E-4E35-BA46-305D659A1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485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</xdr:row>
      <xdr:rowOff>0</xdr:rowOff>
    </xdr:from>
    <xdr:ext cx="161925" cy="161925"/>
    <xdr:pic>
      <xdr:nvPicPr>
        <xdr:cNvPr id="437" name="Obraz 436" descr="Bundesliga">
          <a:extLst>
            <a:ext uri="{FF2B5EF4-FFF2-40B4-BE49-F238E27FC236}">
              <a16:creationId xmlns:a16="http://schemas.microsoft.com/office/drawing/2014/main" id="{38AC1B01-5EA7-42D9-95F1-DBF12F031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42875" cy="142875"/>
    <xdr:pic>
      <xdr:nvPicPr>
        <xdr:cNvPr id="438" name="Obraz 437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E1D1D9AD-2437-4D93-A4E6-1BDC80252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600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29</xdr:row>
      <xdr:rowOff>0</xdr:rowOff>
    </xdr:from>
    <xdr:ext cx="142875" cy="142875"/>
    <xdr:pic>
      <xdr:nvPicPr>
        <xdr:cNvPr id="439" name="Obraz 438" descr="Borussia Dortmund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D471C8D0-C540-45F9-A35C-85C567B1F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600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</xdr:row>
      <xdr:rowOff>0</xdr:rowOff>
    </xdr:from>
    <xdr:ext cx="161925" cy="161925"/>
    <xdr:pic>
      <xdr:nvPicPr>
        <xdr:cNvPr id="440" name="Obraz 439" descr="Bundesliga">
          <a:extLst>
            <a:ext uri="{FF2B5EF4-FFF2-40B4-BE49-F238E27FC236}">
              <a16:creationId xmlns:a16="http://schemas.microsoft.com/office/drawing/2014/main" id="{2D73DB39-3F35-4B2B-BB3F-458B6BCDF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142875" cy="142875"/>
    <xdr:pic>
      <xdr:nvPicPr>
        <xdr:cNvPr id="441" name="Obraz 440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EB5112F6-A1AD-41E9-AB51-D2052E09D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866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34</xdr:row>
      <xdr:rowOff>0</xdr:rowOff>
    </xdr:from>
    <xdr:ext cx="142875" cy="142875"/>
    <xdr:pic>
      <xdr:nvPicPr>
        <xdr:cNvPr id="442" name="Obraz 441" descr="Hamburger SV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966F447B-236E-4183-8509-6D97A4774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866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161925" cy="161925"/>
    <xdr:pic>
      <xdr:nvPicPr>
        <xdr:cNvPr id="443" name="Obraz 442" descr="Bundesliga">
          <a:extLst>
            <a:ext uri="{FF2B5EF4-FFF2-40B4-BE49-F238E27FC236}">
              <a16:creationId xmlns:a16="http://schemas.microsoft.com/office/drawing/2014/main" id="{AE569A55-D015-4D32-9801-C70089670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142875" cy="142875"/>
    <xdr:pic>
      <xdr:nvPicPr>
        <xdr:cNvPr id="444" name="Obraz 443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41DEBF8A-7B27-422D-82CD-D53087F46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962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36</xdr:row>
      <xdr:rowOff>0</xdr:rowOff>
    </xdr:from>
    <xdr:ext cx="142875" cy="142875"/>
    <xdr:pic>
      <xdr:nvPicPr>
        <xdr:cNvPr id="445" name="Obraz 444" descr="TSG 1899 Hoffenhei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0EDD5B6-5FFD-440D-A209-D52F7D1A6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962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</xdr:row>
      <xdr:rowOff>0</xdr:rowOff>
    </xdr:from>
    <xdr:ext cx="161925" cy="161925"/>
    <xdr:pic>
      <xdr:nvPicPr>
        <xdr:cNvPr id="446" name="Obraz 445" descr="Bundesliga">
          <a:extLst>
            <a:ext uri="{FF2B5EF4-FFF2-40B4-BE49-F238E27FC236}">
              <a16:creationId xmlns:a16="http://schemas.microsoft.com/office/drawing/2014/main" id="{2AFACC66-59F0-4EA7-BE9C-42C4F2B23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142875" cy="142875"/>
    <xdr:pic>
      <xdr:nvPicPr>
        <xdr:cNvPr id="447" name="Obraz 446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4B371A5-C894-4549-93CB-ED4B5A111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2076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38</xdr:row>
      <xdr:rowOff>0</xdr:rowOff>
    </xdr:from>
    <xdr:ext cx="142875" cy="142875"/>
    <xdr:pic>
      <xdr:nvPicPr>
        <xdr:cNvPr id="448" name="Obraz 447" descr="FC Augsburg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9A0E563-3001-43BE-9BC0-E4240BA9F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2076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61925" cy="161925"/>
    <xdr:pic>
      <xdr:nvPicPr>
        <xdr:cNvPr id="449" name="Obraz 448" descr="Bundesliga">
          <a:extLst>
            <a:ext uri="{FF2B5EF4-FFF2-40B4-BE49-F238E27FC236}">
              <a16:creationId xmlns:a16="http://schemas.microsoft.com/office/drawing/2014/main" id="{077B2C9F-954E-49D7-BF3B-90DFD3DB3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142875" cy="142875"/>
    <xdr:pic>
      <xdr:nvPicPr>
        <xdr:cNvPr id="450" name="Obraz 449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DA7A863E-384E-4230-A14B-2D8338AAB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2438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44</xdr:row>
      <xdr:rowOff>0</xdr:rowOff>
    </xdr:from>
    <xdr:ext cx="142875" cy="142875"/>
    <xdr:pic>
      <xdr:nvPicPr>
        <xdr:cNvPr id="451" name="Obraz 450" descr="FC Schalke 04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D376FA32-51E3-4A8E-9F68-7A897E712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2438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161925" cy="161925"/>
    <xdr:pic>
      <xdr:nvPicPr>
        <xdr:cNvPr id="452" name="Obraz 451" descr="Bundesliga">
          <a:extLst>
            <a:ext uri="{FF2B5EF4-FFF2-40B4-BE49-F238E27FC236}">
              <a16:creationId xmlns:a16="http://schemas.microsoft.com/office/drawing/2014/main" id="{C5D0B64D-EBB4-45DC-8878-4A4A773DD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142875" cy="142875"/>
    <xdr:pic>
      <xdr:nvPicPr>
        <xdr:cNvPr id="453" name="Obraz 452" descr="Bayern Monachium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2C430BCC-1356-4FF0-9E63-DA475AF22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2552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46</xdr:row>
      <xdr:rowOff>0</xdr:rowOff>
    </xdr:from>
    <xdr:ext cx="142875" cy="142875"/>
    <xdr:pic>
      <xdr:nvPicPr>
        <xdr:cNvPr id="454" name="Obraz 453" descr="FC Ingolstadt 04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52AA162E-654F-48BC-AFF9-132FE00DA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2552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161925" cy="161925"/>
    <xdr:pic>
      <xdr:nvPicPr>
        <xdr:cNvPr id="455" name="Obraz 454" descr="Bundesliga">
          <a:extLst>
            <a:ext uri="{FF2B5EF4-FFF2-40B4-BE49-F238E27FC236}">
              <a16:creationId xmlns:a16="http://schemas.microsoft.com/office/drawing/2014/main" id="{2DD62DE0-1EB6-4B9E-B2ED-C314875BB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49</xdr:row>
      <xdr:rowOff>0</xdr:rowOff>
    </xdr:from>
    <xdr:ext cx="142875" cy="142875"/>
    <xdr:pic>
      <xdr:nvPicPr>
        <xdr:cNvPr id="456" name="Obraz 455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25A24117-6B61-4E36-A8F5-7CE703577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2743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49</xdr:row>
      <xdr:rowOff>0</xdr:rowOff>
    </xdr:from>
    <xdr:ext cx="142875" cy="142875"/>
    <xdr:pic>
      <xdr:nvPicPr>
        <xdr:cNvPr id="457" name="Obraz 456" descr="SV Werder Bremen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92D86C6-58AA-4B44-BBC3-44F73D812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2743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50</xdr:row>
      <xdr:rowOff>0</xdr:rowOff>
    </xdr:from>
    <xdr:ext cx="161925" cy="161925"/>
    <xdr:pic>
      <xdr:nvPicPr>
        <xdr:cNvPr id="458" name="Obraz 457" descr="Bundesliga">
          <a:extLst>
            <a:ext uri="{FF2B5EF4-FFF2-40B4-BE49-F238E27FC236}">
              <a16:creationId xmlns:a16="http://schemas.microsoft.com/office/drawing/2014/main" id="{0DC9EEFE-06F7-4606-8C32-DB555F8B7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50</xdr:row>
      <xdr:rowOff>0</xdr:rowOff>
    </xdr:from>
    <xdr:ext cx="142875" cy="142875"/>
    <xdr:pic>
      <xdr:nvPicPr>
        <xdr:cNvPr id="459" name="Obraz 458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CD93D207-A943-4B6E-99D1-6CF59AC1F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2743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50</xdr:row>
      <xdr:rowOff>0</xdr:rowOff>
    </xdr:from>
    <xdr:ext cx="142875" cy="142875"/>
    <xdr:pic>
      <xdr:nvPicPr>
        <xdr:cNvPr id="460" name="Obraz 459" descr="SV Werder Bremen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C12494EE-824B-4E76-A749-0A4C02A19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2743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61925" cy="161925"/>
    <xdr:pic>
      <xdr:nvPicPr>
        <xdr:cNvPr id="461" name="Obraz 460" descr="Bundesliga">
          <a:extLst>
            <a:ext uri="{FF2B5EF4-FFF2-40B4-BE49-F238E27FC236}">
              <a16:creationId xmlns:a16="http://schemas.microsoft.com/office/drawing/2014/main" id="{780F2E89-237D-4342-A29A-824C4E557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89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142875" cy="142875"/>
    <xdr:pic>
      <xdr:nvPicPr>
        <xdr:cNvPr id="462" name="Obraz 461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F0F1E404-2DE6-4DFB-81D0-512317BA3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3028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54</xdr:row>
      <xdr:rowOff>0</xdr:rowOff>
    </xdr:from>
    <xdr:ext cx="142875" cy="142875"/>
    <xdr:pic>
      <xdr:nvPicPr>
        <xdr:cNvPr id="463" name="Obraz 462" descr="FC Augsbur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D59C06D8-C3D8-427C-A147-F1613314B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3028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161925" cy="161925"/>
    <xdr:pic>
      <xdr:nvPicPr>
        <xdr:cNvPr id="464" name="Obraz 463" descr="Bundesliga">
          <a:extLst>
            <a:ext uri="{FF2B5EF4-FFF2-40B4-BE49-F238E27FC236}">
              <a16:creationId xmlns:a16="http://schemas.microsoft.com/office/drawing/2014/main" id="{50964277-45BE-4DA9-8C92-7EC7FEC65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32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142875" cy="142875"/>
    <xdr:pic>
      <xdr:nvPicPr>
        <xdr:cNvPr id="465" name="Obraz 464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210445F3-8AD9-46FD-A365-9A3C94E2E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3143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56</xdr:row>
      <xdr:rowOff>0</xdr:rowOff>
    </xdr:from>
    <xdr:ext cx="142875" cy="142875"/>
    <xdr:pic>
      <xdr:nvPicPr>
        <xdr:cNvPr id="466" name="Obraz 465" descr="1.FSV Mainz 05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4A092F2C-DB01-42BE-8F1B-107AA937E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3143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161925" cy="161925"/>
    <xdr:pic>
      <xdr:nvPicPr>
        <xdr:cNvPr id="467" name="Obraz 466" descr="Bundesliga">
          <a:extLst>
            <a:ext uri="{FF2B5EF4-FFF2-40B4-BE49-F238E27FC236}">
              <a16:creationId xmlns:a16="http://schemas.microsoft.com/office/drawing/2014/main" id="{98A69FF4-24B5-42BB-9CFB-C95B188BC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75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142875" cy="142875"/>
    <xdr:pic>
      <xdr:nvPicPr>
        <xdr:cNvPr id="468" name="Obraz 467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9AC07591-56DF-48D6-916C-FD372BC1D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3257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58</xdr:row>
      <xdr:rowOff>0</xdr:rowOff>
    </xdr:from>
    <xdr:ext cx="142875" cy="142875"/>
    <xdr:pic>
      <xdr:nvPicPr>
        <xdr:cNvPr id="469" name="Obraz 468" descr="VfL Wolfsburg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EC94C5D0-5F02-4040-B47B-A6A0FAEF7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3257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161925" cy="161925"/>
    <xdr:pic>
      <xdr:nvPicPr>
        <xdr:cNvPr id="470" name="Obraz 469" descr="Bundesliga">
          <a:extLst>
            <a:ext uri="{FF2B5EF4-FFF2-40B4-BE49-F238E27FC236}">
              <a16:creationId xmlns:a16="http://schemas.microsoft.com/office/drawing/2014/main" id="{C14BCBD0-8DD0-41E2-A8EB-E3E2660A2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61</xdr:row>
      <xdr:rowOff>0</xdr:rowOff>
    </xdr:from>
    <xdr:ext cx="142875" cy="142875"/>
    <xdr:pic>
      <xdr:nvPicPr>
        <xdr:cNvPr id="471" name="Obraz 470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87D6E7CE-BE48-4BD7-BC73-FB971B7FC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34290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61</xdr:row>
      <xdr:rowOff>0</xdr:rowOff>
    </xdr:from>
    <xdr:ext cx="142875" cy="142875"/>
    <xdr:pic>
      <xdr:nvPicPr>
        <xdr:cNvPr id="472" name="Obraz 471" descr="SC Freiburg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64CE6CC4-27E6-4C0C-A50E-7CB01B9C3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34290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0</xdr:rowOff>
    </xdr:from>
    <xdr:ext cx="161925" cy="161925"/>
    <xdr:pic>
      <xdr:nvPicPr>
        <xdr:cNvPr id="473" name="Obraz 472" descr="Bundesliga">
          <a:extLst>
            <a:ext uri="{FF2B5EF4-FFF2-40B4-BE49-F238E27FC236}">
              <a16:creationId xmlns:a16="http://schemas.microsoft.com/office/drawing/2014/main" id="{B4AE97A5-2CBB-4848-B9FA-BA709B0D5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85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65</xdr:row>
      <xdr:rowOff>0</xdr:rowOff>
    </xdr:from>
    <xdr:ext cx="142875" cy="142875"/>
    <xdr:pic>
      <xdr:nvPicPr>
        <xdr:cNvPr id="474" name="Obraz 473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D5AD0FE6-C347-4EE5-8A7A-D3CD7CF24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3638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65</xdr:row>
      <xdr:rowOff>0</xdr:rowOff>
    </xdr:from>
    <xdr:ext cx="142875" cy="142875"/>
    <xdr:pic>
      <xdr:nvPicPr>
        <xdr:cNvPr id="475" name="Obraz 474" descr="Hamburger SV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7B97976E-92D9-437D-BCB2-F97C0666D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3638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161925" cy="161925"/>
    <xdr:pic>
      <xdr:nvPicPr>
        <xdr:cNvPr id="476" name="Obraz 475" descr="Bundesliga">
          <a:extLst>
            <a:ext uri="{FF2B5EF4-FFF2-40B4-BE49-F238E27FC236}">
              <a16:creationId xmlns:a16="http://schemas.microsoft.com/office/drawing/2014/main" id="{62B8E67A-BA35-481B-89C0-649D4252F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85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66</xdr:row>
      <xdr:rowOff>0</xdr:rowOff>
    </xdr:from>
    <xdr:ext cx="142875" cy="142875"/>
    <xdr:pic>
      <xdr:nvPicPr>
        <xdr:cNvPr id="477" name="Obraz 476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DF593FA9-123E-4606-A757-1DF28BA2A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3638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66</xdr:row>
      <xdr:rowOff>0</xdr:rowOff>
    </xdr:from>
    <xdr:ext cx="142875" cy="142875"/>
    <xdr:pic>
      <xdr:nvPicPr>
        <xdr:cNvPr id="478" name="Obraz 477" descr="Hamburger SV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5A387C52-993F-434D-A3E3-FDBCEFFF3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3638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161925" cy="161925"/>
    <xdr:pic>
      <xdr:nvPicPr>
        <xdr:cNvPr id="479" name="Obraz 478" descr="Bundesliga">
          <a:extLst>
            <a:ext uri="{FF2B5EF4-FFF2-40B4-BE49-F238E27FC236}">
              <a16:creationId xmlns:a16="http://schemas.microsoft.com/office/drawing/2014/main" id="{B6DCBEC0-FBED-499A-A2DD-D02E85B68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09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68</xdr:row>
      <xdr:rowOff>0</xdr:rowOff>
    </xdr:from>
    <xdr:ext cx="142875" cy="142875"/>
    <xdr:pic>
      <xdr:nvPicPr>
        <xdr:cNvPr id="480" name="Obraz 479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71F2755A-3F29-47A9-BAF3-21902092F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3790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68</xdr:row>
      <xdr:rowOff>0</xdr:rowOff>
    </xdr:from>
    <xdr:ext cx="142875" cy="142875"/>
    <xdr:pic>
      <xdr:nvPicPr>
        <xdr:cNvPr id="481" name="Obraz 480" descr="Eintracht Frankfurt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F2B7B5C6-0F6E-436E-9C5A-C71E161C5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3790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161925" cy="161925"/>
    <xdr:pic>
      <xdr:nvPicPr>
        <xdr:cNvPr id="482" name="Obraz 481" descr="Bundesliga">
          <a:extLst>
            <a:ext uri="{FF2B5EF4-FFF2-40B4-BE49-F238E27FC236}">
              <a16:creationId xmlns:a16="http://schemas.microsoft.com/office/drawing/2014/main" id="{FFA0D5DD-8673-48F6-AC4C-CEE2407F3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70</xdr:row>
      <xdr:rowOff>0</xdr:rowOff>
    </xdr:from>
    <xdr:ext cx="142875" cy="142875"/>
    <xdr:pic>
      <xdr:nvPicPr>
        <xdr:cNvPr id="483" name="Obraz 482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E8210C71-6A4C-481B-A39C-D33D91422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3905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70</xdr:row>
      <xdr:rowOff>0</xdr:rowOff>
    </xdr:from>
    <xdr:ext cx="142875" cy="142875"/>
    <xdr:pic>
      <xdr:nvPicPr>
        <xdr:cNvPr id="484" name="Obraz 483" descr="FC Augsbur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FF16F607-0E78-434C-A3ED-76319AFAA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3905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71</xdr:row>
      <xdr:rowOff>0</xdr:rowOff>
    </xdr:from>
    <xdr:ext cx="161925" cy="161925"/>
    <xdr:pic>
      <xdr:nvPicPr>
        <xdr:cNvPr id="485" name="Obraz 484" descr="Bundesliga">
          <a:extLst>
            <a:ext uri="{FF2B5EF4-FFF2-40B4-BE49-F238E27FC236}">
              <a16:creationId xmlns:a16="http://schemas.microsoft.com/office/drawing/2014/main" id="{108E90FC-A64C-4F70-8D93-E88ABC9A8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71</xdr:row>
      <xdr:rowOff>0</xdr:rowOff>
    </xdr:from>
    <xdr:ext cx="142875" cy="142875"/>
    <xdr:pic>
      <xdr:nvPicPr>
        <xdr:cNvPr id="486" name="Obraz 485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6684A8E0-537E-400E-AB7B-481AD76C2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3905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71</xdr:row>
      <xdr:rowOff>0</xdr:rowOff>
    </xdr:from>
    <xdr:ext cx="142875" cy="142875"/>
    <xdr:pic>
      <xdr:nvPicPr>
        <xdr:cNvPr id="487" name="Obraz 486" descr="FC Augsbur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2A7ECA-527F-49BF-90F1-A4D20CD8B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3905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161925" cy="161925"/>
    <xdr:pic>
      <xdr:nvPicPr>
        <xdr:cNvPr id="488" name="Obraz 487" descr="Bundesliga">
          <a:extLst>
            <a:ext uri="{FF2B5EF4-FFF2-40B4-BE49-F238E27FC236}">
              <a16:creationId xmlns:a16="http://schemas.microsoft.com/office/drawing/2014/main" id="{868D90BB-236F-46D0-802B-2CB2B7E66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67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73</xdr:row>
      <xdr:rowOff>0</xdr:rowOff>
    </xdr:from>
    <xdr:ext cx="142875" cy="142875"/>
    <xdr:pic>
      <xdr:nvPicPr>
        <xdr:cNvPr id="489" name="Obraz 488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8DC90F62-859B-4232-9B9E-6A8FD641A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4076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73</xdr:row>
      <xdr:rowOff>0</xdr:rowOff>
    </xdr:from>
    <xdr:ext cx="142875" cy="142875"/>
    <xdr:pic>
      <xdr:nvPicPr>
        <xdr:cNvPr id="490" name="Obraz 489" descr="Borussia Dortmund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BF9A90F2-8FCE-414A-915D-03E58D829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4076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161925" cy="161925"/>
    <xdr:pic>
      <xdr:nvPicPr>
        <xdr:cNvPr id="491" name="Obraz 490" descr="Bundesliga">
          <a:extLst>
            <a:ext uri="{FF2B5EF4-FFF2-40B4-BE49-F238E27FC236}">
              <a16:creationId xmlns:a16="http://schemas.microsoft.com/office/drawing/2014/main" id="{3641CBAD-7B82-4B14-A4F7-BC1DDC321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75</xdr:row>
      <xdr:rowOff>0</xdr:rowOff>
    </xdr:from>
    <xdr:ext cx="142875" cy="142875"/>
    <xdr:pic>
      <xdr:nvPicPr>
        <xdr:cNvPr id="492" name="Obraz 491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37EBC67A-176B-4A94-AA91-E82E3893C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41910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75</xdr:row>
      <xdr:rowOff>0</xdr:rowOff>
    </xdr:from>
    <xdr:ext cx="142875" cy="142875"/>
    <xdr:pic>
      <xdr:nvPicPr>
        <xdr:cNvPr id="493" name="Obraz 492" descr="VfL Wolfsburg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91CDEAAE-6C3B-41DA-9DFD-00FCDC8AC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41910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77</xdr:row>
      <xdr:rowOff>0</xdr:rowOff>
    </xdr:from>
    <xdr:ext cx="161925" cy="161925"/>
    <xdr:pic>
      <xdr:nvPicPr>
        <xdr:cNvPr id="494" name="Obraz 493" descr="Bundesliga">
          <a:extLst>
            <a:ext uri="{FF2B5EF4-FFF2-40B4-BE49-F238E27FC236}">
              <a16:creationId xmlns:a16="http://schemas.microsoft.com/office/drawing/2014/main" id="{D25EC738-858C-4D3F-A84B-15AA75C70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53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77</xdr:row>
      <xdr:rowOff>0</xdr:rowOff>
    </xdr:from>
    <xdr:ext cx="142875" cy="142875"/>
    <xdr:pic>
      <xdr:nvPicPr>
        <xdr:cNvPr id="495" name="Obraz 494" descr="Bayern Monachium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7C21A6EF-57FA-4023-BD3A-85671B757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4305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77</xdr:row>
      <xdr:rowOff>0</xdr:rowOff>
    </xdr:from>
    <xdr:ext cx="142875" cy="142875"/>
    <xdr:pic>
      <xdr:nvPicPr>
        <xdr:cNvPr id="496" name="Obraz 495" descr="RasenBallsport Leipzig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AA2843E0-6466-47C7-9928-8DC0160E6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4305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80</xdr:row>
      <xdr:rowOff>0</xdr:rowOff>
    </xdr:from>
    <xdr:ext cx="161925" cy="161925"/>
    <xdr:pic>
      <xdr:nvPicPr>
        <xdr:cNvPr id="497" name="Obraz 496" descr="Bundesliga">
          <a:extLst>
            <a:ext uri="{FF2B5EF4-FFF2-40B4-BE49-F238E27FC236}">
              <a16:creationId xmlns:a16="http://schemas.microsoft.com/office/drawing/2014/main" id="{9364004B-873F-431F-A3B4-146300E50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5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</xdr:row>
      <xdr:rowOff>0</xdr:rowOff>
    </xdr:from>
    <xdr:ext cx="142875" cy="142875"/>
    <xdr:pic>
      <xdr:nvPicPr>
        <xdr:cNvPr id="498" name="Obraz 497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9281C44C-8F6B-45E9-8672-6462B6CFE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4495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80</xdr:row>
      <xdr:rowOff>0</xdr:rowOff>
    </xdr:from>
    <xdr:ext cx="142875" cy="142875"/>
    <xdr:pic>
      <xdr:nvPicPr>
        <xdr:cNvPr id="499" name="Obraz 498" descr="SV Werder Bremen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D7CBB2-BB3F-4AD2-A311-EE34E801C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4495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82</xdr:row>
      <xdr:rowOff>0</xdr:rowOff>
    </xdr:from>
    <xdr:ext cx="161925" cy="161925"/>
    <xdr:pic>
      <xdr:nvPicPr>
        <xdr:cNvPr id="500" name="Obraz 499" descr="Bundesliga">
          <a:extLst>
            <a:ext uri="{FF2B5EF4-FFF2-40B4-BE49-F238E27FC236}">
              <a16:creationId xmlns:a16="http://schemas.microsoft.com/office/drawing/2014/main" id="{C7A7A5FE-19A9-4232-8E66-552AB460C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01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82</xdr:row>
      <xdr:rowOff>0</xdr:rowOff>
    </xdr:from>
    <xdr:ext cx="142875" cy="142875"/>
    <xdr:pic>
      <xdr:nvPicPr>
        <xdr:cNvPr id="501" name="Obraz 500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68B27B8F-C4D3-4631-A872-0596CC640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4610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82</xdr:row>
      <xdr:rowOff>0</xdr:rowOff>
    </xdr:from>
    <xdr:ext cx="142875" cy="142875"/>
    <xdr:pic>
      <xdr:nvPicPr>
        <xdr:cNvPr id="502" name="Obraz 501" descr="1.FSV Mainz 0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16957791-8C73-4D9C-A963-AC391DA83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4610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90</xdr:row>
      <xdr:rowOff>0</xdr:rowOff>
    </xdr:from>
    <xdr:ext cx="161925" cy="161925"/>
    <xdr:pic>
      <xdr:nvPicPr>
        <xdr:cNvPr id="503" name="Obraz 502" descr="Bundesliga">
          <a:extLst>
            <a:ext uri="{FF2B5EF4-FFF2-40B4-BE49-F238E27FC236}">
              <a16:creationId xmlns:a16="http://schemas.microsoft.com/office/drawing/2014/main" id="{77AC0A22-B093-4370-AAD2-C0E3E85B4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90</xdr:row>
      <xdr:rowOff>0</xdr:rowOff>
    </xdr:from>
    <xdr:ext cx="142875" cy="142875"/>
    <xdr:pic>
      <xdr:nvPicPr>
        <xdr:cNvPr id="504" name="Obraz 503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D00CAFD2-5995-4CAA-AF3E-BF71FD9ED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5048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90</xdr:row>
      <xdr:rowOff>0</xdr:rowOff>
    </xdr:from>
    <xdr:ext cx="142875" cy="142875"/>
    <xdr:pic>
      <xdr:nvPicPr>
        <xdr:cNvPr id="505" name="Obraz 504" descr="FC Augsburg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87E8EAF9-BC49-4888-82F5-75BE63939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50482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94</xdr:row>
      <xdr:rowOff>0</xdr:rowOff>
    </xdr:from>
    <xdr:ext cx="161925" cy="161925"/>
    <xdr:pic>
      <xdr:nvPicPr>
        <xdr:cNvPr id="506" name="Obraz 505" descr="Bundesliga">
          <a:extLst>
            <a:ext uri="{FF2B5EF4-FFF2-40B4-BE49-F238E27FC236}">
              <a16:creationId xmlns:a16="http://schemas.microsoft.com/office/drawing/2014/main" id="{4A98D5CE-F67F-4923-9BA6-1C2BE5463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94</xdr:row>
      <xdr:rowOff>0</xdr:rowOff>
    </xdr:from>
    <xdr:ext cx="142875" cy="142875"/>
    <xdr:pic>
      <xdr:nvPicPr>
        <xdr:cNvPr id="507" name="Obraz 506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ACBF72E3-521C-4219-A2C1-F4B12180F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5257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94</xdr:row>
      <xdr:rowOff>0</xdr:rowOff>
    </xdr:from>
    <xdr:ext cx="142875" cy="142875"/>
    <xdr:pic>
      <xdr:nvPicPr>
        <xdr:cNvPr id="508" name="Obraz 507" descr="SV Werder Bremen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687AC396-BD62-4C20-B71F-EAEFD883C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5257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99</xdr:row>
      <xdr:rowOff>0</xdr:rowOff>
    </xdr:from>
    <xdr:ext cx="161925" cy="161925"/>
    <xdr:pic>
      <xdr:nvPicPr>
        <xdr:cNvPr id="509" name="Obraz 508" descr="Bundesliga">
          <a:extLst>
            <a:ext uri="{FF2B5EF4-FFF2-40B4-BE49-F238E27FC236}">
              <a16:creationId xmlns:a16="http://schemas.microsoft.com/office/drawing/2014/main" id="{BD0DD741-A8DD-421B-932F-56D0D6BF0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99</xdr:row>
      <xdr:rowOff>0</xdr:rowOff>
    </xdr:from>
    <xdr:ext cx="142875" cy="142875"/>
    <xdr:pic>
      <xdr:nvPicPr>
        <xdr:cNvPr id="510" name="Obraz 509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88D1E5B7-5E6D-4B9A-B655-4A1A8FE5B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5524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99</xdr:row>
      <xdr:rowOff>0</xdr:rowOff>
    </xdr:from>
    <xdr:ext cx="142875" cy="142875"/>
    <xdr:pic>
      <xdr:nvPicPr>
        <xdr:cNvPr id="511" name="Obraz 510" descr="Hamburger SV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DABC1E74-FDF2-4A7E-9175-8C25134A1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5524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100</xdr:row>
      <xdr:rowOff>0</xdr:rowOff>
    </xdr:from>
    <xdr:ext cx="161925" cy="161925"/>
    <xdr:pic>
      <xdr:nvPicPr>
        <xdr:cNvPr id="512" name="Obraz 511" descr="Bundesliga">
          <a:extLst>
            <a:ext uri="{FF2B5EF4-FFF2-40B4-BE49-F238E27FC236}">
              <a16:creationId xmlns:a16="http://schemas.microsoft.com/office/drawing/2014/main" id="{7F6482B5-693D-4312-8EA9-42D20313C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100</xdr:row>
      <xdr:rowOff>0</xdr:rowOff>
    </xdr:from>
    <xdr:ext cx="142875" cy="142875"/>
    <xdr:pic>
      <xdr:nvPicPr>
        <xdr:cNvPr id="513" name="Obraz 512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6DD671CD-84C6-41F6-8FE0-FB43B54E8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5524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100</xdr:row>
      <xdr:rowOff>0</xdr:rowOff>
    </xdr:from>
    <xdr:ext cx="142875" cy="142875"/>
    <xdr:pic>
      <xdr:nvPicPr>
        <xdr:cNvPr id="514" name="Obraz 513" descr="Hamburger SV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6B35A1D7-B5B0-469A-9C86-85EA6B625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5524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102</xdr:row>
      <xdr:rowOff>0</xdr:rowOff>
    </xdr:from>
    <xdr:ext cx="161925" cy="161925"/>
    <xdr:pic>
      <xdr:nvPicPr>
        <xdr:cNvPr id="515" name="Obraz 514" descr="Bundesliga">
          <a:extLst>
            <a:ext uri="{FF2B5EF4-FFF2-40B4-BE49-F238E27FC236}">
              <a16:creationId xmlns:a16="http://schemas.microsoft.com/office/drawing/2014/main" id="{4E27FB5B-B73C-480A-A51D-607D595DD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78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102</xdr:row>
      <xdr:rowOff>0</xdr:rowOff>
    </xdr:from>
    <xdr:ext cx="142875" cy="142875"/>
    <xdr:pic>
      <xdr:nvPicPr>
        <xdr:cNvPr id="516" name="Obraz 515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724D1D74-B79F-407F-B19E-E94E51BFF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5657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102</xdr:row>
      <xdr:rowOff>0</xdr:rowOff>
    </xdr:from>
    <xdr:ext cx="142875" cy="142875"/>
    <xdr:pic>
      <xdr:nvPicPr>
        <xdr:cNvPr id="517" name="Obraz 516" descr="Borussia Dortmund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7831B356-0ABB-4E69-B72D-E5C6EC96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5657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103</xdr:row>
      <xdr:rowOff>0</xdr:rowOff>
    </xdr:from>
    <xdr:ext cx="161925" cy="161925"/>
    <xdr:pic>
      <xdr:nvPicPr>
        <xdr:cNvPr id="518" name="Obraz 517" descr="Bundesliga">
          <a:extLst>
            <a:ext uri="{FF2B5EF4-FFF2-40B4-BE49-F238E27FC236}">
              <a16:creationId xmlns:a16="http://schemas.microsoft.com/office/drawing/2014/main" id="{20FC749B-AD00-4AE6-8227-29A0A313E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78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103</xdr:row>
      <xdr:rowOff>0</xdr:rowOff>
    </xdr:from>
    <xdr:ext cx="142875" cy="142875"/>
    <xdr:pic>
      <xdr:nvPicPr>
        <xdr:cNvPr id="519" name="Obraz 518" descr="Bayern Monachium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4A089259-7C9B-483F-9128-3E2CB9550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5657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103</xdr:row>
      <xdr:rowOff>0</xdr:rowOff>
    </xdr:from>
    <xdr:ext cx="142875" cy="142875"/>
    <xdr:pic>
      <xdr:nvPicPr>
        <xdr:cNvPr id="520" name="Obraz 519" descr="Borussia Dortmund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DFD79312-B965-4B96-B6BC-B467C07CA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56578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161925" cy="161925"/>
    <xdr:pic>
      <xdr:nvPicPr>
        <xdr:cNvPr id="521" name="Obraz 520" descr="Bundesliga">
          <a:extLst>
            <a:ext uri="{FF2B5EF4-FFF2-40B4-BE49-F238E27FC236}">
              <a16:creationId xmlns:a16="http://schemas.microsoft.com/office/drawing/2014/main" id="{0B64E80C-B51C-44FE-87E6-A88B29770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3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111</xdr:row>
      <xdr:rowOff>0</xdr:rowOff>
    </xdr:from>
    <xdr:ext cx="142875" cy="142875"/>
    <xdr:pic>
      <xdr:nvPicPr>
        <xdr:cNvPr id="522" name="Obraz 521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ACC9E478-0A52-42B0-AE6E-FA8970370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6153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111</xdr:row>
      <xdr:rowOff>0</xdr:rowOff>
    </xdr:from>
    <xdr:ext cx="142875" cy="142875"/>
    <xdr:pic>
      <xdr:nvPicPr>
        <xdr:cNvPr id="523" name="Obraz 522" descr="VfL Wolfsburg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CB20A33B-7B5C-4B5D-9056-BB7C75474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61531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0</xdr:rowOff>
    </xdr:from>
    <xdr:ext cx="161925" cy="161925"/>
    <xdr:pic>
      <xdr:nvPicPr>
        <xdr:cNvPr id="524" name="Obraz 523" descr="Bundesliga">
          <a:extLst>
            <a:ext uri="{FF2B5EF4-FFF2-40B4-BE49-F238E27FC236}">
              <a16:creationId xmlns:a16="http://schemas.microsoft.com/office/drawing/2014/main" id="{BE90575D-51F8-40BC-9C6F-60A609D61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74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113</xdr:row>
      <xdr:rowOff>0</xdr:rowOff>
    </xdr:from>
    <xdr:ext cx="142875" cy="142875"/>
    <xdr:pic>
      <xdr:nvPicPr>
        <xdr:cNvPr id="525" name="Obraz 524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DE0118F2-F173-4EBF-8D2F-5BE60FA0A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6267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113</xdr:row>
      <xdr:rowOff>0</xdr:rowOff>
    </xdr:from>
    <xdr:ext cx="142875" cy="142875"/>
    <xdr:pic>
      <xdr:nvPicPr>
        <xdr:cNvPr id="526" name="Obraz 525" descr="Borussia Dortmund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D4CC2643-3F85-490A-84BD-195E914CF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6267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115</xdr:row>
      <xdr:rowOff>0</xdr:rowOff>
    </xdr:from>
    <xdr:ext cx="161925" cy="161925"/>
    <xdr:pic>
      <xdr:nvPicPr>
        <xdr:cNvPr id="527" name="Obraz 526" descr="Bundesliga">
          <a:extLst>
            <a:ext uri="{FF2B5EF4-FFF2-40B4-BE49-F238E27FC236}">
              <a16:creationId xmlns:a16="http://schemas.microsoft.com/office/drawing/2014/main" id="{FC34AEA5-D8F7-4E06-98BC-E56DAC52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115</xdr:row>
      <xdr:rowOff>0</xdr:rowOff>
    </xdr:from>
    <xdr:ext cx="142875" cy="142875"/>
    <xdr:pic>
      <xdr:nvPicPr>
        <xdr:cNvPr id="528" name="Obraz 527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1D098FB5-E1D3-4698-8E7A-4661D0CD8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6381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115</xdr:row>
      <xdr:rowOff>0</xdr:rowOff>
    </xdr:from>
    <xdr:ext cx="142875" cy="142875"/>
    <xdr:pic>
      <xdr:nvPicPr>
        <xdr:cNvPr id="529" name="Obraz 528" descr="1.FC Nürnberg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D08276D4-5E41-40D4-B5E9-733791EC0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6381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121</xdr:row>
      <xdr:rowOff>0</xdr:rowOff>
    </xdr:from>
    <xdr:ext cx="161925" cy="161925"/>
    <xdr:pic>
      <xdr:nvPicPr>
        <xdr:cNvPr id="530" name="Obraz 529" descr="Bundesliga">
          <a:extLst>
            <a:ext uri="{FF2B5EF4-FFF2-40B4-BE49-F238E27FC236}">
              <a16:creationId xmlns:a16="http://schemas.microsoft.com/office/drawing/2014/main" id="{EEAD77F4-C116-431B-BB83-16C60E8A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65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121</xdr:row>
      <xdr:rowOff>0</xdr:rowOff>
    </xdr:from>
    <xdr:ext cx="142875" cy="142875"/>
    <xdr:pic>
      <xdr:nvPicPr>
        <xdr:cNvPr id="531" name="Obraz 530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2131283E-F47D-4B39-A631-6D32B8A82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6686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121</xdr:row>
      <xdr:rowOff>0</xdr:rowOff>
    </xdr:from>
    <xdr:ext cx="142875" cy="142875"/>
    <xdr:pic>
      <xdr:nvPicPr>
        <xdr:cNvPr id="532" name="Obraz 531" descr="Borussia Mönchengladbach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F45851FE-A66C-4C4E-A29E-34F0910A4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6686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123</xdr:row>
      <xdr:rowOff>0</xdr:rowOff>
    </xdr:from>
    <xdr:ext cx="161925" cy="161925"/>
    <xdr:pic>
      <xdr:nvPicPr>
        <xdr:cNvPr id="533" name="Obraz 532" descr="Bundesliga">
          <a:extLst>
            <a:ext uri="{FF2B5EF4-FFF2-40B4-BE49-F238E27FC236}">
              <a16:creationId xmlns:a16="http://schemas.microsoft.com/office/drawing/2014/main" id="{516FA075-39F4-4890-970D-8F10A347D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1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123</xdr:row>
      <xdr:rowOff>0</xdr:rowOff>
    </xdr:from>
    <xdr:ext cx="142875" cy="142875"/>
    <xdr:pic>
      <xdr:nvPicPr>
        <xdr:cNvPr id="534" name="Obraz 533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7D888088-5AF6-41FC-8D12-5F1D56F81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6781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123</xdr:row>
      <xdr:rowOff>0</xdr:rowOff>
    </xdr:from>
    <xdr:ext cx="142875" cy="142875"/>
    <xdr:pic>
      <xdr:nvPicPr>
        <xdr:cNvPr id="535" name="Obraz 534" descr="VfL Wolfsburg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8087FF4-5FD0-4A3F-AC3E-98CE7DCD3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6781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127</xdr:row>
      <xdr:rowOff>0</xdr:rowOff>
    </xdr:from>
    <xdr:ext cx="161925" cy="161925"/>
    <xdr:pic>
      <xdr:nvPicPr>
        <xdr:cNvPr id="536" name="Obraz 535" descr="Bundesliga">
          <a:extLst>
            <a:ext uri="{FF2B5EF4-FFF2-40B4-BE49-F238E27FC236}">
              <a16:creationId xmlns:a16="http://schemas.microsoft.com/office/drawing/2014/main" id="{1B937A65-9AB1-43AD-B203-4635E0622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13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127</xdr:row>
      <xdr:rowOff>0</xdr:rowOff>
    </xdr:from>
    <xdr:ext cx="142875" cy="142875"/>
    <xdr:pic>
      <xdr:nvPicPr>
        <xdr:cNvPr id="537" name="Obraz 536" descr="Bayern Monachium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D897FC33-99AA-4130-BC7B-DD82922EF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6991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127</xdr:row>
      <xdr:rowOff>0</xdr:rowOff>
    </xdr:from>
    <xdr:ext cx="142875" cy="142875"/>
    <xdr:pic>
      <xdr:nvPicPr>
        <xdr:cNvPr id="538" name="Obraz 537" descr="Borussia Dortmund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7D3BCD2D-3C2D-412E-8CC6-343906743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69913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130</xdr:row>
      <xdr:rowOff>0</xdr:rowOff>
    </xdr:from>
    <xdr:ext cx="161925" cy="161925"/>
    <xdr:pic>
      <xdr:nvPicPr>
        <xdr:cNvPr id="539" name="Obraz 538" descr="Bundesliga">
          <a:extLst>
            <a:ext uri="{FF2B5EF4-FFF2-40B4-BE49-F238E27FC236}">
              <a16:creationId xmlns:a16="http://schemas.microsoft.com/office/drawing/2014/main" id="{F47078B3-846A-47D1-95C6-3EA0532F2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2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130</xdr:row>
      <xdr:rowOff>0</xdr:rowOff>
    </xdr:from>
    <xdr:ext cx="142875" cy="142875"/>
    <xdr:pic>
      <xdr:nvPicPr>
        <xdr:cNvPr id="540" name="Obraz 539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F123429-2573-4ED4-8EF8-866C1F20B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7162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130</xdr:row>
      <xdr:rowOff>0</xdr:rowOff>
    </xdr:from>
    <xdr:ext cx="142875" cy="142875"/>
    <xdr:pic>
      <xdr:nvPicPr>
        <xdr:cNvPr id="541" name="Obraz 540" descr="Hertha BSC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86C9DD68-00A4-4C64-8C38-71779ACA9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7162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132</xdr:row>
      <xdr:rowOff>0</xdr:rowOff>
    </xdr:from>
    <xdr:ext cx="161925" cy="161925"/>
    <xdr:pic>
      <xdr:nvPicPr>
        <xdr:cNvPr id="542" name="Obraz 541" descr="Bundesliga">
          <a:extLst>
            <a:ext uri="{FF2B5EF4-FFF2-40B4-BE49-F238E27FC236}">
              <a16:creationId xmlns:a16="http://schemas.microsoft.com/office/drawing/2014/main" id="{1E43722B-7018-4DC0-8227-3EB68F2F6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8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132</xdr:row>
      <xdr:rowOff>0</xdr:rowOff>
    </xdr:from>
    <xdr:ext cx="142875" cy="142875"/>
    <xdr:pic>
      <xdr:nvPicPr>
        <xdr:cNvPr id="543" name="Obraz 542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BA88D0C5-73C1-4B84-90CD-593A89D2F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7258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132</xdr:row>
      <xdr:rowOff>0</xdr:rowOff>
    </xdr:from>
    <xdr:ext cx="142875" cy="142875"/>
    <xdr:pic>
      <xdr:nvPicPr>
        <xdr:cNvPr id="544" name="Obraz 543" descr="FC Schalke 0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1E648E8A-1ABD-44E0-8962-791FD9FB1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7258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133</xdr:row>
      <xdr:rowOff>0</xdr:rowOff>
    </xdr:from>
    <xdr:ext cx="161925" cy="161925"/>
    <xdr:pic>
      <xdr:nvPicPr>
        <xdr:cNvPr id="545" name="Obraz 544" descr="Bundesliga">
          <a:extLst>
            <a:ext uri="{FF2B5EF4-FFF2-40B4-BE49-F238E27FC236}">
              <a16:creationId xmlns:a16="http://schemas.microsoft.com/office/drawing/2014/main" id="{10CF6A4C-7B44-4801-A968-D4D017968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8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133</xdr:row>
      <xdr:rowOff>0</xdr:rowOff>
    </xdr:from>
    <xdr:ext cx="142875" cy="142875"/>
    <xdr:pic>
      <xdr:nvPicPr>
        <xdr:cNvPr id="546" name="Obraz 545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52948C03-B791-464C-84A0-786AE45C2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7258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133</xdr:row>
      <xdr:rowOff>0</xdr:rowOff>
    </xdr:from>
    <xdr:ext cx="142875" cy="142875"/>
    <xdr:pic>
      <xdr:nvPicPr>
        <xdr:cNvPr id="547" name="Obraz 546" descr="FC Schalke 0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9B397C36-08E8-4321-BF31-23D36C2BE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72580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137</xdr:row>
      <xdr:rowOff>0</xdr:rowOff>
    </xdr:from>
    <xdr:ext cx="161925" cy="161925"/>
    <xdr:pic>
      <xdr:nvPicPr>
        <xdr:cNvPr id="548" name="Obraz 547" descr="Bundesliga">
          <a:extLst>
            <a:ext uri="{FF2B5EF4-FFF2-40B4-BE49-F238E27FC236}">
              <a16:creationId xmlns:a16="http://schemas.microsoft.com/office/drawing/2014/main" id="{65AE1E86-3056-41AB-A242-2096A46E5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137</xdr:row>
      <xdr:rowOff>0</xdr:rowOff>
    </xdr:from>
    <xdr:ext cx="142875" cy="142875"/>
    <xdr:pic>
      <xdr:nvPicPr>
        <xdr:cNvPr id="549" name="Obraz 548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C2C33F4B-ED07-4B43-B0FA-66BADB024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7543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137</xdr:row>
      <xdr:rowOff>0</xdr:rowOff>
    </xdr:from>
    <xdr:ext cx="142875" cy="142875"/>
    <xdr:pic>
      <xdr:nvPicPr>
        <xdr:cNvPr id="550" name="Obraz 549" descr="1.FC Köln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3C40C895-58A0-4286-A001-63547D90F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7543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144</xdr:row>
      <xdr:rowOff>0</xdr:rowOff>
    </xdr:from>
    <xdr:ext cx="161925" cy="161925"/>
    <xdr:pic>
      <xdr:nvPicPr>
        <xdr:cNvPr id="551" name="Obraz 550" descr="Bundesliga">
          <a:extLst>
            <a:ext uri="{FF2B5EF4-FFF2-40B4-BE49-F238E27FC236}">
              <a16:creationId xmlns:a16="http://schemas.microsoft.com/office/drawing/2014/main" id="{DB20009B-67B7-4433-9F32-A16C82DF9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144</xdr:row>
      <xdr:rowOff>0</xdr:rowOff>
    </xdr:from>
    <xdr:ext cx="142875" cy="142875"/>
    <xdr:pic>
      <xdr:nvPicPr>
        <xdr:cNvPr id="552" name="Obraz 551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AB876D82-E50D-4EED-B1CC-42F004AB3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7924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144</xdr:row>
      <xdr:rowOff>0</xdr:rowOff>
    </xdr:from>
    <xdr:ext cx="142875" cy="142875"/>
    <xdr:pic>
      <xdr:nvPicPr>
        <xdr:cNvPr id="553" name="Obraz 552" descr="Borussia Dortmund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E7976F5F-B85B-446B-B7A4-3838D60A1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7924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0</xdr:rowOff>
    </xdr:from>
    <xdr:ext cx="161925" cy="161925"/>
    <xdr:pic>
      <xdr:nvPicPr>
        <xdr:cNvPr id="554" name="Obraz 553" descr="Bundesliga">
          <a:extLst>
            <a:ext uri="{FF2B5EF4-FFF2-40B4-BE49-F238E27FC236}">
              <a16:creationId xmlns:a16="http://schemas.microsoft.com/office/drawing/2014/main" id="{FA73FA3D-4385-4D90-B3F3-02A4382C9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91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146</xdr:row>
      <xdr:rowOff>0</xdr:rowOff>
    </xdr:from>
    <xdr:ext cx="142875" cy="142875"/>
    <xdr:pic>
      <xdr:nvPicPr>
        <xdr:cNvPr id="555" name="Obraz 554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5349B374-56CB-45A9-89FE-92C3911A2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8039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146</xdr:row>
      <xdr:rowOff>0</xdr:rowOff>
    </xdr:from>
    <xdr:ext cx="142875" cy="142875"/>
    <xdr:pic>
      <xdr:nvPicPr>
        <xdr:cNvPr id="556" name="Obraz 555" descr="SV Werder Bremen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71EDBCD0-E595-43BC-929D-9753146E4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8039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153</xdr:row>
      <xdr:rowOff>0</xdr:rowOff>
    </xdr:from>
    <xdr:ext cx="161925" cy="161925"/>
    <xdr:pic>
      <xdr:nvPicPr>
        <xdr:cNvPr id="557" name="Obraz 556" descr="Bundesliga">
          <a:extLst>
            <a:ext uri="{FF2B5EF4-FFF2-40B4-BE49-F238E27FC236}">
              <a16:creationId xmlns:a16="http://schemas.microsoft.com/office/drawing/2014/main" id="{2A28300B-CE23-4392-B994-F1E1F00B8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01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153</xdr:row>
      <xdr:rowOff>0</xdr:rowOff>
    </xdr:from>
    <xdr:ext cx="142875" cy="142875"/>
    <xdr:pic>
      <xdr:nvPicPr>
        <xdr:cNvPr id="558" name="Obraz 557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E8AA4D16-8E9A-4350-9A98-B5039D2D8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8420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153</xdr:row>
      <xdr:rowOff>0</xdr:rowOff>
    </xdr:from>
    <xdr:ext cx="142875" cy="142875"/>
    <xdr:pic>
      <xdr:nvPicPr>
        <xdr:cNvPr id="559" name="Obraz 558" descr="SC Paderborn 07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E3952824-291A-41A0-A7AB-3AE2E0AEE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8420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157</xdr:row>
      <xdr:rowOff>0</xdr:rowOff>
    </xdr:from>
    <xdr:ext cx="161925" cy="161925"/>
    <xdr:pic>
      <xdr:nvPicPr>
        <xdr:cNvPr id="560" name="Obraz 559" descr="Bundesliga">
          <a:extLst>
            <a:ext uri="{FF2B5EF4-FFF2-40B4-BE49-F238E27FC236}">
              <a16:creationId xmlns:a16="http://schemas.microsoft.com/office/drawing/2014/main" id="{78E3A6A0-FBB4-4283-9A09-96E4B4279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87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157</xdr:row>
      <xdr:rowOff>0</xdr:rowOff>
    </xdr:from>
    <xdr:ext cx="142875" cy="142875"/>
    <xdr:pic>
      <xdr:nvPicPr>
        <xdr:cNvPr id="561" name="Obraz 560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8D67BDA1-C94E-4BF6-B501-F354F9D6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8648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157</xdr:row>
      <xdr:rowOff>0</xdr:rowOff>
    </xdr:from>
    <xdr:ext cx="142875" cy="142875"/>
    <xdr:pic>
      <xdr:nvPicPr>
        <xdr:cNvPr id="562" name="Obraz 561" descr="Fortuna Düsseldorf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F6A1E0CA-17DC-4038-89B0-BC46228C8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8648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161</xdr:row>
      <xdr:rowOff>0</xdr:rowOff>
    </xdr:from>
    <xdr:ext cx="161925" cy="161925"/>
    <xdr:pic>
      <xdr:nvPicPr>
        <xdr:cNvPr id="563" name="Obraz 562" descr="Bundesliga">
          <a:extLst>
            <a:ext uri="{FF2B5EF4-FFF2-40B4-BE49-F238E27FC236}">
              <a16:creationId xmlns:a16="http://schemas.microsoft.com/office/drawing/2014/main" id="{EDA1D8D5-E823-41E2-B982-1736EAF8B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73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161</xdr:row>
      <xdr:rowOff>0</xdr:rowOff>
    </xdr:from>
    <xdr:ext cx="142875" cy="142875"/>
    <xdr:pic>
      <xdr:nvPicPr>
        <xdr:cNvPr id="564" name="Obraz 563" descr="Bayern Monachium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69CF3F34-38F7-482E-B19F-0968B1D52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8877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161</xdr:row>
      <xdr:rowOff>0</xdr:rowOff>
    </xdr:from>
    <xdr:ext cx="142875" cy="142875"/>
    <xdr:pic>
      <xdr:nvPicPr>
        <xdr:cNvPr id="565" name="Obraz 564" descr="SC Freiburg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BCD3985F-EBEC-4991-82F5-5F47269E2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88773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165</xdr:row>
      <xdr:rowOff>0</xdr:rowOff>
    </xdr:from>
    <xdr:ext cx="161925" cy="161925"/>
    <xdr:pic>
      <xdr:nvPicPr>
        <xdr:cNvPr id="566" name="Obraz 565" descr="Bundesliga">
          <a:extLst>
            <a:ext uri="{FF2B5EF4-FFF2-40B4-BE49-F238E27FC236}">
              <a16:creationId xmlns:a16="http://schemas.microsoft.com/office/drawing/2014/main" id="{5784E971-FF33-4EAE-A32B-A23C643EF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59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165</xdr:row>
      <xdr:rowOff>0</xdr:rowOff>
    </xdr:from>
    <xdr:ext cx="142875" cy="142875"/>
    <xdr:pic>
      <xdr:nvPicPr>
        <xdr:cNvPr id="567" name="Obraz 566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473DB079-B828-4FC6-83DE-392DE637F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9105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165</xdr:row>
      <xdr:rowOff>0</xdr:rowOff>
    </xdr:from>
    <xdr:ext cx="142875" cy="142875"/>
    <xdr:pic>
      <xdr:nvPicPr>
        <xdr:cNvPr id="568" name="Obraz 567" descr="Hertha BSC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844400B1-E478-4789-BEA7-A558C2AE8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9105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166</xdr:row>
      <xdr:rowOff>0</xdr:rowOff>
    </xdr:from>
    <xdr:ext cx="161925" cy="161925"/>
    <xdr:pic>
      <xdr:nvPicPr>
        <xdr:cNvPr id="569" name="Obraz 568" descr="Bundesliga">
          <a:extLst>
            <a:ext uri="{FF2B5EF4-FFF2-40B4-BE49-F238E27FC236}">
              <a16:creationId xmlns:a16="http://schemas.microsoft.com/office/drawing/2014/main" id="{8136E094-8279-4378-81D0-860BDD42C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59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166</xdr:row>
      <xdr:rowOff>0</xdr:rowOff>
    </xdr:from>
    <xdr:ext cx="142875" cy="142875"/>
    <xdr:pic>
      <xdr:nvPicPr>
        <xdr:cNvPr id="570" name="Obraz 569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74B91C71-65E7-416B-A803-7874FFB20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9105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166</xdr:row>
      <xdr:rowOff>0</xdr:rowOff>
    </xdr:from>
    <xdr:ext cx="142875" cy="142875"/>
    <xdr:pic>
      <xdr:nvPicPr>
        <xdr:cNvPr id="571" name="Obraz 570" descr="Hertha BSC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B1EE7DC9-ED4E-4E14-BD04-72280A97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9105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167</xdr:row>
      <xdr:rowOff>0</xdr:rowOff>
    </xdr:from>
    <xdr:ext cx="161925" cy="161925"/>
    <xdr:pic>
      <xdr:nvPicPr>
        <xdr:cNvPr id="572" name="Obraz 571" descr="Bundesliga">
          <a:extLst>
            <a:ext uri="{FF2B5EF4-FFF2-40B4-BE49-F238E27FC236}">
              <a16:creationId xmlns:a16="http://schemas.microsoft.com/office/drawing/2014/main" id="{1C7A4C7F-B88D-4A77-9388-9C425EAA2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59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167</xdr:row>
      <xdr:rowOff>0</xdr:rowOff>
    </xdr:from>
    <xdr:ext cx="142875" cy="142875"/>
    <xdr:pic>
      <xdr:nvPicPr>
        <xdr:cNvPr id="573" name="Obraz 572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789E3183-9A47-4570-8CAD-680EF2C8E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9105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167</xdr:row>
      <xdr:rowOff>0</xdr:rowOff>
    </xdr:from>
    <xdr:ext cx="142875" cy="142875"/>
    <xdr:pic>
      <xdr:nvPicPr>
        <xdr:cNvPr id="574" name="Obraz 573" descr="Hertha BSC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9D443C68-83A7-46E8-8948-4FD2A3B76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9105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169</xdr:row>
      <xdr:rowOff>0</xdr:rowOff>
    </xdr:from>
    <xdr:ext cx="161925" cy="161925"/>
    <xdr:pic>
      <xdr:nvPicPr>
        <xdr:cNvPr id="575" name="Obraz 574" descr="Bundesliga">
          <a:extLst>
            <a:ext uri="{FF2B5EF4-FFF2-40B4-BE49-F238E27FC236}">
              <a16:creationId xmlns:a16="http://schemas.microsoft.com/office/drawing/2014/main" id="{8A2F47B6-A76F-48D0-9320-FD5BD3FC5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54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169</xdr:row>
      <xdr:rowOff>0</xdr:rowOff>
    </xdr:from>
    <xdr:ext cx="142875" cy="142875"/>
    <xdr:pic>
      <xdr:nvPicPr>
        <xdr:cNvPr id="576" name="Obraz 575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0E9221AA-4A27-4FB7-9517-D283798A6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9315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169</xdr:row>
      <xdr:rowOff>0</xdr:rowOff>
    </xdr:from>
    <xdr:ext cx="142875" cy="142875"/>
    <xdr:pic>
      <xdr:nvPicPr>
        <xdr:cNvPr id="577" name="Obraz 576" descr="Arminia Bielefeld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1D5B2344-E178-46A1-BE5A-458050C82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93154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171</xdr:row>
      <xdr:rowOff>0</xdr:rowOff>
    </xdr:from>
    <xdr:ext cx="161925" cy="161925"/>
    <xdr:pic>
      <xdr:nvPicPr>
        <xdr:cNvPr id="578" name="Obraz 577" descr="Bundesliga">
          <a:extLst>
            <a:ext uri="{FF2B5EF4-FFF2-40B4-BE49-F238E27FC236}">
              <a16:creationId xmlns:a16="http://schemas.microsoft.com/office/drawing/2014/main" id="{D4DD7F06-C1B7-4EAD-8580-8AB5BF18D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97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171</xdr:row>
      <xdr:rowOff>0</xdr:rowOff>
    </xdr:from>
    <xdr:ext cx="142875" cy="142875"/>
    <xdr:pic>
      <xdr:nvPicPr>
        <xdr:cNvPr id="579" name="Obraz 578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B4FF7938-5851-4D68-AA43-2ECF80B00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9429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171</xdr:row>
      <xdr:rowOff>0</xdr:rowOff>
    </xdr:from>
    <xdr:ext cx="142875" cy="142875"/>
    <xdr:pic>
      <xdr:nvPicPr>
        <xdr:cNvPr id="580" name="Obraz 579" descr="Eintracht Frankfurt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05408CED-87D9-4B36-8CC5-7D0A7A2F9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9429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172</xdr:row>
      <xdr:rowOff>0</xdr:rowOff>
    </xdr:from>
    <xdr:ext cx="161925" cy="161925"/>
    <xdr:pic>
      <xdr:nvPicPr>
        <xdr:cNvPr id="581" name="Obraz 580" descr="Bundesliga">
          <a:extLst>
            <a:ext uri="{FF2B5EF4-FFF2-40B4-BE49-F238E27FC236}">
              <a16:creationId xmlns:a16="http://schemas.microsoft.com/office/drawing/2014/main" id="{0FE879C2-8D48-4B71-8DF6-0B5468D71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97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172</xdr:row>
      <xdr:rowOff>0</xdr:rowOff>
    </xdr:from>
    <xdr:ext cx="142875" cy="142875"/>
    <xdr:pic>
      <xdr:nvPicPr>
        <xdr:cNvPr id="582" name="Obraz 581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5E1BF2CC-4AD4-44CC-8A32-1004EB0D7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9429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172</xdr:row>
      <xdr:rowOff>0</xdr:rowOff>
    </xdr:from>
    <xdr:ext cx="142875" cy="142875"/>
    <xdr:pic>
      <xdr:nvPicPr>
        <xdr:cNvPr id="583" name="Obraz 582" descr="Eintracht Frankfurt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66A38473-95A4-4AC8-8039-51C027796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9429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177</xdr:row>
      <xdr:rowOff>0</xdr:rowOff>
    </xdr:from>
    <xdr:ext cx="161925" cy="161925"/>
    <xdr:pic>
      <xdr:nvPicPr>
        <xdr:cNvPr id="584" name="Obraz 583" descr="Bundesliga">
          <a:extLst>
            <a:ext uri="{FF2B5EF4-FFF2-40B4-BE49-F238E27FC236}">
              <a16:creationId xmlns:a16="http://schemas.microsoft.com/office/drawing/2014/main" id="{CF9E3E55-1F10-4183-92BD-0081EC010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26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177</xdr:row>
      <xdr:rowOff>0</xdr:rowOff>
    </xdr:from>
    <xdr:ext cx="142875" cy="142875"/>
    <xdr:pic>
      <xdr:nvPicPr>
        <xdr:cNvPr id="585" name="Obraz 584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7BAC5605-E8C0-490C-B0D5-C6E93A101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9772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177</xdr:row>
      <xdr:rowOff>0</xdr:rowOff>
    </xdr:from>
    <xdr:ext cx="142875" cy="142875"/>
    <xdr:pic>
      <xdr:nvPicPr>
        <xdr:cNvPr id="586" name="Obraz 585" descr="VfL Wolfsburg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FE5BDBF7-B808-4A09-8573-43760258C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9772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179</xdr:row>
      <xdr:rowOff>0</xdr:rowOff>
    </xdr:from>
    <xdr:ext cx="161925" cy="161925"/>
    <xdr:pic>
      <xdr:nvPicPr>
        <xdr:cNvPr id="587" name="Obraz 586" descr="Bundesliga">
          <a:extLst>
            <a:ext uri="{FF2B5EF4-FFF2-40B4-BE49-F238E27FC236}">
              <a16:creationId xmlns:a16="http://schemas.microsoft.com/office/drawing/2014/main" id="{C63B77B9-1F97-48C1-9488-0DAA6DB9E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79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179</xdr:row>
      <xdr:rowOff>0</xdr:rowOff>
    </xdr:from>
    <xdr:ext cx="142875" cy="142875"/>
    <xdr:pic>
      <xdr:nvPicPr>
        <xdr:cNvPr id="588" name="Obraz 587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E1F6D227-77F3-4CBF-B760-383359EFB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9867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179</xdr:row>
      <xdr:rowOff>0</xdr:rowOff>
    </xdr:from>
    <xdr:ext cx="142875" cy="142875"/>
    <xdr:pic>
      <xdr:nvPicPr>
        <xdr:cNvPr id="589" name="Obraz 588" descr="Bayer 04 Leverkusen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F8E46572-AF29-4532-8B67-CB86EECA2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9867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181</xdr:row>
      <xdr:rowOff>0</xdr:rowOff>
    </xdr:from>
    <xdr:ext cx="161925" cy="161925"/>
    <xdr:pic>
      <xdr:nvPicPr>
        <xdr:cNvPr id="590" name="Obraz 589" descr="Bundesliga">
          <a:extLst>
            <a:ext uri="{FF2B5EF4-FFF2-40B4-BE49-F238E27FC236}">
              <a16:creationId xmlns:a16="http://schemas.microsoft.com/office/drawing/2014/main" id="{23EEC4A5-EF50-4A56-AF1A-5EF921A2D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2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181</xdr:row>
      <xdr:rowOff>0</xdr:rowOff>
    </xdr:from>
    <xdr:ext cx="142875" cy="142875"/>
    <xdr:pic>
      <xdr:nvPicPr>
        <xdr:cNvPr id="591" name="Obraz 590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D3318DC8-0BEA-49F9-AFBB-2EA24554B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9982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181</xdr:row>
      <xdr:rowOff>0</xdr:rowOff>
    </xdr:from>
    <xdr:ext cx="142875" cy="142875"/>
    <xdr:pic>
      <xdr:nvPicPr>
        <xdr:cNvPr id="592" name="Obraz 591" descr="1.FSV Mainz 05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99E79858-8713-4C76-99B1-5B316E3DD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99822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190</xdr:row>
      <xdr:rowOff>0</xdr:rowOff>
    </xdr:from>
    <xdr:ext cx="161925" cy="161925"/>
    <xdr:pic>
      <xdr:nvPicPr>
        <xdr:cNvPr id="593" name="Obraz 592" descr="Bundesliga">
          <a:extLst>
            <a:ext uri="{FF2B5EF4-FFF2-40B4-BE49-F238E27FC236}">
              <a16:creationId xmlns:a16="http://schemas.microsoft.com/office/drawing/2014/main" id="{F5FFE446-966C-4C8B-AC58-9BF38138B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190</xdr:row>
      <xdr:rowOff>0</xdr:rowOff>
    </xdr:from>
    <xdr:ext cx="142875" cy="142875"/>
    <xdr:pic>
      <xdr:nvPicPr>
        <xdr:cNvPr id="594" name="Obraz 593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FFB1D13D-F671-4F11-A71B-0155BB32B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0477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190</xdr:row>
      <xdr:rowOff>0</xdr:rowOff>
    </xdr:from>
    <xdr:ext cx="142875" cy="142875"/>
    <xdr:pic>
      <xdr:nvPicPr>
        <xdr:cNvPr id="595" name="Obraz 594" descr="1.FC Köln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2E850B54-7362-4793-9D95-553B33E82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0477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192</xdr:row>
      <xdr:rowOff>0</xdr:rowOff>
    </xdr:from>
    <xdr:ext cx="161925" cy="161925"/>
    <xdr:pic>
      <xdr:nvPicPr>
        <xdr:cNvPr id="596" name="Obraz 595" descr="Bundesliga">
          <a:extLst>
            <a:ext uri="{FF2B5EF4-FFF2-40B4-BE49-F238E27FC236}">
              <a16:creationId xmlns:a16="http://schemas.microsoft.com/office/drawing/2014/main" id="{DD46CE19-B120-4BE6-853E-79DFEF778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1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192</xdr:row>
      <xdr:rowOff>0</xdr:rowOff>
    </xdr:from>
    <xdr:ext cx="142875" cy="142875"/>
    <xdr:pic>
      <xdr:nvPicPr>
        <xdr:cNvPr id="597" name="Obraz 596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1E3B71D3-5E68-4536-A09F-89E238A47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0591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192</xdr:row>
      <xdr:rowOff>0</xdr:rowOff>
    </xdr:from>
    <xdr:ext cx="142875" cy="142875"/>
    <xdr:pic>
      <xdr:nvPicPr>
        <xdr:cNvPr id="598" name="Obraz 597" descr="Borussia Dortmund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AEC5C8A3-1F85-404A-82B5-8B2C17312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0591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193</xdr:row>
      <xdr:rowOff>0</xdr:rowOff>
    </xdr:from>
    <xdr:ext cx="161925" cy="161925"/>
    <xdr:pic>
      <xdr:nvPicPr>
        <xdr:cNvPr id="599" name="Obraz 598" descr="Bundesliga">
          <a:extLst>
            <a:ext uri="{FF2B5EF4-FFF2-40B4-BE49-F238E27FC236}">
              <a16:creationId xmlns:a16="http://schemas.microsoft.com/office/drawing/2014/main" id="{04AB10E9-8BCE-41F8-9AB0-EF194025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1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193</xdr:row>
      <xdr:rowOff>0</xdr:rowOff>
    </xdr:from>
    <xdr:ext cx="142875" cy="142875"/>
    <xdr:pic>
      <xdr:nvPicPr>
        <xdr:cNvPr id="600" name="Obraz 599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58FB0AE8-338C-44DD-B59A-6CDDD1F66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0591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193</xdr:row>
      <xdr:rowOff>0</xdr:rowOff>
    </xdr:from>
    <xdr:ext cx="142875" cy="142875"/>
    <xdr:pic>
      <xdr:nvPicPr>
        <xdr:cNvPr id="601" name="Obraz 600" descr="Borussia Dortmund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F69BD764-FD1B-406C-B1FE-ECBB4893A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05918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196</xdr:row>
      <xdr:rowOff>0</xdr:rowOff>
    </xdr:from>
    <xdr:ext cx="161925" cy="161925"/>
    <xdr:pic>
      <xdr:nvPicPr>
        <xdr:cNvPr id="602" name="Obraz 601" descr="Bundesliga">
          <a:extLst>
            <a:ext uri="{FF2B5EF4-FFF2-40B4-BE49-F238E27FC236}">
              <a16:creationId xmlns:a16="http://schemas.microsoft.com/office/drawing/2014/main" id="{182B07AD-BD98-454B-B42F-76C9AD8BE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0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196</xdr:row>
      <xdr:rowOff>0</xdr:rowOff>
    </xdr:from>
    <xdr:ext cx="142875" cy="142875"/>
    <xdr:pic>
      <xdr:nvPicPr>
        <xdr:cNvPr id="603" name="Obraz 602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53A1ADF1-AEDF-42A4-AC13-A013AE4E1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0820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196</xdr:row>
      <xdr:rowOff>0</xdr:rowOff>
    </xdr:from>
    <xdr:ext cx="142875" cy="142875"/>
    <xdr:pic>
      <xdr:nvPicPr>
        <xdr:cNvPr id="604" name="Obraz 603" descr="VfB Stuttgart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FAA04821-A7CB-43B6-9EAE-710BE61FC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0820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197</xdr:row>
      <xdr:rowOff>0</xdr:rowOff>
    </xdr:from>
    <xdr:ext cx="161925" cy="161925"/>
    <xdr:pic>
      <xdr:nvPicPr>
        <xdr:cNvPr id="605" name="Obraz 604" descr="Bundesliga">
          <a:extLst>
            <a:ext uri="{FF2B5EF4-FFF2-40B4-BE49-F238E27FC236}">
              <a16:creationId xmlns:a16="http://schemas.microsoft.com/office/drawing/2014/main" id="{FD2D185B-7BC1-47F0-BD26-6BDFA2459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0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197</xdr:row>
      <xdr:rowOff>0</xdr:rowOff>
    </xdr:from>
    <xdr:ext cx="142875" cy="142875"/>
    <xdr:pic>
      <xdr:nvPicPr>
        <xdr:cNvPr id="606" name="Obraz 605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52E4C3D2-391D-4FEA-A358-3349593DD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0820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197</xdr:row>
      <xdr:rowOff>0</xdr:rowOff>
    </xdr:from>
    <xdr:ext cx="142875" cy="142875"/>
    <xdr:pic>
      <xdr:nvPicPr>
        <xdr:cNvPr id="607" name="Obraz 606" descr="VfB Stuttgart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B6BE74D6-6D81-4BF3-8176-980293316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0820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200</xdr:row>
      <xdr:rowOff>0</xdr:rowOff>
    </xdr:from>
    <xdr:ext cx="161925" cy="161925"/>
    <xdr:pic>
      <xdr:nvPicPr>
        <xdr:cNvPr id="608" name="Obraz 607" descr="Bundesliga">
          <a:extLst>
            <a:ext uri="{FF2B5EF4-FFF2-40B4-BE49-F238E27FC236}">
              <a16:creationId xmlns:a16="http://schemas.microsoft.com/office/drawing/2014/main" id="{1D0B7FAC-C527-4286-A2BC-6D4E98039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99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200</xdr:row>
      <xdr:rowOff>0</xdr:rowOff>
    </xdr:from>
    <xdr:ext cx="142875" cy="142875"/>
    <xdr:pic>
      <xdr:nvPicPr>
        <xdr:cNvPr id="609" name="Obraz 608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63F0BE94-C250-45C7-BDDB-77DA0CD2C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1029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200</xdr:row>
      <xdr:rowOff>0</xdr:rowOff>
    </xdr:from>
    <xdr:ext cx="142875" cy="142875"/>
    <xdr:pic>
      <xdr:nvPicPr>
        <xdr:cNvPr id="610" name="Obraz 609" descr="Borussia Mönchengladbach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05C6F232-9074-4D20-9E62-6094BCF40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1029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201</xdr:row>
      <xdr:rowOff>0</xdr:rowOff>
    </xdr:from>
    <xdr:ext cx="161925" cy="161925"/>
    <xdr:pic>
      <xdr:nvPicPr>
        <xdr:cNvPr id="611" name="Obraz 610" descr="Bundesliga">
          <a:extLst>
            <a:ext uri="{FF2B5EF4-FFF2-40B4-BE49-F238E27FC236}">
              <a16:creationId xmlns:a16="http://schemas.microsoft.com/office/drawing/2014/main" id="{FFE34C8A-D964-401E-BF91-143BB616C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99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201</xdr:row>
      <xdr:rowOff>0</xdr:rowOff>
    </xdr:from>
    <xdr:ext cx="142875" cy="142875"/>
    <xdr:pic>
      <xdr:nvPicPr>
        <xdr:cNvPr id="612" name="Obraz 611" descr="Bayern Monachium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00F0F4CF-85E2-4374-909C-E97DACD3A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1029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201</xdr:row>
      <xdr:rowOff>0</xdr:rowOff>
    </xdr:from>
    <xdr:ext cx="142875" cy="142875"/>
    <xdr:pic>
      <xdr:nvPicPr>
        <xdr:cNvPr id="613" name="Obraz 612" descr="Borussia Mönchengladbach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1C5F1A61-B6D9-4090-94AD-A27E29CEB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10299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3C2EE1-3CB2-4132-A43C-FFCEA679D3A1}" name="Tabela1" displayName="Tabela1" ref="A1:W204" totalsRowShown="0">
  <autoFilter ref="A1:W204" xr:uid="{BB3C2EE1-3CB2-4132-A43C-FFCEA679D3A1}"/>
  <tableColumns count="23">
    <tableColumn id="1" xr3:uid="{B1DF8D32-950C-4D88-9D4D-BAF20EC32289}" name="Sezon"/>
    <tableColumn id="3" xr3:uid="{1517FCCF-6EC4-4F36-87C9-FC72FFCACE71}" name="Kolejka"/>
    <tableColumn id="4" xr3:uid="{ABC2170A-4492-4B68-90AE-63432B68A468}" name="Data"/>
    <tableColumn id="5" xr3:uid="{DD44DCAC-DCA8-439E-B575-2A124B230447}" name="Miejsce"/>
    <tableColumn id="9" xr3:uid="{9914A7E8-6EA7-4E45-8059-3C58B4A1CA76}" name="Przeciwnik"/>
    <tableColumn id="10" xr3:uid="{0EA7466A-CCF7-4018-A0C9-1C829D1FC981}" name="Wynik"/>
    <tableColumn id="11" xr3:uid="{29FD50F8-778A-4D5F-88D4-112951982519}" name="Pozycja"/>
    <tableColumn id="12" xr3:uid="{17E0837C-D8BA-485E-A1EF-DE4C06472E0B}" name="Minuta"/>
    <tableColumn id="14" xr3:uid="{53C00190-1B2F-4F7B-8B24-A0665E0284ED}" name="Typ gola"/>
    <tableColumn id="15" xr3:uid="{4193703C-F077-4DA8-8B4C-BE11657D5782}" name="Asystujący"/>
    <tableColumn id="16" xr3:uid="{24905478-33B6-4D1A-9A5A-7D2125CB626F}" name="Sezon_c"/>
    <tableColumn id="17" xr3:uid="{CFAA2F5F-AD8E-4E1C-AFEE-14F89F4E9D33}" name="Mecz_c" dataDxfId="11">
      <calculatedColumnFormula>_xlfn.TEXTJOIN("|",,Tabela1[[#This Row],[Sezon]],Tabela1[[#This Row],[Kolejka]])</calculatedColumnFormula>
    </tableColumn>
    <tableColumn id="18" xr3:uid="{AA5579B2-ED26-427D-B293-2823629BC811}" name="Data_c" dataDxfId="10"/>
    <tableColumn id="19" xr3:uid="{AADBE893-3AE8-41C7-9DC6-3A4DC9766574}" name="Miejsce_c" dataDxfId="9">
      <calculatedColumnFormula>IF(Tabela1[[#This Row],[Miejsce]]="W","Goście","Gospodarze")</calculatedColumnFormula>
    </tableColumn>
    <tableColumn id="20" xr3:uid="{1FBD4EAA-85B9-44FF-A7EC-0545F2C32479}" name="Przeciwnik_c">
      <calculatedColumnFormula>LEFT(Tabela1[[#This Row],[Przeciwnik]],FIND("(",Tabela1[[#This Row],[Przeciwnik]])-1)</calculatedColumnFormula>
    </tableColumn>
    <tableColumn id="21" xr3:uid="{C69D1CF6-31DD-454B-A5E9-A755BE967377}" name="Pozycja przeciwnika_c" dataDxfId="8"/>
    <tableColumn id="22" xr3:uid="{391C8D37-5BFD-47A9-B77C-45E338866229}" name="Gole gospodarzy_c" dataDxfId="7">
      <calculatedColumnFormula>HOUR(Tabela1[[#This Row],[Wynik]])</calculatedColumnFormula>
    </tableColumn>
    <tableColumn id="23" xr3:uid="{AB4F1B5A-5F58-40CC-9396-34BA92661330}" name="Gole gości" dataDxfId="6">
      <calculatedColumnFormula>MINUTE(Tabela1[[#This Row],[Wynik]])</calculatedColumnFormula>
    </tableColumn>
    <tableColumn id="24" xr3:uid="{7B236CE9-60EE-4F17-92E5-1616DA5C342E}" name="Wynik_c" dataDxfId="5">
      <calculatedColumnFormula>_xlfn.TEXTJOIN(":",,Tabela1[[#This Row],[Gole gospodarzy_c]],Tabela1[[#This Row],[Gole gości]])</calculatedColumnFormula>
    </tableColumn>
    <tableColumn id="25" xr3:uid="{334F8AE3-DE56-4E16-85FD-9B45C33B6E0B}" name="Minuta zwykła_c" dataDxfId="4"/>
    <tableColumn id="26" xr3:uid="{242ED3E7-9EB5-4F66-AACF-32112CB237DE}" name="Minuta doliczona_c" dataDxfId="3"/>
    <tableColumn id="27" xr3:uid="{A9EBB87E-97EC-447F-A2FF-D344CF3F4B35}" name="Typ gola_c" dataDxfId="2"/>
    <tableColumn id="28" xr3:uid="{C7ECE4A8-4D1B-4F0F-98CB-60FEB58F24CB}" name="Asystujący_c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216552-6B94-4E03-9403-CDBFE81205DB}" name="Tabela2" displayName="Tabela2" ref="A1:N204" totalsRowShown="0">
  <autoFilter ref="A1:N204" xr:uid="{F4216552-6B94-4E03-9403-CDBFE81205DB}"/>
  <tableColumns count="14">
    <tableColumn id="1" xr3:uid="{84D03C17-A158-4911-A1B1-CAB8AE870C8D}" name="Sezon_c"/>
    <tableColumn id="2" xr3:uid="{FFF56FB0-43E0-4860-9A74-22B6F918A042}" name="Mecz_c"/>
    <tableColumn id="3" xr3:uid="{48DFCFF4-E064-4CC0-A8F8-CAD234F5315B}" name="Data_c" dataDxfId="0"/>
    <tableColumn id="4" xr3:uid="{450E9CA1-5E2E-4269-8F52-B092E0F35CAC}" name="Miejsce_c"/>
    <tableColumn id="5" xr3:uid="{4D353D9B-8396-4D3A-8672-3D3EC8C19979}" name="Przeciwnik_c"/>
    <tableColumn id="6" xr3:uid="{49F6EF77-A90E-430E-A72E-53117AAF893E}" name="Pozycja przeciwnika_c"/>
    <tableColumn id="7" xr3:uid="{BFF74330-EE5E-4B98-93A4-412551489CFA}" name="Gole gospodarzy_c"/>
    <tableColumn id="8" xr3:uid="{7FFDFBBB-35D1-4E6C-953D-38ED6791B7E2}" name="Gole gości"/>
    <tableColumn id="9" xr3:uid="{75ABF903-B52B-4360-9439-5047150B29E0}" name="Wynik_c"/>
    <tableColumn id="10" xr3:uid="{561F7893-5A5A-4BE4-9F63-34316C4EBD97}" name="Minuta zwykła_c"/>
    <tableColumn id="11" xr3:uid="{0A6F8404-4662-454A-8194-3A9B32533197}" name="Minuta doliczona_c"/>
    <tableColumn id="12" xr3:uid="{DA6C7F44-54B6-4B64-98A4-58E1F7ABC40A}" name="Typ gola_c"/>
    <tableColumn id="13" xr3:uid="{133C423A-E146-4328-BC0B-56A2D3FF9AFB}" name="Asystujący_c"/>
    <tableColumn id="14" xr3:uid="{E83FD716-B03B-4C1F-9254-D2BF6784310B}" name="Go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71" Type="http://schemas.openxmlformats.org/officeDocument/2006/relationships/hyperlink" Target="https://www.transfermarkt.pl/spielbericht/index/spielbericht/3203733" TargetMode="External"/><Relationship Id="rId769" Type="http://schemas.openxmlformats.org/officeDocument/2006/relationships/hyperlink" Target="https://www.transfermarkt.pl/spielbericht/index/spielbericht/3413126" TargetMode="External"/><Relationship Id="rId976" Type="http://schemas.openxmlformats.org/officeDocument/2006/relationships/hyperlink" Target="https://www.transfermarkt.pl/spielbericht/index/spielbericht/2871546" TargetMode="External"/><Relationship Id="rId21" Type="http://schemas.openxmlformats.org/officeDocument/2006/relationships/hyperlink" Target="https://www.transfermarkt.pl/bundesliga/spieltag/wettbewerb/L1/saison_id/2014/spieltag/10" TargetMode="External"/><Relationship Id="rId324" Type="http://schemas.openxmlformats.org/officeDocument/2006/relationships/hyperlink" Target="https://www.transfermarkt.pl/spielbericht/index/spielbericht/2871727" TargetMode="External"/><Relationship Id="rId531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29" Type="http://schemas.openxmlformats.org/officeDocument/2006/relationships/hyperlink" Target="https://www.transfermarkt.pl/serge-gnabry/profil/spieler/159471" TargetMode="External"/><Relationship Id="rId1161" Type="http://schemas.openxmlformats.org/officeDocument/2006/relationships/hyperlink" Target="https://www.transfermarkt.pl/spielbericht/index/spielbericht/3412910" TargetMode="External"/><Relationship Id="rId170" Type="http://schemas.openxmlformats.org/officeDocument/2006/relationships/hyperlink" Target="https://www.transfermarkt.pl/bundesliga/startseite/wettbewerb/L1" TargetMode="External"/><Relationship Id="rId836" Type="http://schemas.openxmlformats.org/officeDocument/2006/relationships/hyperlink" Target="https://www.transfermarkt.pl/spielbericht/index/spielbericht/2460823" TargetMode="External"/><Relationship Id="rId1021" Type="http://schemas.openxmlformats.org/officeDocument/2006/relationships/hyperlink" Target="https://www.transfermarkt.pl/spielbericht/index/spielbericht/3058506" TargetMode="External"/><Relationship Id="rId1119" Type="http://schemas.openxmlformats.org/officeDocument/2006/relationships/hyperlink" Target="https://www.transfermarkt.pl/bundesliga/spieltag/wettbewerb/L1/saison_id/2020/spieltag/12" TargetMode="External"/><Relationship Id="rId268" Type="http://schemas.openxmlformats.org/officeDocument/2006/relationships/hyperlink" Target="https://www.transfermarkt.pl/spielbericht/index/spielbericht/2704569" TargetMode="External"/><Relationship Id="rId475" Type="http://schemas.openxmlformats.org/officeDocument/2006/relationships/hyperlink" Target="https://www.transfermarkt.pl/spielbericht/index/spielbericht/3058577" TargetMode="External"/><Relationship Id="rId68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03" Type="http://schemas.openxmlformats.org/officeDocument/2006/relationships/hyperlink" Target="https://www.transfermarkt.pl/bundesliga/startseite/wettbewerb/L1" TargetMode="External"/><Relationship Id="rId32" Type="http://schemas.openxmlformats.org/officeDocument/2006/relationships/hyperlink" Target="https://www.transfermarkt.pl/bundesliga/spieltag/wettbewerb/L1/saison_id/2014/spieltag/15" TargetMode="External"/><Relationship Id="rId128" Type="http://schemas.openxmlformats.org/officeDocument/2006/relationships/hyperlink" Target="https://www.transfermarkt.pl/vfb-stuttgart/spielplan/verein/79/saison_id/2015" TargetMode="External"/><Relationship Id="rId335" Type="http://schemas.openxmlformats.org/officeDocument/2006/relationships/hyperlink" Target="https://www.transfermarkt.pl/spielbericht/index/spielbericht/2871809" TargetMode="External"/><Relationship Id="rId542" Type="http://schemas.openxmlformats.org/officeDocument/2006/relationships/hyperlink" Target="https://www.transfermarkt.pl/spielbericht/index/spielbericht/3203461" TargetMode="External"/><Relationship Id="rId98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81" Type="http://schemas.openxmlformats.org/officeDocument/2006/relationships/hyperlink" Target="https://www.transfermarkt.pl/bundesliga/spieltag/wettbewerb/L1/saison_id/2015/spieltag/30" TargetMode="External"/><Relationship Id="rId402" Type="http://schemas.openxmlformats.org/officeDocument/2006/relationships/hyperlink" Target="https://www.transfermarkt.pl/spielbericht/index/spielbericht/2872016" TargetMode="External"/><Relationship Id="rId84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3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79" Type="http://schemas.openxmlformats.org/officeDocument/2006/relationships/hyperlink" Target="https://www.transfermarkt.pl/thomas-muller/profil/spieler/58358" TargetMode="External"/><Relationship Id="rId486" Type="http://schemas.openxmlformats.org/officeDocument/2006/relationships/hyperlink" Target="https://www.transfermarkt.pl/borussia-monchengladbach/spielplan/verein/18/saison_id/2018" TargetMode="External"/><Relationship Id="rId693" Type="http://schemas.openxmlformats.org/officeDocument/2006/relationships/hyperlink" Target="https://www.transfermarkt.pl/bundesliga/startseite/wettbewerb/L1" TargetMode="External"/><Relationship Id="rId707" Type="http://schemas.openxmlformats.org/officeDocument/2006/relationships/hyperlink" Target="https://www.transfermarkt.pl/bundesliga/startseite/wettbewerb/L1" TargetMode="External"/><Relationship Id="rId914" Type="http://schemas.openxmlformats.org/officeDocument/2006/relationships/hyperlink" Target="https://www.transfermarkt.pl/bundesliga/spieltag/wettbewerb/L1/saison_id/2016/spieltag/9" TargetMode="External"/><Relationship Id="rId43" Type="http://schemas.openxmlformats.org/officeDocument/2006/relationships/hyperlink" Target="https://www.transfermarkt.pl/bundesliga/startseite/wettbewerb/L1" TargetMode="External"/><Relationship Id="rId139" Type="http://schemas.openxmlformats.org/officeDocument/2006/relationships/hyperlink" Target="https://www.transfermarkt.pl/bundesliga/spieltag/wettbewerb/L1/saison_id/2015/spieltag/18" TargetMode="External"/><Relationship Id="rId346" Type="http://schemas.openxmlformats.org/officeDocument/2006/relationships/hyperlink" Target="https://www.transfermarkt.pl/borussia-dortmund/spielplan/verein/16/saison_id/2017" TargetMode="External"/><Relationship Id="rId553" Type="http://schemas.openxmlformats.org/officeDocument/2006/relationships/hyperlink" Target="https://www.transfermarkt.pl/bundesliga/spieltag/wettbewerb/L1/saison_id/2019/spieltag/6" TargetMode="External"/><Relationship Id="rId760" Type="http://schemas.openxmlformats.org/officeDocument/2006/relationships/hyperlink" Target="https://www.transfermarkt.pl/joshua-kimmich/profil/spieler/161056" TargetMode="External"/><Relationship Id="rId998" Type="http://schemas.openxmlformats.org/officeDocument/2006/relationships/hyperlink" Target="https://www.transfermarkt.pl/bundesliga/startseite/wettbewerb/L1" TargetMode="External"/><Relationship Id="rId192" Type="http://schemas.openxmlformats.org/officeDocument/2006/relationships/hyperlink" Target="https://www.transfermarkt.pl/xabi-alonso/profil/spieler/7476" TargetMode="External"/><Relationship Id="rId206" Type="http://schemas.openxmlformats.org/officeDocument/2006/relationships/hyperlink" Target="https://www.transfermarkt.pl/fc-schalke-04/spielplan/verein/33/saison_id/2016" TargetMode="External"/><Relationship Id="rId413" Type="http://schemas.openxmlformats.org/officeDocument/2006/relationships/hyperlink" Target="https://www.transfermarkt.pl/bundesliga/spieltag/wettbewerb/L1/saison_id/2017/spieltag/31" TargetMode="External"/><Relationship Id="rId858" Type="http://schemas.openxmlformats.org/officeDocument/2006/relationships/hyperlink" Target="https://www.transfermarkt.pl/bundesliga/startseite/wettbewerb/L1" TargetMode="External"/><Relationship Id="rId1043" Type="http://schemas.openxmlformats.org/officeDocument/2006/relationships/hyperlink" Target="https://www.transfermarkt.pl/bundesliga/startseite/wettbewerb/L1" TargetMode="External"/><Relationship Id="rId497" Type="http://schemas.openxmlformats.org/officeDocument/2006/relationships/hyperlink" Target="https://www.transfermarkt.pl/bundesliga/startseite/wettbewerb/L1" TargetMode="External"/><Relationship Id="rId620" Type="http://schemas.openxmlformats.org/officeDocument/2006/relationships/hyperlink" Target="https://www.transfermarkt.pl/1-fc-koln/spielplan/verein/3/saison_id/2019" TargetMode="External"/><Relationship Id="rId718" Type="http://schemas.openxmlformats.org/officeDocument/2006/relationships/hyperlink" Target="https://www.transfermarkt.pl/kingsley-coman/profil/spieler/243714" TargetMode="External"/><Relationship Id="rId925" Type="http://schemas.openxmlformats.org/officeDocument/2006/relationships/hyperlink" Target="https://www.transfermarkt.pl/vfl-wolfsburg/spielplan/verein/82/saison_id/2016" TargetMode="External"/><Relationship Id="rId357" Type="http://schemas.openxmlformats.org/officeDocument/2006/relationships/hyperlink" Target="https://www.transfermarkt.pl/bundesliga/startseite/wettbewerb/L1" TargetMode="External"/><Relationship Id="rId1110" Type="http://schemas.openxmlformats.org/officeDocument/2006/relationships/hyperlink" Target="https://www.transfermarkt.pl/eintracht-frankfurt/spielplan/verein/24/saison_id/2020" TargetMode="External"/><Relationship Id="rId54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17" Type="http://schemas.openxmlformats.org/officeDocument/2006/relationships/hyperlink" Target="https://www.transfermarkt.pl/bundesliga/spieltag/wettbewerb/L1/saison_id/2016/spieltag/9" TargetMode="External"/><Relationship Id="rId564" Type="http://schemas.openxmlformats.org/officeDocument/2006/relationships/hyperlink" Target="https://www.transfermarkt.pl/bundesliga/startseite/wettbewerb/L1" TargetMode="External"/><Relationship Id="rId771" Type="http://schemas.openxmlformats.org/officeDocument/2006/relationships/hyperlink" Target="https://www.transfermarkt.pl/david-alaba/profil/spieler/59016" TargetMode="External"/><Relationship Id="rId869" Type="http://schemas.openxmlformats.org/officeDocument/2006/relationships/hyperlink" Target="https://www.transfermarkt.pl/bundesliga/spieltag/wettbewerb/L1/saison_id/2015/spieltag/7" TargetMode="External"/><Relationship Id="rId424" Type="http://schemas.openxmlformats.org/officeDocument/2006/relationships/hyperlink" Target="https://www.transfermarkt.pl/bundesliga/startseite/wettbewerb/L1" TargetMode="External"/><Relationship Id="rId631" Type="http://schemas.openxmlformats.org/officeDocument/2006/relationships/hyperlink" Target="https://www.transfermarkt.pl/bundesliga/startseite/wettbewerb/L1" TargetMode="External"/><Relationship Id="rId729" Type="http://schemas.openxmlformats.org/officeDocument/2006/relationships/hyperlink" Target="https://www.transfermarkt.pl/spielbericht/index/spielbericht/3413083" TargetMode="External"/><Relationship Id="rId1054" Type="http://schemas.openxmlformats.org/officeDocument/2006/relationships/hyperlink" Target="https://www.transfermarkt.pl/bundesliga/spieltag/wettbewerb/L1/saison_id/2019/spieltag/2" TargetMode="External"/><Relationship Id="rId270" Type="http://schemas.openxmlformats.org/officeDocument/2006/relationships/hyperlink" Target="https://www.transfermarkt.pl/thomas-muller/profil/spieler/58358" TargetMode="External"/><Relationship Id="rId936" Type="http://schemas.openxmlformats.org/officeDocument/2006/relationships/hyperlink" Target="https://www.transfermarkt.pl/spielbericht/index/spielbericht/2704542" TargetMode="External"/><Relationship Id="rId1121" Type="http://schemas.openxmlformats.org/officeDocument/2006/relationships/hyperlink" Target="https://www.transfermarkt.pl/spielbericht/index/spielbericht/3413072" TargetMode="External"/><Relationship Id="rId65" Type="http://schemas.openxmlformats.org/officeDocument/2006/relationships/hyperlink" Target="https://www.transfermarkt.pl/borussia-dortmund/spielplan/verein/16/saison_id/2014" TargetMode="External"/><Relationship Id="rId130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368" Type="http://schemas.openxmlformats.org/officeDocument/2006/relationships/hyperlink" Target="https://www.transfermarkt.pl/bundesliga/startseite/wettbewerb/L1" TargetMode="External"/><Relationship Id="rId575" Type="http://schemas.openxmlformats.org/officeDocument/2006/relationships/hyperlink" Target="https://www.transfermarkt.pl/bundesliga/startseite/wettbewerb/L1" TargetMode="External"/><Relationship Id="rId78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28" Type="http://schemas.openxmlformats.org/officeDocument/2006/relationships/hyperlink" Target="https://www.transfermarkt.pl/arjen-robben/profil/spieler/4360" TargetMode="External"/><Relationship Id="rId435" Type="http://schemas.openxmlformats.org/officeDocument/2006/relationships/hyperlink" Target="https://www.transfermarkt.pl/bundesliga/startseite/wettbewerb/L1" TargetMode="External"/><Relationship Id="rId642" Type="http://schemas.openxmlformats.org/officeDocument/2006/relationships/hyperlink" Target="https://www.transfermarkt.pl/bundesliga/startseite/wettbewerb/L1" TargetMode="External"/><Relationship Id="rId1065" Type="http://schemas.openxmlformats.org/officeDocument/2006/relationships/hyperlink" Target="https://www.transfermarkt.pl/borussia-dortmund/spielplan/verein/16/saison_id/2019" TargetMode="External"/><Relationship Id="rId281" Type="http://schemas.openxmlformats.org/officeDocument/2006/relationships/hyperlink" Target="https://www.transfermarkt.pl/bundesliga/spieltag/wettbewerb/L1/saison_id/2016/spieltag/28" TargetMode="External"/><Relationship Id="rId502" Type="http://schemas.openxmlformats.org/officeDocument/2006/relationships/hyperlink" Target="https://www.transfermarkt.pl/david-alaba/profil/spieler/59016" TargetMode="External"/><Relationship Id="rId94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13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6" Type="http://schemas.openxmlformats.org/officeDocument/2006/relationships/hyperlink" Target="https://www.transfermarkt.pl/bundesliga/startseite/wettbewerb/L1" TargetMode="External"/><Relationship Id="rId141" Type="http://schemas.openxmlformats.org/officeDocument/2006/relationships/hyperlink" Target="https://www.transfermarkt.pl/spielbericht/index/spielbericht/2581788" TargetMode="External"/><Relationship Id="rId379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86" Type="http://schemas.openxmlformats.org/officeDocument/2006/relationships/hyperlink" Target="https://www.transfermarkt.pl/benjamin-pavard/profil/spieler/353366" TargetMode="External"/><Relationship Id="rId793" Type="http://schemas.openxmlformats.org/officeDocument/2006/relationships/hyperlink" Target="https://www.transfermarkt.pl/bundesliga/spieltag/wettbewerb/L1/saison_id/2020/spieltag/25" TargetMode="External"/><Relationship Id="rId807" Type="http://schemas.openxmlformats.org/officeDocument/2006/relationships/hyperlink" Target="https://www.transfermarkt.pl/1-fsv-mainz-05/spielplan/verein/39/saison_id/2020" TargetMode="External"/><Relationship Id="rId7" Type="http://schemas.openxmlformats.org/officeDocument/2006/relationships/hyperlink" Target="https://www.transfermarkt.pl/bundesliga/startseite/wettbewerb/L1" TargetMode="External"/><Relationship Id="rId239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46" Type="http://schemas.openxmlformats.org/officeDocument/2006/relationships/hyperlink" Target="https://www.transfermarkt.pl/bundesliga/startseite/wettbewerb/L1" TargetMode="External"/><Relationship Id="rId653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76" Type="http://schemas.openxmlformats.org/officeDocument/2006/relationships/hyperlink" Target="https://www.transfermarkt.pl/spielbericht/index/spielbericht/3203631" TargetMode="External"/><Relationship Id="rId292" Type="http://schemas.openxmlformats.org/officeDocument/2006/relationships/hyperlink" Target="https://www.transfermarkt.pl/bundesliga/startseite/wettbewerb/L1" TargetMode="External"/><Relationship Id="rId306" Type="http://schemas.openxmlformats.org/officeDocument/2006/relationships/hyperlink" Target="https://www.transfermarkt.pl/spielbericht/index/spielbericht/2871546" TargetMode="External"/><Relationship Id="rId860" Type="http://schemas.openxmlformats.org/officeDocument/2006/relationships/hyperlink" Target="https://www.transfermarkt.pl/vfl-wolfsburg/spielplan/verein/82/saison_id/2015" TargetMode="External"/><Relationship Id="rId958" Type="http://schemas.openxmlformats.org/officeDocument/2006/relationships/hyperlink" Target="https://www.transfermarkt.pl/bundesliga/startseite/wettbewerb/L1" TargetMode="External"/><Relationship Id="rId1143" Type="http://schemas.openxmlformats.org/officeDocument/2006/relationships/hyperlink" Target="https://www.transfermarkt.pl/bundesliga/startseite/wettbewerb/L1" TargetMode="External"/><Relationship Id="rId87" Type="http://schemas.openxmlformats.org/officeDocument/2006/relationships/hyperlink" Target="https://www.transfermarkt.pl/bundesliga/spieltag/wettbewerb/L1/saison_id/2015/spieltag/2" TargetMode="External"/><Relationship Id="rId513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97" Type="http://schemas.openxmlformats.org/officeDocument/2006/relationships/hyperlink" Target="https://www.transfermarkt.pl/sc-freiburg/spielplan/verein/60/saison_id/2019" TargetMode="External"/><Relationship Id="rId720" Type="http://schemas.openxmlformats.org/officeDocument/2006/relationships/hyperlink" Target="https://www.transfermarkt.pl/bundesliga/spieltag/wettbewerb/L1/saison_id/2020/spieltag/12" TargetMode="External"/><Relationship Id="rId818" Type="http://schemas.openxmlformats.org/officeDocument/2006/relationships/hyperlink" Target="https://www.transfermarkt.pl/bundesliga/spieltag/wettbewerb/L1/saison_id/2020/spieltag/33" TargetMode="External"/><Relationship Id="rId152" Type="http://schemas.openxmlformats.org/officeDocument/2006/relationships/hyperlink" Target="https://www.transfermarkt.pl/bundesliga/spieltag/wettbewerb/L1/saison_id/2015/spieltag/21" TargetMode="External"/><Relationship Id="rId45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03" Type="http://schemas.openxmlformats.org/officeDocument/2006/relationships/hyperlink" Target="https://www.transfermarkt.pl/bundesliga/startseite/wettbewerb/L1" TargetMode="External"/><Relationship Id="rId108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64" Type="http://schemas.openxmlformats.org/officeDocument/2006/relationships/hyperlink" Target="https://www.transfermarkt.pl/spielbericht/index/spielbericht/3203721" TargetMode="External"/><Relationship Id="rId871" Type="http://schemas.openxmlformats.org/officeDocument/2006/relationships/hyperlink" Target="https://www.transfermarkt.pl/spielbericht/index/spielbericht/2581659" TargetMode="External"/><Relationship Id="rId969" Type="http://schemas.openxmlformats.org/officeDocument/2006/relationships/hyperlink" Target="https://www.transfermarkt.pl/bundesliga/spieltag/wettbewerb/L1/saison_id/2016/spieltag/33" TargetMode="External"/><Relationship Id="rId14" Type="http://schemas.openxmlformats.org/officeDocument/2006/relationships/hyperlink" Target="https://www.transfermarkt.pl/bundesliga/spieltag/wettbewerb/L1/saison_id/2014/spieltag/7" TargetMode="External"/><Relationship Id="rId317" Type="http://schemas.openxmlformats.org/officeDocument/2006/relationships/hyperlink" Target="https://www.transfermarkt.pl/bundesliga/spieltag/wettbewerb/L1/saison_id/2017/spieltag/5" TargetMode="External"/><Relationship Id="rId524" Type="http://schemas.openxmlformats.org/officeDocument/2006/relationships/hyperlink" Target="https://www.transfermarkt.pl/spielbericht/index/spielbericht/3203424" TargetMode="External"/><Relationship Id="rId731" Type="http://schemas.openxmlformats.org/officeDocument/2006/relationships/hyperlink" Target="https://www.transfermarkt.pl/thomas-muller/profil/spieler/58358" TargetMode="External"/><Relationship Id="rId1154" Type="http://schemas.openxmlformats.org/officeDocument/2006/relationships/hyperlink" Target="https://www.transfermarkt.pl/bundesliga/spieltag/wettbewerb/L1/saison_id/2020/spieltag/26" TargetMode="External"/><Relationship Id="rId98" Type="http://schemas.openxmlformats.org/officeDocument/2006/relationships/hyperlink" Target="https://www.transfermarkt.pl/bundesliga/startseite/wettbewerb/L1" TargetMode="External"/><Relationship Id="rId163" Type="http://schemas.openxmlformats.org/officeDocument/2006/relationships/hyperlink" Target="https://www.transfermarkt.pl/franck-ribery/profil/spieler/22068" TargetMode="External"/><Relationship Id="rId370" Type="http://schemas.openxmlformats.org/officeDocument/2006/relationships/hyperlink" Target="https://www.transfermarkt.pl/sv-werder-bremen/spielplan/verein/86/saison_id/2017" TargetMode="External"/><Relationship Id="rId829" Type="http://schemas.openxmlformats.org/officeDocument/2006/relationships/hyperlink" Target="https://www.transfermarkt.pl/bundesliga/spieltag/wettbewerb/L1/saison_id/2014/spieltag/7" TargetMode="External"/><Relationship Id="rId1014" Type="http://schemas.openxmlformats.org/officeDocument/2006/relationships/hyperlink" Target="https://www.transfermarkt.pl/bundesliga/spieltag/wettbewerb/L1/saison_id/2018/spieltag/8" TargetMode="External"/><Relationship Id="rId230" Type="http://schemas.openxmlformats.org/officeDocument/2006/relationships/hyperlink" Target="https://www.transfermarkt.pl/bundesliga/spieltag/wettbewerb/L1/saison_id/2016/spieltag/14" TargetMode="External"/><Relationship Id="rId468" Type="http://schemas.openxmlformats.org/officeDocument/2006/relationships/hyperlink" Target="https://www.transfermarkt.pl/tsg-1899-hoffenheim/spielplan/verein/533/saison_id/2018" TargetMode="External"/><Relationship Id="rId675" Type="http://schemas.openxmlformats.org/officeDocument/2006/relationships/hyperlink" Target="https://www.transfermarkt.pl/fc-schalke-04/spielplan/verein/33/saison_id/2020" TargetMode="External"/><Relationship Id="rId88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98" Type="http://schemas.openxmlformats.org/officeDocument/2006/relationships/hyperlink" Target="https://www.transfermarkt.pl/bundesliga/startseite/wettbewerb/L1" TargetMode="External"/><Relationship Id="rId25" Type="http://schemas.openxmlformats.org/officeDocument/2006/relationships/hyperlink" Target="https://www.transfermarkt.pl/bundesliga/startseite/wettbewerb/L1" TargetMode="External"/><Relationship Id="rId328" Type="http://schemas.openxmlformats.org/officeDocument/2006/relationships/hyperlink" Target="https://www.transfermarkt.pl/hertha-bsc/spielplan/verein/44/saison_id/2017" TargetMode="External"/><Relationship Id="rId535" Type="http://schemas.openxmlformats.org/officeDocument/2006/relationships/hyperlink" Target="https://www.transfermarkt.pl/1-fsv-mainz-05/spielplan/verein/39/saison_id/2019" TargetMode="External"/><Relationship Id="rId742" Type="http://schemas.openxmlformats.org/officeDocument/2006/relationships/hyperlink" Target="https://www.transfermarkt.pl/spielbericht/index/spielbericht/3413118" TargetMode="External"/><Relationship Id="rId1165" Type="http://schemas.openxmlformats.org/officeDocument/2006/relationships/hyperlink" Target="https://www.transfermarkt.pl/borussia-monchengladbach/spielplan/verein/18/saison_id/2020" TargetMode="External"/><Relationship Id="rId174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381" Type="http://schemas.openxmlformats.org/officeDocument/2006/relationships/hyperlink" Target="https://www.transfermarkt.pl/bundesliga/startseite/wettbewerb/L1" TargetMode="External"/><Relationship Id="rId602" Type="http://schemas.openxmlformats.org/officeDocument/2006/relationships/hyperlink" Target="https://www.transfermarkt.pl/bundesliga/spieltag/wettbewerb/L1/saison_id/2019/spieltag/18" TargetMode="External"/><Relationship Id="rId1025" Type="http://schemas.openxmlformats.org/officeDocument/2006/relationships/hyperlink" Target="https://www.transfermarkt.pl/1-fc-nurnberg/spielplan/verein/4/saison_id/2018" TargetMode="External"/><Relationship Id="rId241" Type="http://schemas.openxmlformats.org/officeDocument/2006/relationships/hyperlink" Target="https://www.transfermarkt.pl/bundesliga/spieltag/wettbewerb/L1/saison_id/2016/spieltag/17" TargetMode="External"/><Relationship Id="rId479" Type="http://schemas.openxmlformats.org/officeDocument/2006/relationships/hyperlink" Target="https://www.transfermarkt.pl/bundesliga/spieltag/wettbewerb/L1/saison_id/2018/spieltag/21" TargetMode="External"/><Relationship Id="rId686" Type="http://schemas.openxmlformats.org/officeDocument/2006/relationships/hyperlink" Target="https://www.transfermarkt.pl/bundesliga/startseite/wettbewerb/L1" TargetMode="External"/><Relationship Id="rId893" Type="http://schemas.openxmlformats.org/officeDocument/2006/relationships/hyperlink" Target="https://www.transfermarkt.pl/bundesliga/startseite/wettbewerb/L1" TargetMode="External"/><Relationship Id="rId90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36" Type="http://schemas.openxmlformats.org/officeDocument/2006/relationships/hyperlink" Target="https://www.transfermarkt.pl/bastian-schweinsteiger/profil/spieler/2514" TargetMode="External"/><Relationship Id="rId339" Type="http://schemas.openxmlformats.org/officeDocument/2006/relationships/hyperlink" Target="https://www.transfermarkt.pl/bundesliga/spieltag/wettbewerb/L1/saison_id/2017/spieltag/10" TargetMode="External"/><Relationship Id="rId546" Type="http://schemas.openxmlformats.org/officeDocument/2006/relationships/hyperlink" Target="https://www.transfermarkt.pl/bundesliga/spieltag/wettbewerb/L1/saison_id/2019/spieltag/5" TargetMode="External"/><Relationship Id="rId753" Type="http://schemas.openxmlformats.org/officeDocument/2006/relationships/hyperlink" Target="https://www.transfermarkt.pl/spielbericht/index/spielbericht/3413160" TargetMode="External"/><Relationship Id="rId101" Type="http://schemas.openxmlformats.org/officeDocument/2006/relationships/hyperlink" Target="https://www.transfermarkt.pl/spielbericht/index/spielbericht/2581642" TargetMode="External"/><Relationship Id="rId185" Type="http://schemas.openxmlformats.org/officeDocument/2006/relationships/hyperlink" Target="https://www.transfermarkt.pl/arturo-vidal/profil/spieler/37666" TargetMode="External"/><Relationship Id="rId406" Type="http://schemas.openxmlformats.org/officeDocument/2006/relationships/hyperlink" Target="https://www.transfermarkt.pl/joshua-kimmich/profil/spieler/161056" TargetMode="External"/><Relationship Id="rId960" Type="http://schemas.openxmlformats.org/officeDocument/2006/relationships/hyperlink" Target="https://www.transfermarkt.pl/borussia-dortmund/spielplan/verein/16/saison_id/2016" TargetMode="External"/><Relationship Id="rId1036" Type="http://schemas.openxmlformats.org/officeDocument/2006/relationships/hyperlink" Target="https://www.transfermarkt.pl/spielbericht/index/spielbericht/3058639" TargetMode="External"/><Relationship Id="rId392" Type="http://schemas.openxmlformats.org/officeDocument/2006/relationships/hyperlink" Target="https://www.transfermarkt.pl/bundesliga/startseite/wettbewerb/L1" TargetMode="External"/><Relationship Id="rId613" Type="http://schemas.openxmlformats.org/officeDocument/2006/relationships/hyperlink" Target="https://www.transfermarkt.pl/bundesliga/spieltag/wettbewerb/L1/saison_id/2019/spieltag/20" TargetMode="External"/><Relationship Id="rId69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820" Type="http://schemas.openxmlformats.org/officeDocument/2006/relationships/hyperlink" Target="https://www.transfermarkt.pl/spielbericht/index/spielbericht/3412895" TargetMode="External"/><Relationship Id="rId918" Type="http://schemas.openxmlformats.org/officeDocument/2006/relationships/hyperlink" Target="https://www.transfermarkt.pl/bundesliga/startseite/wettbewerb/L1" TargetMode="External"/><Relationship Id="rId252" Type="http://schemas.openxmlformats.org/officeDocument/2006/relationships/hyperlink" Target="https://www.transfermarkt.pl/arturo-vidal/profil/spieler/37666" TargetMode="External"/><Relationship Id="rId1103" Type="http://schemas.openxmlformats.org/officeDocument/2006/relationships/hyperlink" Target="https://www.transfermarkt.pl/bundesliga/startseite/wettbewerb/L1" TargetMode="External"/><Relationship Id="rId4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12" Type="http://schemas.openxmlformats.org/officeDocument/2006/relationships/hyperlink" Target="https://www.transfermarkt.pl/arturo-vidal/profil/spieler/37666" TargetMode="External"/><Relationship Id="rId557" Type="http://schemas.openxmlformats.org/officeDocument/2006/relationships/hyperlink" Target="https://www.transfermarkt.pl/niklas-sule/profil/spieler/166601" TargetMode="External"/><Relationship Id="rId764" Type="http://schemas.openxmlformats.org/officeDocument/2006/relationships/hyperlink" Target="https://www.transfermarkt.pl/spielbericht/index/spielbericht/3413162" TargetMode="External"/><Relationship Id="rId971" Type="http://schemas.openxmlformats.org/officeDocument/2006/relationships/hyperlink" Target="https://www.transfermarkt.pl/spielbericht/index/spielbericht/2704703" TargetMode="External"/><Relationship Id="rId196" Type="http://schemas.openxmlformats.org/officeDocument/2006/relationships/hyperlink" Target="https://www.transfermarkt.pl/spielbericht/index/spielbericht/2581996" TargetMode="External"/><Relationship Id="rId417" Type="http://schemas.openxmlformats.org/officeDocument/2006/relationships/hyperlink" Target="https://www.transfermarkt.pl/sebastian-rudy/profil/spieler/57051" TargetMode="External"/><Relationship Id="rId624" Type="http://schemas.openxmlformats.org/officeDocument/2006/relationships/hyperlink" Target="https://www.transfermarkt.pl/bundesliga/startseite/wettbewerb/L1" TargetMode="External"/><Relationship Id="rId831" Type="http://schemas.openxmlformats.org/officeDocument/2006/relationships/hyperlink" Target="https://www.transfermarkt.pl/spielbericht/index/spielbericht/2460680" TargetMode="External"/><Relationship Id="rId104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63" Type="http://schemas.openxmlformats.org/officeDocument/2006/relationships/hyperlink" Target="https://www.transfermarkt.pl/douglas-costa/profil/spieler/75615" TargetMode="External"/><Relationship Id="rId470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29" Type="http://schemas.openxmlformats.org/officeDocument/2006/relationships/hyperlink" Target="https://www.transfermarkt.pl/bundesliga/spieltag/wettbewerb/L1/saison_id/2016/spieltag/17" TargetMode="External"/><Relationship Id="rId1114" Type="http://schemas.openxmlformats.org/officeDocument/2006/relationships/hyperlink" Target="https://www.transfermarkt.pl/bundesliga/spieltag/wettbewerb/L1/saison_id/2020/spieltag/5" TargetMode="External"/><Relationship Id="rId58" Type="http://schemas.openxmlformats.org/officeDocument/2006/relationships/hyperlink" Target="https://www.transfermarkt.pl/sv-werder-bremen/spielplan/verein/86/saison_id/2014" TargetMode="External"/><Relationship Id="rId123" Type="http://schemas.openxmlformats.org/officeDocument/2006/relationships/hyperlink" Target="https://www.transfermarkt.pl/spielbericht/index/spielbericht/2581690" TargetMode="External"/><Relationship Id="rId330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68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75" Type="http://schemas.openxmlformats.org/officeDocument/2006/relationships/hyperlink" Target="https://www.transfermarkt.pl/spielbericht/index/spielbericht/3413111" TargetMode="External"/><Relationship Id="rId98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28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35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84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58" Type="http://schemas.openxmlformats.org/officeDocument/2006/relationships/hyperlink" Target="https://www.transfermarkt.pl/bundesliga/startseite/wettbewerb/L1" TargetMode="External"/><Relationship Id="rId274" Type="http://schemas.openxmlformats.org/officeDocument/2006/relationships/hyperlink" Target="https://www.transfermarkt.pl/fc-augsburg/spielplan/verein/167/saison_id/2016" TargetMode="External"/><Relationship Id="rId481" Type="http://schemas.openxmlformats.org/officeDocument/2006/relationships/hyperlink" Target="https://www.transfermarkt.pl/spielbericht/index/spielbericht/3058594" TargetMode="External"/><Relationship Id="rId702" Type="http://schemas.openxmlformats.org/officeDocument/2006/relationships/hyperlink" Target="https://www.transfermarkt.pl/bundesliga/spieltag/wettbewerb/L1/saison_id/2020/spieltag/7" TargetMode="External"/><Relationship Id="rId1125" Type="http://schemas.openxmlformats.org/officeDocument/2006/relationships/hyperlink" Target="https://www.transfermarkt.pl/bayer-04-leverkusen/spielplan/verein/15/saison_id/2020" TargetMode="External"/><Relationship Id="rId69" Type="http://schemas.openxmlformats.org/officeDocument/2006/relationships/hyperlink" Target="https://www.transfermarkt.pl/bundesliga/startseite/wettbewerb/L1" TargetMode="External"/><Relationship Id="rId134" Type="http://schemas.openxmlformats.org/officeDocument/2006/relationships/hyperlink" Target="https://www.transfermarkt.pl/fc-ingolstadt-04/spielplan/verein/4795/saison_id/2015" TargetMode="External"/><Relationship Id="rId579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86" Type="http://schemas.openxmlformats.org/officeDocument/2006/relationships/hyperlink" Target="https://www.transfermarkt.pl/bundesliga/spieltag/wettbewerb/L1/saison_id/2020/spieltag/24" TargetMode="External"/><Relationship Id="rId993" Type="http://schemas.openxmlformats.org/officeDocument/2006/relationships/hyperlink" Target="https://www.transfermarkt.pl/bundesliga/startseite/wettbewerb/L1" TargetMode="External"/><Relationship Id="rId341" Type="http://schemas.openxmlformats.org/officeDocument/2006/relationships/hyperlink" Target="https://www.transfermarkt.pl/spielbericht/index/spielbericht/2871899" TargetMode="External"/><Relationship Id="rId439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46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69" Type="http://schemas.openxmlformats.org/officeDocument/2006/relationships/hyperlink" Target="https://www.transfermarkt.pl/bundesliga/spieltag/wettbewerb/L1/saison_id/2019/spieltag/15" TargetMode="External"/><Relationship Id="rId201" Type="http://schemas.openxmlformats.org/officeDocument/2006/relationships/hyperlink" Target="https://www.transfermarkt.pl/spielbericht/index/spielbericht/2704204" TargetMode="External"/><Relationship Id="rId285" Type="http://schemas.openxmlformats.org/officeDocument/2006/relationships/hyperlink" Target="https://www.transfermarkt.pl/bundesliga/startseite/wettbewerb/L1" TargetMode="External"/><Relationship Id="rId506" Type="http://schemas.openxmlformats.org/officeDocument/2006/relationships/hyperlink" Target="https://www.transfermarkt.pl/spielbericht/index/spielbericht/3058663" TargetMode="External"/><Relationship Id="rId853" Type="http://schemas.openxmlformats.org/officeDocument/2006/relationships/hyperlink" Target="https://www.transfermarkt.pl/bundesliga/startseite/wettbewerb/L1" TargetMode="External"/><Relationship Id="rId1136" Type="http://schemas.openxmlformats.org/officeDocument/2006/relationships/hyperlink" Target="https://www.transfermarkt.pl/spielbericht/index/spielbericht/3413090" TargetMode="External"/><Relationship Id="rId492" Type="http://schemas.openxmlformats.org/officeDocument/2006/relationships/hyperlink" Target="https://www.transfermarkt.pl/vfl-wolfsburg/spielplan/verein/82/saison_id/2018" TargetMode="External"/><Relationship Id="rId713" Type="http://schemas.openxmlformats.org/officeDocument/2006/relationships/hyperlink" Target="https://www.transfermarkt.pl/bundesliga/startseite/wettbewerb/L1" TargetMode="External"/><Relationship Id="rId797" Type="http://schemas.openxmlformats.org/officeDocument/2006/relationships/hyperlink" Target="https://www.transfermarkt.pl/leon-goretzka/profil/spieler/153084" TargetMode="External"/><Relationship Id="rId920" Type="http://schemas.openxmlformats.org/officeDocument/2006/relationships/hyperlink" Target="https://www.transfermarkt.pl/1-fsv-mainz-05/spielplan/verein/39/saison_id/2016" TargetMode="External"/><Relationship Id="rId145" Type="http://schemas.openxmlformats.org/officeDocument/2006/relationships/hyperlink" Target="https://www.transfermarkt.pl/bundesliga/spieltag/wettbewerb/L1/saison_id/2015/spieltag/19" TargetMode="External"/><Relationship Id="rId352" Type="http://schemas.openxmlformats.org/officeDocument/2006/relationships/hyperlink" Target="https://www.transfermarkt.pl/fc-augsburg/spielplan/verein/167/saison_id/2017" TargetMode="External"/><Relationship Id="rId212" Type="http://schemas.openxmlformats.org/officeDocument/2006/relationships/hyperlink" Target="https://www.transfermarkt.pl/fc-ingolstadt-04/spielplan/verein/4795/saison_id/2016" TargetMode="External"/><Relationship Id="rId657" Type="http://schemas.openxmlformats.org/officeDocument/2006/relationships/hyperlink" Target="https://www.transfermarkt.pl/sv-werder-bremen/spielplan/verein/86/saison_id/2019" TargetMode="External"/><Relationship Id="rId864" Type="http://schemas.openxmlformats.org/officeDocument/2006/relationships/hyperlink" Target="https://www.transfermarkt.pl/bundesliga/spieltag/wettbewerb/L1/saison_id/2015/spieltag/6" TargetMode="External"/><Relationship Id="rId296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17" Type="http://schemas.openxmlformats.org/officeDocument/2006/relationships/hyperlink" Target="https://www.transfermarkt.pl/hannover-96/spielplan/verein/42/saison_id/2018" TargetMode="External"/><Relationship Id="rId724" Type="http://schemas.openxmlformats.org/officeDocument/2006/relationships/hyperlink" Target="https://www.transfermarkt.pl/kingsley-coman/profil/spieler/243714" TargetMode="External"/><Relationship Id="rId931" Type="http://schemas.openxmlformats.org/officeDocument/2006/relationships/hyperlink" Target="https://www.transfermarkt.pl/spielbericht/index/spielbericht/2704468" TargetMode="External"/><Relationship Id="rId114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0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56" Type="http://schemas.openxmlformats.org/officeDocument/2006/relationships/hyperlink" Target="https://www.transfermarkt.pl/thomas-muller/profil/spieler/58358" TargetMode="External"/><Relationship Id="rId363" Type="http://schemas.openxmlformats.org/officeDocument/2006/relationships/hyperlink" Target="https://www.transfermarkt.pl/bundesliga/spieltag/wettbewerb/L1/saison_id/2017/spieltag/16" TargetMode="External"/><Relationship Id="rId570" Type="http://schemas.openxmlformats.org/officeDocument/2006/relationships/hyperlink" Target="https://www.transfermarkt.pl/bundesliga/startseite/wettbewerb/L1" TargetMode="External"/><Relationship Id="rId100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23" Type="http://schemas.openxmlformats.org/officeDocument/2006/relationships/hyperlink" Target="https://www.transfermarkt.pl/bundesliga/startseite/wettbewerb/L1" TargetMode="External"/><Relationship Id="rId430" Type="http://schemas.openxmlformats.org/officeDocument/2006/relationships/hyperlink" Target="https://www.transfermarkt.pl/bundesliga/spieltag/wettbewerb/L1/saison_id/2018/spieltag/2" TargetMode="External"/><Relationship Id="rId668" Type="http://schemas.openxmlformats.org/officeDocument/2006/relationships/hyperlink" Target="https://www.transfermarkt.pl/bundesliga/startseite/wettbewerb/L1" TargetMode="External"/><Relationship Id="rId875" Type="http://schemas.openxmlformats.org/officeDocument/2006/relationships/hyperlink" Target="https://www.transfermarkt.pl/borussia-dortmund/spielplan/verein/16/saison_id/2015" TargetMode="External"/><Relationship Id="rId1060" Type="http://schemas.openxmlformats.org/officeDocument/2006/relationships/hyperlink" Target="https://www.transfermarkt.pl/1-fc-koln/spielplan/verein/3/saison_id/2019" TargetMode="External"/><Relationship Id="rId18" Type="http://schemas.openxmlformats.org/officeDocument/2006/relationships/hyperlink" Target="https://www.transfermarkt.pl/rafinha/profil/spieler/33947" TargetMode="External"/><Relationship Id="rId528" Type="http://schemas.openxmlformats.org/officeDocument/2006/relationships/hyperlink" Target="https://www.transfermarkt.pl/bundesliga/spieltag/wettbewerb/L1/saison_id/2019/spieltag/2" TargetMode="External"/><Relationship Id="rId735" Type="http://schemas.openxmlformats.org/officeDocument/2006/relationships/hyperlink" Target="https://www.transfermarkt.pl/1-fsv-mainz-05/spielplan/verein/39/saison_id/2020" TargetMode="External"/><Relationship Id="rId94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158" Type="http://schemas.openxmlformats.org/officeDocument/2006/relationships/hyperlink" Target="https://www.transfermarkt.pl/bundesliga/startseite/wettbewerb/L1" TargetMode="External"/><Relationship Id="rId167" Type="http://schemas.openxmlformats.org/officeDocument/2006/relationships/hyperlink" Target="https://www.transfermarkt.pl/spielbericht/index/spielbericht/2581868" TargetMode="External"/><Relationship Id="rId374" Type="http://schemas.openxmlformats.org/officeDocument/2006/relationships/hyperlink" Target="https://www.transfermarkt.pl/thomas-muller/profil/spieler/58358" TargetMode="External"/><Relationship Id="rId581" Type="http://schemas.openxmlformats.org/officeDocument/2006/relationships/hyperlink" Target="https://www.transfermarkt.pl/bundesliga/startseite/wettbewerb/L1" TargetMode="External"/><Relationship Id="rId1018" Type="http://schemas.openxmlformats.org/officeDocument/2006/relationships/hyperlink" Target="https://www.transfermarkt.pl/bundesliga/startseite/wettbewerb/L1" TargetMode="External"/><Relationship Id="rId71" Type="http://schemas.openxmlformats.org/officeDocument/2006/relationships/hyperlink" Target="https://www.transfermarkt.pl/eintracht-frankfurt/spielplan/verein/24/saison_id/2014" TargetMode="External"/><Relationship Id="rId234" Type="http://schemas.openxmlformats.org/officeDocument/2006/relationships/hyperlink" Target="https://www.transfermarkt.pl/thomas-muller/profil/spieler/58358" TargetMode="External"/><Relationship Id="rId679" Type="http://schemas.openxmlformats.org/officeDocument/2006/relationships/hyperlink" Target="https://www.transfermarkt.pl/bundesliga/spieltag/wettbewerb/L1/saison_id/2020/spieltag/3" TargetMode="External"/><Relationship Id="rId80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886" Type="http://schemas.openxmlformats.org/officeDocument/2006/relationships/hyperlink" Target="https://www.transfermarkt.pl/spielbericht/index/spielbericht/2581807" TargetMode="External"/><Relationship Id="rId2" Type="http://schemas.openxmlformats.org/officeDocument/2006/relationships/hyperlink" Target="https://www.transfermarkt.pl/bundesliga/spieltag/wettbewerb/L1/saison_id/2014/spieltag/2" TargetMode="External"/><Relationship Id="rId29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41" Type="http://schemas.openxmlformats.org/officeDocument/2006/relationships/hyperlink" Target="https://www.transfermarkt.pl/bundesliga/spieltag/wettbewerb/L1/saison_id/2018/spieltag/8" TargetMode="External"/><Relationship Id="rId539" Type="http://schemas.openxmlformats.org/officeDocument/2006/relationships/hyperlink" Target="https://www.transfermarkt.pl/bundesliga/startseite/wettbewerb/L1" TargetMode="External"/><Relationship Id="rId746" Type="http://schemas.openxmlformats.org/officeDocument/2006/relationships/hyperlink" Target="https://www.transfermarkt.pl/sc-freiburg/spielplan/verein/60/saison_id/2020" TargetMode="External"/><Relationship Id="rId1071" Type="http://schemas.openxmlformats.org/officeDocument/2006/relationships/hyperlink" Target="https://www.transfermarkt.pl/spielbericht/index/spielbericht/3203559" TargetMode="External"/><Relationship Id="rId178" Type="http://schemas.openxmlformats.org/officeDocument/2006/relationships/hyperlink" Target="https://www.transfermarkt.pl/spielbericht/index/spielbericht/2581940" TargetMode="External"/><Relationship Id="rId301" Type="http://schemas.openxmlformats.org/officeDocument/2006/relationships/hyperlink" Target="https://www.transfermarkt.pl/spielbericht/index/spielbericht/2871495" TargetMode="External"/><Relationship Id="rId953" Type="http://schemas.openxmlformats.org/officeDocument/2006/relationships/hyperlink" Target="https://www.transfermarkt.pl/bundesliga/startseite/wettbewerb/L1" TargetMode="External"/><Relationship Id="rId1029" Type="http://schemas.openxmlformats.org/officeDocument/2006/relationships/hyperlink" Target="https://www.transfermarkt.pl/bundesliga/spieltag/wettbewerb/L1/saison_id/2018/spieltag/24" TargetMode="External"/><Relationship Id="rId82" Type="http://schemas.openxmlformats.org/officeDocument/2006/relationships/hyperlink" Target="https://www.transfermarkt.pl/bundesliga/spieltag/wettbewerb/L1/saison_id/2015/spieltag/1" TargetMode="External"/><Relationship Id="rId385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9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06" Type="http://schemas.openxmlformats.org/officeDocument/2006/relationships/hyperlink" Target="https://www.transfermarkt.pl/bundesliga/startseite/wettbewerb/L1" TargetMode="External"/><Relationship Id="rId813" Type="http://schemas.openxmlformats.org/officeDocument/2006/relationships/hyperlink" Target="https://www.transfermarkt.pl/spielbericht/index/spielbericht/3412910" TargetMode="External"/><Relationship Id="rId245" Type="http://schemas.openxmlformats.org/officeDocument/2006/relationships/hyperlink" Target="https://www.transfermarkt.pl/douglas-costa/profil/spieler/75615" TargetMode="External"/><Relationship Id="rId452" Type="http://schemas.openxmlformats.org/officeDocument/2006/relationships/hyperlink" Target="https://www.transfermarkt.pl/joshua-kimmich/profil/spieler/161056" TargetMode="External"/><Relationship Id="rId89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8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5" Type="http://schemas.openxmlformats.org/officeDocument/2006/relationships/hyperlink" Target="https://www.transfermarkt.pl/mario-gotze/profil/spieler/74842" TargetMode="External"/><Relationship Id="rId312" Type="http://schemas.openxmlformats.org/officeDocument/2006/relationships/hyperlink" Target="https://www.transfermarkt.pl/spielbericht/index/spielbericht/2871655" TargetMode="External"/><Relationship Id="rId757" Type="http://schemas.openxmlformats.org/officeDocument/2006/relationships/hyperlink" Target="https://www.transfermarkt.pl/fc-schalke-04/spielplan/verein/33/saison_id/2020" TargetMode="External"/><Relationship Id="rId964" Type="http://schemas.openxmlformats.org/officeDocument/2006/relationships/hyperlink" Target="https://www.transfermarkt.pl/bundesliga/spieltag/wettbewerb/L1/saison_id/2016/spieltag/31" TargetMode="External"/><Relationship Id="rId93" Type="http://schemas.openxmlformats.org/officeDocument/2006/relationships/hyperlink" Target="https://www.transfermarkt.pl/bundesliga/spieltag/wettbewerb/L1/saison_id/2015/spieltag/4" TargetMode="External"/><Relationship Id="rId189" Type="http://schemas.openxmlformats.org/officeDocument/2006/relationships/hyperlink" Target="https://www.transfermarkt.pl/fc-ingolstadt-04/spielplan/verein/4795/saison_id/2015" TargetMode="External"/><Relationship Id="rId396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17" Type="http://schemas.openxmlformats.org/officeDocument/2006/relationships/hyperlink" Target="https://www.transfermarkt.pl/benjamin-pavard/profil/spieler/353366" TargetMode="External"/><Relationship Id="rId824" Type="http://schemas.openxmlformats.org/officeDocument/2006/relationships/hyperlink" Target="https://www.transfermarkt.pl/fc-augsburg/spielplan/verein/167/saison_id/2020" TargetMode="External"/><Relationship Id="rId256" Type="http://schemas.openxmlformats.org/officeDocument/2006/relationships/hyperlink" Target="https://www.transfermarkt.pl/spielbericht/index/spielbericht/2704527" TargetMode="External"/><Relationship Id="rId463" Type="http://schemas.openxmlformats.org/officeDocument/2006/relationships/hyperlink" Target="https://www.transfermarkt.pl/spielbericht/index/spielbericht/3058547" TargetMode="External"/><Relationship Id="rId670" Type="http://schemas.openxmlformats.org/officeDocument/2006/relationships/hyperlink" Target="https://www.transfermarkt.pl/vfl-wolfsburg/spielplan/verein/82/saison_id/2019" TargetMode="External"/><Relationship Id="rId1093" Type="http://schemas.openxmlformats.org/officeDocument/2006/relationships/hyperlink" Target="https://www.transfermarkt.pl/bundesliga/startseite/wettbewerb/L1" TargetMode="External"/><Relationship Id="rId110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16" Type="http://schemas.openxmlformats.org/officeDocument/2006/relationships/hyperlink" Target="https://www.transfermarkt.pl/spielbericht/index/spielbericht/2581666" TargetMode="External"/><Relationship Id="rId323" Type="http://schemas.openxmlformats.org/officeDocument/2006/relationships/hyperlink" Target="https://www.transfermarkt.pl/vfl-wolfsburg/spielplan/verein/82/saison_id/2017" TargetMode="External"/><Relationship Id="rId530" Type="http://schemas.openxmlformats.org/officeDocument/2006/relationships/hyperlink" Target="https://www.transfermarkt.pl/spielbericht/index/spielbericht/3203447" TargetMode="External"/><Relationship Id="rId768" Type="http://schemas.openxmlformats.org/officeDocument/2006/relationships/hyperlink" Target="https://www.transfermarkt.pl/arminia-bielefeld/spielplan/verein/10/saison_id/2020" TargetMode="External"/><Relationship Id="rId975" Type="http://schemas.openxmlformats.org/officeDocument/2006/relationships/hyperlink" Target="https://www.transfermarkt.pl/sv-werder-bremen/spielplan/verein/86/saison_id/2017" TargetMode="External"/><Relationship Id="rId1160" Type="http://schemas.openxmlformats.org/officeDocument/2006/relationships/hyperlink" Target="https://www.transfermarkt.pl/borussia-monchengladbach/spielplan/verein/18/saison_id/2020" TargetMode="External"/><Relationship Id="rId20" Type="http://schemas.openxmlformats.org/officeDocument/2006/relationships/hyperlink" Target="https://www.transfermarkt.pl/bundesliga/startseite/wettbewerb/L1" TargetMode="External"/><Relationship Id="rId628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835" Type="http://schemas.openxmlformats.org/officeDocument/2006/relationships/hyperlink" Target="https://www.transfermarkt.pl/sc-paderborn-07/spielplan/verein/127/saison_id/2014" TargetMode="External"/><Relationship Id="rId267" Type="http://schemas.openxmlformats.org/officeDocument/2006/relationships/hyperlink" Target="https://www.transfermarkt.pl/eintracht-frankfurt/spielplan/verein/24/saison_id/2016" TargetMode="External"/><Relationship Id="rId474" Type="http://schemas.openxmlformats.org/officeDocument/2006/relationships/hyperlink" Target="https://www.transfermarkt.pl/vfb-stuttgart/spielplan/verein/79/saison_id/2018" TargetMode="External"/><Relationship Id="rId1020" Type="http://schemas.openxmlformats.org/officeDocument/2006/relationships/hyperlink" Target="https://www.transfermarkt.pl/borussia-dortmund/spielplan/verein/16/saison_id/2018" TargetMode="External"/><Relationship Id="rId1118" Type="http://schemas.openxmlformats.org/officeDocument/2006/relationships/hyperlink" Target="https://www.transfermarkt.pl/bundesliga/startseite/wettbewerb/L1" TargetMode="External"/><Relationship Id="rId127" Type="http://schemas.openxmlformats.org/officeDocument/2006/relationships/hyperlink" Target="https://www.transfermarkt.pl/bundesliga/spieltag/wettbewerb/L1/saison_id/2015/spieltag/12" TargetMode="External"/><Relationship Id="rId681" Type="http://schemas.openxmlformats.org/officeDocument/2006/relationships/hyperlink" Target="https://www.transfermarkt.pl/spielbericht/index/spielbericht/3412919" TargetMode="External"/><Relationship Id="rId779" Type="http://schemas.openxmlformats.org/officeDocument/2006/relationships/hyperlink" Target="https://www.transfermarkt.pl/bundesliga/spieltag/wettbewerb/L1/saison_id/2020/spieltag/23" TargetMode="External"/><Relationship Id="rId90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86" Type="http://schemas.openxmlformats.org/officeDocument/2006/relationships/hyperlink" Target="https://www.transfermarkt.pl/spielbericht/index/spielbericht/2871989" TargetMode="External"/><Relationship Id="rId31" Type="http://schemas.openxmlformats.org/officeDocument/2006/relationships/hyperlink" Target="https://www.transfermarkt.pl/bundesliga/startseite/wettbewerb/L1" TargetMode="External"/><Relationship Id="rId334" Type="http://schemas.openxmlformats.org/officeDocument/2006/relationships/hyperlink" Target="https://www.transfermarkt.pl/sc-freiburg/spielplan/verein/60/saison_id/2017" TargetMode="External"/><Relationship Id="rId541" Type="http://schemas.openxmlformats.org/officeDocument/2006/relationships/hyperlink" Target="https://www.transfermarkt.pl/rasenballsport-leipzig/spielplan/verein/23826/saison_id/2019" TargetMode="External"/><Relationship Id="rId639" Type="http://schemas.openxmlformats.org/officeDocument/2006/relationships/hyperlink" Target="https://www.transfermarkt.pl/spielbericht/index/spielbericht/3203667" TargetMode="External"/><Relationship Id="rId180" Type="http://schemas.openxmlformats.org/officeDocument/2006/relationships/hyperlink" Target="https://www.transfermarkt.pl/bundesliga/startseite/wettbewerb/L1" TargetMode="External"/><Relationship Id="rId278" Type="http://schemas.openxmlformats.org/officeDocument/2006/relationships/hyperlink" Target="https://www.transfermarkt.pl/franck-ribery/profil/spieler/22068" TargetMode="External"/><Relationship Id="rId401" Type="http://schemas.openxmlformats.org/officeDocument/2006/relationships/hyperlink" Target="https://www.transfermarkt.pl/borussia-dortmund/spielplan/verein/16/saison_id/2017" TargetMode="External"/><Relationship Id="rId846" Type="http://schemas.openxmlformats.org/officeDocument/2006/relationships/hyperlink" Target="https://www.transfermarkt.pl/spielbericht/index/spielbericht/2460869" TargetMode="External"/><Relationship Id="rId1031" Type="http://schemas.openxmlformats.org/officeDocument/2006/relationships/hyperlink" Target="https://www.transfermarkt.pl/spielbericht/index/spielbericht/3058634" TargetMode="External"/><Relationship Id="rId1129" Type="http://schemas.openxmlformats.org/officeDocument/2006/relationships/hyperlink" Target="https://www.transfermarkt.pl/bundesliga/spieltag/wettbewerb/L1/saison_id/2020/spieltag/14" TargetMode="External"/><Relationship Id="rId485" Type="http://schemas.openxmlformats.org/officeDocument/2006/relationships/hyperlink" Target="https://www.transfermarkt.pl/bundesliga/spieltag/wettbewerb/L1/saison_id/2018/spieltag/24" TargetMode="External"/><Relationship Id="rId692" Type="http://schemas.openxmlformats.org/officeDocument/2006/relationships/hyperlink" Target="https://www.transfermarkt.pl/thomas-muller/profil/spieler/58358" TargetMode="External"/><Relationship Id="rId706" Type="http://schemas.openxmlformats.org/officeDocument/2006/relationships/hyperlink" Target="https://www.transfermarkt.pl/lucas-hernandez/profil/spieler/281963" TargetMode="External"/><Relationship Id="rId913" Type="http://schemas.openxmlformats.org/officeDocument/2006/relationships/hyperlink" Target="https://www.transfermarkt.pl/bundesliga/startseite/wettbewerb/L1" TargetMode="External"/><Relationship Id="rId42" Type="http://schemas.openxmlformats.org/officeDocument/2006/relationships/hyperlink" Target="https://www.transfermarkt.pl/thomas-muller/profil/spieler/58358" TargetMode="External"/><Relationship Id="rId138" Type="http://schemas.openxmlformats.org/officeDocument/2006/relationships/hyperlink" Target="https://www.transfermarkt.pl/bundesliga/startseite/wettbewerb/L1" TargetMode="External"/><Relationship Id="rId345" Type="http://schemas.openxmlformats.org/officeDocument/2006/relationships/hyperlink" Target="https://www.transfermarkt.pl/bundesliga/spieltag/wettbewerb/L1/saison_id/2017/spieltag/11" TargetMode="External"/><Relationship Id="rId552" Type="http://schemas.openxmlformats.org/officeDocument/2006/relationships/hyperlink" Target="https://www.transfermarkt.pl/bundesliga/startseite/wettbewerb/L1" TargetMode="External"/><Relationship Id="rId99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91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05" Type="http://schemas.openxmlformats.org/officeDocument/2006/relationships/hyperlink" Target="https://www.transfermarkt.pl/bundesliga/spieltag/wettbewerb/L1/saison_id/2016/spieltag/2" TargetMode="External"/><Relationship Id="rId412" Type="http://schemas.openxmlformats.org/officeDocument/2006/relationships/hyperlink" Target="https://www.transfermarkt.pl/bundesliga/startseite/wettbewerb/L1" TargetMode="External"/><Relationship Id="rId85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4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7" Type="http://schemas.openxmlformats.org/officeDocument/2006/relationships/hyperlink" Target="https://www.transfermarkt.pl/bundesliga/spieltag/wettbewerb/L1/saison_id/2015/spieltag/7" TargetMode="External"/><Relationship Id="rId289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54" Type="http://schemas.openxmlformats.org/officeDocument/2006/relationships/hyperlink" Target="https://www.transfermarkt.pl/bundesliga/spieltag/wettbewerb/L1/saison_id/2018/spieltag/14" TargetMode="External"/><Relationship Id="rId496" Type="http://schemas.openxmlformats.org/officeDocument/2006/relationships/hyperlink" Target="https://www.transfermarkt.pl/franck-ribery/profil/spieler/22068" TargetMode="External"/><Relationship Id="rId661" Type="http://schemas.openxmlformats.org/officeDocument/2006/relationships/hyperlink" Target="https://www.transfermarkt.pl/bundesliga/startseite/wettbewerb/L1" TargetMode="External"/><Relationship Id="rId71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59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24" Type="http://schemas.openxmlformats.org/officeDocument/2006/relationships/hyperlink" Target="https://www.transfermarkt.pl/bundesliga/spieltag/wettbewerb/L1/saison_id/2016/spieltag/14" TargetMode="External"/><Relationship Id="rId966" Type="http://schemas.openxmlformats.org/officeDocument/2006/relationships/hyperlink" Target="https://www.transfermarkt.pl/spielbericht/index/spielbericht/2704671" TargetMode="External"/><Relationship Id="rId11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3" Type="http://schemas.openxmlformats.org/officeDocument/2006/relationships/hyperlink" Target="https://www.transfermarkt.pl/spielbericht/index/spielbericht/2460824" TargetMode="External"/><Relationship Id="rId149" Type="http://schemas.openxmlformats.org/officeDocument/2006/relationships/hyperlink" Target="https://www.transfermarkt.pl/douglas-costa/profil/spieler/75615" TargetMode="External"/><Relationship Id="rId314" Type="http://schemas.openxmlformats.org/officeDocument/2006/relationships/hyperlink" Target="https://www.transfermarkt.pl/thomas-muller/profil/spieler/58358" TargetMode="External"/><Relationship Id="rId356" Type="http://schemas.openxmlformats.org/officeDocument/2006/relationships/hyperlink" Target="https://www.transfermarkt.pl/joshua-kimmich/profil/spieler/161056" TargetMode="External"/><Relationship Id="rId398" Type="http://schemas.openxmlformats.org/officeDocument/2006/relationships/hyperlink" Target="https://www.transfermarkt.pl/david-alaba/profil/spieler/59016" TargetMode="External"/><Relationship Id="rId521" Type="http://schemas.openxmlformats.org/officeDocument/2006/relationships/hyperlink" Target="https://www.transfermarkt.pl/bundesliga/startseite/wettbewerb/L1" TargetMode="External"/><Relationship Id="rId563" Type="http://schemas.openxmlformats.org/officeDocument/2006/relationships/hyperlink" Target="https://www.transfermarkt.pl/thomas-muller/profil/spieler/58358" TargetMode="External"/><Relationship Id="rId619" Type="http://schemas.openxmlformats.org/officeDocument/2006/relationships/hyperlink" Target="https://www.transfermarkt.pl/bundesliga/spieltag/wettbewerb/L1/saison_id/2019/spieltag/22" TargetMode="External"/><Relationship Id="rId770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151" Type="http://schemas.openxmlformats.org/officeDocument/2006/relationships/hyperlink" Target="https://www.transfermarkt.pl/spielbericht/index/spielbericht/3413027" TargetMode="External"/><Relationship Id="rId95" Type="http://schemas.openxmlformats.org/officeDocument/2006/relationships/hyperlink" Target="https://www.transfermarkt.pl/spielbericht/index/spielbericht/2581192" TargetMode="External"/><Relationship Id="rId160" Type="http://schemas.openxmlformats.org/officeDocument/2006/relationships/hyperlink" Target="https://www.transfermarkt.pl/sv-darmstadt-98/spielplan/verein/105/saison_id/2015" TargetMode="External"/><Relationship Id="rId216" Type="http://schemas.openxmlformats.org/officeDocument/2006/relationships/hyperlink" Target="https://www.transfermarkt.pl/bundesliga/startseite/wettbewerb/L1" TargetMode="External"/><Relationship Id="rId423" Type="http://schemas.openxmlformats.org/officeDocument/2006/relationships/hyperlink" Target="https://www.transfermarkt.pl/thomas-muller/profil/spieler/58358" TargetMode="External"/><Relationship Id="rId826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868" Type="http://schemas.openxmlformats.org/officeDocument/2006/relationships/hyperlink" Target="https://www.transfermarkt.pl/bundesliga/startseite/wettbewerb/L1" TargetMode="External"/><Relationship Id="rId1011" Type="http://schemas.openxmlformats.org/officeDocument/2006/relationships/hyperlink" Target="https://www.transfermarkt.pl/spielbericht/index/spielbericht/2872016" TargetMode="External"/><Relationship Id="rId1053" Type="http://schemas.openxmlformats.org/officeDocument/2006/relationships/hyperlink" Target="https://www.transfermarkt.pl/bundesliga/startseite/wettbewerb/L1" TargetMode="External"/><Relationship Id="rId1109" Type="http://schemas.openxmlformats.org/officeDocument/2006/relationships/hyperlink" Target="https://www.transfermarkt.pl/bundesliga/spieltag/wettbewerb/L1/saison_id/2020/spieltag/5" TargetMode="External"/><Relationship Id="rId258" Type="http://schemas.openxmlformats.org/officeDocument/2006/relationships/hyperlink" Target="https://www.transfermarkt.pl/bundesliga/startseite/wettbewerb/L1" TargetMode="External"/><Relationship Id="rId465" Type="http://schemas.openxmlformats.org/officeDocument/2006/relationships/hyperlink" Target="https://www.transfermarkt.pl/joshua-kimmich/profil/spieler/161056" TargetMode="External"/><Relationship Id="rId630" Type="http://schemas.openxmlformats.org/officeDocument/2006/relationships/hyperlink" Target="https://www.transfermarkt.pl/serge-gnabry/profil/spieler/159471" TargetMode="External"/><Relationship Id="rId67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28" Type="http://schemas.openxmlformats.org/officeDocument/2006/relationships/hyperlink" Target="https://www.transfermarkt.pl/bayer-04-leverkusen/spielplan/verein/15/saison_id/2020" TargetMode="External"/><Relationship Id="rId935" Type="http://schemas.openxmlformats.org/officeDocument/2006/relationships/hyperlink" Target="https://www.transfermarkt.pl/hamburger-sv/spielplan/verein/41/saison_id/2016" TargetMode="External"/><Relationship Id="rId1095" Type="http://schemas.openxmlformats.org/officeDocument/2006/relationships/hyperlink" Target="https://www.transfermarkt.pl/hertha-bsc/spielplan/verein/44/saison_id/2020" TargetMode="External"/><Relationship Id="rId22" Type="http://schemas.openxmlformats.org/officeDocument/2006/relationships/hyperlink" Target="https://www.transfermarkt.pl/borussia-dortmund/spielplan/verein/16/saison_id/2014" TargetMode="External"/><Relationship Id="rId64" Type="http://schemas.openxmlformats.org/officeDocument/2006/relationships/hyperlink" Target="https://www.transfermarkt.pl/bundesliga/spieltag/wettbewerb/L1/saison_id/2014/spieltag/27" TargetMode="External"/><Relationship Id="rId118" Type="http://schemas.openxmlformats.org/officeDocument/2006/relationships/hyperlink" Target="https://www.transfermarkt.pl/jerome-boateng/profil/spieler/26485" TargetMode="External"/><Relationship Id="rId325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367" Type="http://schemas.openxmlformats.org/officeDocument/2006/relationships/hyperlink" Target="https://www.transfermarkt.pl/thomas-muller/profil/spieler/58358" TargetMode="External"/><Relationship Id="rId532" Type="http://schemas.openxmlformats.org/officeDocument/2006/relationships/hyperlink" Target="https://www.transfermarkt.pl/kingsley-coman/profil/spieler/243714" TargetMode="External"/><Relationship Id="rId574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7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120" Type="http://schemas.openxmlformats.org/officeDocument/2006/relationships/hyperlink" Target="https://www.transfermarkt.pl/vfl-wolfsburg/spielplan/verein/82/saison_id/2020" TargetMode="External"/><Relationship Id="rId116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71" Type="http://schemas.openxmlformats.org/officeDocument/2006/relationships/hyperlink" Target="https://www.transfermarkt.pl/bundesliga/spieltag/wettbewerb/L1/saison_id/2015/spieltag/26" TargetMode="External"/><Relationship Id="rId22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81" Type="http://schemas.openxmlformats.org/officeDocument/2006/relationships/hyperlink" Target="https://www.transfermarkt.pl/spielbericht/index/spielbericht/3413090" TargetMode="External"/><Relationship Id="rId83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879" Type="http://schemas.openxmlformats.org/officeDocument/2006/relationships/hyperlink" Target="https://www.transfermarkt.pl/bundesliga/spieltag/wettbewerb/L1/saison_id/2015/spieltag/18" TargetMode="External"/><Relationship Id="rId102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69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34" Type="http://schemas.openxmlformats.org/officeDocument/2006/relationships/hyperlink" Target="https://www.transfermarkt.pl/leon-goretzka/profil/spieler/153084" TargetMode="External"/><Relationship Id="rId476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41" Type="http://schemas.openxmlformats.org/officeDocument/2006/relationships/hyperlink" Target="https://www.transfermarkt.pl/kingsley-coman/profil/spieler/243714" TargetMode="External"/><Relationship Id="rId683" Type="http://schemas.openxmlformats.org/officeDocument/2006/relationships/hyperlink" Target="https://www.transfermarkt.pl/serge-gnabry/profil/spieler/159471" TargetMode="External"/><Relationship Id="rId739" Type="http://schemas.openxmlformats.org/officeDocument/2006/relationships/hyperlink" Target="https://www.transfermarkt.pl/bundesliga/startseite/wettbewerb/L1" TargetMode="External"/><Relationship Id="rId890" Type="http://schemas.openxmlformats.org/officeDocument/2006/relationships/hyperlink" Target="https://www.transfermarkt.pl/fc-augsburg/spielplan/verein/167/saison_id/2015" TargetMode="External"/><Relationship Id="rId904" Type="http://schemas.openxmlformats.org/officeDocument/2006/relationships/hyperlink" Target="https://www.transfermarkt.pl/bundesliga/spieltag/wettbewerb/L1/saison_id/2016/spieltag/1" TargetMode="External"/><Relationship Id="rId1064" Type="http://schemas.openxmlformats.org/officeDocument/2006/relationships/hyperlink" Target="https://www.transfermarkt.pl/bundesliga/spieltag/wettbewerb/L1/saison_id/2019/spieltag/11" TargetMode="External"/><Relationship Id="rId33" Type="http://schemas.openxmlformats.org/officeDocument/2006/relationships/hyperlink" Target="https://www.transfermarkt.pl/fc-augsburg/spielplan/verein/167/saison_id/2014" TargetMode="External"/><Relationship Id="rId129" Type="http://schemas.openxmlformats.org/officeDocument/2006/relationships/hyperlink" Target="https://www.transfermarkt.pl/spielbericht/index/spielbericht/2581714" TargetMode="External"/><Relationship Id="rId280" Type="http://schemas.openxmlformats.org/officeDocument/2006/relationships/hyperlink" Target="https://www.transfermarkt.pl/bundesliga/startseite/wettbewerb/L1" TargetMode="External"/><Relationship Id="rId336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01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43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46" Type="http://schemas.openxmlformats.org/officeDocument/2006/relationships/hyperlink" Target="https://www.transfermarkt.pl/spielbericht/index/spielbericht/2704569" TargetMode="External"/><Relationship Id="rId988" Type="http://schemas.openxmlformats.org/officeDocument/2006/relationships/hyperlink" Target="https://www.transfermarkt.pl/bundesliga/startseite/wettbewerb/L1" TargetMode="External"/><Relationship Id="rId1131" Type="http://schemas.openxmlformats.org/officeDocument/2006/relationships/hyperlink" Target="https://www.transfermarkt.pl/spielbericht/index/spielbericht/3413099" TargetMode="External"/><Relationship Id="rId75" Type="http://schemas.openxmlformats.org/officeDocument/2006/relationships/hyperlink" Target="https://www.transfermarkt.pl/mario-gotze/profil/spieler/74842" TargetMode="External"/><Relationship Id="rId140" Type="http://schemas.openxmlformats.org/officeDocument/2006/relationships/hyperlink" Target="https://www.transfermarkt.pl/hamburger-sv/spielplan/verein/41/saison_id/2015" TargetMode="External"/><Relationship Id="rId182" Type="http://schemas.openxmlformats.org/officeDocument/2006/relationships/hyperlink" Target="https://www.transfermarkt.pl/fc-schalke-04/spielplan/verein/33/saison_id/2015" TargetMode="External"/><Relationship Id="rId378" Type="http://schemas.openxmlformats.org/officeDocument/2006/relationships/hyperlink" Target="https://www.transfermarkt.pl/spielbericht/index/spielbericht/2871564" TargetMode="External"/><Relationship Id="rId403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85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50" Type="http://schemas.openxmlformats.org/officeDocument/2006/relationships/hyperlink" Target="https://www.transfermarkt.pl/bundesliga/startseite/wettbewerb/L1" TargetMode="External"/><Relationship Id="rId792" Type="http://schemas.openxmlformats.org/officeDocument/2006/relationships/hyperlink" Target="https://www.transfermarkt.pl/bundesliga/startseite/wettbewerb/L1" TargetMode="External"/><Relationship Id="rId806" Type="http://schemas.openxmlformats.org/officeDocument/2006/relationships/hyperlink" Target="https://www.transfermarkt.pl/bundesliga/spieltag/wettbewerb/L1/saison_id/2020/spieltag/31" TargetMode="External"/><Relationship Id="rId848" Type="http://schemas.openxmlformats.org/officeDocument/2006/relationships/hyperlink" Target="https://www.transfermarkt.pl/bundesliga/startseite/wettbewerb/L1" TargetMode="External"/><Relationship Id="rId1033" Type="http://schemas.openxmlformats.org/officeDocument/2006/relationships/hyperlink" Target="https://www.transfermarkt.pl/bundesliga/startseite/wettbewerb/L1" TargetMode="External"/><Relationship Id="rId6" Type="http://schemas.openxmlformats.org/officeDocument/2006/relationships/hyperlink" Target="https://www.transfermarkt.pl/sebastian-rode/profil/spieler/44466" TargetMode="External"/><Relationship Id="rId238" Type="http://schemas.openxmlformats.org/officeDocument/2006/relationships/hyperlink" Target="https://www.transfermarkt.pl/spielbericht/index/spielbericht/2704452" TargetMode="External"/><Relationship Id="rId445" Type="http://schemas.openxmlformats.org/officeDocument/2006/relationships/hyperlink" Target="https://www.transfermarkt.pl/mats-hummels/profil/spieler/39728" TargetMode="External"/><Relationship Id="rId487" Type="http://schemas.openxmlformats.org/officeDocument/2006/relationships/hyperlink" Target="https://www.transfermarkt.pl/spielbericht/index/spielbericht/3058634" TargetMode="External"/><Relationship Id="rId610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52" Type="http://schemas.openxmlformats.org/officeDocument/2006/relationships/hyperlink" Target="https://www.transfermarkt.pl/spielbericht/index/spielbericht/3203696" TargetMode="External"/><Relationship Id="rId694" Type="http://schemas.openxmlformats.org/officeDocument/2006/relationships/hyperlink" Target="https://www.transfermarkt.pl/bundesliga/spieltag/wettbewerb/L1/saison_id/2020/spieltag/5" TargetMode="External"/><Relationship Id="rId708" Type="http://schemas.openxmlformats.org/officeDocument/2006/relationships/hyperlink" Target="https://www.transfermarkt.pl/bundesliga/spieltag/wettbewerb/L1/saison_id/2020/spieltag/9" TargetMode="External"/><Relationship Id="rId915" Type="http://schemas.openxmlformats.org/officeDocument/2006/relationships/hyperlink" Target="https://www.transfermarkt.pl/fc-augsburg/spielplan/verein/167/saison_id/2016" TargetMode="External"/><Relationship Id="rId1075" Type="http://schemas.openxmlformats.org/officeDocument/2006/relationships/hyperlink" Target="https://www.transfermarkt.pl/sc-paderborn-07/spielplan/verein/127/saison_id/2019" TargetMode="External"/><Relationship Id="rId291" Type="http://schemas.openxmlformats.org/officeDocument/2006/relationships/hyperlink" Target="https://www.transfermarkt.pl/kingsley-coman/profil/spieler/243714" TargetMode="External"/><Relationship Id="rId305" Type="http://schemas.openxmlformats.org/officeDocument/2006/relationships/hyperlink" Target="https://www.transfermarkt.pl/sv-werder-bremen/spielplan/verein/86/saison_id/2017" TargetMode="External"/><Relationship Id="rId347" Type="http://schemas.openxmlformats.org/officeDocument/2006/relationships/hyperlink" Target="https://www.transfermarkt.pl/spielbericht/index/spielbericht/2871953" TargetMode="External"/><Relationship Id="rId512" Type="http://schemas.openxmlformats.org/officeDocument/2006/relationships/hyperlink" Target="https://www.transfermarkt.pl/spielbericht/index/spielbericht/3058666" TargetMode="External"/><Relationship Id="rId95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99" Type="http://schemas.openxmlformats.org/officeDocument/2006/relationships/hyperlink" Target="https://www.transfermarkt.pl/bundesliga/spieltag/wettbewerb/L1/saison_id/2017/spieltag/26" TargetMode="External"/><Relationship Id="rId1100" Type="http://schemas.openxmlformats.org/officeDocument/2006/relationships/hyperlink" Target="https://www.transfermarkt.pl/hertha-bsc/spielplan/verein/44/saison_id/2020" TargetMode="External"/><Relationship Id="rId114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4" Type="http://schemas.openxmlformats.org/officeDocument/2006/relationships/hyperlink" Target="https://www.transfermarkt.pl/bundesliga/spieltag/wettbewerb/L1/saison_id/2014/spieltag/22" TargetMode="External"/><Relationship Id="rId86" Type="http://schemas.openxmlformats.org/officeDocument/2006/relationships/hyperlink" Target="https://www.transfermarkt.pl/bundesliga/startseite/wettbewerb/L1" TargetMode="External"/><Relationship Id="rId151" Type="http://schemas.openxmlformats.org/officeDocument/2006/relationships/hyperlink" Target="https://www.transfermarkt.pl/bundesliga/startseite/wettbewerb/L1" TargetMode="External"/><Relationship Id="rId389" Type="http://schemas.openxmlformats.org/officeDocument/2006/relationships/hyperlink" Target="https://www.transfermarkt.pl/vfl-wolfsburg/spielplan/verein/82/saison_id/2017" TargetMode="External"/><Relationship Id="rId554" Type="http://schemas.openxmlformats.org/officeDocument/2006/relationships/hyperlink" Target="https://www.transfermarkt.pl/sc-paderborn-07/spielplan/verein/127/saison_id/2019" TargetMode="External"/><Relationship Id="rId596" Type="http://schemas.openxmlformats.org/officeDocument/2006/relationships/hyperlink" Target="https://www.transfermarkt.pl/bundesliga/spieltag/wettbewerb/L1/saison_id/2019/spieltag/16" TargetMode="External"/><Relationship Id="rId761" Type="http://schemas.openxmlformats.org/officeDocument/2006/relationships/hyperlink" Target="https://www.transfermarkt.pl/bundesliga/startseite/wettbewerb/L1" TargetMode="External"/><Relationship Id="rId817" Type="http://schemas.openxmlformats.org/officeDocument/2006/relationships/hyperlink" Target="https://www.transfermarkt.pl/bundesliga/startseite/wettbewerb/L1" TargetMode="External"/><Relationship Id="rId859" Type="http://schemas.openxmlformats.org/officeDocument/2006/relationships/hyperlink" Target="https://www.transfermarkt.pl/bundesliga/spieltag/wettbewerb/L1/saison_id/2015/spieltag/6" TargetMode="External"/><Relationship Id="rId100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93" Type="http://schemas.openxmlformats.org/officeDocument/2006/relationships/hyperlink" Target="https://www.transfermarkt.pl/bundesliga/startseite/wettbewerb/L1" TargetMode="External"/><Relationship Id="rId207" Type="http://schemas.openxmlformats.org/officeDocument/2006/relationships/hyperlink" Target="https://www.transfermarkt.pl/spielbericht/index/spielbericht/2704223" TargetMode="External"/><Relationship Id="rId249" Type="http://schemas.openxmlformats.org/officeDocument/2006/relationships/hyperlink" Target="https://www.transfermarkt.pl/fc-schalke-04/spielplan/verein/33/saison_id/2016" TargetMode="External"/><Relationship Id="rId414" Type="http://schemas.openxmlformats.org/officeDocument/2006/relationships/hyperlink" Target="https://www.transfermarkt.pl/hannover-96/spielplan/verein/42/saison_id/2017" TargetMode="External"/><Relationship Id="rId456" Type="http://schemas.openxmlformats.org/officeDocument/2006/relationships/hyperlink" Target="https://www.transfermarkt.pl/spielbericht/index/spielbericht/3058532" TargetMode="External"/><Relationship Id="rId498" Type="http://schemas.openxmlformats.org/officeDocument/2006/relationships/hyperlink" Target="https://www.transfermarkt.pl/bundesliga/spieltag/wettbewerb/L1/saison_id/2018/spieltag/26" TargetMode="External"/><Relationship Id="rId621" Type="http://schemas.openxmlformats.org/officeDocument/2006/relationships/hyperlink" Target="https://www.transfermarkt.pl/spielbericht/index/spielbericht/3203628" TargetMode="External"/><Relationship Id="rId663" Type="http://schemas.openxmlformats.org/officeDocument/2006/relationships/hyperlink" Target="https://www.transfermarkt.pl/sc-freiburg/spielplan/verein/60/saison_id/2019" TargetMode="External"/><Relationship Id="rId870" Type="http://schemas.openxmlformats.org/officeDocument/2006/relationships/hyperlink" Target="https://www.transfermarkt.pl/1-fsv-mainz-05/spielplan/verein/39/saison_id/2015" TargetMode="External"/><Relationship Id="rId1044" Type="http://schemas.openxmlformats.org/officeDocument/2006/relationships/hyperlink" Target="https://www.transfermarkt.pl/bundesliga/spieltag/wettbewerb/L1/saison_id/2019/spieltag/1" TargetMode="External"/><Relationship Id="rId1086" Type="http://schemas.openxmlformats.org/officeDocument/2006/relationships/hyperlink" Target="https://www.transfermarkt.pl/spielbericht/index/spielbericht/3203721" TargetMode="External"/><Relationship Id="rId13" Type="http://schemas.openxmlformats.org/officeDocument/2006/relationships/hyperlink" Target="https://www.transfermarkt.pl/bundesliga/startseite/wettbewerb/L1" TargetMode="External"/><Relationship Id="rId109" Type="http://schemas.openxmlformats.org/officeDocument/2006/relationships/hyperlink" Target="https://www.transfermarkt.pl/spielbericht/index/spielbericht/2581659" TargetMode="External"/><Relationship Id="rId260" Type="http://schemas.openxmlformats.org/officeDocument/2006/relationships/hyperlink" Target="https://www.transfermarkt.pl/hamburger-sv/spielplan/verein/41/saison_id/2016" TargetMode="External"/><Relationship Id="rId316" Type="http://schemas.openxmlformats.org/officeDocument/2006/relationships/hyperlink" Target="https://www.transfermarkt.pl/bundesliga/startseite/wettbewerb/L1" TargetMode="External"/><Relationship Id="rId523" Type="http://schemas.openxmlformats.org/officeDocument/2006/relationships/hyperlink" Target="https://www.transfermarkt.pl/hertha-bsc/spielplan/verein/44/saison_id/2019" TargetMode="External"/><Relationship Id="rId719" Type="http://schemas.openxmlformats.org/officeDocument/2006/relationships/hyperlink" Target="https://www.transfermarkt.pl/bundesliga/startseite/wettbewerb/L1" TargetMode="External"/><Relationship Id="rId926" Type="http://schemas.openxmlformats.org/officeDocument/2006/relationships/hyperlink" Target="https://www.transfermarkt.pl/spielbericht/index/spielbericht/2704425" TargetMode="External"/><Relationship Id="rId968" Type="http://schemas.openxmlformats.org/officeDocument/2006/relationships/hyperlink" Target="https://www.transfermarkt.pl/bundesliga/startseite/wettbewerb/L1" TargetMode="External"/><Relationship Id="rId1111" Type="http://schemas.openxmlformats.org/officeDocument/2006/relationships/hyperlink" Target="https://www.transfermarkt.pl/spielbericht/index/spielbericht/3412955" TargetMode="External"/><Relationship Id="rId1153" Type="http://schemas.openxmlformats.org/officeDocument/2006/relationships/hyperlink" Target="https://www.transfermarkt.pl/bundesliga/startseite/wettbewerb/L1" TargetMode="External"/><Relationship Id="rId55" Type="http://schemas.openxmlformats.org/officeDocument/2006/relationships/hyperlink" Target="https://www.transfermarkt.pl/arjen-robben/profil/spieler/4360" TargetMode="External"/><Relationship Id="rId97" Type="http://schemas.openxmlformats.org/officeDocument/2006/relationships/hyperlink" Target="https://www.transfermarkt.pl/thomas-muller/profil/spieler/58358" TargetMode="External"/><Relationship Id="rId120" Type="http://schemas.openxmlformats.org/officeDocument/2006/relationships/hyperlink" Target="https://www.transfermarkt.pl/bundesliga/startseite/wettbewerb/L1" TargetMode="External"/><Relationship Id="rId358" Type="http://schemas.openxmlformats.org/officeDocument/2006/relationships/hyperlink" Target="https://www.transfermarkt.pl/bundesliga/spieltag/wettbewerb/L1/saison_id/2017/spieltag/14" TargetMode="External"/><Relationship Id="rId565" Type="http://schemas.openxmlformats.org/officeDocument/2006/relationships/hyperlink" Target="https://www.transfermarkt.pl/bundesliga/spieltag/wettbewerb/L1/saison_id/2019/spieltag/8" TargetMode="External"/><Relationship Id="rId730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72" Type="http://schemas.openxmlformats.org/officeDocument/2006/relationships/hyperlink" Target="https://www.transfermarkt.pl/bundesliga/startseite/wettbewerb/L1" TargetMode="External"/><Relationship Id="rId828" Type="http://schemas.openxmlformats.org/officeDocument/2006/relationships/hyperlink" Target="https://www.transfermarkt.pl/bundesliga/startseite/wettbewerb/L1" TargetMode="External"/><Relationship Id="rId1013" Type="http://schemas.openxmlformats.org/officeDocument/2006/relationships/hyperlink" Target="https://www.transfermarkt.pl/bundesliga/startseite/wettbewerb/L1" TargetMode="External"/><Relationship Id="rId16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18" Type="http://schemas.openxmlformats.org/officeDocument/2006/relationships/hyperlink" Target="https://www.transfermarkt.pl/fc-augsburg/spielplan/verein/167/saison_id/2016" TargetMode="External"/><Relationship Id="rId425" Type="http://schemas.openxmlformats.org/officeDocument/2006/relationships/hyperlink" Target="https://www.transfermarkt.pl/bundesliga/spieltag/wettbewerb/L1/saison_id/2018/spieltag/1" TargetMode="External"/><Relationship Id="rId467" Type="http://schemas.openxmlformats.org/officeDocument/2006/relationships/hyperlink" Target="https://www.transfermarkt.pl/bundesliga/spieltag/wettbewerb/L1/saison_id/2018/spieltag/18" TargetMode="External"/><Relationship Id="rId632" Type="http://schemas.openxmlformats.org/officeDocument/2006/relationships/hyperlink" Target="https://www.transfermarkt.pl/bundesliga/spieltag/wettbewerb/L1/saison_id/2019/spieltag/26" TargetMode="External"/><Relationship Id="rId1055" Type="http://schemas.openxmlformats.org/officeDocument/2006/relationships/hyperlink" Target="https://www.transfermarkt.pl/fc-schalke-04/spielplan/verein/33/saison_id/2019" TargetMode="External"/><Relationship Id="rId109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71" Type="http://schemas.openxmlformats.org/officeDocument/2006/relationships/hyperlink" Target="https://www.transfermarkt.pl/arjen-robben/profil/spieler/4360" TargetMode="External"/><Relationship Id="rId674" Type="http://schemas.openxmlformats.org/officeDocument/2006/relationships/hyperlink" Target="https://www.transfermarkt.pl/bundesliga/spieltag/wettbewerb/L1/saison_id/2020/spieltag/1" TargetMode="External"/><Relationship Id="rId881" Type="http://schemas.openxmlformats.org/officeDocument/2006/relationships/hyperlink" Target="https://www.transfermarkt.pl/spielbericht/index/spielbericht/2581788" TargetMode="External"/><Relationship Id="rId93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79" Type="http://schemas.openxmlformats.org/officeDocument/2006/relationships/hyperlink" Target="https://www.transfermarkt.pl/bundesliga/spieltag/wettbewerb/L1/saison_id/2017/spieltag/4" TargetMode="External"/><Relationship Id="rId112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4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6" Type="http://schemas.openxmlformats.org/officeDocument/2006/relationships/hyperlink" Target="https://www.transfermarkt.pl/spielbericht/index/spielbericht/2460860" TargetMode="External"/><Relationship Id="rId131" Type="http://schemas.openxmlformats.org/officeDocument/2006/relationships/hyperlink" Target="https://www.transfermarkt.pl/thomas-muller/profil/spieler/58358" TargetMode="External"/><Relationship Id="rId327" Type="http://schemas.openxmlformats.org/officeDocument/2006/relationships/hyperlink" Target="https://www.transfermarkt.pl/bundesliga/spieltag/wettbewerb/L1/saison_id/2017/spieltag/7" TargetMode="External"/><Relationship Id="rId369" Type="http://schemas.openxmlformats.org/officeDocument/2006/relationships/hyperlink" Target="https://www.transfermarkt.pl/bundesliga/spieltag/wettbewerb/L1/saison_id/2017/spieltag/19" TargetMode="External"/><Relationship Id="rId534" Type="http://schemas.openxmlformats.org/officeDocument/2006/relationships/hyperlink" Target="https://www.transfermarkt.pl/bundesliga/spieltag/wettbewerb/L1/saison_id/2019/spieltag/3" TargetMode="External"/><Relationship Id="rId576" Type="http://schemas.openxmlformats.org/officeDocument/2006/relationships/hyperlink" Target="https://www.transfermarkt.pl/bundesliga/spieltag/wettbewerb/L1/saison_id/2019/spieltag/10" TargetMode="External"/><Relationship Id="rId741" Type="http://schemas.openxmlformats.org/officeDocument/2006/relationships/hyperlink" Target="https://www.transfermarkt.pl/borussia-monchengladbach/spielplan/verein/18/saison_id/2020" TargetMode="External"/><Relationship Id="rId783" Type="http://schemas.openxmlformats.org/officeDocument/2006/relationships/hyperlink" Target="https://www.transfermarkt.pl/leon-goretzka/profil/spieler/153084" TargetMode="External"/><Relationship Id="rId839" Type="http://schemas.openxmlformats.org/officeDocument/2006/relationships/hyperlink" Target="https://www.transfermarkt.pl/bundesliga/spieltag/wettbewerb/L1/saison_id/2014/spieltag/25" TargetMode="External"/><Relationship Id="rId990" Type="http://schemas.openxmlformats.org/officeDocument/2006/relationships/hyperlink" Target="https://www.transfermarkt.pl/sv-werder-bremen/spielplan/verein/86/saison_id/2017" TargetMode="External"/><Relationship Id="rId1164" Type="http://schemas.openxmlformats.org/officeDocument/2006/relationships/hyperlink" Target="https://www.transfermarkt.pl/bundesliga/spieltag/wettbewerb/L1/saison_id/2020/spieltag/32" TargetMode="External"/><Relationship Id="rId173" Type="http://schemas.openxmlformats.org/officeDocument/2006/relationships/hyperlink" Target="https://www.transfermarkt.pl/spielbericht/index/spielbericht/2581918" TargetMode="External"/><Relationship Id="rId229" Type="http://schemas.openxmlformats.org/officeDocument/2006/relationships/hyperlink" Target="https://www.transfermarkt.pl/bundesliga/startseite/wettbewerb/L1" TargetMode="External"/><Relationship Id="rId380" Type="http://schemas.openxmlformats.org/officeDocument/2006/relationships/hyperlink" Target="https://www.transfermarkt.pl/joshua-kimmich/profil/spieler/161056" TargetMode="External"/><Relationship Id="rId436" Type="http://schemas.openxmlformats.org/officeDocument/2006/relationships/hyperlink" Target="https://www.transfermarkt.pl/bundesliga/spieltag/wettbewerb/L1/saison_id/2018/spieltag/4" TargetMode="External"/><Relationship Id="rId601" Type="http://schemas.openxmlformats.org/officeDocument/2006/relationships/hyperlink" Target="https://www.transfermarkt.pl/bundesliga/startseite/wettbewerb/L1" TargetMode="External"/><Relationship Id="rId643" Type="http://schemas.openxmlformats.org/officeDocument/2006/relationships/hyperlink" Target="https://www.transfermarkt.pl/bundesliga/spieltag/wettbewerb/L1/saison_id/2019/spieltag/29" TargetMode="External"/><Relationship Id="rId1024" Type="http://schemas.openxmlformats.org/officeDocument/2006/relationships/hyperlink" Target="https://www.transfermarkt.pl/bundesliga/spieltag/wettbewerb/L1/saison_id/2018/spieltag/14" TargetMode="External"/><Relationship Id="rId1066" Type="http://schemas.openxmlformats.org/officeDocument/2006/relationships/hyperlink" Target="https://www.transfermarkt.pl/spielbericht/index/spielbericht/3203523" TargetMode="External"/><Relationship Id="rId240" Type="http://schemas.openxmlformats.org/officeDocument/2006/relationships/hyperlink" Target="https://www.transfermarkt.pl/bundesliga/startseite/wettbewerb/L1" TargetMode="External"/><Relationship Id="rId478" Type="http://schemas.openxmlformats.org/officeDocument/2006/relationships/hyperlink" Target="https://www.transfermarkt.pl/bundesliga/startseite/wettbewerb/L1" TargetMode="External"/><Relationship Id="rId685" Type="http://schemas.openxmlformats.org/officeDocument/2006/relationships/hyperlink" Target="https://www.transfermarkt.pl/thomas-muller/profil/spieler/58358" TargetMode="External"/><Relationship Id="rId850" Type="http://schemas.openxmlformats.org/officeDocument/2006/relationships/hyperlink" Target="https://www.transfermarkt.pl/vfl-wolfsburg/spielplan/verein/82/saison_id/2015" TargetMode="External"/><Relationship Id="rId89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06" Type="http://schemas.openxmlformats.org/officeDocument/2006/relationships/hyperlink" Target="https://www.transfermarkt.pl/spielbericht/index/spielbericht/2704204" TargetMode="External"/><Relationship Id="rId948" Type="http://schemas.openxmlformats.org/officeDocument/2006/relationships/hyperlink" Target="https://www.transfermarkt.pl/bundesliga/startseite/wettbewerb/L1" TargetMode="External"/><Relationship Id="rId1133" Type="http://schemas.openxmlformats.org/officeDocument/2006/relationships/hyperlink" Target="https://www.transfermarkt.pl/bundesliga/startseite/wettbewerb/L1" TargetMode="External"/><Relationship Id="rId35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7" Type="http://schemas.openxmlformats.org/officeDocument/2006/relationships/hyperlink" Target="https://www.transfermarkt.pl/bundesliga/spieltag/wettbewerb/L1/saison_id/2014/spieltag/34" TargetMode="External"/><Relationship Id="rId100" Type="http://schemas.openxmlformats.org/officeDocument/2006/relationships/hyperlink" Target="https://www.transfermarkt.pl/vfl-wolfsburg/spielplan/verein/82/saison_id/2015" TargetMode="External"/><Relationship Id="rId282" Type="http://schemas.openxmlformats.org/officeDocument/2006/relationships/hyperlink" Target="https://www.transfermarkt.pl/borussia-dortmund/spielplan/verein/16/saison_id/2016" TargetMode="External"/><Relationship Id="rId338" Type="http://schemas.openxmlformats.org/officeDocument/2006/relationships/hyperlink" Target="https://www.transfermarkt.pl/bundesliga/startseite/wettbewerb/L1" TargetMode="External"/><Relationship Id="rId503" Type="http://schemas.openxmlformats.org/officeDocument/2006/relationships/hyperlink" Target="https://www.transfermarkt.pl/bundesliga/startseite/wettbewerb/L1" TargetMode="External"/><Relationship Id="rId545" Type="http://schemas.openxmlformats.org/officeDocument/2006/relationships/hyperlink" Target="https://www.transfermarkt.pl/bundesliga/startseite/wettbewerb/L1" TargetMode="External"/><Relationship Id="rId587" Type="http://schemas.openxmlformats.org/officeDocument/2006/relationships/hyperlink" Target="https://www.transfermarkt.pl/thomas-muller/profil/spieler/58358" TargetMode="External"/><Relationship Id="rId710" Type="http://schemas.openxmlformats.org/officeDocument/2006/relationships/hyperlink" Target="https://www.transfermarkt.pl/spielbericht/index/spielbericht/3413026" TargetMode="External"/><Relationship Id="rId752" Type="http://schemas.openxmlformats.org/officeDocument/2006/relationships/hyperlink" Target="https://www.transfermarkt.pl/fc-augsburg/spielplan/verein/167/saison_id/2020" TargetMode="External"/><Relationship Id="rId808" Type="http://schemas.openxmlformats.org/officeDocument/2006/relationships/hyperlink" Target="https://www.transfermarkt.pl/spielbericht/index/spielbericht/3412935" TargetMode="External"/><Relationship Id="rId8" Type="http://schemas.openxmlformats.org/officeDocument/2006/relationships/hyperlink" Target="https://www.transfermarkt.pl/bundesliga/spieltag/wettbewerb/L1/saison_id/2014/spieltag/5" TargetMode="External"/><Relationship Id="rId14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84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391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05" Type="http://schemas.openxmlformats.org/officeDocument/2006/relationships/hyperlink" Target="https://www.transfermarkt.pl/franck-ribery/profil/spieler/22068" TargetMode="External"/><Relationship Id="rId447" Type="http://schemas.openxmlformats.org/officeDocument/2006/relationships/hyperlink" Target="https://www.transfermarkt.pl/bundesliga/spieltag/wettbewerb/L1/saison_id/2018/spieltag/11" TargetMode="External"/><Relationship Id="rId612" Type="http://schemas.openxmlformats.org/officeDocument/2006/relationships/hyperlink" Target="https://www.transfermarkt.pl/bundesliga/startseite/wettbewerb/L1" TargetMode="External"/><Relationship Id="rId794" Type="http://schemas.openxmlformats.org/officeDocument/2006/relationships/hyperlink" Target="https://www.transfermarkt.pl/sv-werder-bremen/spielplan/verein/86/saison_id/2020" TargetMode="External"/><Relationship Id="rId1035" Type="http://schemas.openxmlformats.org/officeDocument/2006/relationships/hyperlink" Target="https://www.transfermarkt.pl/vfl-wolfsburg/spielplan/verein/82/saison_id/2018" TargetMode="External"/><Relationship Id="rId107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51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89" Type="http://schemas.openxmlformats.org/officeDocument/2006/relationships/hyperlink" Target="https://www.transfermarkt.pl/thiago/profil/spieler/60444" TargetMode="External"/><Relationship Id="rId654" Type="http://schemas.openxmlformats.org/officeDocument/2006/relationships/hyperlink" Target="https://www.transfermarkt.pl/thomas-muller/profil/spieler/58358" TargetMode="External"/><Relationship Id="rId696" Type="http://schemas.openxmlformats.org/officeDocument/2006/relationships/hyperlink" Target="https://www.transfermarkt.pl/spielbericht/index/spielbericht/3412955" TargetMode="External"/><Relationship Id="rId861" Type="http://schemas.openxmlformats.org/officeDocument/2006/relationships/hyperlink" Target="https://www.transfermarkt.pl/spielbericht/index/spielbericht/2581642" TargetMode="External"/><Relationship Id="rId91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59" Type="http://schemas.openxmlformats.org/officeDocument/2006/relationships/hyperlink" Target="https://www.transfermarkt.pl/bundesliga/spieltag/wettbewerb/L1/saison_id/2016/spieltag/28" TargetMode="External"/><Relationship Id="rId110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6" Type="http://schemas.openxmlformats.org/officeDocument/2006/relationships/hyperlink" Target="https://www.transfermarkt.pl/spielbericht/index/spielbericht/2460823" TargetMode="External"/><Relationship Id="rId293" Type="http://schemas.openxmlformats.org/officeDocument/2006/relationships/hyperlink" Target="https://www.transfermarkt.pl/bundesliga/spieltag/wettbewerb/L1/saison_id/2016/spieltag/33" TargetMode="External"/><Relationship Id="rId30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349" Type="http://schemas.openxmlformats.org/officeDocument/2006/relationships/hyperlink" Target="https://www.transfermarkt.pl/joshua-kimmich/profil/spieler/161056" TargetMode="External"/><Relationship Id="rId514" Type="http://schemas.openxmlformats.org/officeDocument/2006/relationships/hyperlink" Target="https://www.transfermarkt.pl/serge-gnabry/profil/spieler/159471" TargetMode="External"/><Relationship Id="rId556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21" Type="http://schemas.openxmlformats.org/officeDocument/2006/relationships/hyperlink" Target="https://www.transfermarkt.pl/vfl-wolfsburg/spielplan/verein/82/saison_id/2020" TargetMode="External"/><Relationship Id="rId763" Type="http://schemas.openxmlformats.org/officeDocument/2006/relationships/hyperlink" Target="https://www.transfermarkt.pl/tsg-1899-hoffenheim/spielplan/verein/533/saison_id/2020" TargetMode="External"/><Relationship Id="rId1144" Type="http://schemas.openxmlformats.org/officeDocument/2006/relationships/hyperlink" Target="https://www.transfermarkt.pl/bundesliga/spieltag/wettbewerb/L1/saison_id/2020/spieltag/24" TargetMode="External"/><Relationship Id="rId88" Type="http://schemas.openxmlformats.org/officeDocument/2006/relationships/hyperlink" Target="https://www.transfermarkt.pl/tsg-1899-hoffenheim/spielplan/verein/533/saison_id/2015" TargetMode="External"/><Relationship Id="rId111" Type="http://schemas.openxmlformats.org/officeDocument/2006/relationships/hyperlink" Target="https://www.transfermarkt.pl/kingsley-coman/profil/spieler/243714" TargetMode="External"/><Relationship Id="rId153" Type="http://schemas.openxmlformats.org/officeDocument/2006/relationships/hyperlink" Target="https://www.transfermarkt.pl/fc-augsburg/spielplan/verein/167/saison_id/2015" TargetMode="External"/><Relationship Id="rId195" Type="http://schemas.openxmlformats.org/officeDocument/2006/relationships/hyperlink" Target="https://www.transfermarkt.pl/hannover-96/spielplan/verein/42/saison_id/2015" TargetMode="External"/><Relationship Id="rId209" Type="http://schemas.openxmlformats.org/officeDocument/2006/relationships/hyperlink" Target="https://www.transfermarkt.pl/javi-martinez/profil/spieler/44017" TargetMode="External"/><Relationship Id="rId360" Type="http://schemas.openxmlformats.org/officeDocument/2006/relationships/hyperlink" Target="https://www.transfermarkt.pl/spielbericht/index/spielbericht/2871980" TargetMode="External"/><Relationship Id="rId416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98" Type="http://schemas.openxmlformats.org/officeDocument/2006/relationships/hyperlink" Target="https://www.transfermarkt.pl/spielbericht/index/spielbericht/3203574" TargetMode="External"/><Relationship Id="rId819" Type="http://schemas.openxmlformats.org/officeDocument/2006/relationships/hyperlink" Target="https://www.transfermarkt.pl/sc-freiburg/spielplan/verein/60/saison_id/2020" TargetMode="External"/><Relationship Id="rId970" Type="http://schemas.openxmlformats.org/officeDocument/2006/relationships/hyperlink" Target="https://www.transfermarkt.pl/rasenballsport-leipzig/spielplan/verein/23826/saison_id/2016" TargetMode="External"/><Relationship Id="rId1004" Type="http://schemas.openxmlformats.org/officeDocument/2006/relationships/hyperlink" Target="https://www.transfermarkt.pl/bundesliga/spieltag/wettbewerb/L1/saison_id/2017/spieltag/28" TargetMode="External"/><Relationship Id="rId1046" Type="http://schemas.openxmlformats.org/officeDocument/2006/relationships/hyperlink" Target="https://www.transfermarkt.pl/spielbericht/index/spielbericht/3203424" TargetMode="External"/><Relationship Id="rId220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58" Type="http://schemas.openxmlformats.org/officeDocument/2006/relationships/hyperlink" Target="https://www.transfermarkt.pl/joshua-kimmich/profil/spieler/161056" TargetMode="External"/><Relationship Id="rId623" Type="http://schemas.openxmlformats.org/officeDocument/2006/relationships/hyperlink" Target="https://www.transfermarkt.pl/thomas-muller/profil/spieler/58358" TargetMode="External"/><Relationship Id="rId665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830" Type="http://schemas.openxmlformats.org/officeDocument/2006/relationships/hyperlink" Target="https://www.transfermarkt.pl/hannover-96/spielplan/verein/42/saison_id/2014" TargetMode="External"/><Relationship Id="rId87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28" Type="http://schemas.openxmlformats.org/officeDocument/2006/relationships/hyperlink" Target="https://www.transfermarkt.pl/bundesliga/startseite/wettbewerb/L1" TargetMode="External"/><Relationship Id="rId1088" Type="http://schemas.openxmlformats.org/officeDocument/2006/relationships/hyperlink" Target="https://www.transfermarkt.pl/bundesliga/startseite/wettbewerb/L1" TargetMode="External"/><Relationship Id="rId15" Type="http://schemas.openxmlformats.org/officeDocument/2006/relationships/hyperlink" Target="https://www.transfermarkt.pl/hannover-96/spielplan/verein/42/saison_id/2014" TargetMode="External"/><Relationship Id="rId57" Type="http://schemas.openxmlformats.org/officeDocument/2006/relationships/hyperlink" Target="https://www.transfermarkt.pl/bundesliga/spieltag/wettbewerb/L1/saison_id/2014/spieltag/25" TargetMode="External"/><Relationship Id="rId26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318" Type="http://schemas.openxmlformats.org/officeDocument/2006/relationships/hyperlink" Target="https://www.transfermarkt.pl/fc-schalke-04/spielplan/verein/33/saison_id/2017" TargetMode="External"/><Relationship Id="rId525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67" Type="http://schemas.openxmlformats.org/officeDocument/2006/relationships/hyperlink" Target="https://www.transfermarkt.pl/spielbericht/index/spielbericht/3203502" TargetMode="External"/><Relationship Id="rId732" Type="http://schemas.openxmlformats.org/officeDocument/2006/relationships/hyperlink" Target="https://www.transfermarkt.pl/joshua-kimmich/profil/spieler/161056" TargetMode="External"/><Relationship Id="rId1113" Type="http://schemas.openxmlformats.org/officeDocument/2006/relationships/hyperlink" Target="https://www.transfermarkt.pl/bundesliga/startseite/wettbewerb/L1" TargetMode="External"/><Relationship Id="rId1155" Type="http://schemas.openxmlformats.org/officeDocument/2006/relationships/hyperlink" Target="https://www.transfermarkt.pl/vfb-stuttgart/spielplan/verein/79/saison_id/2020" TargetMode="External"/><Relationship Id="rId99" Type="http://schemas.openxmlformats.org/officeDocument/2006/relationships/hyperlink" Target="https://www.transfermarkt.pl/bundesliga/spieltag/wettbewerb/L1/saison_id/2015/spieltag/6" TargetMode="External"/><Relationship Id="rId122" Type="http://schemas.openxmlformats.org/officeDocument/2006/relationships/hyperlink" Target="https://www.transfermarkt.pl/1-fc-koln/spielplan/verein/3/saison_id/2015" TargetMode="External"/><Relationship Id="rId164" Type="http://schemas.openxmlformats.org/officeDocument/2006/relationships/hyperlink" Target="https://www.transfermarkt.pl/bundesliga/startseite/wettbewerb/L1" TargetMode="External"/><Relationship Id="rId371" Type="http://schemas.openxmlformats.org/officeDocument/2006/relationships/hyperlink" Target="https://www.transfermarkt.pl/spielbericht/index/spielbericht/2871507" TargetMode="External"/><Relationship Id="rId774" Type="http://schemas.openxmlformats.org/officeDocument/2006/relationships/hyperlink" Target="https://www.transfermarkt.pl/eintracht-frankfurt/spielplan/verein/24/saison_id/2020" TargetMode="External"/><Relationship Id="rId981" Type="http://schemas.openxmlformats.org/officeDocument/2006/relationships/hyperlink" Target="https://www.transfermarkt.pl/spielbericht/index/spielbericht/2871655" TargetMode="External"/><Relationship Id="rId1015" Type="http://schemas.openxmlformats.org/officeDocument/2006/relationships/hyperlink" Target="https://www.transfermarkt.pl/vfl-wolfsburg/spielplan/verein/82/saison_id/2018" TargetMode="External"/><Relationship Id="rId105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27" Type="http://schemas.openxmlformats.org/officeDocument/2006/relationships/hyperlink" Target="https://www.transfermarkt.pl/spielbericht/index/spielbericht/3058406" TargetMode="External"/><Relationship Id="rId469" Type="http://schemas.openxmlformats.org/officeDocument/2006/relationships/hyperlink" Target="https://www.transfermarkt.pl/spielbericht/index/spielbericht/3058569" TargetMode="External"/><Relationship Id="rId634" Type="http://schemas.openxmlformats.org/officeDocument/2006/relationships/hyperlink" Target="https://www.transfermarkt.pl/spielbericht/index/spielbericht/3203666" TargetMode="External"/><Relationship Id="rId676" Type="http://schemas.openxmlformats.org/officeDocument/2006/relationships/hyperlink" Target="https://www.transfermarkt.pl/spielbericht/index/spielbericht/3412883" TargetMode="External"/><Relationship Id="rId841" Type="http://schemas.openxmlformats.org/officeDocument/2006/relationships/hyperlink" Target="https://www.transfermarkt.pl/spielbericht/index/spielbericht/2460849" TargetMode="External"/><Relationship Id="rId883" Type="http://schemas.openxmlformats.org/officeDocument/2006/relationships/hyperlink" Target="https://www.transfermarkt.pl/bundesliga/startseite/wettbewerb/L1" TargetMode="External"/><Relationship Id="rId1099" Type="http://schemas.openxmlformats.org/officeDocument/2006/relationships/hyperlink" Target="https://www.transfermarkt.pl/bundesliga/spieltag/wettbewerb/L1/saison_id/2020/spieltag/3" TargetMode="External"/><Relationship Id="rId26" Type="http://schemas.openxmlformats.org/officeDocument/2006/relationships/hyperlink" Target="https://www.transfermarkt.pl/bundesliga/spieltag/wettbewerb/L1/saison_id/2014/spieltag/12" TargetMode="External"/><Relationship Id="rId231" Type="http://schemas.openxmlformats.org/officeDocument/2006/relationships/hyperlink" Target="https://www.transfermarkt.pl/vfl-wolfsburg/spielplan/verein/82/saison_id/2016" TargetMode="External"/><Relationship Id="rId273" Type="http://schemas.openxmlformats.org/officeDocument/2006/relationships/hyperlink" Target="https://www.transfermarkt.pl/bundesliga/spieltag/wettbewerb/L1/saison_id/2016/spieltag/26" TargetMode="External"/><Relationship Id="rId329" Type="http://schemas.openxmlformats.org/officeDocument/2006/relationships/hyperlink" Target="https://www.transfermarkt.pl/spielbericht/index/spielbericht/2871774" TargetMode="External"/><Relationship Id="rId480" Type="http://schemas.openxmlformats.org/officeDocument/2006/relationships/hyperlink" Target="https://www.transfermarkt.pl/fc-schalke-04/spielplan/verein/33/saison_id/2018" TargetMode="External"/><Relationship Id="rId536" Type="http://schemas.openxmlformats.org/officeDocument/2006/relationships/hyperlink" Target="https://www.transfermarkt.pl/spielbericht/index/spielbericht/3203451" TargetMode="External"/><Relationship Id="rId701" Type="http://schemas.openxmlformats.org/officeDocument/2006/relationships/hyperlink" Target="https://www.transfermarkt.pl/bundesliga/startseite/wettbewerb/L1" TargetMode="External"/><Relationship Id="rId939" Type="http://schemas.openxmlformats.org/officeDocument/2006/relationships/hyperlink" Target="https://www.transfermarkt.pl/bundesliga/spieltag/wettbewerb/L1/saison_id/2016/spieltag/22" TargetMode="External"/><Relationship Id="rId1124" Type="http://schemas.openxmlformats.org/officeDocument/2006/relationships/hyperlink" Target="https://www.transfermarkt.pl/bundesliga/spieltag/wettbewerb/L1/saison_id/2020/spieltag/13" TargetMode="External"/><Relationship Id="rId1166" Type="http://schemas.openxmlformats.org/officeDocument/2006/relationships/hyperlink" Target="https://www.transfermarkt.pl/spielbericht/index/spielbericht/3412910" TargetMode="External"/><Relationship Id="rId68" Type="http://schemas.openxmlformats.org/officeDocument/2006/relationships/hyperlink" Target="https://www.transfermarkt.pl/thomas-muller/profil/spieler/58358" TargetMode="External"/><Relationship Id="rId133" Type="http://schemas.openxmlformats.org/officeDocument/2006/relationships/hyperlink" Target="https://www.transfermarkt.pl/bundesliga/spieltag/wettbewerb/L1/saison_id/2015/spieltag/16" TargetMode="External"/><Relationship Id="rId175" Type="http://schemas.openxmlformats.org/officeDocument/2006/relationships/hyperlink" Target="https://www.transfermarkt.pl/bundesliga/startseite/wettbewerb/L1" TargetMode="External"/><Relationship Id="rId340" Type="http://schemas.openxmlformats.org/officeDocument/2006/relationships/hyperlink" Target="https://www.transfermarkt.pl/rasenballsport-leipzig/spielplan/verein/23826/saison_id/2017" TargetMode="External"/><Relationship Id="rId578" Type="http://schemas.openxmlformats.org/officeDocument/2006/relationships/hyperlink" Target="https://www.transfermarkt.pl/spielbericht/index/spielbericht/3203517" TargetMode="External"/><Relationship Id="rId743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85" Type="http://schemas.openxmlformats.org/officeDocument/2006/relationships/hyperlink" Target="https://www.transfermarkt.pl/bundesliga/startseite/wettbewerb/L1" TargetMode="External"/><Relationship Id="rId950" Type="http://schemas.openxmlformats.org/officeDocument/2006/relationships/hyperlink" Target="https://www.transfermarkt.pl/fc-augsburg/spielplan/verein/167/saison_id/2016" TargetMode="External"/><Relationship Id="rId99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26" Type="http://schemas.openxmlformats.org/officeDocument/2006/relationships/hyperlink" Target="https://www.transfermarkt.pl/spielbericht/index/spielbericht/3058532" TargetMode="External"/><Relationship Id="rId200" Type="http://schemas.openxmlformats.org/officeDocument/2006/relationships/hyperlink" Target="https://www.transfermarkt.pl/sv-werder-bremen/spielplan/verein/86/saison_id/2016" TargetMode="External"/><Relationship Id="rId382" Type="http://schemas.openxmlformats.org/officeDocument/2006/relationships/hyperlink" Target="https://www.transfermarkt.pl/bundesliga/spieltag/wettbewerb/L1/saison_id/2017/spieltag/22" TargetMode="External"/><Relationship Id="rId438" Type="http://schemas.openxmlformats.org/officeDocument/2006/relationships/hyperlink" Target="https://www.transfermarkt.pl/spielbericht/index/spielbericht/3058442" TargetMode="External"/><Relationship Id="rId603" Type="http://schemas.openxmlformats.org/officeDocument/2006/relationships/hyperlink" Target="https://www.transfermarkt.pl/hertha-bsc/spielplan/verein/44/saison_id/2019" TargetMode="External"/><Relationship Id="rId645" Type="http://schemas.openxmlformats.org/officeDocument/2006/relationships/hyperlink" Target="https://www.transfermarkt.pl/spielbericht/index/spielbericht/3203685" TargetMode="External"/><Relationship Id="rId687" Type="http://schemas.openxmlformats.org/officeDocument/2006/relationships/hyperlink" Target="https://www.transfermarkt.pl/bundesliga/spieltag/wettbewerb/L1/saison_id/2020/spieltag/4" TargetMode="External"/><Relationship Id="rId810" Type="http://schemas.openxmlformats.org/officeDocument/2006/relationships/hyperlink" Target="https://www.transfermarkt.pl/bundesliga/startseite/wettbewerb/L1" TargetMode="External"/><Relationship Id="rId85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08" Type="http://schemas.openxmlformats.org/officeDocument/2006/relationships/hyperlink" Target="https://www.transfermarkt.pl/bundesliga/startseite/wettbewerb/L1" TargetMode="External"/><Relationship Id="rId1068" Type="http://schemas.openxmlformats.org/officeDocument/2006/relationships/hyperlink" Target="https://www.transfermarkt.pl/bundesliga/startseite/wettbewerb/L1" TargetMode="External"/><Relationship Id="rId242" Type="http://schemas.openxmlformats.org/officeDocument/2006/relationships/hyperlink" Target="https://www.transfermarkt.pl/sc-freiburg/spielplan/verein/60/saison_id/2016" TargetMode="External"/><Relationship Id="rId284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91" Type="http://schemas.openxmlformats.org/officeDocument/2006/relationships/hyperlink" Target="https://www.transfermarkt.pl/bundesliga/spieltag/wettbewerb/L1/saison_id/2018/spieltag/25" TargetMode="External"/><Relationship Id="rId505" Type="http://schemas.openxmlformats.org/officeDocument/2006/relationships/hyperlink" Target="https://www.transfermarkt.pl/sc-freiburg/spielplan/verein/60/saison_id/2018" TargetMode="External"/><Relationship Id="rId712" Type="http://schemas.openxmlformats.org/officeDocument/2006/relationships/hyperlink" Target="https://www.transfermarkt.pl/kingsley-coman/profil/spieler/243714" TargetMode="External"/><Relationship Id="rId894" Type="http://schemas.openxmlformats.org/officeDocument/2006/relationships/hyperlink" Target="https://www.transfermarkt.pl/bundesliga/spieltag/wettbewerb/L1/saison_id/2015/spieltag/30" TargetMode="External"/><Relationship Id="rId1135" Type="http://schemas.openxmlformats.org/officeDocument/2006/relationships/hyperlink" Target="https://www.transfermarkt.pl/1-fc-koln/spielplan/verein/3/saison_id/2020" TargetMode="External"/><Relationship Id="rId37" Type="http://schemas.openxmlformats.org/officeDocument/2006/relationships/hyperlink" Target="https://www.transfermarkt.pl/bundesliga/startseite/wettbewerb/L1" TargetMode="External"/><Relationship Id="rId79" Type="http://schemas.openxmlformats.org/officeDocument/2006/relationships/hyperlink" Target="https://www.transfermarkt.pl/spielbericht/index/spielbericht/2460923" TargetMode="External"/><Relationship Id="rId10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44" Type="http://schemas.openxmlformats.org/officeDocument/2006/relationships/hyperlink" Target="https://www.transfermarkt.pl/bundesliga/startseite/wettbewerb/L1" TargetMode="External"/><Relationship Id="rId547" Type="http://schemas.openxmlformats.org/officeDocument/2006/relationships/hyperlink" Target="https://www.transfermarkt.pl/1-fc-koln/spielplan/verein/3/saison_id/2019" TargetMode="External"/><Relationship Id="rId589" Type="http://schemas.openxmlformats.org/officeDocument/2006/relationships/hyperlink" Target="https://www.transfermarkt.pl/bundesliga/spieltag/wettbewerb/L1/saison_id/2019/spieltag/15" TargetMode="External"/><Relationship Id="rId754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96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61" Type="http://schemas.openxmlformats.org/officeDocument/2006/relationships/hyperlink" Target="https://www.transfermarkt.pl/spielbericht/index/spielbericht/2704623" TargetMode="External"/><Relationship Id="rId90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86" Type="http://schemas.openxmlformats.org/officeDocument/2006/relationships/hyperlink" Target="https://www.transfermarkt.pl/rafinha/profil/spieler/33947" TargetMode="External"/><Relationship Id="rId351" Type="http://schemas.openxmlformats.org/officeDocument/2006/relationships/hyperlink" Target="https://www.transfermarkt.pl/bundesliga/spieltag/wettbewerb/L1/saison_id/2017/spieltag/12" TargetMode="External"/><Relationship Id="rId393" Type="http://schemas.openxmlformats.org/officeDocument/2006/relationships/hyperlink" Target="https://www.transfermarkt.pl/bundesliga/spieltag/wettbewerb/L1/saison_id/2017/spieltag/26" TargetMode="External"/><Relationship Id="rId407" Type="http://schemas.openxmlformats.org/officeDocument/2006/relationships/hyperlink" Target="https://www.transfermarkt.pl/bundesliga/startseite/wettbewerb/L1" TargetMode="External"/><Relationship Id="rId449" Type="http://schemas.openxmlformats.org/officeDocument/2006/relationships/hyperlink" Target="https://www.transfermarkt.pl/spielbericht/index/spielbericht/3058506" TargetMode="External"/><Relationship Id="rId614" Type="http://schemas.openxmlformats.org/officeDocument/2006/relationships/hyperlink" Target="https://www.transfermarkt.pl/1-fsv-mainz-05/spielplan/verein/39/saison_id/2019" TargetMode="External"/><Relationship Id="rId656" Type="http://schemas.openxmlformats.org/officeDocument/2006/relationships/hyperlink" Target="https://www.transfermarkt.pl/bundesliga/spieltag/wettbewerb/L1/saison_id/2019/spieltag/32" TargetMode="External"/><Relationship Id="rId821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863" Type="http://schemas.openxmlformats.org/officeDocument/2006/relationships/hyperlink" Target="https://www.transfermarkt.pl/bundesliga/startseite/wettbewerb/L1" TargetMode="External"/><Relationship Id="rId103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79" Type="http://schemas.openxmlformats.org/officeDocument/2006/relationships/hyperlink" Target="https://www.transfermarkt.pl/bundesliga/spieltag/wettbewerb/L1/saison_id/2019/spieltag/29" TargetMode="External"/><Relationship Id="rId211" Type="http://schemas.openxmlformats.org/officeDocument/2006/relationships/hyperlink" Target="https://www.transfermarkt.pl/bundesliga/spieltag/wettbewerb/L1/saison_id/2016/spieltag/3" TargetMode="External"/><Relationship Id="rId253" Type="http://schemas.openxmlformats.org/officeDocument/2006/relationships/hyperlink" Target="https://www.transfermarkt.pl/bundesliga/startseite/wettbewerb/L1" TargetMode="External"/><Relationship Id="rId295" Type="http://schemas.openxmlformats.org/officeDocument/2006/relationships/hyperlink" Target="https://www.transfermarkt.pl/spielbericht/index/spielbericht/2704703" TargetMode="External"/><Relationship Id="rId309" Type="http://schemas.openxmlformats.org/officeDocument/2006/relationships/hyperlink" Target="https://www.transfermarkt.pl/bundesliga/startseite/wettbewerb/L1" TargetMode="External"/><Relationship Id="rId460" Type="http://schemas.openxmlformats.org/officeDocument/2006/relationships/hyperlink" Target="https://www.transfermarkt.pl/bundesliga/startseite/wettbewerb/L1" TargetMode="External"/><Relationship Id="rId516" Type="http://schemas.openxmlformats.org/officeDocument/2006/relationships/hyperlink" Target="https://www.transfermarkt.pl/bundesliga/spieltag/wettbewerb/L1/saison_id/2018/spieltag/32" TargetMode="External"/><Relationship Id="rId698" Type="http://schemas.openxmlformats.org/officeDocument/2006/relationships/hyperlink" Target="https://www.transfermarkt.pl/kingsley-coman/profil/spieler/243714" TargetMode="External"/><Relationship Id="rId919" Type="http://schemas.openxmlformats.org/officeDocument/2006/relationships/hyperlink" Target="https://www.transfermarkt.pl/bundesliga/spieltag/wettbewerb/L1/saison_id/2016/spieltag/13" TargetMode="External"/><Relationship Id="rId1090" Type="http://schemas.openxmlformats.org/officeDocument/2006/relationships/hyperlink" Target="https://www.transfermarkt.pl/hertha-bsc/spielplan/verein/44/saison_id/2020" TargetMode="External"/><Relationship Id="rId1104" Type="http://schemas.openxmlformats.org/officeDocument/2006/relationships/hyperlink" Target="https://www.transfermarkt.pl/bundesliga/spieltag/wettbewerb/L1/saison_id/2020/spieltag/4" TargetMode="External"/><Relationship Id="rId1146" Type="http://schemas.openxmlformats.org/officeDocument/2006/relationships/hyperlink" Target="https://www.transfermarkt.pl/spielbericht/index/spielbericht/3413063" TargetMode="External"/><Relationship Id="rId48" Type="http://schemas.openxmlformats.org/officeDocument/2006/relationships/hyperlink" Target="https://www.transfermarkt.pl/arjen-robben/profil/spieler/4360" TargetMode="External"/><Relationship Id="rId113" Type="http://schemas.openxmlformats.org/officeDocument/2006/relationships/hyperlink" Target="https://www.transfermarkt.pl/bundesliga/startseite/wettbewerb/L1" TargetMode="External"/><Relationship Id="rId320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58" Type="http://schemas.openxmlformats.org/officeDocument/2006/relationships/hyperlink" Target="https://www.transfermarkt.pl/bundesliga/startseite/wettbewerb/L1" TargetMode="External"/><Relationship Id="rId723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65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30" Type="http://schemas.openxmlformats.org/officeDocument/2006/relationships/hyperlink" Target="https://www.transfermarkt.pl/sc-freiburg/spielplan/verein/60/saison_id/2016" TargetMode="External"/><Relationship Id="rId97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06" Type="http://schemas.openxmlformats.org/officeDocument/2006/relationships/hyperlink" Target="https://www.transfermarkt.pl/spielbericht/index/spielbericht/2872016" TargetMode="External"/><Relationship Id="rId155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9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362" Type="http://schemas.openxmlformats.org/officeDocument/2006/relationships/hyperlink" Target="https://www.transfermarkt.pl/bundesliga/startseite/wettbewerb/L1" TargetMode="External"/><Relationship Id="rId418" Type="http://schemas.openxmlformats.org/officeDocument/2006/relationships/hyperlink" Target="https://www.transfermarkt.pl/bundesliga/startseite/wettbewerb/L1" TargetMode="External"/><Relationship Id="rId625" Type="http://schemas.openxmlformats.org/officeDocument/2006/relationships/hyperlink" Target="https://www.transfermarkt.pl/bundesliga/spieltag/wettbewerb/L1/saison_id/2019/spieltag/23" TargetMode="External"/><Relationship Id="rId83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48" Type="http://schemas.openxmlformats.org/officeDocument/2006/relationships/hyperlink" Target="https://www.transfermarkt.pl/bundesliga/startseite/wettbewerb/L1" TargetMode="External"/><Relationship Id="rId222" Type="http://schemas.openxmlformats.org/officeDocument/2006/relationships/hyperlink" Target="https://www.transfermarkt.pl/arjen-robben/profil/spieler/4360" TargetMode="External"/><Relationship Id="rId264" Type="http://schemas.openxmlformats.org/officeDocument/2006/relationships/hyperlink" Target="https://www.transfermarkt.pl/arjen-robben/profil/spieler/4360" TargetMode="External"/><Relationship Id="rId471" Type="http://schemas.openxmlformats.org/officeDocument/2006/relationships/hyperlink" Target="https://www.transfermarkt.pl/thomas-muller/profil/spieler/58358" TargetMode="External"/><Relationship Id="rId667" Type="http://schemas.openxmlformats.org/officeDocument/2006/relationships/hyperlink" Target="https://www.transfermarkt.pl/lucas-hernandez/profil/spieler/281963" TargetMode="External"/><Relationship Id="rId874" Type="http://schemas.openxmlformats.org/officeDocument/2006/relationships/hyperlink" Target="https://www.transfermarkt.pl/bundesliga/spieltag/wettbewerb/L1/saison_id/2015/spieltag/8" TargetMode="External"/><Relationship Id="rId1115" Type="http://schemas.openxmlformats.org/officeDocument/2006/relationships/hyperlink" Target="https://www.transfermarkt.pl/eintracht-frankfurt/spielplan/verein/24/saison_id/2020" TargetMode="External"/><Relationship Id="rId1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9" Type="http://schemas.openxmlformats.org/officeDocument/2006/relationships/hyperlink" Target="https://www.transfermarkt.pl/spielbericht/index/spielbericht/2460849" TargetMode="External"/><Relationship Id="rId124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27" Type="http://schemas.openxmlformats.org/officeDocument/2006/relationships/hyperlink" Target="https://www.transfermarkt.pl/bundesliga/startseite/wettbewerb/L1" TargetMode="External"/><Relationship Id="rId569" Type="http://schemas.openxmlformats.org/officeDocument/2006/relationships/hyperlink" Target="https://www.transfermarkt.pl/serge-gnabry/profil/spieler/159471" TargetMode="External"/><Relationship Id="rId734" Type="http://schemas.openxmlformats.org/officeDocument/2006/relationships/hyperlink" Target="https://www.transfermarkt.pl/bundesliga/spieltag/wettbewerb/L1/saison_id/2020/spieltag/14" TargetMode="External"/><Relationship Id="rId776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41" Type="http://schemas.openxmlformats.org/officeDocument/2006/relationships/hyperlink" Target="https://www.transfermarkt.pl/spielbericht/index/spielbericht/2704542" TargetMode="External"/><Relationship Id="rId983" Type="http://schemas.openxmlformats.org/officeDocument/2006/relationships/hyperlink" Target="https://www.transfermarkt.pl/bundesliga/startseite/wettbewerb/L1" TargetMode="External"/><Relationship Id="rId115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0" Type="http://schemas.openxmlformats.org/officeDocument/2006/relationships/hyperlink" Target="https://www.transfermarkt.pl/bundesliga/spieltag/wettbewerb/L1/saison_id/2014/spieltag/28" TargetMode="External"/><Relationship Id="rId166" Type="http://schemas.openxmlformats.org/officeDocument/2006/relationships/hyperlink" Target="https://www.transfermarkt.pl/vfl-wolfsburg/spielplan/verein/82/saison_id/2015" TargetMode="External"/><Relationship Id="rId331" Type="http://schemas.openxmlformats.org/officeDocument/2006/relationships/hyperlink" Target="https://www.transfermarkt.pl/corentin-tolisso/profil/spieler/190393" TargetMode="External"/><Relationship Id="rId373" Type="http://schemas.openxmlformats.org/officeDocument/2006/relationships/hyperlink" Target="https://www.transfermarkt.pl/james-rodriguez/profil/spieler/88103" TargetMode="External"/><Relationship Id="rId429" Type="http://schemas.openxmlformats.org/officeDocument/2006/relationships/hyperlink" Target="https://www.transfermarkt.pl/bundesliga/startseite/wettbewerb/L1" TargetMode="External"/><Relationship Id="rId580" Type="http://schemas.openxmlformats.org/officeDocument/2006/relationships/hyperlink" Target="https://www.transfermarkt.pl/alphonso-davies/profil/spieler/424204" TargetMode="External"/><Relationship Id="rId636" Type="http://schemas.openxmlformats.org/officeDocument/2006/relationships/hyperlink" Target="https://www.transfermarkt.pl/bundesliga/startseite/wettbewerb/L1" TargetMode="External"/><Relationship Id="rId801" Type="http://schemas.openxmlformats.org/officeDocument/2006/relationships/hyperlink" Target="https://www.transfermarkt.pl/spielbericht/index/spielbericht/3413027" TargetMode="External"/><Relationship Id="rId101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59" Type="http://schemas.openxmlformats.org/officeDocument/2006/relationships/hyperlink" Target="https://www.transfermarkt.pl/bundesliga/spieltag/wettbewerb/L1/saison_id/2019/spieltag/5" TargetMode="External"/><Relationship Id="rId1" Type="http://schemas.openxmlformats.org/officeDocument/2006/relationships/hyperlink" Target="https://www.transfermarkt.pl/bundesliga/startseite/wettbewerb/L1" TargetMode="External"/><Relationship Id="rId233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40" Type="http://schemas.openxmlformats.org/officeDocument/2006/relationships/hyperlink" Target="https://www.transfermarkt.pl/bundesliga/startseite/wettbewerb/L1" TargetMode="External"/><Relationship Id="rId678" Type="http://schemas.openxmlformats.org/officeDocument/2006/relationships/hyperlink" Target="https://www.transfermarkt.pl/bundesliga/startseite/wettbewerb/L1" TargetMode="External"/><Relationship Id="rId843" Type="http://schemas.openxmlformats.org/officeDocument/2006/relationships/hyperlink" Target="https://www.transfermarkt.pl/bundesliga/startseite/wettbewerb/L1" TargetMode="External"/><Relationship Id="rId885" Type="http://schemas.openxmlformats.org/officeDocument/2006/relationships/hyperlink" Target="https://www.transfermarkt.pl/tsg-1899-hoffenheim/spielplan/verein/533/saison_id/2015" TargetMode="External"/><Relationship Id="rId1070" Type="http://schemas.openxmlformats.org/officeDocument/2006/relationships/hyperlink" Target="https://www.transfermarkt.pl/sv-werder-bremen/spielplan/verein/86/saison_id/2019" TargetMode="External"/><Relationship Id="rId1126" Type="http://schemas.openxmlformats.org/officeDocument/2006/relationships/hyperlink" Target="https://www.transfermarkt.pl/spielbericht/index/spielbericht/3413083" TargetMode="External"/><Relationship Id="rId28" Type="http://schemas.openxmlformats.org/officeDocument/2006/relationships/hyperlink" Target="https://www.transfermarkt.pl/spielbericht/index/spielbericht/2460725" TargetMode="External"/><Relationship Id="rId275" Type="http://schemas.openxmlformats.org/officeDocument/2006/relationships/hyperlink" Target="https://www.transfermarkt.pl/spielbericht/index/spielbericht/2704587" TargetMode="External"/><Relationship Id="rId300" Type="http://schemas.openxmlformats.org/officeDocument/2006/relationships/hyperlink" Target="https://www.transfermarkt.pl/bayer-04-leverkusen/spielplan/verein/15/saison_id/2017" TargetMode="External"/><Relationship Id="rId48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38" Type="http://schemas.openxmlformats.org/officeDocument/2006/relationships/hyperlink" Target="https://www.transfermarkt.pl/thomas-muller/profil/spieler/58358" TargetMode="External"/><Relationship Id="rId703" Type="http://schemas.openxmlformats.org/officeDocument/2006/relationships/hyperlink" Target="https://www.transfermarkt.pl/borussia-dortmund/spielplan/verein/16/saison_id/2020" TargetMode="External"/><Relationship Id="rId745" Type="http://schemas.openxmlformats.org/officeDocument/2006/relationships/hyperlink" Target="https://www.transfermarkt.pl/bundesliga/spieltag/wettbewerb/L1/saison_id/2020/spieltag/16" TargetMode="External"/><Relationship Id="rId910" Type="http://schemas.openxmlformats.org/officeDocument/2006/relationships/hyperlink" Target="https://www.transfermarkt.pl/sv-werder-bremen/spielplan/verein/86/saison_id/2016" TargetMode="External"/><Relationship Id="rId95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168" Type="http://schemas.openxmlformats.org/officeDocument/2006/relationships/drawing" Target="../drawings/drawing1.xml"/><Relationship Id="rId81" Type="http://schemas.openxmlformats.org/officeDocument/2006/relationships/hyperlink" Target="https://www.transfermarkt.pl/bundesliga/startseite/wettbewerb/L1" TargetMode="External"/><Relationship Id="rId135" Type="http://schemas.openxmlformats.org/officeDocument/2006/relationships/hyperlink" Target="https://www.transfermarkt.pl/spielbericht/index/spielbericht/2581762" TargetMode="External"/><Relationship Id="rId177" Type="http://schemas.openxmlformats.org/officeDocument/2006/relationships/hyperlink" Target="https://www.transfermarkt.pl/1-fc-koln/spielplan/verein/3/saison_id/2015" TargetMode="External"/><Relationship Id="rId34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384" Type="http://schemas.openxmlformats.org/officeDocument/2006/relationships/hyperlink" Target="https://www.transfermarkt.pl/spielbericht/index/spielbericht/2871673" TargetMode="External"/><Relationship Id="rId591" Type="http://schemas.openxmlformats.org/officeDocument/2006/relationships/hyperlink" Target="https://www.transfermarkt.pl/spielbericht/index/spielbericht/3203559" TargetMode="External"/><Relationship Id="rId605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87" Type="http://schemas.openxmlformats.org/officeDocument/2006/relationships/hyperlink" Target="https://www.transfermarkt.pl/borussia-dortmund/spielplan/verein/16/saison_id/2020" TargetMode="External"/><Relationship Id="rId812" Type="http://schemas.openxmlformats.org/officeDocument/2006/relationships/hyperlink" Target="https://www.transfermarkt.pl/borussia-monchengladbach/spielplan/verein/18/saison_id/2020" TargetMode="External"/><Relationship Id="rId994" Type="http://schemas.openxmlformats.org/officeDocument/2006/relationships/hyperlink" Target="https://www.transfermarkt.pl/bundesliga/spieltag/wettbewerb/L1/saison_id/2017/spieltag/26" TargetMode="External"/><Relationship Id="rId1028" Type="http://schemas.openxmlformats.org/officeDocument/2006/relationships/hyperlink" Target="https://www.transfermarkt.pl/bundesliga/startseite/wettbewerb/L1" TargetMode="External"/><Relationship Id="rId20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44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47" Type="http://schemas.openxmlformats.org/officeDocument/2006/relationships/hyperlink" Target="https://www.transfermarkt.pl/thomas-muller/profil/spieler/58358" TargetMode="External"/><Relationship Id="rId689" Type="http://schemas.openxmlformats.org/officeDocument/2006/relationships/hyperlink" Target="https://www.transfermarkt.pl/spielbericht/index/spielbericht/3412945" TargetMode="External"/><Relationship Id="rId854" Type="http://schemas.openxmlformats.org/officeDocument/2006/relationships/hyperlink" Target="https://www.transfermarkt.pl/bundesliga/spieltag/wettbewerb/L1/saison_id/2015/spieltag/6" TargetMode="External"/><Relationship Id="rId896" Type="http://schemas.openxmlformats.org/officeDocument/2006/relationships/hyperlink" Target="https://www.transfermarkt.pl/spielbericht/index/spielbericht/2581960" TargetMode="External"/><Relationship Id="rId1081" Type="http://schemas.openxmlformats.org/officeDocument/2006/relationships/hyperlink" Target="https://www.transfermarkt.pl/spielbericht/index/spielbericht/3203685" TargetMode="External"/><Relationship Id="rId39" Type="http://schemas.openxmlformats.org/officeDocument/2006/relationships/hyperlink" Target="https://www.transfermarkt.pl/hamburger-sv/spielplan/verein/41/saison_id/2014" TargetMode="External"/><Relationship Id="rId286" Type="http://schemas.openxmlformats.org/officeDocument/2006/relationships/hyperlink" Target="https://www.transfermarkt.pl/bundesliga/spieltag/wettbewerb/L1/saison_id/2016/spieltag/31" TargetMode="External"/><Relationship Id="rId451" Type="http://schemas.openxmlformats.org/officeDocument/2006/relationships/hyperlink" Target="https://www.transfermarkt.pl/serge-gnabry/profil/spieler/159471" TargetMode="External"/><Relationship Id="rId493" Type="http://schemas.openxmlformats.org/officeDocument/2006/relationships/hyperlink" Target="https://www.transfermarkt.pl/spielbericht/index/spielbericht/3058639" TargetMode="External"/><Relationship Id="rId50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49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14" Type="http://schemas.openxmlformats.org/officeDocument/2006/relationships/hyperlink" Target="https://www.transfermarkt.pl/bundesliga/spieltag/wettbewerb/L1/saison_id/2020/spieltag/11" TargetMode="External"/><Relationship Id="rId756" Type="http://schemas.openxmlformats.org/officeDocument/2006/relationships/hyperlink" Target="https://www.transfermarkt.pl/bundesliga/spieltag/wettbewerb/L1/saison_id/2020/spieltag/18" TargetMode="External"/><Relationship Id="rId921" Type="http://schemas.openxmlformats.org/officeDocument/2006/relationships/hyperlink" Target="https://www.transfermarkt.pl/spielbericht/index/spielbericht/2704362" TargetMode="External"/><Relationship Id="rId113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0" Type="http://schemas.openxmlformats.org/officeDocument/2006/relationships/hyperlink" Target="https://www.transfermarkt.pl/bundesliga/startseite/wettbewerb/L1" TargetMode="External"/><Relationship Id="rId104" Type="http://schemas.openxmlformats.org/officeDocument/2006/relationships/hyperlink" Target="https://www.transfermarkt.pl/douglas-costa/profil/spieler/75615" TargetMode="External"/><Relationship Id="rId146" Type="http://schemas.openxmlformats.org/officeDocument/2006/relationships/hyperlink" Target="https://www.transfermarkt.pl/tsg-1899-hoffenheim/spielplan/verein/533/saison_id/2015" TargetMode="External"/><Relationship Id="rId188" Type="http://schemas.openxmlformats.org/officeDocument/2006/relationships/hyperlink" Target="https://www.transfermarkt.pl/bundesliga/spieltag/wettbewerb/L1/saison_id/2015/spieltag/33" TargetMode="External"/><Relationship Id="rId311" Type="http://schemas.openxmlformats.org/officeDocument/2006/relationships/hyperlink" Target="https://www.transfermarkt.pl/1-fsv-mainz-05/spielplan/verein/39/saison_id/2017" TargetMode="External"/><Relationship Id="rId353" Type="http://schemas.openxmlformats.org/officeDocument/2006/relationships/hyperlink" Target="https://www.transfermarkt.pl/spielbericht/index/spielbericht/2871989" TargetMode="External"/><Relationship Id="rId395" Type="http://schemas.openxmlformats.org/officeDocument/2006/relationships/hyperlink" Target="https://www.transfermarkt.pl/spielbericht/index/spielbericht/2871791" TargetMode="External"/><Relationship Id="rId409" Type="http://schemas.openxmlformats.org/officeDocument/2006/relationships/hyperlink" Target="https://www.transfermarkt.pl/borussia-monchengladbach/spielplan/verein/18/saison_id/2017" TargetMode="External"/><Relationship Id="rId560" Type="http://schemas.openxmlformats.org/officeDocument/2006/relationships/hyperlink" Target="https://www.transfermarkt.pl/tsg-1899-hoffenheim/spielplan/verein/533/saison_id/2019" TargetMode="External"/><Relationship Id="rId798" Type="http://schemas.openxmlformats.org/officeDocument/2006/relationships/hyperlink" Target="https://www.transfermarkt.pl/bundesliga/startseite/wettbewerb/L1" TargetMode="External"/><Relationship Id="rId963" Type="http://schemas.openxmlformats.org/officeDocument/2006/relationships/hyperlink" Target="https://www.transfermarkt.pl/bundesliga/startseite/wettbewerb/L1" TargetMode="External"/><Relationship Id="rId1039" Type="http://schemas.openxmlformats.org/officeDocument/2006/relationships/hyperlink" Target="https://www.transfermarkt.pl/bundesliga/spieltag/wettbewerb/L1/saison_id/2018/spieltag/28" TargetMode="External"/><Relationship Id="rId92" Type="http://schemas.openxmlformats.org/officeDocument/2006/relationships/hyperlink" Target="https://www.transfermarkt.pl/bundesliga/startseite/wettbewerb/L1" TargetMode="External"/><Relationship Id="rId213" Type="http://schemas.openxmlformats.org/officeDocument/2006/relationships/hyperlink" Target="https://www.transfermarkt.pl/spielbericht/index/spielbericht/2704231" TargetMode="External"/><Relationship Id="rId420" Type="http://schemas.openxmlformats.org/officeDocument/2006/relationships/hyperlink" Target="https://www.transfermarkt.pl/1-fc-koln/spielplan/verein/3/saison_id/2017" TargetMode="External"/><Relationship Id="rId616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58" Type="http://schemas.openxmlformats.org/officeDocument/2006/relationships/hyperlink" Target="https://www.transfermarkt.pl/spielbericht/index/spielbericht/3203717" TargetMode="External"/><Relationship Id="rId823" Type="http://schemas.openxmlformats.org/officeDocument/2006/relationships/hyperlink" Target="https://www.transfermarkt.pl/bundesliga/spieltag/wettbewerb/L1/saison_id/2020/spieltag/34" TargetMode="External"/><Relationship Id="rId865" Type="http://schemas.openxmlformats.org/officeDocument/2006/relationships/hyperlink" Target="https://www.transfermarkt.pl/vfl-wolfsburg/spielplan/verein/82/saison_id/2015" TargetMode="External"/><Relationship Id="rId1050" Type="http://schemas.openxmlformats.org/officeDocument/2006/relationships/hyperlink" Target="https://www.transfermarkt.pl/fc-schalke-04/spielplan/verein/33/saison_id/2019" TargetMode="External"/><Relationship Id="rId255" Type="http://schemas.openxmlformats.org/officeDocument/2006/relationships/hyperlink" Target="https://www.transfermarkt.pl/hertha-bsc/spielplan/verein/44/saison_id/2016" TargetMode="External"/><Relationship Id="rId297" Type="http://schemas.openxmlformats.org/officeDocument/2006/relationships/hyperlink" Target="https://www.transfermarkt.pl/arjen-robben/profil/spieler/4360" TargetMode="External"/><Relationship Id="rId462" Type="http://schemas.openxmlformats.org/officeDocument/2006/relationships/hyperlink" Target="https://www.transfermarkt.pl/hannover-96/spielplan/verein/42/saison_id/2018" TargetMode="External"/><Relationship Id="rId518" Type="http://schemas.openxmlformats.org/officeDocument/2006/relationships/hyperlink" Target="https://www.transfermarkt.pl/spielbericht/index/spielbericht/3058702" TargetMode="External"/><Relationship Id="rId725" Type="http://schemas.openxmlformats.org/officeDocument/2006/relationships/hyperlink" Target="https://www.transfermarkt.pl/jerome-boateng/profil/spieler/26485" TargetMode="External"/><Relationship Id="rId93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9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106" Type="http://schemas.openxmlformats.org/officeDocument/2006/relationships/hyperlink" Target="https://www.transfermarkt.pl/spielbericht/index/spielbericht/3412945" TargetMode="External"/><Relationship Id="rId1148" Type="http://schemas.openxmlformats.org/officeDocument/2006/relationships/hyperlink" Target="https://www.transfermarkt.pl/bundesliga/startseite/wettbewerb/L1" TargetMode="External"/><Relationship Id="rId115" Type="http://schemas.openxmlformats.org/officeDocument/2006/relationships/hyperlink" Target="https://www.transfermarkt.pl/borussia-dortmund/spielplan/verein/16/saison_id/2015" TargetMode="External"/><Relationship Id="rId157" Type="http://schemas.openxmlformats.org/officeDocument/2006/relationships/hyperlink" Target="https://www.transfermarkt.pl/thiago/profil/spieler/60444" TargetMode="External"/><Relationship Id="rId322" Type="http://schemas.openxmlformats.org/officeDocument/2006/relationships/hyperlink" Target="https://www.transfermarkt.pl/bundesliga/spieltag/wettbewerb/L1/saison_id/2017/spieltag/6" TargetMode="External"/><Relationship Id="rId364" Type="http://schemas.openxmlformats.org/officeDocument/2006/relationships/hyperlink" Target="https://www.transfermarkt.pl/1-fc-koln/spielplan/verein/3/saison_id/2017" TargetMode="External"/><Relationship Id="rId767" Type="http://schemas.openxmlformats.org/officeDocument/2006/relationships/hyperlink" Target="https://www.transfermarkt.pl/bundesliga/spieltag/wettbewerb/L1/saison_id/2020/spieltag/21" TargetMode="External"/><Relationship Id="rId974" Type="http://schemas.openxmlformats.org/officeDocument/2006/relationships/hyperlink" Target="https://www.transfermarkt.pl/bundesliga/spieltag/wettbewerb/L1/saison_id/2017/spieltag/2" TargetMode="External"/><Relationship Id="rId1008" Type="http://schemas.openxmlformats.org/officeDocument/2006/relationships/hyperlink" Target="https://www.transfermarkt.pl/bundesliga/startseite/wettbewerb/L1" TargetMode="External"/><Relationship Id="rId61" Type="http://schemas.openxmlformats.org/officeDocument/2006/relationships/hyperlink" Target="https://www.transfermarkt.pl/thomas-muller/profil/spieler/58358" TargetMode="External"/><Relationship Id="rId199" Type="http://schemas.openxmlformats.org/officeDocument/2006/relationships/hyperlink" Target="https://www.transfermarkt.pl/bundesliga/spieltag/wettbewerb/L1/saison_id/2016/spieltag/1" TargetMode="External"/><Relationship Id="rId571" Type="http://schemas.openxmlformats.org/officeDocument/2006/relationships/hyperlink" Target="https://www.transfermarkt.pl/bundesliga/spieltag/wettbewerb/L1/saison_id/2019/spieltag/9" TargetMode="External"/><Relationship Id="rId627" Type="http://schemas.openxmlformats.org/officeDocument/2006/relationships/hyperlink" Target="https://www.transfermarkt.pl/spielbericht/index/spielbericht/3203631" TargetMode="External"/><Relationship Id="rId669" Type="http://schemas.openxmlformats.org/officeDocument/2006/relationships/hyperlink" Target="https://www.transfermarkt.pl/bundesliga/spieltag/wettbewerb/L1/saison_id/2019/spieltag/34" TargetMode="External"/><Relationship Id="rId834" Type="http://schemas.openxmlformats.org/officeDocument/2006/relationships/hyperlink" Target="https://www.transfermarkt.pl/bundesliga/spieltag/wettbewerb/L1/saison_id/2014/spieltag/22" TargetMode="External"/><Relationship Id="rId876" Type="http://schemas.openxmlformats.org/officeDocument/2006/relationships/hyperlink" Target="https://www.transfermarkt.pl/spielbericht/index/spielbericht/2581666" TargetMode="External"/><Relationship Id="rId19" Type="http://schemas.openxmlformats.org/officeDocument/2006/relationships/hyperlink" Target="https://www.transfermarkt.pl/xherdan-shaqiri/profil/spieler/86792" TargetMode="External"/><Relationship Id="rId224" Type="http://schemas.openxmlformats.org/officeDocument/2006/relationships/hyperlink" Target="https://www.transfermarkt.pl/bundesliga/spieltag/wettbewerb/L1/saison_id/2016/spieltag/13" TargetMode="External"/><Relationship Id="rId266" Type="http://schemas.openxmlformats.org/officeDocument/2006/relationships/hyperlink" Target="https://www.transfermarkt.pl/bundesliga/spieltag/wettbewerb/L1/saison_id/2016/spieltag/24" TargetMode="External"/><Relationship Id="rId431" Type="http://schemas.openxmlformats.org/officeDocument/2006/relationships/hyperlink" Target="https://www.transfermarkt.pl/vfb-stuttgart/spielplan/verein/79/saison_id/2018" TargetMode="External"/><Relationship Id="rId473" Type="http://schemas.openxmlformats.org/officeDocument/2006/relationships/hyperlink" Target="https://www.transfermarkt.pl/bundesliga/spieltag/wettbewerb/L1/saison_id/2018/spieltag/19" TargetMode="External"/><Relationship Id="rId529" Type="http://schemas.openxmlformats.org/officeDocument/2006/relationships/hyperlink" Target="https://www.transfermarkt.pl/fc-schalke-04/spielplan/verein/33/saison_id/2019" TargetMode="External"/><Relationship Id="rId680" Type="http://schemas.openxmlformats.org/officeDocument/2006/relationships/hyperlink" Target="https://www.transfermarkt.pl/hertha-bsc/spielplan/verein/44/saison_id/2020" TargetMode="External"/><Relationship Id="rId736" Type="http://schemas.openxmlformats.org/officeDocument/2006/relationships/hyperlink" Target="https://www.transfermarkt.pl/spielbericht/index/spielbericht/3413099" TargetMode="External"/><Relationship Id="rId901" Type="http://schemas.openxmlformats.org/officeDocument/2006/relationships/hyperlink" Target="https://www.transfermarkt.pl/spielbericht/index/spielbericht/2581995" TargetMode="External"/><Relationship Id="rId1061" Type="http://schemas.openxmlformats.org/officeDocument/2006/relationships/hyperlink" Target="https://www.transfermarkt.pl/spielbericht/index/spielbericht/3203469" TargetMode="External"/><Relationship Id="rId111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159" Type="http://schemas.openxmlformats.org/officeDocument/2006/relationships/hyperlink" Target="https://www.transfermarkt.pl/bundesliga/spieltag/wettbewerb/L1/saison_id/2020/spieltag/32" TargetMode="External"/><Relationship Id="rId30" Type="http://schemas.openxmlformats.org/officeDocument/2006/relationships/hyperlink" Target="https://www.transfermarkt.pl/arjen-robben/profil/spieler/4360" TargetMode="External"/><Relationship Id="rId126" Type="http://schemas.openxmlformats.org/officeDocument/2006/relationships/hyperlink" Target="https://www.transfermarkt.pl/bundesliga/startseite/wettbewerb/L1" TargetMode="External"/><Relationship Id="rId168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333" Type="http://schemas.openxmlformats.org/officeDocument/2006/relationships/hyperlink" Target="https://www.transfermarkt.pl/bundesliga/spieltag/wettbewerb/L1/saison_id/2017/spieltag/8" TargetMode="External"/><Relationship Id="rId540" Type="http://schemas.openxmlformats.org/officeDocument/2006/relationships/hyperlink" Target="https://www.transfermarkt.pl/bundesliga/spieltag/wettbewerb/L1/saison_id/2019/spieltag/4" TargetMode="External"/><Relationship Id="rId778" Type="http://schemas.openxmlformats.org/officeDocument/2006/relationships/hyperlink" Target="https://www.transfermarkt.pl/bundesliga/startseite/wettbewerb/L1" TargetMode="External"/><Relationship Id="rId943" Type="http://schemas.openxmlformats.org/officeDocument/2006/relationships/hyperlink" Target="https://www.transfermarkt.pl/bundesliga/startseite/wettbewerb/L1" TargetMode="External"/><Relationship Id="rId985" Type="http://schemas.openxmlformats.org/officeDocument/2006/relationships/hyperlink" Target="https://www.transfermarkt.pl/fc-augsburg/spielplan/verein/167/saison_id/2017" TargetMode="External"/><Relationship Id="rId1019" Type="http://schemas.openxmlformats.org/officeDocument/2006/relationships/hyperlink" Target="https://www.transfermarkt.pl/bundesliga/spieltag/wettbewerb/L1/saison_id/2018/spieltag/11" TargetMode="External"/><Relationship Id="rId72" Type="http://schemas.openxmlformats.org/officeDocument/2006/relationships/hyperlink" Target="https://www.transfermarkt.pl/spielbericht/index/spielbericht/2460869" TargetMode="External"/><Relationship Id="rId375" Type="http://schemas.openxmlformats.org/officeDocument/2006/relationships/hyperlink" Target="https://www.transfermarkt.pl/bundesliga/startseite/wettbewerb/L1" TargetMode="External"/><Relationship Id="rId582" Type="http://schemas.openxmlformats.org/officeDocument/2006/relationships/hyperlink" Target="https://www.transfermarkt.pl/bundesliga/spieltag/wettbewerb/L1/saison_id/2019/spieltag/11" TargetMode="External"/><Relationship Id="rId638" Type="http://schemas.openxmlformats.org/officeDocument/2006/relationships/hyperlink" Target="https://www.transfermarkt.pl/eintracht-frankfurt/spielplan/verein/24/saison_id/2019" TargetMode="External"/><Relationship Id="rId803" Type="http://schemas.openxmlformats.org/officeDocument/2006/relationships/hyperlink" Target="https://www.transfermarkt.pl/serge-gnabry/profil/spieler/159471" TargetMode="External"/><Relationship Id="rId845" Type="http://schemas.openxmlformats.org/officeDocument/2006/relationships/hyperlink" Target="https://www.transfermarkt.pl/eintracht-frankfurt/spielplan/verein/24/saison_id/2014" TargetMode="External"/><Relationship Id="rId1030" Type="http://schemas.openxmlformats.org/officeDocument/2006/relationships/hyperlink" Target="https://www.transfermarkt.pl/borussia-monchengladbach/spielplan/verein/18/saison_id/2018" TargetMode="External"/><Relationship Id="rId3" Type="http://schemas.openxmlformats.org/officeDocument/2006/relationships/hyperlink" Target="https://www.transfermarkt.pl/fc-schalke-04/spielplan/verein/33/saison_id/2014" TargetMode="External"/><Relationship Id="rId235" Type="http://schemas.openxmlformats.org/officeDocument/2006/relationships/hyperlink" Target="https://www.transfermarkt.pl/bundesliga/startseite/wettbewerb/L1" TargetMode="External"/><Relationship Id="rId277" Type="http://schemas.openxmlformats.org/officeDocument/2006/relationships/hyperlink" Target="https://www.transfermarkt.pl/thiago/profil/spieler/60444" TargetMode="External"/><Relationship Id="rId400" Type="http://schemas.openxmlformats.org/officeDocument/2006/relationships/hyperlink" Target="https://www.transfermarkt.pl/bundesliga/spieltag/wettbewerb/L1/saison_id/2017/spieltag/28" TargetMode="External"/><Relationship Id="rId442" Type="http://schemas.openxmlformats.org/officeDocument/2006/relationships/hyperlink" Target="https://www.transfermarkt.pl/vfl-wolfsburg/spielplan/verein/82/saison_id/2018" TargetMode="External"/><Relationship Id="rId484" Type="http://schemas.openxmlformats.org/officeDocument/2006/relationships/hyperlink" Target="https://www.transfermarkt.pl/bundesliga/startseite/wettbewerb/L1" TargetMode="External"/><Relationship Id="rId705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88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7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128" Type="http://schemas.openxmlformats.org/officeDocument/2006/relationships/hyperlink" Target="https://www.transfermarkt.pl/bundesliga/startseite/wettbewerb/L1" TargetMode="External"/><Relationship Id="rId137" Type="http://schemas.openxmlformats.org/officeDocument/2006/relationships/hyperlink" Target="https://www.transfermarkt.pl/jerome-boateng/profil/spieler/26485" TargetMode="External"/><Relationship Id="rId30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344" Type="http://schemas.openxmlformats.org/officeDocument/2006/relationships/hyperlink" Target="https://www.transfermarkt.pl/bundesliga/startseite/wettbewerb/L1" TargetMode="External"/><Relationship Id="rId691" Type="http://schemas.openxmlformats.org/officeDocument/2006/relationships/hyperlink" Target="https://www.transfermarkt.pl/leon-goretzka/profil/spieler/153084" TargetMode="External"/><Relationship Id="rId747" Type="http://schemas.openxmlformats.org/officeDocument/2006/relationships/hyperlink" Target="https://www.transfermarkt.pl/spielbericht/index/spielbericht/3413135" TargetMode="External"/><Relationship Id="rId789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1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54" Type="http://schemas.openxmlformats.org/officeDocument/2006/relationships/hyperlink" Target="https://www.transfermarkt.pl/bundesliga/spieltag/wettbewerb/L1/saison_id/2016/spieltag/26" TargetMode="External"/><Relationship Id="rId996" Type="http://schemas.openxmlformats.org/officeDocument/2006/relationships/hyperlink" Target="https://www.transfermarkt.pl/spielbericht/index/spielbericht/2871791" TargetMode="External"/><Relationship Id="rId41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83" Type="http://schemas.openxmlformats.org/officeDocument/2006/relationships/hyperlink" Target="https://www.transfermarkt.pl/hamburger-sv/spielplan/verein/41/saison_id/2015" TargetMode="External"/><Relationship Id="rId179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386" Type="http://schemas.openxmlformats.org/officeDocument/2006/relationships/hyperlink" Target="https://www.transfermarkt.pl/thomas-muller/profil/spieler/58358" TargetMode="External"/><Relationship Id="rId551" Type="http://schemas.openxmlformats.org/officeDocument/2006/relationships/hyperlink" Target="https://www.transfermarkt.pl/joshua-kimmich/profil/spieler/161056" TargetMode="External"/><Relationship Id="rId593" Type="http://schemas.openxmlformats.org/officeDocument/2006/relationships/hyperlink" Target="https://www.transfermarkt.pl/philippe-coutinho/profil/spieler/80444" TargetMode="External"/><Relationship Id="rId607" Type="http://schemas.openxmlformats.org/officeDocument/2006/relationships/hyperlink" Target="https://www.transfermarkt.pl/bundesliga/spieltag/wettbewerb/L1/saison_id/2019/spieltag/19" TargetMode="External"/><Relationship Id="rId649" Type="http://schemas.openxmlformats.org/officeDocument/2006/relationships/hyperlink" Target="https://www.transfermarkt.pl/bundesliga/startseite/wettbewerb/L1" TargetMode="External"/><Relationship Id="rId814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856" Type="http://schemas.openxmlformats.org/officeDocument/2006/relationships/hyperlink" Target="https://www.transfermarkt.pl/spielbericht/index/spielbericht/2581642" TargetMode="External"/><Relationship Id="rId190" Type="http://schemas.openxmlformats.org/officeDocument/2006/relationships/hyperlink" Target="https://www.transfermarkt.pl/spielbericht/index/spielbericht/2581995" TargetMode="External"/><Relationship Id="rId204" Type="http://schemas.openxmlformats.org/officeDocument/2006/relationships/hyperlink" Target="https://www.transfermarkt.pl/bundesliga/startseite/wettbewerb/L1" TargetMode="External"/><Relationship Id="rId246" Type="http://schemas.openxmlformats.org/officeDocument/2006/relationships/hyperlink" Target="https://www.transfermarkt.pl/franck-ribery/profil/spieler/22068" TargetMode="External"/><Relationship Id="rId288" Type="http://schemas.openxmlformats.org/officeDocument/2006/relationships/hyperlink" Target="https://www.transfermarkt.pl/spielbericht/index/spielbericht/2704671" TargetMode="External"/><Relationship Id="rId411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53" Type="http://schemas.openxmlformats.org/officeDocument/2006/relationships/hyperlink" Target="https://www.transfermarkt.pl/bundesliga/startseite/wettbewerb/L1" TargetMode="External"/><Relationship Id="rId509" Type="http://schemas.openxmlformats.org/officeDocument/2006/relationships/hyperlink" Target="https://www.transfermarkt.pl/bundesliga/startseite/wettbewerb/L1" TargetMode="External"/><Relationship Id="rId660" Type="http://schemas.openxmlformats.org/officeDocument/2006/relationships/hyperlink" Target="https://www.transfermarkt.pl/jerome-boateng/profil/spieler/26485" TargetMode="External"/><Relationship Id="rId898" Type="http://schemas.openxmlformats.org/officeDocument/2006/relationships/hyperlink" Target="https://www.transfermarkt.pl/bundesliga/startseite/wettbewerb/L1" TargetMode="External"/><Relationship Id="rId1041" Type="http://schemas.openxmlformats.org/officeDocument/2006/relationships/hyperlink" Target="https://www.transfermarkt.pl/spielbericht/index/spielbericht/3058666" TargetMode="External"/><Relationship Id="rId1083" Type="http://schemas.openxmlformats.org/officeDocument/2006/relationships/hyperlink" Target="https://www.transfermarkt.pl/bundesliga/startseite/wettbewerb/L1" TargetMode="External"/><Relationship Id="rId1139" Type="http://schemas.openxmlformats.org/officeDocument/2006/relationships/hyperlink" Target="https://www.transfermarkt.pl/bundesliga/spieltag/wettbewerb/L1/saison_id/2020/spieltag/24" TargetMode="External"/><Relationship Id="rId106" Type="http://schemas.openxmlformats.org/officeDocument/2006/relationships/hyperlink" Target="https://www.transfermarkt.pl/bundesliga/startseite/wettbewerb/L1" TargetMode="External"/><Relationship Id="rId313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95" Type="http://schemas.openxmlformats.org/officeDocument/2006/relationships/hyperlink" Target="https://www.transfermarkt.pl/serge-gnabry/profil/spieler/159471" TargetMode="External"/><Relationship Id="rId716" Type="http://schemas.openxmlformats.org/officeDocument/2006/relationships/hyperlink" Target="https://www.transfermarkt.pl/spielbericht/index/spielbericht/3413060" TargetMode="External"/><Relationship Id="rId758" Type="http://schemas.openxmlformats.org/officeDocument/2006/relationships/hyperlink" Target="https://www.transfermarkt.pl/spielbericht/index/spielbericht/3413176" TargetMode="External"/><Relationship Id="rId923" Type="http://schemas.openxmlformats.org/officeDocument/2006/relationships/hyperlink" Target="https://www.transfermarkt.pl/bundesliga/startseite/wettbewerb/L1" TargetMode="External"/><Relationship Id="rId965" Type="http://schemas.openxmlformats.org/officeDocument/2006/relationships/hyperlink" Target="https://www.transfermarkt.pl/vfl-wolfsburg/spielplan/verein/82/saison_id/2016" TargetMode="External"/><Relationship Id="rId1150" Type="http://schemas.openxmlformats.org/officeDocument/2006/relationships/hyperlink" Target="https://www.transfermarkt.pl/vfb-stuttgart/spielplan/verein/79/saison_id/2020" TargetMode="External"/><Relationship Id="rId10" Type="http://schemas.openxmlformats.org/officeDocument/2006/relationships/hyperlink" Target="https://www.transfermarkt.pl/spielbericht/index/spielbericht/2460662" TargetMode="External"/><Relationship Id="rId52" Type="http://schemas.openxmlformats.org/officeDocument/2006/relationships/hyperlink" Target="https://www.transfermarkt.pl/1-fc-koln/spielplan/verein/3/saison_id/2014" TargetMode="External"/><Relationship Id="rId94" Type="http://schemas.openxmlformats.org/officeDocument/2006/relationships/hyperlink" Target="https://www.transfermarkt.pl/fc-augsburg/spielplan/verein/167/saison_id/2015" TargetMode="External"/><Relationship Id="rId148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355" Type="http://schemas.openxmlformats.org/officeDocument/2006/relationships/hyperlink" Target="https://www.transfermarkt.pl/arturo-vidal/profil/spieler/37666" TargetMode="External"/><Relationship Id="rId397" Type="http://schemas.openxmlformats.org/officeDocument/2006/relationships/hyperlink" Target="https://www.transfermarkt.pl/joshua-kimmich/profil/spieler/161056" TargetMode="External"/><Relationship Id="rId520" Type="http://schemas.openxmlformats.org/officeDocument/2006/relationships/hyperlink" Target="https://www.transfermarkt.pl/joshua-kimmich/profil/spieler/161056" TargetMode="External"/><Relationship Id="rId56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18" Type="http://schemas.openxmlformats.org/officeDocument/2006/relationships/hyperlink" Target="https://www.transfermarkt.pl/bundesliga/startseite/wettbewerb/L1" TargetMode="External"/><Relationship Id="rId825" Type="http://schemas.openxmlformats.org/officeDocument/2006/relationships/hyperlink" Target="https://www.transfermarkt.pl/spielbericht/index/spielbericht/3412874" TargetMode="External"/><Relationship Id="rId215" Type="http://schemas.openxmlformats.org/officeDocument/2006/relationships/hyperlink" Target="https://www.transfermarkt.pl/franck-ribery/profil/spieler/22068" TargetMode="External"/><Relationship Id="rId25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2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64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86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10" Type="http://schemas.openxmlformats.org/officeDocument/2006/relationships/hyperlink" Target="https://www.transfermarkt.pl/borussia-dortmund/spielplan/verein/16/saison_id/2017" TargetMode="External"/><Relationship Id="rId105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94" Type="http://schemas.openxmlformats.org/officeDocument/2006/relationships/hyperlink" Target="https://www.transfermarkt.pl/bundesliga/spieltag/wettbewerb/L1/saison_id/2020/spieltag/3" TargetMode="External"/><Relationship Id="rId1108" Type="http://schemas.openxmlformats.org/officeDocument/2006/relationships/hyperlink" Target="https://www.transfermarkt.pl/bundesliga/startseite/wettbewerb/L1" TargetMode="External"/><Relationship Id="rId299" Type="http://schemas.openxmlformats.org/officeDocument/2006/relationships/hyperlink" Target="https://www.transfermarkt.pl/bundesliga/spieltag/wettbewerb/L1/saison_id/2017/spieltag/1" TargetMode="External"/><Relationship Id="rId727" Type="http://schemas.openxmlformats.org/officeDocument/2006/relationships/hyperlink" Target="https://www.transfermarkt.pl/bundesliga/spieltag/wettbewerb/L1/saison_id/2020/spieltag/13" TargetMode="External"/><Relationship Id="rId934" Type="http://schemas.openxmlformats.org/officeDocument/2006/relationships/hyperlink" Target="https://www.transfermarkt.pl/bundesliga/spieltag/wettbewerb/L1/saison_id/2016/spieltag/22" TargetMode="External"/><Relationship Id="rId63" Type="http://schemas.openxmlformats.org/officeDocument/2006/relationships/hyperlink" Target="https://www.transfermarkt.pl/bundesliga/startseite/wettbewerb/L1" TargetMode="External"/><Relationship Id="rId159" Type="http://schemas.openxmlformats.org/officeDocument/2006/relationships/hyperlink" Target="https://www.transfermarkt.pl/bundesliga/spieltag/wettbewerb/L1/saison_id/2015/spieltag/22" TargetMode="External"/><Relationship Id="rId366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73" Type="http://schemas.openxmlformats.org/officeDocument/2006/relationships/hyperlink" Target="https://www.transfermarkt.pl/spielbericht/index/spielbericht/3203505" TargetMode="External"/><Relationship Id="rId780" Type="http://schemas.openxmlformats.org/officeDocument/2006/relationships/hyperlink" Target="https://www.transfermarkt.pl/1-fc-koln/spielplan/verein/3/saison_id/2020" TargetMode="External"/><Relationship Id="rId226" Type="http://schemas.openxmlformats.org/officeDocument/2006/relationships/hyperlink" Target="https://www.transfermarkt.pl/spielbericht/index/spielbericht/2704362" TargetMode="External"/><Relationship Id="rId433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878" Type="http://schemas.openxmlformats.org/officeDocument/2006/relationships/hyperlink" Target="https://www.transfermarkt.pl/bundesliga/startseite/wettbewerb/L1" TargetMode="External"/><Relationship Id="rId1063" Type="http://schemas.openxmlformats.org/officeDocument/2006/relationships/hyperlink" Target="https://www.transfermarkt.pl/bundesliga/startseite/wettbewerb/L1" TargetMode="External"/><Relationship Id="rId640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38" Type="http://schemas.openxmlformats.org/officeDocument/2006/relationships/hyperlink" Target="https://www.transfermarkt.pl/thomas-muller/profil/spieler/58358" TargetMode="External"/><Relationship Id="rId945" Type="http://schemas.openxmlformats.org/officeDocument/2006/relationships/hyperlink" Target="https://www.transfermarkt.pl/eintracht-frankfurt/spielplan/verein/24/saison_id/2016" TargetMode="External"/><Relationship Id="rId74" Type="http://schemas.openxmlformats.org/officeDocument/2006/relationships/hyperlink" Target="https://www.transfermarkt.pl/thomas-muller/profil/spieler/58358" TargetMode="External"/><Relationship Id="rId377" Type="http://schemas.openxmlformats.org/officeDocument/2006/relationships/hyperlink" Target="https://www.transfermarkt.pl/tsg-1899-hoffenheim/spielplan/verein/533/saison_id/2017" TargetMode="External"/><Relationship Id="rId500" Type="http://schemas.openxmlformats.org/officeDocument/2006/relationships/hyperlink" Target="https://www.transfermarkt.pl/spielbericht/index/spielbericht/3058648" TargetMode="External"/><Relationship Id="rId584" Type="http://schemas.openxmlformats.org/officeDocument/2006/relationships/hyperlink" Target="https://www.transfermarkt.pl/spielbericht/index/spielbericht/3203523" TargetMode="External"/><Relationship Id="rId805" Type="http://schemas.openxmlformats.org/officeDocument/2006/relationships/hyperlink" Target="https://www.transfermarkt.pl/bundesliga/startseite/wettbewerb/L1" TargetMode="External"/><Relationship Id="rId1130" Type="http://schemas.openxmlformats.org/officeDocument/2006/relationships/hyperlink" Target="https://www.transfermarkt.pl/1-fsv-mainz-05/spielplan/verein/39/saison_id/2020" TargetMode="External"/><Relationship Id="rId5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37" Type="http://schemas.openxmlformats.org/officeDocument/2006/relationships/hyperlink" Target="https://www.transfermarkt.pl/rasenballsport-leipzig/spielplan/verein/23826/saison_id/2016" TargetMode="External"/><Relationship Id="rId791" Type="http://schemas.openxmlformats.org/officeDocument/2006/relationships/hyperlink" Target="https://www.transfermarkt.pl/alphonso-davies/profil/spieler/424204" TargetMode="External"/><Relationship Id="rId889" Type="http://schemas.openxmlformats.org/officeDocument/2006/relationships/hyperlink" Target="https://www.transfermarkt.pl/bundesliga/spieltag/wettbewerb/L1/saison_id/2015/spieltag/21" TargetMode="External"/><Relationship Id="rId1074" Type="http://schemas.openxmlformats.org/officeDocument/2006/relationships/hyperlink" Target="https://www.transfermarkt.pl/bundesliga/spieltag/wettbewerb/L1/saison_id/2019/spieltag/23" TargetMode="External"/><Relationship Id="rId444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51" Type="http://schemas.openxmlformats.org/officeDocument/2006/relationships/hyperlink" Target="https://www.transfermarkt.pl/bayer-04-leverkusen/spielplan/verein/15/saison_id/2019" TargetMode="External"/><Relationship Id="rId749" Type="http://schemas.openxmlformats.org/officeDocument/2006/relationships/hyperlink" Target="https://www.transfermarkt.pl/thomas-muller/profil/spieler/58358" TargetMode="External"/><Relationship Id="rId290" Type="http://schemas.openxmlformats.org/officeDocument/2006/relationships/hyperlink" Target="https://www.transfermarkt.pl/thomas-muller/profil/spieler/58358" TargetMode="External"/><Relationship Id="rId304" Type="http://schemas.openxmlformats.org/officeDocument/2006/relationships/hyperlink" Target="https://www.transfermarkt.pl/bundesliga/spieltag/wettbewerb/L1/saison_id/2017/spieltag/2" TargetMode="External"/><Relationship Id="rId388" Type="http://schemas.openxmlformats.org/officeDocument/2006/relationships/hyperlink" Target="https://www.transfermarkt.pl/bundesliga/spieltag/wettbewerb/L1/saison_id/2017/spieltag/23" TargetMode="External"/><Relationship Id="rId511" Type="http://schemas.openxmlformats.org/officeDocument/2006/relationships/hyperlink" Target="https://www.transfermarkt.pl/borussia-dortmund/spielplan/verein/16/saison_id/2018" TargetMode="External"/><Relationship Id="rId609" Type="http://schemas.openxmlformats.org/officeDocument/2006/relationships/hyperlink" Target="https://www.transfermarkt.pl/spielbericht/index/spielbericht/3203595" TargetMode="External"/><Relationship Id="rId956" Type="http://schemas.openxmlformats.org/officeDocument/2006/relationships/hyperlink" Target="https://www.transfermarkt.pl/spielbericht/index/spielbericht/2704587" TargetMode="External"/><Relationship Id="rId1141" Type="http://schemas.openxmlformats.org/officeDocument/2006/relationships/hyperlink" Target="https://www.transfermarkt.pl/spielbericht/index/spielbericht/3413063" TargetMode="External"/><Relationship Id="rId85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50" Type="http://schemas.openxmlformats.org/officeDocument/2006/relationships/hyperlink" Target="https://www.transfermarkt.pl/philipp-lahm/profil/spieler/2219" TargetMode="External"/><Relationship Id="rId595" Type="http://schemas.openxmlformats.org/officeDocument/2006/relationships/hyperlink" Target="https://www.transfermarkt.pl/bundesliga/startseite/wettbewerb/L1" TargetMode="External"/><Relationship Id="rId816" Type="http://schemas.openxmlformats.org/officeDocument/2006/relationships/hyperlink" Target="https://www.transfermarkt.pl/thomas-muller/profil/spieler/58358" TargetMode="External"/><Relationship Id="rId1001" Type="http://schemas.openxmlformats.org/officeDocument/2006/relationships/hyperlink" Target="https://www.transfermarkt.pl/spielbericht/index/spielbericht/2871791" TargetMode="External"/><Relationship Id="rId248" Type="http://schemas.openxmlformats.org/officeDocument/2006/relationships/hyperlink" Target="https://www.transfermarkt.pl/bundesliga/spieltag/wettbewerb/L1/saison_id/2016/spieltag/19" TargetMode="External"/><Relationship Id="rId455" Type="http://schemas.openxmlformats.org/officeDocument/2006/relationships/hyperlink" Target="https://www.transfermarkt.pl/1-fc-nurnberg/spielplan/verein/4/saison_id/2018" TargetMode="External"/><Relationship Id="rId662" Type="http://schemas.openxmlformats.org/officeDocument/2006/relationships/hyperlink" Target="https://www.transfermarkt.pl/bundesliga/spieltag/wettbewerb/L1/saison_id/2019/spieltag/33" TargetMode="External"/><Relationship Id="rId1085" Type="http://schemas.openxmlformats.org/officeDocument/2006/relationships/hyperlink" Target="https://www.transfermarkt.pl/sc-freiburg/spielplan/verein/60/saison_id/2019" TargetMode="External"/><Relationship Id="rId12" Type="http://schemas.openxmlformats.org/officeDocument/2006/relationships/hyperlink" Target="https://www.transfermarkt.pl/philipp-lahm/profil/spieler/2219" TargetMode="External"/><Relationship Id="rId108" Type="http://schemas.openxmlformats.org/officeDocument/2006/relationships/hyperlink" Target="https://www.transfermarkt.pl/1-fsv-mainz-05/spielplan/verein/39/saison_id/2015" TargetMode="External"/><Relationship Id="rId315" Type="http://schemas.openxmlformats.org/officeDocument/2006/relationships/hyperlink" Target="https://www.transfermarkt.pl/joshua-kimmich/profil/spieler/161056" TargetMode="External"/><Relationship Id="rId522" Type="http://schemas.openxmlformats.org/officeDocument/2006/relationships/hyperlink" Target="https://www.transfermarkt.pl/bundesliga/spieltag/wettbewerb/L1/saison_id/2019/spieltag/1" TargetMode="External"/><Relationship Id="rId96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15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6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61" Type="http://schemas.openxmlformats.org/officeDocument/2006/relationships/hyperlink" Target="https://www.transfermarkt.pl/spielbericht/index/spielbericht/2581852" TargetMode="External"/><Relationship Id="rId399" Type="http://schemas.openxmlformats.org/officeDocument/2006/relationships/hyperlink" Target="https://www.transfermarkt.pl/bundesliga/startseite/wettbewerb/L1" TargetMode="External"/><Relationship Id="rId827" Type="http://schemas.openxmlformats.org/officeDocument/2006/relationships/hyperlink" Target="https://www.transfermarkt.pl/leroy-sane/profil/spieler/192565" TargetMode="External"/><Relationship Id="rId101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59" Type="http://schemas.openxmlformats.org/officeDocument/2006/relationships/hyperlink" Target="https://www.transfermarkt.pl/bundesliga/spieltag/wettbewerb/L1/saison_id/2016/spieltag/22" TargetMode="External"/><Relationship Id="rId466" Type="http://schemas.openxmlformats.org/officeDocument/2006/relationships/hyperlink" Target="https://www.transfermarkt.pl/bundesliga/startseite/wettbewerb/L1" TargetMode="External"/><Relationship Id="rId673" Type="http://schemas.openxmlformats.org/officeDocument/2006/relationships/hyperlink" Target="https://www.transfermarkt.pl/bundesliga/startseite/wettbewerb/L1" TargetMode="External"/><Relationship Id="rId880" Type="http://schemas.openxmlformats.org/officeDocument/2006/relationships/hyperlink" Target="https://www.transfermarkt.pl/hamburger-sv/spielplan/verein/41/saison_id/2015" TargetMode="External"/><Relationship Id="rId1096" Type="http://schemas.openxmlformats.org/officeDocument/2006/relationships/hyperlink" Target="https://www.transfermarkt.pl/spielbericht/index/spielbericht/3412919" TargetMode="External"/><Relationship Id="rId23" Type="http://schemas.openxmlformats.org/officeDocument/2006/relationships/hyperlink" Target="https://www.transfermarkt.pl/spielbericht/index/spielbericht/2460707" TargetMode="External"/><Relationship Id="rId119" Type="http://schemas.openxmlformats.org/officeDocument/2006/relationships/hyperlink" Target="https://www.transfermarkt.pl/mario-gotze/profil/spieler/74842" TargetMode="External"/><Relationship Id="rId326" Type="http://schemas.openxmlformats.org/officeDocument/2006/relationships/hyperlink" Target="https://www.transfermarkt.pl/bundesliga/startseite/wettbewerb/L1" TargetMode="External"/><Relationship Id="rId533" Type="http://schemas.openxmlformats.org/officeDocument/2006/relationships/hyperlink" Target="https://www.transfermarkt.pl/bundesliga/startseite/wettbewerb/L1" TargetMode="External"/><Relationship Id="rId978" Type="http://schemas.openxmlformats.org/officeDocument/2006/relationships/hyperlink" Target="https://www.transfermarkt.pl/bundesliga/startseite/wettbewerb/L1" TargetMode="External"/><Relationship Id="rId1163" Type="http://schemas.openxmlformats.org/officeDocument/2006/relationships/hyperlink" Target="https://www.transfermarkt.pl/bundesliga/startseite/wettbewerb/L1" TargetMode="External"/><Relationship Id="rId740" Type="http://schemas.openxmlformats.org/officeDocument/2006/relationships/hyperlink" Target="https://www.transfermarkt.pl/bundesliga/spieltag/wettbewerb/L1/saison_id/2020/spieltag/15" TargetMode="External"/><Relationship Id="rId838" Type="http://schemas.openxmlformats.org/officeDocument/2006/relationships/hyperlink" Target="https://www.transfermarkt.pl/bundesliga/startseite/wettbewerb/L1" TargetMode="External"/><Relationship Id="rId1023" Type="http://schemas.openxmlformats.org/officeDocument/2006/relationships/hyperlink" Target="https://www.transfermarkt.pl/bundesliga/startseite/wettbewerb/L1" TargetMode="External"/><Relationship Id="rId172" Type="http://schemas.openxmlformats.org/officeDocument/2006/relationships/hyperlink" Target="https://www.transfermarkt.pl/sv-werder-bremen/spielplan/verein/86/saison_id/2015" TargetMode="External"/><Relationship Id="rId477" Type="http://schemas.openxmlformats.org/officeDocument/2006/relationships/hyperlink" Target="https://www.transfermarkt.pl/joshua-kimmich/profil/spieler/161056" TargetMode="External"/><Relationship Id="rId600" Type="http://schemas.openxmlformats.org/officeDocument/2006/relationships/hyperlink" Target="https://www.transfermarkt.pl/alphonso-davies/profil/spieler/424204" TargetMode="External"/><Relationship Id="rId684" Type="http://schemas.openxmlformats.org/officeDocument/2006/relationships/hyperlink" Target="https://www.transfermarkt.pl/chris-richards/profil/spieler/578539" TargetMode="External"/><Relationship Id="rId337" Type="http://schemas.openxmlformats.org/officeDocument/2006/relationships/hyperlink" Target="https://www.transfermarkt.pl/thomas-muller/profil/spieler/58358" TargetMode="External"/><Relationship Id="rId891" Type="http://schemas.openxmlformats.org/officeDocument/2006/relationships/hyperlink" Target="https://www.transfermarkt.pl/spielbericht/index/spielbericht/2581847" TargetMode="External"/><Relationship Id="rId905" Type="http://schemas.openxmlformats.org/officeDocument/2006/relationships/hyperlink" Target="https://www.transfermarkt.pl/sv-werder-bremen/spielplan/verein/86/saison_id/2016" TargetMode="External"/><Relationship Id="rId989" Type="http://schemas.openxmlformats.org/officeDocument/2006/relationships/hyperlink" Target="https://www.transfermarkt.pl/bundesliga/spieltag/wettbewerb/L1/saison_id/2017/spieltag/19" TargetMode="External"/><Relationship Id="rId34" Type="http://schemas.openxmlformats.org/officeDocument/2006/relationships/hyperlink" Target="https://www.transfermarkt.pl/spielbericht/index/spielbericht/2460756" TargetMode="External"/><Relationship Id="rId544" Type="http://schemas.openxmlformats.org/officeDocument/2006/relationships/hyperlink" Target="https://www.transfermarkt.pl/thomas-muller/profil/spieler/58358" TargetMode="External"/><Relationship Id="rId751" Type="http://schemas.openxmlformats.org/officeDocument/2006/relationships/hyperlink" Target="https://www.transfermarkt.pl/bundesliga/spieltag/wettbewerb/L1/saison_id/2020/spieltag/17" TargetMode="External"/><Relationship Id="rId849" Type="http://schemas.openxmlformats.org/officeDocument/2006/relationships/hyperlink" Target="https://www.transfermarkt.pl/bundesliga/spieltag/wettbewerb/L1/saison_id/2015/spieltag/6" TargetMode="External"/><Relationship Id="rId183" Type="http://schemas.openxmlformats.org/officeDocument/2006/relationships/hyperlink" Target="https://www.transfermarkt.pl/spielbericht/index/spielbericht/2581960" TargetMode="External"/><Relationship Id="rId390" Type="http://schemas.openxmlformats.org/officeDocument/2006/relationships/hyperlink" Target="https://www.transfermarkt.pl/spielbericht/index/spielbericht/2871726" TargetMode="External"/><Relationship Id="rId404" Type="http://schemas.openxmlformats.org/officeDocument/2006/relationships/hyperlink" Target="https://www.transfermarkt.pl/thomas-muller/profil/spieler/58358" TargetMode="External"/><Relationship Id="rId611" Type="http://schemas.openxmlformats.org/officeDocument/2006/relationships/hyperlink" Target="https://www.transfermarkt.pl/ivan-perisic/profil/spieler/42460" TargetMode="External"/><Relationship Id="rId1034" Type="http://schemas.openxmlformats.org/officeDocument/2006/relationships/hyperlink" Target="https://www.transfermarkt.pl/bundesliga/spieltag/wettbewerb/L1/saison_id/2018/spieltag/25" TargetMode="External"/><Relationship Id="rId250" Type="http://schemas.openxmlformats.org/officeDocument/2006/relationships/hyperlink" Target="https://www.transfermarkt.pl/spielbericht/index/spielbericht/2704497" TargetMode="External"/><Relationship Id="rId488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95" Type="http://schemas.openxmlformats.org/officeDocument/2006/relationships/hyperlink" Target="https://www.transfermarkt.pl/eintracht-frankfurt/spielplan/verein/24/saison_id/2020" TargetMode="External"/><Relationship Id="rId709" Type="http://schemas.openxmlformats.org/officeDocument/2006/relationships/hyperlink" Target="https://www.transfermarkt.pl/vfb-stuttgart/spielplan/verein/79/saison_id/2020" TargetMode="External"/><Relationship Id="rId916" Type="http://schemas.openxmlformats.org/officeDocument/2006/relationships/hyperlink" Target="https://www.transfermarkt.pl/spielbericht/index/spielbericht/2704309" TargetMode="External"/><Relationship Id="rId1101" Type="http://schemas.openxmlformats.org/officeDocument/2006/relationships/hyperlink" Target="https://www.transfermarkt.pl/spielbericht/index/spielbericht/3412919" TargetMode="External"/><Relationship Id="rId45" Type="http://schemas.openxmlformats.org/officeDocument/2006/relationships/hyperlink" Target="https://www.transfermarkt.pl/sc-paderborn-07/spielplan/verein/127/saison_id/2014" TargetMode="External"/><Relationship Id="rId110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348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55" Type="http://schemas.openxmlformats.org/officeDocument/2006/relationships/hyperlink" Target="https://www.transfermarkt.pl/spielbericht/index/spielbericht/3203485" TargetMode="External"/><Relationship Id="rId762" Type="http://schemas.openxmlformats.org/officeDocument/2006/relationships/hyperlink" Target="https://www.transfermarkt.pl/bundesliga/spieltag/wettbewerb/L1/saison_id/2020/spieltag/19" TargetMode="External"/><Relationship Id="rId194" Type="http://schemas.openxmlformats.org/officeDocument/2006/relationships/hyperlink" Target="https://www.transfermarkt.pl/bundesliga/spieltag/wettbewerb/L1/saison_id/2015/spieltag/34" TargetMode="External"/><Relationship Id="rId208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15" Type="http://schemas.openxmlformats.org/officeDocument/2006/relationships/hyperlink" Target="https://www.transfermarkt.pl/spielbericht/index/spielbericht/2872077" TargetMode="External"/><Relationship Id="rId62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45" Type="http://schemas.openxmlformats.org/officeDocument/2006/relationships/hyperlink" Target="https://www.transfermarkt.pl/hertha-bsc/spielplan/verein/44/saison_id/2019" TargetMode="External"/><Relationship Id="rId261" Type="http://schemas.openxmlformats.org/officeDocument/2006/relationships/hyperlink" Target="https://www.transfermarkt.pl/spielbericht/index/spielbericht/2704542" TargetMode="External"/><Relationship Id="rId499" Type="http://schemas.openxmlformats.org/officeDocument/2006/relationships/hyperlink" Target="https://www.transfermarkt.pl/1-fsv-mainz-05/spielplan/verein/39/saison_id/2018" TargetMode="External"/><Relationship Id="rId92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11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6" Type="http://schemas.openxmlformats.org/officeDocument/2006/relationships/hyperlink" Target="https://www.transfermarkt.pl/bundesliga/startseite/wettbewerb/L1" TargetMode="External"/><Relationship Id="rId359" Type="http://schemas.openxmlformats.org/officeDocument/2006/relationships/hyperlink" Target="https://www.transfermarkt.pl/hannover-96/spielplan/verein/42/saison_id/2017" TargetMode="External"/><Relationship Id="rId566" Type="http://schemas.openxmlformats.org/officeDocument/2006/relationships/hyperlink" Target="https://www.transfermarkt.pl/fc-augsburg/spielplan/verein/167/saison_id/2019" TargetMode="External"/><Relationship Id="rId773" Type="http://schemas.openxmlformats.org/officeDocument/2006/relationships/hyperlink" Target="https://www.transfermarkt.pl/bundesliga/spieltag/wettbewerb/L1/saison_id/2020/spieltag/22" TargetMode="External"/><Relationship Id="rId121" Type="http://schemas.openxmlformats.org/officeDocument/2006/relationships/hyperlink" Target="https://www.transfermarkt.pl/bundesliga/spieltag/wettbewerb/L1/saison_id/2015/spieltag/10" TargetMode="External"/><Relationship Id="rId219" Type="http://schemas.openxmlformats.org/officeDocument/2006/relationships/hyperlink" Target="https://www.transfermarkt.pl/spielbericht/index/spielbericht/2704309" TargetMode="External"/><Relationship Id="rId426" Type="http://schemas.openxmlformats.org/officeDocument/2006/relationships/hyperlink" Target="https://www.transfermarkt.pl/tsg-1899-hoffenheim/spielplan/verein/533/saison_id/2018" TargetMode="External"/><Relationship Id="rId633" Type="http://schemas.openxmlformats.org/officeDocument/2006/relationships/hyperlink" Target="https://www.transfermarkt.pl/1-fc-union-berlin/spielplan/verein/89/saison_id/2019" TargetMode="External"/><Relationship Id="rId980" Type="http://schemas.openxmlformats.org/officeDocument/2006/relationships/hyperlink" Target="https://www.transfermarkt.pl/1-fsv-mainz-05/spielplan/verein/39/saison_id/2017" TargetMode="External"/><Relationship Id="rId1056" Type="http://schemas.openxmlformats.org/officeDocument/2006/relationships/hyperlink" Target="https://www.transfermarkt.pl/spielbericht/index/spielbericht/3203447" TargetMode="External"/><Relationship Id="rId840" Type="http://schemas.openxmlformats.org/officeDocument/2006/relationships/hyperlink" Target="https://www.transfermarkt.pl/sv-werder-bremen/spielplan/verein/86/saison_id/2014" TargetMode="External"/><Relationship Id="rId938" Type="http://schemas.openxmlformats.org/officeDocument/2006/relationships/hyperlink" Target="https://www.transfermarkt.pl/bundesliga/startseite/wettbewerb/L1" TargetMode="External"/><Relationship Id="rId6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72" Type="http://schemas.openxmlformats.org/officeDocument/2006/relationships/hyperlink" Target="https://www.transfermarkt.pl/bundesliga/startseite/wettbewerb/L1" TargetMode="External"/><Relationship Id="rId577" Type="http://schemas.openxmlformats.org/officeDocument/2006/relationships/hyperlink" Target="https://www.transfermarkt.pl/eintracht-frankfurt/spielplan/verein/24/saison_id/2019" TargetMode="External"/><Relationship Id="rId700" Type="http://schemas.openxmlformats.org/officeDocument/2006/relationships/hyperlink" Target="https://www.transfermarkt.pl/douglas-costa/profil/spieler/75615" TargetMode="External"/><Relationship Id="rId1123" Type="http://schemas.openxmlformats.org/officeDocument/2006/relationships/hyperlink" Target="https://www.transfermarkt.pl/bundesliga/startseite/wettbewerb/L1" TargetMode="External"/><Relationship Id="rId132" Type="http://schemas.openxmlformats.org/officeDocument/2006/relationships/hyperlink" Target="https://www.transfermarkt.pl/bundesliga/startseite/wettbewerb/L1" TargetMode="External"/><Relationship Id="rId784" Type="http://schemas.openxmlformats.org/officeDocument/2006/relationships/hyperlink" Target="https://www.transfermarkt.pl/thomas-muller/profil/spieler/58358" TargetMode="External"/><Relationship Id="rId991" Type="http://schemas.openxmlformats.org/officeDocument/2006/relationships/hyperlink" Target="https://www.transfermarkt.pl/spielbericht/index/spielbericht/2871507" TargetMode="External"/><Relationship Id="rId106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37" Type="http://schemas.openxmlformats.org/officeDocument/2006/relationships/hyperlink" Target="https://www.transfermarkt.pl/fc-schalke-04/spielplan/verein/33/saison_id/2018" TargetMode="External"/><Relationship Id="rId644" Type="http://schemas.openxmlformats.org/officeDocument/2006/relationships/hyperlink" Target="https://www.transfermarkt.pl/fortuna-dusseldorf/spielplan/verein/38/saison_id/2019" TargetMode="External"/><Relationship Id="rId851" Type="http://schemas.openxmlformats.org/officeDocument/2006/relationships/hyperlink" Target="https://www.transfermarkt.pl/spielbericht/index/spielbericht/2581642" TargetMode="External"/><Relationship Id="rId283" Type="http://schemas.openxmlformats.org/officeDocument/2006/relationships/hyperlink" Target="https://www.transfermarkt.pl/spielbericht/index/spielbericht/2704623" TargetMode="External"/><Relationship Id="rId490" Type="http://schemas.openxmlformats.org/officeDocument/2006/relationships/hyperlink" Target="https://www.transfermarkt.pl/bundesliga/startseite/wettbewerb/L1" TargetMode="External"/><Relationship Id="rId504" Type="http://schemas.openxmlformats.org/officeDocument/2006/relationships/hyperlink" Target="https://www.transfermarkt.pl/bundesliga/spieltag/wettbewerb/L1/saison_id/2018/spieltag/27" TargetMode="External"/><Relationship Id="rId711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49" Type="http://schemas.openxmlformats.org/officeDocument/2006/relationships/hyperlink" Target="https://www.transfermarkt.pl/bundesliga/spieltag/wettbewerb/L1/saison_id/2016/spieltag/26" TargetMode="External"/><Relationship Id="rId1134" Type="http://schemas.openxmlformats.org/officeDocument/2006/relationships/hyperlink" Target="https://www.transfermarkt.pl/bundesliga/spieltag/wettbewerb/L1/saison_id/2020/spieltag/23" TargetMode="External"/><Relationship Id="rId78" Type="http://schemas.openxmlformats.org/officeDocument/2006/relationships/hyperlink" Target="https://www.transfermarkt.pl/1-fsv-mainz-05/spielplan/verein/39/saison_id/2014" TargetMode="External"/><Relationship Id="rId143" Type="http://schemas.openxmlformats.org/officeDocument/2006/relationships/hyperlink" Target="https://www.transfermarkt.pl/thomas-muller/profil/spieler/58358" TargetMode="External"/><Relationship Id="rId350" Type="http://schemas.openxmlformats.org/officeDocument/2006/relationships/hyperlink" Target="https://www.transfermarkt.pl/bundesliga/startseite/wettbewerb/L1" TargetMode="External"/><Relationship Id="rId588" Type="http://schemas.openxmlformats.org/officeDocument/2006/relationships/hyperlink" Target="https://www.transfermarkt.pl/bundesliga/startseite/wettbewerb/L1" TargetMode="External"/><Relationship Id="rId795" Type="http://schemas.openxmlformats.org/officeDocument/2006/relationships/hyperlink" Target="https://www.transfermarkt.pl/spielbericht/index/spielbericht/3413051" TargetMode="External"/><Relationship Id="rId809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" Type="http://schemas.openxmlformats.org/officeDocument/2006/relationships/hyperlink" Target="https://www.transfermarkt.pl/sc-paderborn-07/spielplan/verein/127/saison_id/2014" TargetMode="External"/><Relationship Id="rId210" Type="http://schemas.openxmlformats.org/officeDocument/2006/relationships/hyperlink" Target="https://www.transfermarkt.pl/bundesliga/startseite/wettbewerb/L1" TargetMode="External"/><Relationship Id="rId448" Type="http://schemas.openxmlformats.org/officeDocument/2006/relationships/hyperlink" Target="https://www.transfermarkt.pl/borussia-dortmund/spielplan/verein/16/saison_id/2018" TargetMode="External"/><Relationship Id="rId655" Type="http://schemas.openxmlformats.org/officeDocument/2006/relationships/hyperlink" Target="https://www.transfermarkt.pl/bundesliga/startseite/wettbewerb/L1" TargetMode="External"/><Relationship Id="rId86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78" Type="http://schemas.openxmlformats.org/officeDocument/2006/relationships/hyperlink" Target="https://www.transfermarkt.pl/bundesliga/startseite/wettbewerb/L1" TargetMode="External"/><Relationship Id="rId294" Type="http://schemas.openxmlformats.org/officeDocument/2006/relationships/hyperlink" Target="https://www.transfermarkt.pl/rasenballsport-leipzig/spielplan/verein/23826/saison_id/2016" TargetMode="External"/><Relationship Id="rId308" Type="http://schemas.openxmlformats.org/officeDocument/2006/relationships/hyperlink" Target="https://www.transfermarkt.pl/kingsley-coman/profil/spieler/243714" TargetMode="External"/><Relationship Id="rId515" Type="http://schemas.openxmlformats.org/officeDocument/2006/relationships/hyperlink" Target="https://www.transfermarkt.pl/bundesliga/startseite/wettbewerb/L1" TargetMode="External"/><Relationship Id="rId722" Type="http://schemas.openxmlformats.org/officeDocument/2006/relationships/hyperlink" Target="https://www.transfermarkt.pl/spielbericht/index/spielbericht/3413072" TargetMode="External"/><Relationship Id="rId1145" Type="http://schemas.openxmlformats.org/officeDocument/2006/relationships/hyperlink" Target="https://www.transfermarkt.pl/borussia-dortmund/spielplan/verein/16/saison_id/2020" TargetMode="External"/><Relationship Id="rId89" Type="http://schemas.openxmlformats.org/officeDocument/2006/relationships/hyperlink" Target="https://www.transfermarkt.pl/spielbericht/index/spielbericht/2581181" TargetMode="External"/><Relationship Id="rId154" Type="http://schemas.openxmlformats.org/officeDocument/2006/relationships/hyperlink" Target="https://www.transfermarkt.pl/spielbericht/index/spielbericht/2581847" TargetMode="External"/><Relationship Id="rId361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99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05" Type="http://schemas.openxmlformats.org/officeDocument/2006/relationships/hyperlink" Target="https://www.transfermarkt.pl/borussia-dortmund/spielplan/verein/16/saison_id/2017" TargetMode="External"/><Relationship Id="rId459" Type="http://schemas.openxmlformats.org/officeDocument/2006/relationships/hyperlink" Target="https://www.transfermarkt.pl/leon-goretzka/profil/spieler/153084" TargetMode="External"/><Relationship Id="rId666" Type="http://schemas.openxmlformats.org/officeDocument/2006/relationships/hyperlink" Target="https://www.transfermarkt.pl/leon-goretzka/profil/spieler/153084" TargetMode="External"/><Relationship Id="rId873" Type="http://schemas.openxmlformats.org/officeDocument/2006/relationships/hyperlink" Target="https://www.transfermarkt.pl/bundesliga/startseite/wettbewerb/L1" TargetMode="External"/><Relationship Id="rId1089" Type="http://schemas.openxmlformats.org/officeDocument/2006/relationships/hyperlink" Target="https://www.transfermarkt.pl/bundesliga/spieltag/wettbewerb/L1/saison_id/2020/spieltag/3" TargetMode="External"/><Relationship Id="rId16" Type="http://schemas.openxmlformats.org/officeDocument/2006/relationships/hyperlink" Target="https://www.transfermarkt.pl/spielbericht/index/spielbericht/2460680" TargetMode="External"/><Relationship Id="rId221" Type="http://schemas.openxmlformats.org/officeDocument/2006/relationships/hyperlink" Target="https://www.transfermarkt.pl/arjen-robben/profil/spieler/4360" TargetMode="External"/><Relationship Id="rId319" Type="http://schemas.openxmlformats.org/officeDocument/2006/relationships/hyperlink" Target="https://www.transfermarkt.pl/spielbericht/index/spielbericht/2871695" TargetMode="External"/><Relationship Id="rId526" Type="http://schemas.openxmlformats.org/officeDocument/2006/relationships/hyperlink" Target="https://www.transfermarkt.pl/serge-gnabry/profil/spieler/159471" TargetMode="External"/><Relationship Id="rId1156" Type="http://schemas.openxmlformats.org/officeDocument/2006/relationships/hyperlink" Target="https://www.transfermarkt.pl/spielbericht/index/spielbericht/3413027" TargetMode="External"/><Relationship Id="rId733" Type="http://schemas.openxmlformats.org/officeDocument/2006/relationships/hyperlink" Target="https://www.transfermarkt.pl/bundesliga/startseite/wettbewerb/L1" TargetMode="External"/><Relationship Id="rId940" Type="http://schemas.openxmlformats.org/officeDocument/2006/relationships/hyperlink" Target="https://www.transfermarkt.pl/hamburger-sv/spielplan/verein/41/saison_id/2016" TargetMode="External"/><Relationship Id="rId1016" Type="http://schemas.openxmlformats.org/officeDocument/2006/relationships/hyperlink" Target="https://www.transfermarkt.pl/spielbericht/index/spielbericht/3058485" TargetMode="External"/><Relationship Id="rId165" Type="http://schemas.openxmlformats.org/officeDocument/2006/relationships/hyperlink" Target="https://www.transfermarkt.pl/bundesliga/spieltag/wettbewerb/L1/saison_id/2015/spieltag/23" TargetMode="External"/><Relationship Id="rId37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7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800" Type="http://schemas.openxmlformats.org/officeDocument/2006/relationships/hyperlink" Target="https://www.transfermarkt.pl/vfb-stuttgart/spielplan/verein/79/saison_id/2020" TargetMode="External"/><Relationship Id="rId232" Type="http://schemas.openxmlformats.org/officeDocument/2006/relationships/hyperlink" Target="https://www.transfermarkt.pl/spielbericht/index/spielbericht/2704425" TargetMode="External"/><Relationship Id="rId884" Type="http://schemas.openxmlformats.org/officeDocument/2006/relationships/hyperlink" Target="https://www.transfermarkt.pl/bundesliga/spieltag/wettbewerb/L1/saison_id/2015/spieltag/19" TargetMode="External"/><Relationship Id="rId27" Type="http://schemas.openxmlformats.org/officeDocument/2006/relationships/hyperlink" Target="https://www.transfermarkt.pl/tsg-1899-hoffenheim/spielplan/verein/533/saison_id/2014" TargetMode="External"/><Relationship Id="rId53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44" Type="http://schemas.openxmlformats.org/officeDocument/2006/relationships/hyperlink" Target="https://www.transfermarkt.pl/bundesliga/startseite/wettbewerb/L1" TargetMode="External"/><Relationship Id="rId951" Type="http://schemas.openxmlformats.org/officeDocument/2006/relationships/hyperlink" Target="https://www.transfermarkt.pl/spielbericht/index/spielbericht/2704587" TargetMode="External"/><Relationship Id="rId116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80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76" Type="http://schemas.openxmlformats.org/officeDocument/2006/relationships/hyperlink" Target="https://www.transfermarkt.pl/bundesliga/spieltag/wettbewerb/L1/saison_id/2015/spieltag/27" TargetMode="External"/><Relationship Id="rId383" Type="http://schemas.openxmlformats.org/officeDocument/2006/relationships/hyperlink" Target="https://www.transfermarkt.pl/fc-schalke-04/spielplan/verein/33/saison_id/2017" TargetMode="External"/><Relationship Id="rId590" Type="http://schemas.openxmlformats.org/officeDocument/2006/relationships/hyperlink" Target="https://www.transfermarkt.pl/sv-werder-bremen/spielplan/verein/86/saison_id/2019" TargetMode="External"/><Relationship Id="rId604" Type="http://schemas.openxmlformats.org/officeDocument/2006/relationships/hyperlink" Target="https://www.transfermarkt.pl/spielbericht/index/spielbericht/3203589" TargetMode="External"/><Relationship Id="rId811" Type="http://schemas.openxmlformats.org/officeDocument/2006/relationships/hyperlink" Target="https://www.transfermarkt.pl/bundesliga/spieltag/wettbewerb/L1/saison_id/2020/spieltag/32" TargetMode="External"/><Relationship Id="rId102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43" Type="http://schemas.openxmlformats.org/officeDocument/2006/relationships/hyperlink" Target="https://www.transfermarkt.pl/spielbericht/index/spielbericht/2704468" TargetMode="External"/><Relationship Id="rId450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688" Type="http://schemas.openxmlformats.org/officeDocument/2006/relationships/hyperlink" Target="https://www.transfermarkt.pl/arminia-bielefeld/spielplan/verein/10/saison_id/2020" TargetMode="External"/><Relationship Id="rId895" Type="http://schemas.openxmlformats.org/officeDocument/2006/relationships/hyperlink" Target="https://www.transfermarkt.pl/fc-schalke-04/spielplan/verein/33/saison_id/2015" TargetMode="External"/><Relationship Id="rId909" Type="http://schemas.openxmlformats.org/officeDocument/2006/relationships/hyperlink" Target="https://www.transfermarkt.pl/bundesliga/spieltag/wettbewerb/L1/saison_id/2016/spieltag/1" TargetMode="External"/><Relationship Id="rId1080" Type="http://schemas.openxmlformats.org/officeDocument/2006/relationships/hyperlink" Target="https://www.transfermarkt.pl/fortuna-dusseldorf/spielplan/verein/38/saison_id/2019" TargetMode="External"/><Relationship Id="rId38" Type="http://schemas.openxmlformats.org/officeDocument/2006/relationships/hyperlink" Target="https://www.transfermarkt.pl/bundesliga/spieltag/wettbewerb/L1/saison_id/2014/spieltag/21" TargetMode="External"/><Relationship Id="rId103" Type="http://schemas.openxmlformats.org/officeDocument/2006/relationships/hyperlink" Target="https://www.transfermarkt.pl/douglas-costa/profil/spieler/75615" TargetMode="External"/><Relationship Id="rId310" Type="http://schemas.openxmlformats.org/officeDocument/2006/relationships/hyperlink" Target="https://www.transfermarkt.pl/bundesliga/spieltag/wettbewerb/L1/saison_id/2017/spieltag/4" TargetMode="External"/><Relationship Id="rId548" Type="http://schemas.openxmlformats.org/officeDocument/2006/relationships/hyperlink" Target="https://www.transfermarkt.pl/spielbericht/index/spielbericht/3203469" TargetMode="External"/><Relationship Id="rId755" Type="http://schemas.openxmlformats.org/officeDocument/2006/relationships/hyperlink" Target="https://www.transfermarkt.pl/bundesliga/startseite/wettbewerb/L1" TargetMode="External"/><Relationship Id="rId96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1" Type="http://schemas.openxmlformats.org/officeDocument/2006/relationships/hyperlink" Target="https://www.transfermarkt.pl/douglas-costa/profil/spieler/75615" TargetMode="External"/><Relationship Id="rId187" Type="http://schemas.openxmlformats.org/officeDocument/2006/relationships/hyperlink" Target="https://www.transfermarkt.pl/bundesliga/startseite/wettbewerb/L1" TargetMode="External"/><Relationship Id="rId394" Type="http://schemas.openxmlformats.org/officeDocument/2006/relationships/hyperlink" Target="https://www.transfermarkt.pl/hamburger-sv/spielplan/verein/41/saison_id/2017" TargetMode="External"/><Relationship Id="rId408" Type="http://schemas.openxmlformats.org/officeDocument/2006/relationships/hyperlink" Target="https://www.transfermarkt.pl/bundesliga/spieltag/wettbewerb/L1/saison_id/2017/spieltag/30" TargetMode="External"/><Relationship Id="rId615" Type="http://schemas.openxmlformats.org/officeDocument/2006/relationships/hyperlink" Target="https://www.transfermarkt.pl/spielbericht/index/spielbericht/3203609" TargetMode="External"/><Relationship Id="rId822" Type="http://schemas.openxmlformats.org/officeDocument/2006/relationships/hyperlink" Target="https://www.transfermarkt.pl/bundesliga/startseite/wettbewerb/L1" TargetMode="External"/><Relationship Id="rId1038" Type="http://schemas.openxmlformats.org/officeDocument/2006/relationships/hyperlink" Target="https://www.transfermarkt.pl/bundesliga/startseite/wettbewerb/L1" TargetMode="External"/><Relationship Id="rId254" Type="http://schemas.openxmlformats.org/officeDocument/2006/relationships/hyperlink" Target="https://www.transfermarkt.pl/bundesliga/spieltag/wettbewerb/L1/saison_id/2016/spieltag/21" TargetMode="External"/><Relationship Id="rId699" Type="http://schemas.openxmlformats.org/officeDocument/2006/relationships/hyperlink" Target="https://www.transfermarkt.pl/joshua-kimmich/profil/spieler/161056" TargetMode="External"/><Relationship Id="rId1091" Type="http://schemas.openxmlformats.org/officeDocument/2006/relationships/hyperlink" Target="https://www.transfermarkt.pl/spielbericht/index/spielbericht/3412919" TargetMode="External"/><Relationship Id="rId1105" Type="http://schemas.openxmlformats.org/officeDocument/2006/relationships/hyperlink" Target="https://www.transfermarkt.pl/arminia-bielefeld/spielplan/verein/10/saison_id/2020" TargetMode="External"/><Relationship Id="rId49" Type="http://schemas.openxmlformats.org/officeDocument/2006/relationships/hyperlink" Target="https://www.transfermarkt.pl/franck-ribery/profil/spieler/22068" TargetMode="External"/><Relationship Id="rId114" Type="http://schemas.openxmlformats.org/officeDocument/2006/relationships/hyperlink" Target="https://www.transfermarkt.pl/bundesliga/spieltag/wettbewerb/L1/saison_id/2015/spieltag/8" TargetMode="External"/><Relationship Id="rId461" Type="http://schemas.openxmlformats.org/officeDocument/2006/relationships/hyperlink" Target="https://www.transfermarkt.pl/bundesliga/spieltag/wettbewerb/L1/saison_id/2018/spieltag/15" TargetMode="External"/><Relationship Id="rId559" Type="http://schemas.openxmlformats.org/officeDocument/2006/relationships/hyperlink" Target="https://www.transfermarkt.pl/bundesliga/spieltag/wettbewerb/L1/saison_id/2019/spieltag/7" TargetMode="External"/><Relationship Id="rId766" Type="http://schemas.openxmlformats.org/officeDocument/2006/relationships/hyperlink" Target="https://www.transfermarkt.pl/bundesliga/startseite/wettbewerb/L1" TargetMode="External"/><Relationship Id="rId198" Type="http://schemas.openxmlformats.org/officeDocument/2006/relationships/hyperlink" Target="https://www.transfermarkt.pl/bundesliga/startseite/wettbewerb/L1" TargetMode="External"/><Relationship Id="rId321" Type="http://schemas.openxmlformats.org/officeDocument/2006/relationships/hyperlink" Target="https://www.transfermarkt.pl/bundesliga/startseite/wettbewerb/L1" TargetMode="External"/><Relationship Id="rId419" Type="http://schemas.openxmlformats.org/officeDocument/2006/relationships/hyperlink" Target="https://www.transfermarkt.pl/bundesliga/spieltag/wettbewerb/L1/saison_id/2017/spieltag/33" TargetMode="External"/><Relationship Id="rId626" Type="http://schemas.openxmlformats.org/officeDocument/2006/relationships/hyperlink" Target="https://www.transfermarkt.pl/sc-paderborn-07/spielplan/verein/127/saison_id/2019" TargetMode="External"/><Relationship Id="rId973" Type="http://schemas.openxmlformats.org/officeDocument/2006/relationships/hyperlink" Target="https://www.transfermarkt.pl/bundesliga/startseite/wettbewerb/L1" TargetMode="External"/><Relationship Id="rId1049" Type="http://schemas.openxmlformats.org/officeDocument/2006/relationships/hyperlink" Target="https://www.transfermarkt.pl/bundesliga/spieltag/wettbewerb/L1/saison_id/2019/spieltag/2" TargetMode="External"/><Relationship Id="rId833" Type="http://schemas.openxmlformats.org/officeDocument/2006/relationships/hyperlink" Target="https://www.transfermarkt.pl/bundesliga/startseite/wettbewerb/L1" TargetMode="External"/><Relationship Id="rId1116" Type="http://schemas.openxmlformats.org/officeDocument/2006/relationships/hyperlink" Target="https://www.transfermarkt.pl/spielbericht/index/spielbericht/3412955" TargetMode="External"/><Relationship Id="rId265" Type="http://schemas.openxmlformats.org/officeDocument/2006/relationships/hyperlink" Target="https://www.transfermarkt.pl/bundesliga/startseite/wettbewerb/L1" TargetMode="External"/><Relationship Id="rId472" Type="http://schemas.openxmlformats.org/officeDocument/2006/relationships/hyperlink" Target="https://www.transfermarkt.pl/bundesliga/startseite/wettbewerb/L1" TargetMode="External"/><Relationship Id="rId900" Type="http://schemas.openxmlformats.org/officeDocument/2006/relationships/hyperlink" Target="https://www.transfermarkt.pl/fc-ingolstadt-04/spielplan/verein/4795/saison_id/2015" TargetMode="External"/><Relationship Id="rId125" Type="http://schemas.openxmlformats.org/officeDocument/2006/relationships/hyperlink" Target="https://www.transfermarkt.pl/douglas-costa/profil/spieler/75615" TargetMode="External"/><Relationship Id="rId332" Type="http://schemas.openxmlformats.org/officeDocument/2006/relationships/hyperlink" Target="https://www.transfermarkt.pl/bundesliga/startseite/wettbewerb/L1" TargetMode="External"/><Relationship Id="rId777" Type="http://schemas.openxmlformats.org/officeDocument/2006/relationships/hyperlink" Target="https://www.transfermarkt.pl/leroy-sane/profil/spieler/192565" TargetMode="External"/><Relationship Id="rId984" Type="http://schemas.openxmlformats.org/officeDocument/2006/relationships/hyperlink" Target="https://www.transfermarkt.pl/bundesliga/spieltag/wettbewerb/L1/saison_id/2017/spieltag/12" TargetMode="External"/><Relationship Id="rId637" Type="http://schemas.openxmlformats.org/officeDocument/2006/relationships/hyperlink" Target="https://www.transfermarkt.pl/bundesliga/spieltag/wettbewerb/L1/saison_id/2019/spieltag/27" TargetMode="External"/><Relationship Id="rId844" Type="http://schemas.openxmlformats.org/officeDocument/2006/relationships/hyperlink" Target="https://www.transfermarkt.pl/bundesliga/spieltag/wettbewerb/L1/saison_id/2014/spieltag/28" TargetMode="External"/><Relationship Id="rId276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83" Type="http://schemas.openxmlformats.org/officeDocument/2006/relationships/hyperlink" Target="https://www.transfermarkt.pl/james-rodriguez/profil/spieler/88103" TargetMode="External"/><Relationship Id="rId690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04" Type="http://schemas.openxmlformats.org/officeDocument/2006/relationships/hyperlink" Target="https://www.transfermarkt.pl/spielbericht/index/spielbericht/3412991" TargetMode="External"/><Relationship Id="rId911" Type="http://schemas.openxmlformats.org/officeDocument/2006/relationships/hyperlink" Target="https://www.transfermarkt.pl/spielbericht/index/spielbericht/2704204" TargetMode="External"/><Relationship Id="rId112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40" Type="http://schemas.openxmlformats.org/officeDocument/2006/relationships/hyperlink" Target="https://www.transfermarkt.pl/spielbericht/index/spielbericht/2460806" TargetMode="External"/><Relationship Id="rId136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343" Type="http://schemas.openxmlformats.org/officeDocument/2006/relationships/hyperlink" Target="https://www.transfermarkt.pl/javi-martinez/profil/spieler/44017" TargetMode="External"/><Relationship Id="rId550" Type="http://schemas.openxmlformats.org/officeDocument/2006/relationships/hyperlink" Target="https://www.transfermarkt.pl/joshua-kimmich/profil/spieler/161056" TargetMode="External"/><Relationship Id="rId788" Type="http://schemas.openxmlformats.org/officeDocument/2006/relationships/hyperlink" Target="https://www.transfermarkt.pl/spielbericht/index/spielbericht/3413063" TargetMode="External"/><Relationship Id="rId995" Type="http://schemas.openxmlformats.org/officeDocument/2006/relationships/hyperlink" Target="https://www.transfermarkt.pl/hamburger-sv/spielplan/verein/41/saison_id/2017" TargetMode="External"/><Relationship Id="rId203" Type="http://schemas.openxmlformats.org/officeDocument/2006/relationships/hyperlink" Target="https://www.transfermarkt.pl/thomas-muller/profil/spieler/58358" TargetMode="External"/><Relationship Id="rId648" Type="http://schemas.openxmlformats.org/officeDocument/2006/relationships/hyperlink" Target="https://www.transfermarkt.pl/serge-gnabry/profil/spieler/159471" TargetMode="External"/><Relationship Id="rId855" Type="http://schemas.openxmlformats.org/officeDocument/2006/relationships/hyperlink" Target="https://www.transfermarkt.pl/vfl-wolfsburg/spielplan/verein/82/saison_id/2015" TargetMode="External"/><Relationship Id="rId1040" Type="http://schemas.openxmlformats.org/officeDocument/2006/relationships/hyperlink" Target="https://www.transfermarkt.pl/borussia-dortmund/spielplan/verein/16/saison_id/2018" TargetMode="External"/><Relationship Id="rId287" Type="http://schemas.openxmlformats.org/officeDocument/2006/relationships/hyperlink" Target="https://www.transfermarkt.pl/vfl-wolfsburg/spielplan/verein/82/saison_id/2016" TargetMode="External"/><Relationship Id="rId410" Type="http://schemas.openxmlformats.org/officeDocument/2006/relationships/hyperlink" Target="https://www.transfermarkt.pl/spielbericht/index/spielbericht/2872061" TargetMode="External"/><Relationship Id="rId494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508" Type="http://schemas.openxmlformats.org/officeDocument/2006/relationships/hyperlink" Target="https://www.transfermarkt.pl/leon-goretzka/profil/spieler/153084" TargetMode="External"/><Relationship Id="rId715" Type="http://schemas.openxmlformats.org/officeDocument/2006/relationships/hyperlink" Target="https://www.transfermarkt.pl/1-fc-union-berlin/spielplan/verein/89/saison_id/2020" TargetMode="External"/><Relationship Id="rId92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138" Type="http://schemas.openxmlformats.org/officeDocument/2006/relationships/hyperlink" Target="https://www.transfermarkt.pl/bundesliga/startseite/wettbewerb/L1" TargetMode="External"/><Relationship Id="rId147" Type="http://schemas.openxmlformats.org/officeDocument/2006/relationships/hyperlink" Target="https://www.transfermarkt.pl/spielbericht/index/spielbericht/2581807" TargetMode="External"/><Relationship Id="rId354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99" Type="http://schemas.openxmlformats.org/officeDocument/2006/relationships/hyperlink" Target="https://www.transfermarkt.pl/bundesliga/spieltag/wettbewerb/L1/saison_id/2020/spieltag/26" TargetMode="External"/><Relationship Id="rId51" Type="http://schemas.openxmlformats.org/officeDocument/2006/relationships/hyperlink" Target="https://www.transfermarkt.pl/bundesliga/spieltag/wettbewerb/L1/saison_id/2014/spieltag/23" TargetMode="External"/><Relationship Id="rId561" Type="http://schemas.openxmlformats.org/officeDocument/2006/relationships/hyperlink" Target="https://www.transfermarkt.pl/spielbericht/index/spielbericht/3203487" TargetMode="External"/><Relationship Id="rId659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866" Type="http://schemas.openxmlformats.org/officeDocument/2006/relationships/hyperlink" Target="https://www.transfermarkt.pl/spielbericht/index/spielbericht/2581642" TargetMode="External"/><Relationship Id="rId214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298" Type="http://schemas.openxmlformats.org/officeDocument/2006/relationships/hyperlink" Target="https://www.transfermarkt.pl/bundesliga/startseite/wettbewerb/L1" TargetMode="External"/><Relationship Id="rId421" Type="http://schemas.openxmlformats.org/officeDocument/2006/relationships/hyperlink" Target="https://www.transfermarkt.pl/spielbericht/index/spielbericht/2872090" TargetMode="External"/><Relationship Id="rId519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51" Type="http://schemas.openxmlformats.org/officeDocument/2006/relationships/hyperlink" Target="https://www.transfermarkt.pl/spielbericht/index/spielbericht/3203447" TargetMode="External"/><Relationship Id="rId1149" Type="http://schemas.openxmlformats.org/officeDocument/2006/relationships/hyperlink" Target="https://www.transfermarkt.pl/bundesliga/spieltag/wettbewerb/L1/saison_id/2020/spieltag/26" TargetMode="External"/><Relationship Id="rId158" Type="http://schemas.openxmlformats.org/officeDocument/2006/relationships/hyperlink" Target="https://www.transfermarkt.pl/bundesliga/startseite/wettbewerb/L1" TargetMode="External"/><Relationship Id="rId726" Type="http://schemas.openxmlformats.org/officeDocument/2006/relationships/hyperlink" Target="https://www.transfermarkt.pl/bundesliga/startseite/wettbewerb/L1" TargetMode="External"/><Relationship Id="rId933" Type="http://schemas.openxmlformats.org/officeDocument/2006/relationships/hyperlink" Target="https://www.transfermarkt.pl/bundesliga/startseite/wettbewerb/L1" TargetMode="External"/><Relationship Id="rId1009" Type="http://schemas.openxmlformats.org/officeDocument/2006/relationships/hyperlink" Target="https://www.transfermarkt.pl/bundesliga/spieltag/wettbewerb/L1/saison_id/2017/spieltag/28" TargetMode="External"/><Relationship Id="rId62" Type="http://schemas.openxmlformats.org/officeDocument/2006/relationships/hyperlink" Target="https://www.transfermarkt.pl/thomas-muller/profil/spieler/58358" TargetMode="External"/><Relationship Id="rId365" Type="http://schemas.openxmlformats.org/officeDocument/2006/relationships/hyperlink" Target="https://www.transfermarkt.pl/spielbericht/index/spielbericht/2871908" TargetMode="External"/><Relationship Id="rId572" Type="http://schemas.openxmlformats.org/officeDocument/2006/relationships/hyperlink" Target="https://www.transfermarkt.pl/1-fc-union-berlin/spielplan/verein/89/saison_id/2019" TargetMode="External"/><Relationship Id="rId225" Type="http://schemas.openxmlformats.org/officeDocument/2006/relationships/hyperlink" Target="https://www.transfermarkt.pl/1-fsv-mainz-05/spielplan/verein/39/saison_id/2016" TargetMode="External"/><Relationship Id="rId432" Type="http://schemas.openxmlformats.org/officeDocument/2006/relationships/hyperlink" Target="https://www.transfermarkt.pl/spielbericht/index/spielbericht/3058428" TargetMode="External"/><Relationship Id="rId87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062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737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44" Type="http://schemas.openxmlformats.org/officeDocument/2006/relationships/hyperlink" Target="https://www.transfermarkt.pl/bundesliga/spieltag/wettbewerb/L1/saison_id/2016/spieltag/24" TargetMode="External"/><Relationship Id="rId73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169" Type="http://schemas.openxmlformats.org/officeDocument/2006/relationships/hyperlink" Target="https://www.transfermarkt.pl/franck-ribery/profil/spieler/22068" TargetMode="External"/><Relationship Id="rId376" Type="http://schemas.openxmlformats.org/officeDocument/2006/relationships/hyperlink" Target="https://www.transfermarkt.pl/bundesliga/spieltag/wettbewerb/L1/saison_id/2017/spieltag/20" TargetMode="External"/><Relationship Id="rId583" Type="http://schemas.openxmlformats.org/officeDocument/2006/relationships/hyperlink" Target="https://www.transfermarkt.pl/borussia-dortmund/spielplan/verein/16/saison_id/2019" TargetMode="External"/><Relationship Id="rId790" Type="http://schemas.openxmlformats.org/officeDocument/2006/relationships/hyperlink" Target="https://www.transfermarkt.pl/leroy-sane/profil/spieler/192565" TargetMode="External"/><Relationship Id="rId804" Type="http://schemas.openxmlformats.org/officeDocument/2006/relationships/hyperlink" Target="https://www.transfermarkt.pl/thomas-muller/profil/spieler/58358" TargetMode="External"/><Relationship Id="rId4" Type="http://schemas.openxmlformats.org/officeDocument/2006/relationships/hyperlink" Target="https://www.transfermarkt.pl/spielbericht/index/spielbericht/2460635" TargetMode="External"/><Relationship Id="rId236" Type="http://schemas.openxmlformats.org/officeDocument/2006/relationships/hyperlink" Target="https://www.transfermarkt.pl/bundesliga/spieltag/wettbewerb/L1/saison_id/2016/spieltag/16" TargetMode="External"/><Relationship Id="rId443" Type="http://schemas.openxmlformats.org/officeDocument/2006/relationships/hyperlink" Target="https://www.transfermarkt.pl/spielbericht/index/spielbericht/3058485" TargetMode="External"/><Relationship Id="rId650" Type="http://schemas.openxmlformats.org/officeDocument/2006/relationships/hyperlink" Target="https://www.transfermarkt.pl/bundesliga/spieltag/wettbewerb/L1/saison_id/2019/spieltag/30" TargetMode="External"/><Relationship Id="rId888" Type="http://schemas.openxmlformats.org/officeDocument/2006/relationships/hyperlink" Target="https://www.transfermarkt.pl/bundesliga/startseite/wettbewerb/L1" TargetMode="External"/><Relationship Id="rId1073" Type="http://schemas.openxmlformats.org/officeDocument/2006/relationships/hyperlink" Target="https://www.transfermarkt.pl/bundesliga/startseite/wettbewerb/L1" TargetMode="External"/><Relationship Id="rId303" Type="http://schemas.openxmlformats.org/officeDocument/2006/relationships/hyperlink" Target="https://www.transfermarkt.pl/bundesliga/startseite/wettbewerb/L1" TargetMode="External"/><Relationship Id="rId748" Type="http://schemas.openxmlformats.org/officeDocument/2006/relationships/hyperlink" Target="https://www.transfermarkt.pl/robert-lewandowski/alletore/spieler/38253/plus/1?saison=&amp;verein=27&amp;liga=&amp;wettbewerb=L1&amp;pos=&amp;minute=&amp;pos=&amp;torart=&amp;stand=" TargetMode="External"/><Relationship Id="rId955" Type="http://schemas.openxmlformats.org/officeDocument/2006/relationships/hyperlink" Target="https://www.transfermarkt.pl/fc-augsburg/spielplan/verein/167/saison_id/2016" TargetMode="External"/><Relationship Id="rId1140" Type="http://schemas.openxmlformats.org/officeDocument/2006/relationships/hyperlink" Target="https://www.transfermarkt.pl/borussia-dortmund/spielplan/verein/16/saison_id/2020" TargetMode="External"/><Relationship Id="rId84" Type="http://schemas.openxmlformats.org/officeDocument/2006/relationships/hyperlink" Target="https://www.transfermarkt.pl/spielbericht/index/spielbericht/2581147" TargetMode="External"/><Relationship Id="rId387" Type="http://schemas.openxmlformats.org/officeDocument/2006/relationships/hyperlink" Target="https://www.transfermarkt.pl/bundesliga/startseite/wettbewerb/L1" TargetMode="External"/><Relationship Id="rId510" Type="http://schemas.openxmlformats.org/officeDocument/2006/relationships/hyperlink" Target="https://www.transfermarkt.pl/bundesliga/spieltag/wettbewerb/L1/saison_id/2018/spieltag/28" TargetMode="External"/><Relationship Id="rId594" Type="http://schemas.openxmlformats.org/officeDocument/2006/relationships/hyperlink" Target="https://www.transfermarkt.pl/thomas-muller/profil/spieler/58358" TargetMode="External"/><Relationship Id="rId608" Type="http://schemas.openxmlformats.org/officeDocument/2006/relationships/hyperlink" Target="https://www.transfermarkt.pl/fc-schalke-04/spielplan/verein/33/saison_id/2019" TargetMode="External"/><Relationship Id="rId815" Type="http://schemas.openxmlformats.org/officeDocument/2006/relationships/hyperlink" Target="https://www.transfermarkt.pl/david-alaba/profil/spieler/59016" TargetMode="External"/><Relationship Id="rId247" Type="http://schemas.openxmlformats.org/officeDocument/2006/relationships/hyperlink" Target="https://www.transfermarkt.pl/bundesliga/startseite/wettbewerb/L1" TargetMode="External"/><Relationship Id="rId899" Type="http://schemas.openxmlformats.org/officeDocument/2006/relationships/hyperlink" Target="https://www.transfermarkt.pl/bundesliga/spieltag/wettbewerb/L1/saison_id/2015/spieltag/33" TargetMode="External"/><Relationship Id="rId1000" Type="http://schemas.openxmlformats.org/officeDocument/2006/relationships/hyperlink" Target="https://www.transfermarkt.pl/hamburger-sv/spielplan/verein/41/saison_id/2017" TargetMode="External"/><Relationship Id="rId1084" Type="http://schemas.openxmlformats.org/officeDocument/2006/relationships/hyperlink" Target="https://www.transfermarkt.pl/bundesliga/spieltag/wettbewerb/L1/saison_id/2019/spieltag/3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4"/>
  <sheetViews>
    <sheetView workbookViewId="0">
      <selection activeCell="X4" sqref="X4"/>
    </sheetView>
  </sheetViews>
  <sheetFormatPr defaultRowHeight="15" x14ac:dyDescent="0.25"/>
  <cols>
    <col min="4" max="4" width="10.140625" bestFit="1" customWidth="1"/>
    <col min="17" max="17" width="11.5703125" bestFit="1" customWidth="1"/>
    <col min="18" max="18" width="10.7109375" bestFit="1" customWidth="1"/>
  </cols>
  <sheetData>
    <row r="1" spans="1:31" ht="45" x14ac:dyDescent="0.25">
      <c r="A1" s="11" t="s">
        <v>0</v>
      </c>
      <c r="B1" s="11"/>
      <c r="C1" s="1" t="s">
        <v>1</v>
      </c>
      <c r="D1" s="1" t="s">
        <v>2</v>
      </c>
      <c r="E1" s="1" t="s">
        <v>3</v>
      </c>
      <c r="F1" s="11" t="s">
        <v>4</v>
      </c>
      <c r="G1" s="11"/>
      <c r="H1" s="11" t="s">
        <v>5</v>
      </c>
      <c r="I1" s="11"/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Q1" t="s">
        <v>258</v>
      </c>
      <c r="R1" s="1" t="s">
        <v>0</v>
      </c>
      <c r="S1" t="s">
        <v>1</v>
      </c>
      <c r="T1" t="s">
        <v>2</v>
      </c>
      <c r="U1" t="s">
        <v>3</v>
      </c>
      <c r="V1" t="s">
        <v>4</v>
      </c>
      <c r="X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</row>
    <row r="2" spans="1:31" ht="45" x14ac:dyDescent="0.25">
      <c r="A2" s="2"/>
      <c r="B2" s="3" t="s">
        <v>12</v>
      </c>
      <c r="C2" s="3">
        <v>2</v>
      </c>
      <c r="D2" s="5">
        <v>41881</v>
      </c>
      <c r="E2" s="2" t="s">
        <v>13</v>
      </c>
      <c r="F2" s="2"/>
      <c r="G2" s="2" t="s">
        <v>14</v>
      </c>
      <c r="H2" s="2"/>
      <c r="I2" s="3" t="s">
        <v>15</v>
      </c>
      <c r="J2" s="7">
        <v>4.2361111111111106E-2</v>
      </c>
      <c r="K2" s="3" t="s">
        <v>16</v>
      </c>
      <c r="L2" s="2" t="s">
        <v>17</v>
      </c>
      <c r="M2" s="6">
        <v>6.9444444444444447E-4</v>
      </c>
      <c r="N2" s="2" t="s">
        <v>18</v>
      </c>
      <c r="O2" s="3" t="s">
        <v>19</v>
      </c>
      <c r="Q2" t="s">
        <v>259</v>
      </c>
      <c r="R2" t="s">
        <v>12</v>
      </c>
      <c r="S2">
        <v>2</v>
      </c>
      <c r="T2">
        <v>41881</v>
      </c>
      <c r="U2" t="s">
        <v>13</v>
      </c>
      <c r="W2" t="s">
        <v>14</v>
      </c>
      <c r="Y2" t="s">
        <v>15</v>
      </c>
      <c r="Z2">
        <v>4.2361111111111106E-2</v>
      </c>
      <c r="AA2" t="s">
        <v>16</v>
      </c>
      <c r="AB2" t="s">
        <v>17</v>
      </c>
      <c r="AC2" s="8">
        <v>6.9444444444444447E-4</v>
      </c>
      <c r="AD2" t="s">
        <v>18</v>
      </c>
      <c r="AE2" t="s">
        <v>19</v>
      </c>
    </row>
    <row r="3" spans="1:31" ht="45" x14ac:dyDescent="0.25">
      <c r="A3" s="2"/>
      <c r="B3" s="3" t="s">
        <v>12</v>
      </c>
      <c r="C3" s="3">
        <v>5</v>
      </c>
      <c r="D3" s="5">
        <v>41905</v>
      </c>
      <c r="E3" s="2" t="s">
        <v>20</v>
      </c>
      <c r="F3" s="2"/>
      <c r="G3" s="2" t="s">
        <v>21</v>
      </c>
      <c r="H3" s="2"/>
      <c r="I3" s="3" t="s">
        <v>22</v>
      </c>
      <c r="J3" s="7">
        <v>0.16666666666666666</v>
      </c>
      <c r="K3" s="3" t="s">
        <v>16</v>
      </c>
      <c r="L3" s="2" t="s">
        <v>23</v>
      </c>
      <c r="M3" s="6">
        <v>8.3333333333333329E-2</v>
      </c>
      <c r="N3" s="2" t="s">
        <v>18</v>
      </c>
      <c r="O3" s="3" t="s">
        <v>24</v>
      </c>
      <c r="Q3" t="s">
        <v>259</v>
      </c>
      <c r="R3" t="s">
        <v>12</v>
      </c>
      <c r="S3">
        <v>5</v>
      </c>
      <c r="T3">
        <v>41905</v>
      </c>
      <c r="U3" t="s">
        <v>20</v>
      </c>
      <c r="W3" t="s">
        <v>21</v>
      </c>
      <c r="Y3" t="s">
        <v>22</v>
      </c>
      <c r="Z3">
        <v>0.16666666666666666</v>
      </c>
      <c r="AA3" t="s">
        <v>16</v>
      </c>
      <c r="AB3" t="s">
        <v>23</v>
      </c>
      <c r="AC3" s="8">
        <v>8.3333333333333329E-2</v>
      </c>
      <c r="AD3" t="s">
        <v>18</v>
      </c>
      <c r="AE3" t="s">
        <v>24</v>
      </c>
    </row>
    <row r="4" spans="1:31" ht="45" x14ac:dyDescent="0.25">
      <c r="A4" s="2"/>
      <c r="B4" s="3" t="s">
        <v>12</v>
      </c>
      <c r="C4" s="3">
        <v>7</v>
      </c>
      <c r="D4" s="5">
        <v>41916</v>
      </c>
      <c r="E4" s="2" t="s">
        <v>20</v>
      </c>
      <c r="F4" s="2"/>
      <c r="G4" s="2" t="s">
        <v>25</v>
      </c>
      <c r="H4" s="2"/>
      <c r="I4" s="3" t="s">
        <v>26</v>
      </c>
      <c r="J4" s="7">
        <v>0.16666666666666666</v>
      </c>
      <c r="K4" s="3" t="s">
        <v>16</v>
      </c>
      <c r="L4" s="2" t="s">
        <v>27</v>
      </c>
      <c r="M4" s="6">
        <v>4.1666666666666664E-2</v>
      </c>
      <c r="N4" s="2" t="s">
        <v>18</v>
      </c>
      <c r="O4" s="3" t="s">
        <v>28</v>
      </c>
      <c r="Q4" t="s">
        <v>259</v>
      </c>
      <c r="R4" t="s">
        <v>12</v>
      </c>
      <c r="S4">
        <v>7</v>
      </c>
      <c r="T4">
        <v>41916</v>
      </c>
      <c r="U4" t="s">
        <v>20</v>
      </c>
      <c r="W4" t="s">
        <v>25</v>
      </c>
      <c r="Y4" t="s">
        <v>26</v>
      </c>
      <c r="Z4">
        <v>0.16666666666666666</v>
      </c>
      <c r="AA4" t="s">
        <v>16</v>
      </c>
      <c r="AB4" t="s">
        <v>27</v>
      </c>
      <c r="AC4" s="8">
        <v>4.1666666666666664E-2</v>
      </c>
      <c r="AD4" t="s">
        <v>18</v>
      </c>
      <c r="AE4" t="s">
        <v>28</v>
      </c>
    </row>
    <row r="5" spans="1:31" ht="45" x14ac:dyDescent="0.25">
      <c r="A5" s="2"/>
      <c r="B5" s="3" t="s">
        <v>12</v>
      </c>
      <c r="C5" s="3">
        <v>7</v>
      </c>
      <c r="D5" s="5">
        <v>41916</v>
      </c>
      <c r="E5" s="2" t="s">
        <v>20</v>
      </c>
      <c r="F5" s="2"/>
      <c r="G5" s="2" t="s">
        <v>25</v>
      </c>
      <c r="H5" s="2"/>
      <c r="I5" s="3" t="s">
        <v>26</v>
      </c>
      <c r="J5" s="7">
        <v>0.16666666666666666</v>
      </c>
      <c r="K5" s="3" t="s">
        <v>16</v>
      </c>
      <c r="L5" s="2" t="s">
        <v>29</v>
      </c>
      <c r="M5" s="6">
        <v>0.125</v>
      </c>
      <c r="N5" s="2" t="s">
        <v>18</v>
      </c>
      <c r="O5" s="3" t="s">
        <v>30</v>
      </c>
      <c r="Q5" t="s">
        <v>259</v>
      </c>
      <c r="R5" t="s">
        <v>12</v>
      </c>
      <c r="S5">
        <v>7</v>
      </c>
      <c r="T5">
        <v>41916</v>
      </c>
      <c r="U5" t="s">
        <v>20</v>
      </c>
      <c r="W5" t="s">
        <v>25</v>
      </c>
      <c r="Y5" t="s">
        <v>26</v>
      </c>
      <c r="Z5">
        <v>0.16666666666666666</v>
      </c>
      <c r="AA5" t="s">
        <v>16</v>
      </c>
      <c r="AB5" t="s">
        <v>29</v>
      </c>
      <c r="AC5" s="8">
        <v>0.125</v>
      </c>
      <c r="AD5" t="s">
        <v>18</v>
      </c>
      <c r="AE5" t="s">
        <v>30</v>
      </c>
    </row>
    <row r="6" spans="1:31" ht="45" x14ac:dyDescent="0.25">
      <c r="A6" s="2"/>
      <c r="B6" s="3" t="s">
        <v>12</v>
      </c>
      <c r="C6" s="3">
        <v>10</v>
      </c>
      <c r="D6" s="5">
        <v>41944</v>
      </c>
      <c r="E6" s="2" t="s">
        <v>20</v>
      </c>
      <c r="F6" s="2"/>
      <c r="G6" s="2" t="s">
        <v>25</v>
      </c>
      <c r="H6" s="2"/>
      <c r="I6" s="3" t="s">
        <v>31</v>
      </c>
      <c r="J6" s="7">
        <v>8.4027777777777771E-2</v>
      </c>
      <c r="K6" s="3" t="s">
        <v>16</v>
      </c>
      <c r="L6" s="2" t="s">
        <v>32</v>
      </c>
      <c r="M6" s="6">
        <v>4.2361111111111106E-2</v>
      </c>
      <c r="N6" s="2" t="s">
        <v>33</v>
      </c>
      <c r="O6" s="2"/>
      <c r="Q6" t="s">
        <v>259</v>
      </c>
      <c r="R6" t="s">
        <v>12</v>
      </c>
      <c r="S6">
        <v>10</v>
      </c>
      <c r="T6">
        <v>41944</v>
      </c>
      <c r="U6" t="s">
        <v>20</v>
      </c>
      <c r="W6" t="s">
        <v>25</v>
      </c>
      <c r="Y6" t="s">
        <v>31</v>
      </c>
      <c r="Z6">
        <v>8.4027777777777771E-2</v>
      </c>
      <c r="AA6" t="s">
        <v>16</v>
      </c>
      <c r="AB6" t="s">
        <v>32</v>
      </c>
      <c r="AC6" s="8">
        <v>4.2361111111111106E-2</v>
      </c>
      <c r="AD6" t="s">
        <v>33</v>
      </c>
    </row>
    <row r="7" spans="1:31" ht="30" x14ac:dyDescent="0.25">
      <c r="A7" s="2"/>
      <c r="B7" s="3" t="s">
        <v>12</v>
      </c>
      <c r="C7" s="3">
        <v>12</v>
      </c>
      <c r="D7" s="5">
        <v>41965</v>
      </c>
      <c r="E7" s="2" t="s">
        <v>20</v>
      </c>
      <c r="F7" s="2"/>
      <c r="G7" s="2" t="s">
        <v>25</v>
      </c>
      <c r="H7" s="2"/>
      <c r="I7" s="3" t="s">
        <v>34</v>
      </c>
      <c r="J7" s="7">
        <v>0.16666666666666666</v>
      </c>
      <c r="K7" s="3" t="s">
        <v>16</v>
      </c>
      <c r="L7" s="2" t="s">
        <v>35</v>
      </c>
      <c r="M7" s="6">
        <v>8.3333333333333329E-2</v>
      </c>
      <c r="N7" s="2" t="s">
        <v>36</v>
      </c>
      <c r="O7" s="3" t="s">
        <v>37</v>
      </c>
      <c r="Q7" t="s">
        <v>259</v>
      </c>
      <c r="R7" t="s">
        <v>12</v>
      </c>
      <c r="S7">
        <v>12</v>
      </c>
      <c r="T7">
        <v>41965</v>
      </c>
      <c r="U7" t="s">
        <v>20</v>
      </c>
      <c r="W7" t="s">
        <v>25</v>
      </c>
      <c r="Y7" t="s">
        <v>34</v>
      </c>
      <c r="Z7">
        <v>0.16666666666666666</v>
      </c>
      <c r="AA7" t="s">
        <v>16</v>
      </c>
      <c r="AB7" t="s">
        <v>35</v>
      </c>
      <c r="AC7" s="8">
        <v>8.3333333333333329E-2</v>
      </c>
      <c r="AD7" t="s">
        <v>36</v>
      </c>
      <c r="AE7" t="s">
        <v>37</v>
      </c>
    </row>
    <row r="8" spans="1:31" ht="45" x14ac:dyDescent="0.25">
      <c r="A8" s="2"/>
      <c r="B8" s="3" t="s">
        <v>12</v>
      </c>
      <c r="C8" s="3">
        <v>15</v>
      </c>
      <c r="D8" s="5">
        <v>41986</v>
      </c>
      <c r="E8" s="2" t="s">
        <v>13</v>
      </c>
      <c r="F8" s="2"/>
      <c r="G8" s="2" t="s">
        <v>25</v>
      </c>
      <c r="H8" s="2"/>
      <c r="I8" s="3" t="s">
        <v>38</v>
      </c>
      <c r="J8" s="7">
        <v>2.7777777777777779E-3</v>
      </c>
      <c r="K8" s="3" t="s">
        <v>16</v>
      </c>
      <c r="L8" s="2" t="s">
        <v>39</v>
      </c>
      <c r="M8" s="6">
        <v>2.0833333333333333E-3</v>
      </c>
      <c r="N8" s="2" t="s">
        <v>18</v>
      </c>
      <c r="O8" s="3" t="s">
        <v>40</v>
      </c>
      <c r="Q8" t="s">
        <v>259</v>
      </c>
      <c r="R8" t="s">
        <v>12</v>
      </c>
      <c r="S8">
        <v>15</v>
      </c>
      <c r="T8">
        <v>41986</v>
      </c>
      <c r="U8" t="s">
        <v>13</v>
      </c>
      <c r="W8" t="s">
        <v>25</v>
      </c>
      <c r="Y8" t="s">
        <v>38</v>
      </c>
      <c r="Z8">
        <v>2.7777777777777779E-3</v>
      </c>
      <c r="AA8" t="s">
        <v>16</v>
      </c>
      <c r="AB8" t="s">
        <v>39</v>
      </c>
      <c r="AC8" s="8">
        <v>2.0833333333333333E-3</v>
      </c>
      <c r="AD8" t="s">
        <v>18</v>
      </c>
      <c r="AE8" t="s">
        <v>40</v>
      </c>
    </row>
    <row r="9" spans="1:31" ht="45" x14ac:dyDescent="0.25">
      <c r="A9" s="2"/>
      <c r="B9" s="3" t="s">
        <v>12</v>
      </c>
      <c r="C9" s="3">
        <v>21</v>
      </c>
      <c r="D9" s="5">
        <v>42049</v>
      </c>
      <c r="E9" s="2" t="s">
        <v>20</v>
      </c>
      <c r="F9" s="2"/>
      <c r="G9" s="2" t="s">
        <v>25</v>
      </c>
      <c r="H9" s="2"/>
      <c r="I9" s="3" t="s">
        <v>41</v>
      </c>
      <c r="J9" s="7">
        <v>0.33333333333333331</v>
      </c>
      <c r="K9" s="3" t="s">
        <v>42</v>
      </c>
      <c r="L9" s="2" t="s">
        <v>43</v>
      </c>
      <c r="M9" s="6">
        <v>0.25</v>
      </c>
      <c r="N9" s="2" t="s">
        <v>18</v>
      </c>
      <c r="O9" s="3" t="s">
        <v>44</v>
      </c>
      <c r="Q9" t="s">
        <v>259</v>
      </c>
      <c r="R9" t="s">
        <v>12</v>
      </c>
      <c r="S9">
        <v>21</v>
      </c>
      <c r="T9">
        <v>42049</v>
      </c>
      <c r="U9" t="s">
        <v>20</v>
      </c>
      <c r="W9" t="s">
        <v>25</v>
      </c>
      <c r="Y9" t="s">
        <v>41</v>
      </c>
      <c r="Z9">
        <v>0.33333333333333331</v>
      </c>
      <c r="AA9" t="s">
        <v>42</v>
      </c>
      <c r="AB9" t="s">
        <v>43</v>
      </c>
      <c r="AC9" s="8">
        <v>0.25</v>
      </c>
      <c r="AD9" t="s">
        <v>18</v>
      </c>
      <c r="AE9" t="s">
        <v>44</v>
      </c>
    </row>
    <row r="10" spans="1:31" ht="45" x14ac:dyDescent="0.25">
      <c r="A10" s="2"/>
      <c r="B10" s="3" t="s">
        <v>12</v>
      </c>
      <c r="C10" s="3">
        <v>22</v>
      </c>
      <c r="D10" s="5">
        <v>42056</v>
      </c>
      <c r="E10" s="2" t="s">
        <v>13</v>
      </c>
      <c r="F10" s="2"/>
      <c r="G10" s="2" t="s">
        <v>25</v>
      </c>
      <c r="H10" s="2"/>
      <c r="I10" s="3" t="s">
        <v>45</v>
      </c>
      <c r="J10" s="7">
        <v>4.1666666666666666E-3</v>
      </c>
      <c r="K10" s="3" t="s">
        <v>16</v>
      </c>
      <c r="L10" s="2" t="s">
        <v>46</v>
      </c>
      <c r="M10" s="6">
        <v>6.9444444444444447E-4</v>
      </c>
      <c r="N10" s="2" t="s">
        <v>18</v>
      </c>
      <c r="O10" s="3" t="s">
        <v>37</v>
      </c>
      <c r="Q10" t="s">
        <v>259</v>
      </c>
      <c r="R10" t="s">
        <v>12</v>
      </c>
      <c r="S10">
        <v>22</v>
      </c>
      <c r="T10">
        <v>42056</v>
      </c>
      <c r="U10" t="s">
        <v>13</v>
      </c>
      <c r="W10" t="s">
        <v>25</v>
      </c>
      <c r="Y10" t="s">
        <v>45</v>
      </c>
      <c r="Z10">
        <v>4.1666666666666666E-3</v>
      </c>
      <c r="AA10" t="s">
        <v>16</v>
      </c>
      <c r="AB10" t="s">
        <v>46</v>
      </c>
      <c r="AC10" s="8">
        <v>6.9444444444444447E-4</v>
      </c>
      <c r="AD10" t="s">
        <v>18</v>
      </c>
      <c r="AE10" t="s">
        <v>37</v>
      </c>
    </row>
    <row r="11" spans="1:31" ht="45" x14ac:dyDescent="0.25">
      <c r="A11" s="2"/>
      <c r="B11" s="3" t="s">
        <v>12</v>
      </c>
      <c r="C11" s="3">
        <v>22</v>
      </c>
      <c r="D11" s="5">
        <v>42056</v>
      </c>
      <c r="E11" s="2" t="s">
        <v>13</v>
      </c>
      <c r="F11" s="2"/>
      <c r="G11" s="2" t="s">
        <v>25</v>
      </c>
      <c r="H11" s="2"/>
      <c r="I11" s="3" t="s">
        <v>45</v>
      </c>
      <c r="J11" s="7">
        <v>4.1666666666666666E-3</v>
      </c>
      <c r="K11" s="3" t="s">
        <v>16</v>
      </c>
      <c r="L11" s="2" t="s">
        <v>47</v>
      </c>
      <c r="M11" s="6">
        <v>1.3888888888888889E-3</v>
      </c>
      <c r="N11" s="2" t="s">
        <v>18</v>
      </c>
      <c r="O11" s="3" t="s">
        <v>48</v>
      </c>
      <c r="Q11" t="s">
        <v>259</v>
      </c>
      <c r="R11" t="s">
        <v>12</v>
      </c>
      <c r="S11">
        <v>22</v>
      </c>
      <c r="T11">
        <v>42056</v>
      </c>
      <c r="U11" t="s">
        <v>13</v>
      </c>
      <c r="W11" t="s">
        <v>25</v>
      </c>
      <c r="Y11" t="s">
        <v>45</v>
      </c>
      <c r="Z11">
        <v>4.1666666666666666E-3</v>
      </c>
      <c r="AA11" t="s">
        <v>16</v>
      </c>
      <c r="AB11" t="s">
        <v>47</v>
      </c>
      <c r="AC11" s="8">
        <v>1.3888888888888889E-3</v>
      </c>
      <c r="AD11" t="s">
        <v>18</v>
      </c>
      <c r="AE11" t="s">
        <v>48</v>
      </c>
    </row>
    <row r="12" spans="1:31" ht="30" x14ac:dyDescent="0.25">
      <c r="A12" s="2"/>
      <c r="B12" s="3" t="s">
        <v>12</v>
      </c>
      <c r="C12" s="3">
        <v>23</v>
      </c>
      <c r="D12" s="5">
        <v>42062</v>
      </c>
      <c r="E12" s="2" t="s">
        <v>20</v>
      </c>
      <c r="F12" s="2"/>
      <c r="G12" s="2" t="s">
        <v>25</v>
      </c>
      <c r="H12" s="2"/>
      <c r="I12" s="3" t="s">
        <v>49</v>
      </c>
      <c r="J12" s="7">
        <v>0.1673611111111111</v>
      </c>
      <c r="K12" s="3" t="s">
        <v>16</v>
      </c>
      <c r="L12" s="2" t="s">
        <v>50</v>
      </c>
      <c r="M12" s="6">
        <v>0.1673611111111111</v>
      </c>
      <c r="N12" s="2" t="s">
        <v>51</v>
      </c>
      <c r="O12" s="3" t="s">
        <v>37</v>
      </c>
      <c r="Q12" t="s">
        <v>259</v>
      </c>
      <c r="R12" t="s">
        <v>12</v>
      </c>
      <c r="S12">
        <v>23</v>
      </c>
      <c r="T12">
        <v>42062</v>
      </c>
      <c r="U12" t="s">
        <v>20</v>
      </c>
      <c r="W12" t="s">
        <v>25</v>
      </c>
      <c r="Y12" t="s">
        <v>49</v>
      </c>
      <c r="Z12">
        <v>0.1673611111111111</v>
      </c>
      <c r="AA12" t="s">
        <v>16</v>
      </c>
      <c r="AB12" t="s">
        <v>50</v>
      </c>
      <c r="AC12" s="8">
        <v>0.1673611111111111</v>
      </c>
      <c r="AD12" t="s">
        <v>51</v>
      </c>
      <c r="AE12" t="s">
        <v>37</v>
      </c>
    </row>
    <row r="13" spans="1:31" ht="45" x14ac:dyDescent="0.25">
      <c r="A13" s="2"/>
      <c r="B13" s="3" t="s">
        <v>12</v>
      </c>
      <c r="C13" s="3">
        <v>25</v>
      </c>
      <c r="D13" s="5">
        <v>42077</v>
      </c>
      <c r="E13" s="2" t="s">
        <v>13</v>
      </c>
      <c r="F13" s="2"/>
      <c r="G13" s="2" t="s">
        <v>25</v>
      </c>
      <c r="H13" s="2"/>
      <c r="I13" s="3" t="s">
        <v>52</v>
      </c>
      <c r="J13" s="7">
        <v>2.7777777777777779E-3</v>
      </c>
      <c r="K13" s="3" t="s">
        <v>16</v>
      </c>
      <c r="L13" s="2" t="s">
        <v>53</v>
      </c>
      <c r="M13" s="6">
        <v>2.0833333333333333E-3</v>
      </c>
      <c r="N13" s="2" t="s">
        <v>36</v>
      </c>
      <c r="O13" s="3" t="s">
        <v>44</v>
      </c>
      <c r="Q13" t="s">
        <v>259</v>
      </c>
      <c r="R13" t="s">
        <v>12</v>
      </c>
      <c r="S13">
        <v>25</v>
      </c>
      <c r="T13">
        <v>42077</v>
      </c>
      <c r="U13" t="s">
        <v>13</v>
      </c>
      <c r="W13" t="s">
        <v>25</v>
      </c>
      <c r="Y13" t="s">
        <v>52</v>
      </c>
      <c r="Z13">
        <v>2.7777777777777779E-3</v>
      </c>
      <c r="AA13" t="s">
        <v>16</v>
      </c>
      <c r="AB13" t="s">
        <v>53</v>
      </c>
      <c r="AC13" s="8">
        <v>2.0833333333333333E-3</v>
      </c>
      <c r="AD13" t="s">
        <v>36</v>
      </c>
      <c r="AE13" t="s">
        <v>44</v>
      </c>
    </row>
    <row r="14" spans="1:31" ht="45" x14ac:dyDescent="0.25">
      <c r="A14" s="2"/>
      <c r="B14" s="3" t="s">
        <v>12</v>
      </c>
      <c r="C14" s="3">
        <v>25</v>
      </c>
      <c r="D14" s="5">
        <v>42077</v>
      </c>
      <c r="E14" s="2" t="s">
        <v>13</v>
      </c>
      <c r="F14" s="2"/>
      <c r="G14" s="2" t="s">
        <v>25</v>
      </c>
      <c r="H14" s="2"/>
      <c r="I14" s="3" t="s">
        <v>52</v>
      </c>
      <c r="J14" s="7">
        <v>2.7777777777777779E-3</v>
      </c>
      <c r="K14" s="3" t="s">
        <v>16</v>
      </c>
      <c r="L14" s="2" t="s">
        <v>54</v>
      </c>
      <c r="M14" s="6">
        <v>2.7777777777777779E-3</v>
      </c>
      <c r="N14" s="2" t="s">
        <v>18</v>
      </c>
      <c r="O14" s="3" t="s">
        <v>44</v>
      </c>
      <c r="Q14" t="s">
        <v>259</v>
      </c>
      <c r="R14" t="s">
        <v>12</v>
      </c>
      <c r="S14">
        <v>25</v>
      </c>
      <c r="T14">
        <v>42077</v>
      </c>
      <c r="U14" t="s">
        <v>13</v>
      </c>
      <c r="W14" t="s">
        <v>25</v>
      </c>
      <c r="Y14" t="s">
        <v>52</v>
      </c>
      <c r="Z14">
        <v>2.7777777777777779E-3</v>
      </c>
      <c r="AA14" t="s">
        <v>16</v>
      </c>
      <c r="AB14" t="s">
        <v>54</v>
      </c>
      <c r="AC14" s="8">
        <v>2.7777777777777779E-3</v>
      </c>
      <c r="AD14" t="s">
        <v>18</v>
      </c>
      <c r="AE14" t="s">
        <v>44</v>
      </c>
    </row>
    <row r="15" spans="1:31" ht="45" x14ac:dyDescent="0.25">
      <c r="A15" s="2"/>
      <c r="B15" s="3" t="s">
        <v>12</v>
      </c>
      <c r="C15" s="3">
        <v>27</v>
      </c>
      <c r="D15" s="5">
        <v>42098</v>
      </c>
      <c r="E15" s="2" t="s">
        <v>13</v>
      </c>
      <c r="F15" s="2"/>
      <c r="G15" s="2" t="s">
        <v>25</v>
      </c>
      <c r="H15" s="2"/>
      <c r="I15" s="3" t="s">
        <v>55</v>
      </c>
      <c r="J15" s="7">
        <v>6.9444444444444447E-4</v>
      </c>
      <c r="K15" s="3" t="s">
        <v>16</v>
      </c>
      <c r="L15" s="2" t="s">
        <v>56</v>
      </c>
      <c r="M15" s="6">
        <v>6.9444444444444447E-4</v>
      </c>
      <c r="N15" s="2" t="s">
        <v>36</v>
      </c>
      <c r="O15" s="3" t="s">
        <v>44</v>
      </c>
      <c r="Q15" t="s">
        <v>259</v>
      </c>
      <c r="R15" t="s">
        <v>12</v>
      </c>
      <c r="S15">
        <v>27</v>
      </c>
      <c r="T15">
        <v>42098</v>
      </c>
      <c r="U15" t="s">
        <v>13</v>
      </c>
      <c r="W15" t="s">
        <v>25</v>
      </c>
      <c r="Y15" t="s">
        <v>55</v>
      </c>
      <c r="Z15">
        <v>6.9444444444444447E-4</v>
      </c>
      <c r="AA15" t="s">
        <v>16</v>
      </c>
      <c r="AB15" t="s">
        <v>56</v>
      </c>
      <c r="AC15" s="8">
        <v>6.9444444444444447E-4</v>
      </c>
      <c r="AD15" t="s">
        <v>36</v>
      </c>
      <c r="AE15" t="s">
        <v>44</v>
      </c>
    </row>
    <row r="16" spans="1:31" ht="45" x14ac:dyDescent="0.25">
      <c r="A16" s="2"/>
      <c r="B16" s="3" t="s">
        <v>12</v>
      </c>
      <c r="C16" s="3">
        <v>28</v>
      </c>
      <c r="D16" s="5">
        <v>42105</v>
      </c>
      <c r="E16" s="2" t="s">
        <v>20</v>
      </c>
      <c r="F16" s="2"/>
      <c r="G16" s="2" t="s">
        <v>25</v>
      </c>
      <c r="H16" s="2"/>
      <c r="I16" s="3" t="s">
        <v>57</v>
      </c>
      <c r="J16" s="7">
        <v>0.125</v>
      </c>
      <c r="K16" s="3" t="s">
        <v>16</v>
      </c>
      <c r="L16" s="2" t="s">
        <v>58</v>
      </c>
      <c r="M16" s="6">
        <v>4.1666666666666664E-2</v>
      </c>
      <c r="N16" s="2" t="s">
        <v>18</v>
      </c>
      <c r="O16" s="3" t="s">
        <v>44</v>
      </c>
      <c r="Q16" t="s">
        <v>259</v>
      </c>
      <c r="R16" t="s">
        <v>12</v>
      </c>
      <c r="S16">
        <v>28</v>
      </c>
      <c r="T16">
        <v>42105</v>
      </c>
      <c r="U16" t="s">
        <v>20</v>
      </c>
      <c r="W16" t="s">
        <v>25</v>
      </c>
      <c r="Y16" t="s">
        <v>57</v>
      </c>
      <c r="Z16">
        <v>0.125</v>
      </c>
      <c r="AA16" t="s">
        <v>16</v>
      </c>
      <c r="AB16" t="s">
        <v>58</v>
      </c>
      <c r="AC16" s="8">
        <v>4.1666666666666664E-2</v>
      </c>
      <c r="AD16" t="s">
        <v>18</v>
      </c>
      <c r="AE16" t="s">
        <v>44</v>
      </c>
    </row>
    <row r="17" spans="1:31" ht="45" x14ac:dyDescent="0.25">
      <c r="A17" s="2"/>
      <c r="B17" s="3" t="s">
        <v>12</v>
      </c>
      <c r="C17" s="3">
        <v>28</v>
      </c>
      <c r="D17" s="5">
        <v>42105</v>
      </c>
      <c r="E17" s="2" t="s">
        <v>20</v>
      </c>
      <c r="F17" s="2"/>
      <c r="G17" s="2" t="s">
        <v>25</v>
      </c>
      <c r="H17" s="2"/>
      <c r="I17" s="3" t="s">
        <v>57</v>
      </c>
      <c r="J17" s="7">
        <v>0.125</v>
      </c>
      <c r="K17" s="3" t="s">
        <v>16</v>
      </c>
      <c r="L17" s="2" t="s">
        <v>59</v>
      </c>
      <c r="M17" s="6">
        <v>8.3333333333333329E-2</v>
      </c>
      <c r="N17" s="2" t="s">
        <v>36</v>
      </c>
      <c r="O17" s="3" t="s">
        <v>60</v>
      </c>
      <c r="Q17" t="s">
        <v>259</v>
      </c>
      <c r="R17" t="s">
        <v>12</v>
      </c>
      <c r="S17">
        <v>28</v>
      </c>
      <c r="T17">
        <v>42105</v>
      </c>
      <c r="U17" t="s">
        <v>20</v>
      </c>
      <c r="W17" t="s">
        <v>25</v>
      </c>
      <c r="Y17" t="s">
        <v>57</v>
      </c>
      <c r="Z17">
        <v>0.125</v>
      </c>
      <c r="AA17" t="s">
        <v>16</v>
      </c>
      <c r="AB17" t="s">
        <v>59</v>
      </c>
      <c r="AC17" s="8">
        <v>8.3333333333333329E-2</v>
      </c>
      <c r="AD17" t="s">
        <v>36</v>
      </c>
      <c r="AE17" t="s">
        <v>60</v>
      </c>
    </row>
    <row r="18" spans="1:31" ht="45" x14ac:dyDescent="0.25">
      <c r="A18" s="2"/>
      <c r="B18" s="3" t="s">
        <v>12</v>
      </c>
      <c r="C18" s="3">
        <v>34</v>
      </c>
      <c r="D18" s="5">
        <v>42147</v>
      </c>
      <c r="E18" s="2" t="s">
        <v>20</v>
      </c>
      <c r="F18" s="2"/>
      <c r="G18" s="2" t="s">
        <v>25</v>
      </c>
      <c r="H18" s="2"/>
      <c r="I18" s="3" t="s">
        <v>61</v>
      </c>
      <c r="J18" s="7">
        <v>8.3333333333333329E-2</v>
      </c>
      <c r="K18" s="3" t="s">
        <v>16</v>
      </c>
      <c r="L18" s="2" t="s">
        <v>62</v>
      </c>
      <c r="M18" s="6">
        <v>4.1666666666666664E-2</v>
      </c>
      <c r="N18" s="2" t="s">
        <v>63</v>
      </c>
      <c r="O18" s="2"/>
      <c r="Q18" t="s">
        <v>259</v>
      </c>
      <c r="R18" t="s">
        <v>12</v>
      </c>
      <c r="S18">
        <v>34</v>
      </c>
      <c r="T18">
        <v>42147</v>
      </c>
      <c r="U18" t="s">
        <v>20</v>
      </c>
      <c r="W18" t="s">
        <v>25</v>
      </c>
      <c r="Y18" t="s">
        <v>61</v>
      </c>
      <c r="Z18">
        <v>8.3333333333333329E-2</v>
      </c>
      <c r="AA18" t="s">
        <v>16</v>
      </c>
      <c r="AB18" t="s">
        <v>62</v>
      </c>
      <c r="AC18" s="8">
        <v>4.1666666666666664E-2</v>
      </c>
      <c r="AD18" t="s">
        <v>63</v>
      </c>
    </row>
    <row r="19" spans="1:31" ht="45" x14ac:dyDescent="0.25">
      <c r="A19" s="2"/>
      <c r="B19" s="3" t="s">
        <v>12</v>
      </c>
      <c r="C19" s="3">
        <v>1</v>
      </c>
      <c r="D19" s="5">
        <v>42230</v>
      </c>
      <c r="E19" s="2" t="s">
        <v>20</v>
      </c>
      <c r="F19" s="2"/>
      <c r="G19" s="2" t="s">
        <v>25</v>
      </c>
      <c r="H19" s="2"/>
      <c r="I19" s="3" t="s">
        <v>64</v>
      </c>
      <c r="J19" s="7">
        <v>0.20833333333333334</v>
      </c>
      <c r="K19" s="3" t="s">
        <v>16</v>
      </c>
      <c r="L19" s="2" t="s">
        <v>65</v>
      </c>
      <c r="M19" s="6">
        <v>8.3333333333333329E-2</v>
      </c>
      <c r="N19" s="2" t="s">
        <v>18</v>
      </c>
      <c r="O19" s="2"/>
      <c r="Q19" t="s">
        <v>260</v>
      </c>
      <c r="R19" t="s">
        <v>12</v>
      </c>
      <c r="S19">
        <v>1</v>
      </c>
      <c r="T19">
        <v>42230</v>
      </c>
      <c r="U19" t="s">
        <v>20</v>
      </c>
      <c r="W19" t="s">
        <v>25</v>
      </c>
      <c r="Y19" t="s">
        <v>64</v>
      </c>
      <c r="Z19">
        <v>0.20833333333333334</v>
      </c>
      <c r="AA19" t="s">
        <v>16</v>
      </c>
      <c r="AB19" t="s">
        <v>65</v>
      </c>
      <c r="AC19" s="8">
        <v>8.3333333333333329E-2</v>
      </c>
      <c r="AD19" t="s">
        <v>18</v>
      </c>
    </row>
    <row r="20" spans="1:31" ht="45" x14ac:dyDescent="0.25">
      <c r="A20" s="2"/>
      <c r="B20" s="3" t="s">
        <v>12</v>
      </c>
      <c r="C20" s="3">
        <v>2</v>
      </c>
      <c r="D20" s="5">
        <v>42238</v>
      </c>
      <c r="E20" s="2" t="s">
        <v>13</v>
      </c>
      <c r="F20" s="2"/>
      <c r="G20" s="2" t="s">
        <v>25</v>
      </c>
      <c r="H20" s="2"/>
      <c r="I20" s="3" t="s">
        <v>66</v>
      </c>
      <c r="J20" s="7">
        <v>4.3055555555555562E-2</v>
      </c>
      <c r="K20" s="3" t="s">
        <v>16</v>
      </c>
      <c r="L20" s="2" t="s">
        <v>67</v>
      </c>
      <c r="M20" s="6">
        <v>4.3055555555555562E-2</v>
      </c>
      <c r="N20" s="2" t="s">
        <v>18</v>
      </c>
      <c r="O20" s="3" t="s">
        <v>68</v>
      </c>
      <c r="Q20" t="s">
        <v>260</v>
      </c>
      <c r="R20" t="s">
        <v>12</v>
      </c>
      <c r="S20">
        <v>2</v>
      </c>
      <c r="T20">
        <v>42238</v>
      </c>
      <c r="U20" t="s">
        <v>13</v>
      </c>
      <c r="W20" t="s">
        <v>25</v>
      </c>
      <c r="Y20" t="s">
        <v>66</v>
      </c>
      <c r="Z20">
        <v>4.3055555555555562E-2</v>
      </c>
      <c r="AA20" t="s">
        <v>16</v>
      </c>
      <c r="AB20" t="s">
        <v>67</v>
      </c>
      <c r="AC20" s="8">
        <v>4.3055555555555562E-2</v>
      </c>
      <c r="AD20" t="s">
        <v>18</v>
      </c>
      <c r="AE20" t="s">
        <v>68</v>
      </c>
    </row>
    <row r="21" spans="1:31" ht="45" x14ac:dyDescent="0.25">
      <c r="A21" s="2"/>
      <c r="B21" s="3" t="s">
        <v>12</v>
      </c>
      <c r="C21" s="3">
        <v>4</v>
      </c>
      <c r="D21" s="5">
        <v>42259</v>
      </c>
      <c r="E21" s="2" t="s">
        <v>20</v>
      </c>
      <c r="F21" s="2"/>
      <c r="G21" s="2" t="s">
        <v>69</v>
      </c>
      <c r="H21" s="2"/>
      <c r="I21" s="3" t="s">
        <v>70</v>
      </c>
      <c r="J21" s="7">
        <v>8.4027777777777771E-2</v>
      </c>
      <c r="K21" s="3" t="s">
        <v>16</v>
      </c>
      <c r="L21" s="2" t="s">
        <v>71</v>
      </c>
      <c r="M21" s="6">
        <v>4.2361111111111106E-2</v>
      </c>
      <c r="N21" s="2" t="s">
        <v>72</v>
      </c>
      <c r="O21" s="3" t="s">
        <v>44</v>
      </c>
      <c r="Q21" t="s">
        <v>260</v>
      </c>
      <c r="R21" t="s">
        <v>12</v>
      </c>
      <c r="S21">
        <v>4</v>
      </c>
      <c r="T21">
        <v>42259</v>
      </c>
      <c r="U21" t="s">
        <v>20</v>
      </c>
      <c r="W21" t="s">
        <v>69</v>
      </c>
      <c r="Y21" t="s">
        <v>70</v>
      </c>
      <c r="Z21">
        <v>8.4027777777777771E-2</v>
      </c>
      <c r="AA21" t="s">
        <v>16</v>
      </c>
      <c r="AB21" t="s">
        <v>71</v>
      </c>
      <c r="AC21" s="8">
        <v>4.2361111111111106E-2</v>
      </c>
      <c r="AD21" t="s">
        <v>72</v>
      </c>
      <c r="AE21" t="s">
        <v>44</v>
      </c>
    </row>
    <row r="22" spans="1:31" ht="45" x14ac:dyDescent="0.25">
      <c r="A22" s="2"/>
      <c r="B22" s="3" t="s">
        <v>12</v>
      </c>
      <c r="C22" s="3">
        <v>6</v>
      </c>
      <c r="D22" s="5">
        <v>42269</v>
      </c>
      <c r="E22" s="2" t="s">
        <v>20</v>
      </c>
      <c r="F22" s="2"/>
      <c r="G22" s="2" t="s">
        <v>69</v>
      </c>
      <c r="H22" s="2"/>
      <c r="I22" s="3" t="s">
        <v>73</v>
      </c>
      <c r="J22" s="7">
        <v>0.20902777777777778</v>
      </c>
      <c r="K22" s="3" t="s">
        <v>16</v>
      </c>
      <c r="L22" s="2" t="s">
        <v>74</v>
      </c>
      <c r="M22" s="6">
        <v>4.2361111111111106E-2</v>
      </c>
      <c r="N22" s="2" t="s">
        <v>33</v>
      </c>
      <c r="O22" s="2"/>
      <c r="Q22" t="s">
        <v>260</v>
      </c>
      <c r="R22" t="s">
        <v>12</v>
      </c>
      <c r="S22">
        <v>6</v>
      </c>
      <c r="T22">
        <v>42269</v>
      </c>
      <c r="U22" t="s">
        <v>20</v>
      </c>
      <c r="W22" t="s">
        <v>69</v>
      </c>
      <c r="Y22" t="s">
        <v>73</v>
      </c>
      <c r="Z22">
        <v>0.20902777777777778</v>
      </c>
      <c r="AA22" t="s">
        <v>16</v>
      </c>
      <c r="AB22" t="s">
        <v>74</v>
      </c>
      <c r="AC22" s="8">
        <v>4.2361111111111106E-2</v>
      </c>
      <c r="AD22" t="s">
        <v>33</v>
      </c>
    </row>
    <row r="23" spans="1:31" ht="45" x14ac:dyDescent="0.25">
      <c r="A23" s="2"/>
      <c r="B23" s="3" t="s">
        <v>12</v>
      </c>
      <c r="C23" s="3">
        <v>6</v>
      </c>
      <c r="D23" s="5">
        <v>42269</v>
      </c>
      <c r="E23" s="2" t="s">
        <v>20</v>
      </c>
      <c r="F23" s="2"/>
      <c r="G23" s="2" t="s">
        <v>69</v>
      </c>
      <c r="H23" s="2"/>
      <c r="I23" s="3" t="s">
        <v>73</v>
      </c>
      <c r="J23" s="7">
        <v>0.20902777777777778</v>
      </c>
      <c r="K23" s="3" t="s">
        <v>16</v>
      </c>
      <c r="L23" s="2" t="s">
        <v>75</v>
      </c>
      <c r="M23" s="6">
        <v>8.4027777777777771E-2</v>
      </c>
      <c r="N23" s="2" t="s">
        <v>18</v>
      </c>
      <c r="O23" s="3" t="s">
        <v>68</v>
      </c>
      <c r="Q23" t="s">
        <v>260</v>
      </c>
      <c r="R23" t="s">
        <v>12</v>
      </c>
      <c r="S23">
        <v>6</v>
      </c>
      <c r="T23">
        <v>42269</v>
      </c>
      <c r="U23" t="s">
        <v>20</v>
      </c>
      <c r="W23" t="s">
        <v>69</v>
      </c>
      <c r="Y23" t="s">
        <v>73</v>
      </c>
      <c r="Z23">
        <v>0.20902777777777778</v>
      </c>
      <c r="AA23" t="s">
        <v>16</v>
      </c>
      <c r="AB23" t="s">
        <v>75</v>
      </c>
      <c r="AC23" s="8">
        <v>8.4027777777777771E-2</v>
      </c>
      <c r="AD23" t="s">
        <v>18</v>
      </c>
      <c r="AE23" t="s">
        <v>68</v>
      </c>
    </row>
    <row r="24" spans="1:31" ht="45" x14ac:dyDescent="0.25">
      <c r="A24" s="2"/>
      <c r="B24" s="3" t="s">
        <v>12</v>
      </c>
      <c r="C24" s="3">
        <v>6</v>
      </c>
      <c r="D24" s="5">
        <v>42269</v>
      </c>
      <c r="E24" s="2" t="s">
        <v>20</v>
      </c>
      <c r="F24" s="2"/>
      <c r="G24" s="2" t="s">
        <v>69</v>
      </c>
      <c r="H24" s="2"/>
      <c r="I24" s="3" t="s">
        <v>73</v>
      </c>
      <c r="J24" s="7">
        <v>0.20902777777777778</v>
      </c>
      <c r="K24" s="3" t="s">
        <v>16</v>
      </c>
      <c r="L24" s="2" t="s">
        <v>76</v>
      </c>
      <c r="M24" s="6">
        <v>0.12569444444444444</v>
      </c>
      <c r="N24" s="2" t="s">
        <v>33</v>
      </c>
      <c r="O24" s="2"/>
      <c r="Q24" t="s">
        <v>260</v>
      </c>
      <c r="R24" t="s">
        <v>12</v>
      </c>
      <c r="S24">
        <v>6</v>
      </c>
      <c r="T24">
        <v>42269</v>
      </c>
      <c r="U24" t="s">
        <v>20</v>
      </c>
      <c r="W24" t="s">
        <v>69</v>
      </c>
      <c r="Y24" t="s">
        <v>73</v>
      </c>
      <c r="Z24">
        <v>0.20902777777777778</v>
      </c>
      <c r="AA24" t="s">
        <v>16</v>
      </c>
      <c r="AB24" t="s">
        <v>76</v>
      </c>
      <c r="AC24" s="8">
        <v>0.12569444444444444</v>
      </c>
      <c r="AD24" t="s">
        <v>33</v>
      </c>
    </row>
    <row r="25" spans="1:31" ht="45" x14ac:dyDescent="0.25">
      <c r="A25" s="2"/>
      <c r="B25" s="3" t="s">
        <v>12</v>
      </c>
      <c r="C25" s="3">
        <v>6</v>
      </c>
      <c r="D25" s="5">
        <v>42269</v>
      </c>
      <c r="E25" s="2" t="s">
        <v>20</v>
      </c>
      <c r="F25" s="2"/>
      <c r="G25" s="2" t="s">
        <v>69</v>
      </c>
      <c r="H25" s="2"/>
      <c r="I25" s="3" t="s">
        <v>73</v>
      </c>
      <c r="J25" s="7">
        <v>0.20902777777777778</v>
      </c>
      <c r="K25" s="3" t="s">
        <v>16</v>
      </c>
      <c r="L25" s="2" t="s">
        <v>77</v>
      </c>
      <c r="M25" s="6">
        <v>0.1673611111111111</v>
      </c>
      <c r="N25" s="2" t="s">
        <v>18</v>
      </c>
      <c r="O25" s="3" t="s">
        <v>68</v>
      </c>
      <c r="Q25" t="s">
        <v>260</v>
      </c>
      <c r="R25" t="s">
        <v>12</v>
      </c>
      <c r="S25">
        <v>6</v>
      </c>
      <c r="T25">
        <v>42269</v>
      </c>
      <c r="U25" t="s">
        <v>20</v>
      </c>
      <c r="W25" t="s">
        <v>69</v>
      </c>
      <c r="Y25" t="s">
        <v>73</v>
      </c>
      <c r="Z25">
        <v>0.20902777777777778</v>
      </c>
      <c r="AA25" t="s">
        <v>16</v>
      </c>
      <c r="AB25" t="s">
        <v>77</v>
      </c>
      <c r="AC25" s="8">
        <v>0.1673611111111111</v>
      </c>
      <c r="AD25" t="s">
        <v>18</v>
      </c>
      <c r="AE25" t="s">
        <v>68</v>
      </c>
    </row>
    <row r="26" spans="1:31" ht="45" x14ac:dyDescent="0.25">
      <c r="A26" s="2"/>
      <c r="B26" s="3" t="s">
        <v>12</v>
      </c>
      <c r="C26" s="3">
        <v>6</v>
      </c>
      <c r="D26" s="5">
        <v>42269</v>
      </c>
      <c r="E26" s="2" t="s">
        <v>20</v>
      </c>
      <c r="F26" s="2"/>
      <c r="G26" s="2" t="s">
        <v>69</v>
      </c>
      <c r="H26" s="2"/>
      <c r="I26" s="3" t="s">
        <v>73</v>
      </c>
      <c r="J26" s="7">
        <v>0.20902777777777778</v>
      </c>
      <c r="K26" s="3" t="s">
        <v>16</v>
      </c>
      <c r="L26" s="2" t="s">
        <v>78</v>
      </c>
      <c r="M26" s="6">
        <v>0.20902777777777778</v>
      </c>
      <c r="N26" s="2" t="s">
        <v>18</v>
      </c>
      <c r="O26" s="3" t="s">
        <v>60</v>
      </c>
      <c r="Q26" t="s">
        <v>260</v>
      </c>
      <c r="R26" t="s">
        <v>12</v>
      </c>
      <c r="S26">
        <v>6</v>
      </c>
      <c r="T26">
        <v>42269</v>
      </c>
      <c r="U26" t="s">
        <v>20</v>
      </c>
      <c r="W26" t="s">
        <v>69</v>
      </c>
      <c r="Y26" t="s">
        <v>73</v>
      </c>
      <c r="Z26">
        <v>0.20902777777777778</v>
      </c>
      <c r="AA26" t="s">
        <v>16</v>
      </c>
      <c r="AB26" t="s">
        <v>78</v>
      </c>
      <c r="AC26" s="8">
        <v>0.20902777777777778</v>
      </c>
      <c r="AD26" t="s">
        <v>18</v>
      </c>
      <c r="AE26" t="s">
        <v>60</v>
      </c>
    </row>
    <row r="27" spans="1:31" ht="45" x14ac:dyDescent="0.25">
      <c r="A27" s="2"/>
      <c r="B27" s="3" t="s">
        <v>12</v>
      </c>
      <c r="C27" s="3">
        <v>7</v>
      </c>
      <c r="D27" s="5">
        <v>42273</v>
      </c>
      <c r="E27" s="2" t="s">
        <v>13</v>
      </c>
      <c r="F27" s="2"/>
      <c r="G27" s="2" t="s">
        <v>25</v>
      </c>
      <c r="H27" s="2"/>
      <c r="I27" s="3" t="s">
        <v>79</v>
      </c>
      <c r="J27" s="7">
        <v>2.0833333333333333E-3</v>
      </c>
      <c r="K27" s="3" t="s">
        <v>16</v>
      </c>
      <c r="L27" s="2" t="s">
        <v>74</v>
      </c>
      <c r="M27" s="6">
        <v>6.9444444444444447E-4</v>
      </c>
      <c r="N27" s="2" t="s">
        <v>36</v>
      </c>
      <c r="O27" s="3" t="s">
        <v>80</v>
      </c>
      <c r="Q27" t="s">
        <v>260</v>
      </c>
      <c r="R27" t="s">
        <v>12</v>
      </c>
      <c r="S27">
        <v>7</v>
      </c>
      <c r="T27">
        <v>42273</v>
      </c>
      <c r="U27" t="s">
        <v>13</v>
      </c>
      <c r="W27" t="s">
        <v>25</v>
      </c>
      <c r="Y27" t="s">
        <v>79</v>
      </c>
      <c r="Z27">
        <v>2.0833333333333333E-3</v>
      </c>
      <c r="AA27" t="s">
        <v>16</v>
      </c>
      <c r="AB27" t="s">
        <v>74</v>
      </c>
      <c r="AC27" s="8">
        <v>6.9444444444444447E-4</v>
      </c>
      <c r="AD27" t="s">
        <v>36</v>
      </c>
      <c r="AE27" t="s">
        <v>80</v>
      </c>
    </row>
    <row r="28" spans="1:31" ht="45" x14ac:dyDescent="0.25">
      <c r="A28" s="2"/>
      <c r="B28" s="3" t="s">
        <v>12</v>
      </c>
      <c r="C28" s="3">
        <v>7</v>
      </c>
      <c r="D28" s="5">
        <v>42273</v>
      </c>
      <c r="E28" s="2" t="s">
        <v>13</v>
      </c>
      <c r="F28" s="2"/>
      <c r="G28" s="2" t="s">
        <v>25</v>
      </c>
      <c r="H28" s="2"/>
      <c r="I28" s="3" t="s">
        <v>79</v>
      </c>
      <c r="J28" s="7">
        <v>2.0833333333333333E-3</v>
      </c>
      <c r="K28" s="3" t="s">
        <v>16</v>
      </c>
      <c r="L28" s="2" t="s">
        <v>81</v>
      </c>
      <c r="M28" s="6">
        <v>1.3888888888888889E-3</v>
      </c>
      <c r="N28" s="2" t="s">
        <v>33</v>
      </c>
      <c r="O28" s="3" t="s">
        <v>82</v>
      </c>
      <c r="Q28" t="s">
        <v>260</v>
      </c>
      <c r="R28" t="s">
        <v>12</v>
      </c>
      <c r="S28">
        <v>7</v>
      </c>
      <c r="T28">
        <v>42273</v>
      </c>
      <c r="U28" t="s">
        <v>13</v>
      </c>
      <c r="W28" t="s">
        <v>25</v>
      </c>
      <c r="Y28" t="s">
        <v>79</v>
      </c>
      <c r="Z28">
        <v>2.0833333333333333E-3</v>
      </c>
      <c r="AA28" t="s">
        <v>16</v>
      </c>
      <c r="AB28" t="s">
        <v>81</v>
      </c>
      <c r="AC28" s="8">
        <v>1.3888888888888889E-3</v>
      </c>
      <c r="AD28" t="s">
        <v>33</v>
      </c>
      <c r="AE28" t="s">
        <v>82</v>
      </c>
    </row>
    <row r="29" spans="1:31" ht="45" x14ac:dyDescent="0.25">
      <c r="A29" s="2"/>
      <c r="B29" s="3" t="s">
        <v>12</v>
      </c>
      <c r="C29" s="3">
        <v>8</v>
      </c>
      <c r="D29" s="5">
        <v>42281</v>
      </c>
      <c r="E29" s="2" t="s">
        <v>20</v>
      </c>
      <c r="F29" s="2"/>
      <c r="G29" s="2" t="s">
        <v>25</v>
      </c>
      <c r="H29" s="2"/>
      <c r="I29" s="3" t="s">
        <v>83</v>
      </c>
      <c r="J29" s="7">
        <v>0.20902777777777778</v>
      </c>
      <c r="K29" s="3" t="s">
        <v>16</v>
      </c>
      <c r="L29" s="2" t="s">
        <v>84</v>
      </c>
      <c r="M29" s="6">
        <v>0.12569444444444444</v>
      </c>
      <c r="N29" s="2" t="s">
        <v>18</v>
      </c>
      <c r="O29" s="3" t="s">
        <v>85</v>
      </c>
      <c r="Q29" t="s">
        <v>260</v>
      </c>
      <c r="R29" t="s">
        <v>12</v>
      </c>
      <c r="S29">
        <v>8</v>
      </c>
      <c r="T29">
        <v>42281</v>
      </c>
      <c r="U29" t="s">
        <v>20</v>
      </c>
      <c r="W29" t="s">
        <v>25</v>
      </c>
      <c r="Y29" t="s">
        <v>83</v>
      </c>
      <c r="Z29">
        <v>0.20902777777777778</v>
      </c>
      <c r="AA29" t="s">
        <v>16</v>
      </c>
      <c r="AB29" t="s">
        <v>84</v>
      </c>
      <c r="AC29" s="8">
        <v>0.12569444444444444</v>
      </c>
      <c r="AD29" t="s">
        <v>18</v>
      </c>
      <c r="AE29" t="s">
        <v>85</v>
      </c>
    </row>
    <row r="30" spans="1:31" ht="45" x14ac:dyDescent="0.25">
      <c r="A30" s="2"/>
      <c r="B30" s="3" t="s">
        <v>12</v>
      </c>
      <c r="C30" s="3">
        <v>8</v>
      </c>
      <c r="D30" s="5">
        <v>42281</v>
      </c>
      <c r="E30" s="2" t="s">
        <v>20</v>
      </c>
      <c r="F30" s="2"/>
      <c r="G30" s="2" t="s">
        <v>25</v>
      </c>
      <c r="H30" s="2"/>
      <c r="I30" s="3" t="s">
        <v>83</v>
      </c>
      <c r="J30" s="7">
        <v>0.20902777777777778</v>
      </c>
      <c r="K30" s="3" t="s">
        <v>16</v>
      </c>
      <c r="L30" s="2" t="s">
        <v>86</v>
      </c>
      <c r="M30" s="6">
        <v>0.1673611111111111</v>
      </c>
      <c r="N30" s="2" t="s">
        <v>33</v>
      </c>
      <c r="O30" s="3" t="s">
        <v>60</v>
      </c>
      <c r="Q30" t="s">
        <v>260</v>
      </c>
      <c r="R30" t="s">
        <v>12</v>
      </c>
      <c r="S30">
        <v>8</v>
      </c>
      <c r="T30">
        <v>42281</v>
      </c>
      <c r="U30" t="s">
        <v>20</v>
      </c>
      <c r="W30" t="s">
        <v>25</v>
      </c>
      <c r="Y30" t="s">
        <v>83</v>
      </c>
      <c r="Z30">
        <v>0.20902777777777778</v>
      </c>
      <c r="AA30" t="s">
        <v>16</v>
      </c>
      <c r="AB30" t="s">
        <v>86</v>
      </c>
      <c r="AC30" s="8">
        <v>0.1673611111111111</v>
      </c>
      <c r="AD30" t="s">
        <v>33</v>
      </c>
      <c r="AE30" t="s">
        <v>60</v>
      </c>
    </row>
    <row r="31" spans="1:31" ht="30" x14ac:dyDescent="0.25">
      <c r="A31" s="2"/>
      <c r="B31" s="3" t="s">
        <v>12</v>
      </c>
      <c r="C31" s="3">
        <v>10</v>
      </c>
      <c r="D31" s="5">
        <v>42301</v>
      </c>
      <c r="E31" s="2" t="s">
        <v>20</v>
      </c>
      <c r="F31" s="2"/>
      <c r="G31" s="2" t="s">
        <v>25</v>
      </c>
      <c r="H31" s="2"/>
      <c r="I31" s="3" t="s">
        <v>87</v>
      </c>
      <c r="J31" s="7">
        <v>0.16666666666666666</v>
      </c>
      <c r="K31" s="3" t="s">
        <v>16</v>
      </c>
      <c r="L31" s="2" t="s">
        <v>81</v>
      </c>
      <c r="M31" s="6">
        <v>0.125</v>
      </c>
      <c r="N31" s="2" t="s">
        <v>36</v>
      </c>
      <c r="O31" s="3" t="s">
        <v>68</v>
      </c>
      <c r="Q31" t="s">
        <v>260</v>
      </c>
      <c r="R31" t="s">
        <v>12</v>
      </c>
      <c r="S31">
        <v>10</v>
      </c>
      <c r="T31">
        <v>42301</v>
      </c>
      <c r="U31" t="s">
        <v>20</v>
      </c>
      <c r="W31" t="s">
        <v>25</v>
      </c>
      <c r="Y31" t="s">
        <v>87</v>
      </c>
      <c r="Z31">
        <v>0.16666666666666666</v>
      </c>
      <c r="AA31" t="s">
        <v>16</v>
      </c>
      <c r="AB31" t="s">
        <v>81</v>
      </c>
      <c r="AC31" s="8">
        <v>0.125</v>
      </c>
      <c r="AD31" t="s">
        <v>36</v>
      </c>
      <c r="AE31" t="s">
        <v>68</v>
      </c>
    </row>
    <row r="32" spans="1:31" ht="45" x14ac:dyDescent="0.25">
      <c r="A32" s="2"/>
      <c r="B32" s="3" t="s">
        <v>12</v>
      </c>
      <c r="C32" s="3">
        <v>12</v>
      </c>
      <c r="D32" s="5">
        <v>42315</v>
      </c>
      <c r="E32" s="2" t="s">
        <v>20</v>
      </c>
      <c r="F32" s="2"/>
      <c r="G32" s="2" t="s">
        <v>25</v>
      </c>
      <c r="H32" s="2"/>
      <c r="I32" s="3" t="s">
        <v>88</v>
      </c>
      <c r="J32" s="7">
        <v>0.16666666666666666</v>
      </c>
      <c r="K32" s="3" t="s">
        <v>16</v>
      </c>
      <c r="L32" s="2" t="s">
        <v>47</v>
      </c>
      <c r="M32" s="6">
        <v>0.125</v>
      </c>
      <c r="N32" s="2" t="s">
        <v>18</v>
      </c>
      <c r="O32" s="3" t="s">
        <v>44</v>
      </c>
      <c r="Q32" t="s">
        <v>260</v>
      </c>
      <c r="R32" t="s">
        <v>12</v>
      </c>
      <c r="S32">
        <v>12</v>
      </c>
      <c r="T32">
        <v>42315</v>
      </c>
      <c r="U32" t="s">
        <v>20</v>
      </c>
      <c r="W32" t="s">
        <v>25</v>
      </c>
      <c r="Y32" t="s">
        <v>88</v>
      </c>
      <c r="Z32">
        <v>0.16666666666666666</v>
      </c>
      <c r="AA32" t="s">
        <v>16</v>
      </c>
      <c r="AB32" t="s">
        <v>47</v>
      </c>
      <c r="AC32" s="8">
        <v>0.125</v>
      </c>
      <c r="AD32" t="s">
        <v>18</v>
      </c>
      <c r="AE32" t="s">
        <v>44</v>
      </c>
    </row>
    <row r="33" spans="1:31" ht="45" x14ac:dyDescent="0.25">
      <c r="A33" s="2"/>
      <c r="B33" s="3" t="s">
        <v>12</v>
      </c>
      <c r="C33" s="3">
        <v>16</v>
      </c>
      <c r="D33" s="5">
        <v>42350</v>
      </c>
      <c r="E33" s="2" t="s">
        <v>20</v>
      </c>
      <c r="F33" s="2"/>
      <c r="G33" s="2" t="s">
        <v>25</v>
      </c>
      <c r="H33" s="2"/>
      <c r="I33" s="3" t="s">
        <v>89</v>
      </c>
      <c r="J33" s="7">
        <v>8.3333333333333329E-2</v>
      </c>
      <c r="K33" s="3" t="s">
        <v>16</v>
      </c>
      <c r="L33" s="2" t="s">
        <v>90</v>
      </c>
      <c r="M33" s="6">
        <v>4.1666666666666664E-2</v>
      </c>
      <c r="N33" s="2" t="s">
        <v>18</v>
      </c>
      <c r="O33" s="3" t="s">
        <v>85</v>
      </c>
      <c r="Q33" t="s">
        <v>260</v>
      </c>
      <c r="R33" t="s">
        <v>12</v>
      </c>
      <c r="S33">
        <v>16</v>
      </c>
      <c r="T33">
        <v>42350</v>
      </c>
      <c r="U33" t="s">
        <v>20</v>
      </c>
      <c r="W33" t="s">
        <v>25</v>
      </c>
      <c r="Y33" t="s">
        <v>89</v>
      </c>
      <c r="Z33">
        <v>8.3333333333333329E-2</v>
      </c>
      <c r="AA33" t="s">
        <v>16</v>
      </c>
      <c r="AB33" t="s">
        <v>90</v>
      </c>
      <c r="AC33" s="8">
        <v>4.1666666666666664E-2</v>
      </c>
      <c r="AD33" t="s">
        <v>18</v>
      </c>
      <c r="AE33" t="s">
        <v>85</v>
      </c>
    </row>
    <row r="34" spans="1:31" ht="30" x14ac:dyDescent="0.25">
      <c r="A34" s="2"/>
      <c r="B34" s="3" t="s">
        <v>12</v>
      </c>
      <c r="C34" s="3">
        <v>18</v>
      </c>
      <c r="D34" s="5">
        <v>42391</v>
      </c>
      <c r="E34" s="2" t="s">
        <v>13</v>
      </c>
      <c r="F34" s="2"/>
      <c r="G34" s="2" t="s">
        <v>25</v>
      </c>
      <c r="H34" s="2"/>
      <c r="I34" s="3" t="s">
        <v>64</v>
      </c>
      <c r="J34" s="7">
        <v>4.3055555555555562E-2</v>
      </c>
      <c r="K34" s="3" t="s">
        <v>16</v>
      </c>
      <c r="L34" s="2" t="s">
        <v>47</v>
      </c>
      <c r="M34" s="6">
        <v>6.9444444444444447E-4</v>
      </c>
      <c r="N34" s="2" t="s">
        <v>63</v>
      </c>
      <c r="O34" s="2"/>
      <c r="Q34" t="s">
        <v>260</v>
      </c>
      <c r="R34" t="s">
        <v>12</v>
      </c>
      <c r="S34">
        <v>18</v>
      </c>
      <c r="T34">
        <v>42391</v>
      </c>
      <c r="U34" t="s">
        <v>13</v>
      </c>
      <c r="W34" t="s">
        <v>25</v>
      </c>
      <c r="Y34" t="s">
        <v>64</v>
      </c>
      <c r="Z34">
        <v>4.3055555555555562E-2</v>
      </c>
      <c r="AA34" t="s">
        <v>16</v>
      </c>
      <c r="AB34" t="s">
        <v>47</v>
      </c>
      <c r="AC34" s="8">
        <v>6.9444444444444447E-4</v>
      </c>
      <c r="AD34" t="s">
        <v>63</v>
      </c>
    </row>
    <row r="35" spans="1:31" ht="45" x14ac:dyDescent="0.25">
      <c r="A35" s="2"/>
      <c r="B35" s="3" t="s">
        <v>12</v>
      </c>
      <c r="C35" s="3">
        <v>18</v>
      </c>
      <c r="D35" s="5">
        <v>42391</v>
      </c>
      <c r="E35" s="2" t="s">
        <v>13</v>
      </c>
      <c r="F35" s="2"/>
      <c r="G35" s="2" t="s">
        <v>25</v>
      </c>
      <c r="H35" s="2"/>
      <c r="I35" s="3" t="s">
        <v>64</v>
      </c>
      <c r="J35" s="7">
        <v>4.3055555555555562E-2</v>
      </c>
      <c r="K35" s="3" t="s">
        <v>16</v>
      </c>
      <c r="L35" s="2" t="s">
        <v>91</v>
      </c>
      <c r="M35" s="6">
        <v>4.3055555555555562E-2</v>
      </c>
      <c r="N35" s="2" t="s">
        <v>92</v>
      </c>
      <c r="O35" s="3" t="s">
        <v>44</v>
      </c>
      <c r="Q35" t="s">
        <v>260</v>
      </c>
      <c r="R35" t="s">
        <v>12</v>
      </c>
      <c r="S35">
        <v>18</v>
      </c>
      <c r="T35">
        <v>42391</v>
      </c>
      <c r="U35" t="s">
        <v>13</v>
      </c>
      <c r="W35" t="s">
        <v>25</v>
      </c>
      <c r="Y35" t="s">
        <v>64</v>
      </c>
      <c r="Z35">
        <v>4.3055555555555562E-2</v>
      </c>
      <c r="AA35" t="s">
        <v>16</v>
      </c>
      <c r="AB35" t="s">
        <v>91</v>
      </c>
      <c r="AC35" s="8">
        <v>4.3055555555555562E-2</v>
      </c>
      <c r="AD35" t="s">
        <v>92</v>
      </c>
      <c r="AE35" t="s">
        <v>44</v>
      </c>
    </row>
    <row r="36" spans="1:31" ht="45" x14ac:dyDescent="0.25">
      <c r="A36" s="2"/>
      <c r="B36" s="3" t="s">
        <v>12</v>
      </c>
      <c r="C36" s="3">
        <v>19</v>
      </c>
      <c r="D36" s="5">
        <v>42400</v>
      </c>
      <c r="E36" s="2" t="s">
        <v>20</v>
      </c>
      <c r="F36" s="2"/>
      <c r="G36" s="2" t="s">
        <v>25</v>
      </c>
      <c r="H36" s="2"/>
      <c r="I36" s="3" t="s">
        <v>93</v>
      </c>
      <c r="J36" s="7">
        <v>8.3333333333333329E-2</v>
      </c>
      <c r="K36" s="3" t="s">
        <v>16</v>
      </c>
      <c r="L36" s="2" t="s">
        <v>94</v>
      </c>
      <c r="M36" s="6">
        <v>4.1666666666666664E-2</v>
      </c>
      <c r="N36" s="2" t="s">
        <v>18</v>
      </c>
      <c r="O36" s="3" t="s">
        <v>68</v>
      </c>
      <c r="Q36" t="s">
        <v>260</v>
      </c>
      <c r="R36" t="s">
        <v>12</v>
      </c>
      <c r="S36">
        <v>19</v>
      </c>
      <c r="T36">
        <v>42400</v>
      </c>
      <c r="U36" t="s">
        <v>20</v>
      </c>
      <c r="W36" t="s">
        <v>25</v>
      </c>
      <c r="Y36" t="s">
        <v>93</v>
      </c>
      <c r="Z36">
        <v>8.3333333333333329E-2</v>
      </c>
      <c r="AA36" t="s">
        <v>16</v>
      </c>
      <c r="AB36" t="s">
        <v>94</v>
      </c>
      <c r="AC36" s="8">
        <v>4.1666666666666664E-2</v>
      </c>
      <c r="AD36" t="s">
        <v>18</v>
      </c>
      <c r="AE36" t="s">
        <v>68</v>
      </c>
    </row>
    <row r="37" spans="1:31" ht="45" x14ac:dyDescent="0.25">
      <c r="A37" s="2"/>
      <c r="B37" s="3" t="s">
        <v>12</v>
      </c>
      <c r="C37" s="3">
        <v>19</v>
      </c>
      <c r="D37" s="5">
        <v>42400</v>
      </c>
      <c r="E37" s="2" t="s">
        <v>20</v>
      </c>
      <c r="F37" s="2"/>
      <c r="G37" s="2" t="s">
        <v>25</v>
      </c>
      <c r="H37" s="2"/>
      <c r="I37" s="3" t="s">
        <v>93</v>
      </c>
      <c r="J37" s="7">
        <v>8.3333333333333329E-2</v>
      </c>
      <c r="K37" s="3" t="s">
        <v>16</v>
      </c>
      <c r="L37" s="2" t="s">
        <v>95</v>
      </c>
      <c r="M37" s="6">
        <v>8.3333333333333329E-2</v>
      </c>
      <c r="N37" s="2" t="s">
        <v>18</v>
      </c>
      <c r="O37" s="3" t="s">
        <v>24</v>
      </c>
      <c r="Q37" t="s">
        <v>260</v>
      </c>
      <c r="R37" t="s">
        <v>12</v>
      </c>
      <c r="S37">
        <v>19</v>
      </c>
      <c r="T37">
        <v>42400</v>
      </c>
      <c r="U37" t="s">
        <v>20</v>
      </c>
      <c r="W37" t="s">
        <v>25</v>
      </c>
      <c r="Y37" t="s">
        <v>93</v>
      </c>
      <c r="Z37">
        <v>8.3333333333333329E-2</v>
      </c>
      <c r="AA37" t="s">
        <v>16</v>
      </c>
      <c r="AB37" t="s">
        <v>95</v>
      </c>
      <c r="AC37" s="8">
        <v>8.3333333333333329E-2</v>
      </c>
      <c r="AD37" t="s">
        <v>18</v>
      </c>
      <c r="AE37" t="s">
        <v>24</v>
      </c>
    </row>
    <row r="38" spans="1:31" ht="45" x14ac:dyDescent="0.25">
      <c r="A38" s="2"/>
      <c r="B38" s="3" t="s">
        <v>12</v>
      </c>
      <c r="C38" s="3">
        <v>21</v>
      </c>
      <c r="D38" s="5">
        <v>42414</v>
      </c>
      <c r="E38" s="2" t="s">
        <v>13</v>
      </c>
      <c r="F38" s="2"/>
      <c r="G38" s="2" t="s">
        <v>25</v>
      </c>
      <c r="H38" s="2"/>
      <c r="I38" s="3" t="s">
        <v>96</v>
      </c>
      <c r="J38" s="7">
        <v>4.3750000000000004E-2</v>
      </c>
      <c r="K38" s="3" t="s">
        <v>16</v>
      </c>
      <c r="L38" s="2" t="s">
        <v>58</v>
      </c>
      <c r="M38" s="6">
        <v>6.9444444444444447E-4</v>
      </c>
      <c r="N38" s="2" t="s">
        <v>18</v>
      </c>
      <c r="O38" s="3" t="s">
        <v>44</v>
      </c>
      <c r="Q38" t="s">
        <v>260</v>
      </c>
      <c r="R38" t="s">
        <v>12</v>
      </c>
      <c r="S38">
        <v>21</v>
      </c>
      <c r="T38">
        <v>42414</v>
      </c>
      <c r="U38" t="s">
        <v>13</v>
      </c>
      <c r="W38" t="s">
        <v>25</v>
      </c>
      <c r="Y38" t="s">
        <v>96</v>
      </c>
      <c r="Z38">
        <v>4.3750000000000004E-2</v>
      </c>
      <c r="AA38" t="s">
        <v>16</v>
      </c>
      <c r="AB38" t="s">
        <v>58</v>
      </c>
      <c r="AC38" s="8">
        <v>6.9444444444444447E-4</v>
      </c>
      <c r="AD38" t="s">
        <v>18</v>
      </c>
      <c r="AE38" t="s">
        <v>44</v>
      </c>
    </row>
    <row r="39" spans="1:31" ht="45" x14ac:dyDescent="0.25">
      <c r="A39" s="2"/>
      <c r="B39" s="3" t="s">
        <v>12</v>
      </c>
      <c r="C39" s="3">
        <v>21</v>
      </c>
      <c r="D39" s="5">
        <v>42414</v>
      </c>
      <c r="E39" s="2" t="s">
        <v>13</v>
      </c>
      <c r="F39" s="2"/>
      <c r="G39" s="2" t="s">
        <v>25</v>
      </c>
      <c r="H39" s="2"/>
      <c r="I39" s="3" t="s">
        <v>96</v>
      </c>
      <c r="J39" s="7">
        <v>4.3750000000000004E-2</v>
      </c>
      <c r="K39" s="3" t="s">
        <v>16</v>
      </c>
      <c r="L39" s="2" t="s">
        <v>97</v>
      </c>
      <c r="M39" s="6">
        <v>1.3888888888888889E-3</v>
      </c>
      <c r="N39" s="2" t="s">
        <v>18</v>
      </c>
      <c r="O39" s="3" t="s">
        <v>98</v>
      </c>
      <c r="Q39" t="s">
        <v>260</v>
      </c>
      <c r="R39" t="s">
        <v>12</v>
      </c>
      <c r="S39">
        <v>21</v>
      </c>
      <c r="T39">
        <v>42414</v>
      </c>
      <c r="U39" t="s">
        <v>13</v>
      </c>
      <c r="W39" t="s">
        <v>25</v>
      </c>
      <c r="Y39" t="s">
        <v>96</v>
      </c>
      <c r="Z39">
        <v>4.3750000000000004E-2</v>
      </c>
      <c r="AA39" t="s">
        <v>16</v>
      </c>
      <c r="AB39" t="s">
        <v>97</v>
      </c>
      <c r="AC39" s="8">
        <v>1.3888888888888889E-3</v>
      </c>
      <c r="AD39" t="s">
        <v>18</v>
      </c>
      <c r="AE39" t="s">
        <v>98</v>
      </c>
    </row>
    <row r="40" spans="1:31" ht="60" x14ac:dyDescent="0.25">
      <c r="A40" s="2"/>
      <c r="B40" s="3" t="s">
        <v>12</v>
      </c>
      <c r="C40" s="3">
        <v>22</v>
      </c>
      <c r="D40" s="5">
        <v>42420</v>
      </c>
      <c r="E40" s="2" t="s">
        <v>20</v>
      </c>
      <c r="F40" s="2"/>
      <c r="G40" s="2" t="s">
        <v>25</v>
      </c>
      <c r="H40" s="2"/>
      <c r="I40" s="3" t="s">
        <v>99</v>
      </c>
      <c r="J40" s="7">
        <v>0.12569444444444444</v>
      </c>
      <c r="K40" s="3" t="s">
        <v>16</v>
      </c>
      <c r="L40" s="2" t="s">
        <v>100</v>
      </c>
      <c r="M40" s="6">
        <v>0.12569444444444444</v>
      </c>
      <c r="N40" s="2" t="s">
        <v>18</v>
      </c>
      <c r="O40" s="3" t="s">
        <v>48</v>
      </c>
      <c r="Q40" t="s">
        <v>260</v>
      </c>
      <c r="R40" t="s">
        <v>12</v>
      </c>
      <c r="S40">
        <v>22</v>
      </c>
      <c r="T40">
        <v>42420</v>
      </c>
      <c r="U40" t="s">
        <v>20</v>
      </c>
      <c r="W40" t="s">
        <v>25</v>
      </c>
      <c r="Y40" t="s">
        <v>99</v>
      </c>
      <c r="Z40">
        <v>0.12569444444444444</v>
      </c>
      <c r="AA40" t="s">
        <v>16</v>
      </c>
      <c r="AB40" t="s">
        <v>100</v>
      </c>
      <c r="AC40" s="8">
        <v>0.12569444444444444</v>
      </c>
      <c r="AD40" t="s">
        <v>18</v>
      </c>
      <c r="AE40" t="s">
        <v>48</v>
      </c>
    </row>
    <row r="41" spans="1:31" ht="45" x14ac:dyDescent="0.25">
      <c r="A41" s="2"/>
      <c r="B41" s="3" t="s">
        <v>12</v>
      </c>
      <c r="C41" s="3">
        <v>23</v>
      </c>
      <c r="D41" s="5">
        <v>42427</v>
      </c>
      <c r="E41" s="2" t="s">
        <v>13</v>
      </c>
      <c r="F41" s="2"/>
      <c r="G41" s="2" t="s">
        <v>25</v>
      </c>
      <c r="H41" s="2"/>
      <c r="I41" s="3" t="s">
        <v>101</v>
      </c>
      <c r="J41" s="7">
        <v>1.3888888888888889E-3</v>
      </c>
      <c r="K41" s="3" t="s">
        <v>16</v>
      </c>
      <c r="L41" s="2" t="s">
        <v>102</v>
      </c>
      <c r="M41" s="6">
        <v>1.3888888888888889E-3</v>
      </c>
      <c r="N41" s="2" t="s">
        <v>18</v>
      </c>
      <c r="O41" s="3" t="s">
        <v>48</v>
      </c>
      <c r="Q41" t="s">
        <v>260</v>
      </c>
      <c r="R41" t="s">
        <v>12</v>
      </c>
      <c r="S41">
        <v>23</v>
      </c>
      <c r="T41">
        <v>42427</v>
      </c>
      <c r="U41" t="s">
        <v>13</v>
      </c>
      <c r="W41" t="s">
        <v>25</v>
      </c>
      <c r="Y41" t="s">
        <v>101</v>
      </c>
      <c r="Z41">
        <v>1.3888888888888889E-3</v>
      </c>
      <c r="AA41" t="s">
        <v>16</v>
      </c>
      <c r="AB41" t="s">
        <v>102</v>
      </c>
      <c r="AC41" s="8">
        <v>1.3888888888888889E-3</v>
      </c>
      <c r="AD41" t="s">
        <v>18</v>
      </c>
      <c r="AE41" t="s">
        <v>48</v>
      </c>
    </row>
    <row r="42" spans="1:31" ht="45" x14ac:dyDescent="0.25">
      <c r="A42" s="2"/>
      <c r="B42" s="3" t="s">
        <v>12</v>
      </c>
      <c r="C42" s="3">
        <v>26</v>
      </c>
      <c r="D42" s="5">
        <v>42441</v>
      </c>
      <c r="E42" s="2" t="s">
        <v>20</v>
      </c>
      <c r="F42" s="2"/>
      <c r="G42" s="2" t="s">
        <v>25</v>
      </c>
      <c r="H42" s="2"/>
      <c r="I42" s="3" t="s">
        <v>103</v>
      </c>
      <c r="J42" s="7">
        <v>0.20833333333333334</v>
      </c>
      <c r="K42" s="3" t="s">
        <v>16</v>
      </c>
      <c r="L42" s="2" t="s">
        <v>104</v>
      </c>
      <c r="M42" s="6">
        <v>0.16666666666666666</v>
      </c>
      <c r="N42" s="2" t="s">
        <v>18</v>
      </c>
      <c r="O42" s="2"/>
      <c r="Q42" t="s">
        <v>260</v>
      </c>
      <c r="R42" t="s">
        <v>12</v>
      </c>
      <c r="S42">
        <v>26</v>
      </c>
      <c r="T42">
        <v>42441</v>
      </c>
      <c r="U42" t="s">
        <v>20</v>
      </c>
      <c r="W42" t="s">
        <v>25</v>
      </c>
      <c r="Y42" t="s">
        <v>103</v>
      </c>
      <c r="Z42">
        <v>0.20833333333333334</v>
      </c>
      <c r="AA42" t="s">
        <v>16</v>
      </c>
      <c r="AB42" t="s">
        <v>104</v>
      </c>
      <c r="AC42" s="8">
        <v>0.16666666666666666</v>
      </c>
      <c r="AD42" t="s">
        <v>18</v>
      </c>
    </row>
    <row r="43" spans="1:31" ht="45" x14ac:dyDescent="0.25">
      <c r="A43" s="2"/>
      <c r="B43" s="3" t="s">
        <v>12</v>
      </c>
      <c r="C43" s="3">
        <v>27</v>
      </c>
      <c r="D43" s="5">
        <v>42448</v>
      </c>
      <c r="E43" s="2" t="s">
        <v>13</v>
      </c>
      <c r="F43" s="2"/>
      <c r="G43" s="2" t="s">
        <v>25</v>
      </c>
      <c r="H43" s="2"/>
      <c r="I43" s="3" t="s">
        <v>105</v>
      </c>
      <c r="J43" s="7">
        <v>6.9444444444444447E-4</v>
      </c>
      <c r="K43" s="3" t="s">
        <v>16</v>
      </c>
      <c r="L43" s="2" t="s">
        <v>106</v>
      </c>
      <c r="M43" s="6">
        <v>6.9444444444444447E-4</v>
      </c>
      <c r="N43" s="2" t="s">
        <v>18</v>
      </c>
      <c r="O43" s="2"/>
      <c r="Q43" t="s">
        <v>260</v>
      </c>
      <c r="R43" t="s">
        <v>12</v>
      </c>
      <c r="S43">
        <v>27</v>
      </c>
      <c r="T43">
        <v>42448</v>
      </c>
      <c r="U43" t="s">
        <v>13</v>
      </c>
      <c r="W43" t="s">
        <v>25</v>
      </c>
      <c r="Y43" t="s">
        <v>105</v>
      </c>
      <c r="Z43">
        <v>6.9444444444444447E-4</v>
      </c>
      <c r="AA43" t="s">
        <v>16</v>
      </c>
      <c r="AB43" t="s">
        <v>106</v>
      </c>
      <c r="AC43" s="8">
        <v>6.9444444444444447E-4</v>
      </c>
      <c r="AD43" t="s">
        <v>18</v>
      </c>
    </row>
    <row r="44" spans="1:31" ht="45" x14ac:dyDescent="0.25">
      <c r="A44" s="2"/>
      <c r="B44" s="3" t="s">
        <v>12</v>
      </c>
      <c r="C44" s="3">
        <v>30</v>
      </c>
      <c r="D44" s="5">
        <v>42476</v>
      </c>
      <c r="E44" s="2" t="s">
        <v>20</v>
      </c>
      <c r="F44" s="2"/>
      <c r="G44" s="2" t="s">
        <v>25</v>
      </c>
      <c r="H44" s="2"/>
      <c r="I44" s="3" t="s">
        <v>107</v>
      </c>
      <c r="J44" s="7">
        <v>0.125</v>
      </c>
      <c r="K44" s="3" t="s">
        <v>16</v>
      </c>
      <c r="L44" s="2" t="s">
        <v>108</v>
      </c>
      <c r="M44" s="6">
        <v>4.1666666666666664E-2</v>
      </c>
      <c r="N44" s="2" t="s">
        <v>33</v>
      </c>
      <c r="O44" s="3" t="s">
        <v>82</v>
      </c>
      <c r="Q44" t="s">
        <v>260</v>
      </c>
      <c r="R44" t="s">
        <v>12</v>
      </c>
      <c r="S44">
        <v>30</v>
      </c>
      <c r="T44">
        <v>42476</v>
      </c>
      <c r="U44" t="s">
        <v>20</v>
      </c>
      <c r="W44" t="s">
        <v>25</v>
      </c>
      <c r="Y44" t="s">
        <v>107</v>
      </c>
      <c r="Z44">
        <v>0.125</v>
      </c>
      <c r="AA44" t="s">
        <v>16</v>
      </c>
      <c r="AB44" t="s">
        <v>108</v>
      </c>
      <c r="AC44" s="8">
        <v>4.1666666666666664E-2</v>
      </c>
      <c r="AD44" t="s">
        <v>33</v>
      </c>
      <c r="AE44" t="s">
        <v>82</v>
      </c>
    </row>
    <row r="45" spans="1:31" ht="45" x14ac:dyDescent="0.25">
      <c r="A45" s="2"/>
      <c r="B45" s="3" t="s">
        <v>12</v>
      </c>
      <c r="C45" s="3">
        <v>30</v>
      </c>
      <c r="D45" s="5">
        <v>42476</v>
      </c>
      <c r="E45" s="2" t="s">
        <v>20</v>
      </c>
      <c r="F45" s="2"/>
      <c r="G45" s="2" t="s">
        <v>25</v>
      </c>
      <c r="H45" s="2"/>
      <c r="I45" s="3" t="s">
        <v>107</v>
      </c>
      <c r="J45" s="7">
        <v>0.125</v>
      </c>
      <c r="K45" s="3" t="s">
        <v>16</v>
      </c>
      <c r="L45" s="2" t="s">
        <v>90</v>
      </c>
      <c r="M45" s="6">
        <v>8.3333333333333329E-2</v>
      </c>
      <c r="N45" s="2" t="s">
        <v>36</v>
      </c>
      <c r="O45" s="3" t="s">
        <v>28</v>
      </c>
      <c r="Q45" t="s">
        <v>260</v>
      </c>
      <c r="R45" t="s">
        <v>12</v>
      </c>
      <c r="S45">
        <v>30</v>
      </c>
      <c r="T45">
        <v>42476</v>
      </c>
      <c r="U45" t="s">
        <v>20</v>
      </c>
      <c r="W45" t="s">
        <v>25</v>
      </c>
      <c r="Y45" t="s">
        <v>107</v>
      </c>
      <c r="Z45">
        <v>0.125</v>
      </c>
      <c r="AA45" t="s">
        <v>16</v>
      </c>
      <c r="AB45" t="s">
        <v>90</v>
      </c>
      <c r="AC45" s="8">
        <v>8.3333333333333329E-2</v>
      </c>
      <c r="AD45" t="s">
        <v>36</v>
      </c>
      <c r="AE45" t="s">
        <v>28</v>
      </c>
    </row>
    <row r="46" spans="1:31" ht="45" x14ac:dyDescent="0.25">
      <c r="A46" s="2"/>
      <c r="B46" s="3" t="s">
        <v>12</v>
      </c>
      <c r="C46" s="3">
        <v>33</v>
      </c>
      <c r="D46" s="5">
        <v>42497</v>
      </c>
      <c r="E46" s="2" t="s">
        <v>13</v>
      </c>
      <c r="F46" s="2"/>
      <c r="G46" s="2" t="s">
        <v>25</v>
      </c>
      <c r="H46" s="2"/>
      <c r="I46" s="3" t="s">
        <v>109</v>
      </c>
      <c r="J46" s="7">
        <v>4.3055555555555562E-2</v>
      </c>
      <c r="K46" s="3" t="s">
        <v>16</v>
      </c>
      <c r="L46" s="2" t="s">
        <v>58</v>
      </c>
      <c r="M46" s="6">
        <v>6.9444444444444447E-4</v>
      </c>
      <c r="N46" s="2" t="s">
        <v>63</v>
      </c>
      <c r="O46" s="2"/>
      <c r="Q46" t="s">
        <v>260</v>
      </c>
      <c r="R46" t="s">
        <v>12</v>
      </c>
      <c r="S46">
        <v>33</v>
      </c>
      <c r="T46">
        <v>42497</v>
      </c>
      <c r="U46" t="s">
        <v>13</v>
      </c>
      <c r="W46" t="s">
        <v>25</v>
      </c>
      <c r="Y46" t="s">
        <v>109</v>
      </c>
      <c r="Z46">
        <v>4.3055555555555562E-2</v>
      </c>
      <c r="AA46" t="s">
        <v>16</v>
      </c>
      <c r="AB46" t="s">
        <v>58</v>
      </c>
      <c r="AC46" s="8">
        <v>6.9444444444444447E-4</v>
      </c>
      <c r="AD46" t="s">
        <v>63</v>
      </c>
    </row>
    <row r="47" spans="1:31" ht="45" x14ac:dyDescent="0.25">
      <c r="A47" s="2"/>
      <c r="B47" s="3" t="s">
        <v>12</v>
      </c>
      <c r="C47" s="3">
        <v>33</v>
      </c>
      <c r="D47" s="5">
        <v>42497</v>
      </c>
      <c r="E47" s="2" t="s">
        <v>13</v>
      </c>
      <c r="F47" s="2"/>
      <c r="G47" s="2" t="s">
        <v>25</v>
      </c>
      <c r="H47" s="2"/>
      <c r="I47" s="3" t="s">
        <v>109</v>
      </c>
      <c r="J47" s="7">
        <v>4.3055555555555562E-2</v>
      </c>
      <c r="K47" s="3" t="s">
        <v>16</v>
      </c>
      <c r="L47" s="2" t="s">
        <v>94</v>
      </c>
      <c r="M47" s="6">
        <v>1.3888888888888889E-3</v>
      </c>
      <c r="N47" s="2" t="s">
        <v>18</v>
      </c>
      <c r="O47" s="3" t="s">
        <v>110</v>
      </c>
      <c r="Q47" t="s">
        <v>260</v>
      </c>
      <c r="R47" t="s">
        <v>12</v>
      </c>
      <c r="S47">
        <v>33</v>
      </c>
      <c r="T47">
        <v>42497</v>
      </c>
      <c r="U47" t="s">
        <v>13</v>
      </c>
      <c r="W47" t="s">
        <v>25</v>
      </c>
      <c r="Y47" t="s">
        <v>109</v>
      </c>
      <c r="Z47">
        <v>4.3055555555555562E-2</v>
      </c>
      <c r="AA47" t="s">
        <v>16</v>
      </c>
      <c r="AB47" t="s">
        <v>94</v>
      </c>
      <c r="AC47" s="8">
        <v>1.3888888888888889E-3</v>
      </c>
      <c r="AD47" t="s">
        <v>18</v>
      </c>
      <c r="AE47" t="s">
        <v>110</v>
      </c>
    </row>
    <row r="48" spans="1:31" ht="45" x14ac:dyDescent="0.25">
      <c r="A48" s="2"/>
      <c r="B48" s="3" t="s">
        <v>12</v>
      </c>
      <c r="C48" s="3">
        <v>34</v>
      </c>
      <c r="D48" s="5">
        <v>42504</v>
      </c>
      <c r="E48" s="2" t="s">
        <v>20</v>
      </c>
      <c r="F48" s="2"/>
      <c r="G48" s="2" t="s">
        <v>25</v>
      </c>
      <c r="H48" s="2"/>
      <c r="I48" s="3" t="s">
        <v>111</v>
      </c>
      <c r="J48" s="7">
        <v>0.12569444444444444</v>
      </c>
      <c r="K48" s="3" t="s">
        <v>16</v>
      </c>
      <c r="L48" s="2" t="s">
        <v>112</v>
      </c>
      <c r="M48" s="6">
        <v>4.1666666666666664E-2</v>
      </c>
      <c r="N48" s="2" t="s">
        <v>18</v>
      </c>
      <c r="O48" s="2"/>
      <c r="Q48" t="s">
        <v>260</v>
      </c>
      <c r="R48" t="s">
        <v>12</v>
      </c>
      <c r="S48">
        <v>34</v>
      </c>
      <c r="T48">
        <v>42504</v>
      </c>
      <c r="U48" t="s">
        <v>20</v>
      </c>
      <c r="W48" t="s">
        <v>25</v>
      </c>
      <c r="Y48" t="s">
        <v>111</v>
      </c>
      <c r="Z48">
        <v>0.12569444444444444</v>
      </c>
      <c r="AA48" t="s">
        <v>16</v>
      </c>
      <c r="AB48" t="s">
        <v>112</v>
      </c>
      <c r="AC48" s="8">
        <v>4.1666666666666664E-2</v>
      </c>
      <c r="AD48" t="s">
        <v>18</v>
      </c>
    </row>
    <row r="49" spans="1:31" ht="45" x14ac:dyDescent="0.25">
      <c r="A49" s="2"/>
      <c r="B49" s="3" t="s">
        <v>12</v>
      </c>
      <c r="C49" s="3">
        <v>1</v>
      </c>
      <c r="D49" s="5">
        <v>42608</v>
      </c>
      <c r="E49" s="2" t="s">
        <v>20</v>
      </c>
      <c r="F49" s="2"/>
      <c r="G49" s="2" t="s">
        <v>25</v>
      </c>
      <c r="H49" s="2"/>
      <c r="I49" s="3" t="s">
        <v>52</v>
      </c>
      <c r="J49" s="7">
        <v>0.25</v>
      </c>
      <c r="K49" s="3" t="s">
        <v>16</v>
      </c>
      <c r="L49" s="2" t="s">
        <v>113</v>
      </c>
      <c r="M49" s="6">
        <v>8.3333333333333329E-2</v>
      </c>
      <c r="N49" s="2" t="s">
        <v>18</v>
      </c>
      <c r="O49" s="2"/>
      <c r="Q49" t="s">
        <v>261</v>
      </c>
      <c r="R49" t="s">
        <v>12</v>
      </c>
      <c r="S49">
        <v>1</v>
      </c>
      <c r="T49">
        <v>42608</v>
      </c>
      <c r="U49" t="s">
        <v>20</v>
      </c>
      <c r="W49" t="s">
        <v>25</v>
      </c>
      <c r="Y49" t="s">
        <v>52</v>
      </c>
      <c r="Z49">
        <v>0.25</v>
      </c>
      <c r="AA49" t="s">
        <v>16</v>
      </c>
      <c r="AB49" t="s">
        <v>113</v>
      </c>
      <c r="AC49" s="8">
        <v>8.3333333333333329E-2</v>
      </c>
      <c r="AD49" t="s">
        <v>18</v>
      </c>
    </row>
    <row r="50" spans="1:31" ht="45" x14ac:dyDescent="0.25">
      <c r="A50" s="2"/>
      <c r="B50" s="3" t="s">
        <v>12</v>
      </c>
      <c r="C50" s="3">
        <v>1</v>
      </c>
      <c r="D50" s="5">
        <v>42608</v>
      </c>
      <c r="E50" s="2" t="s">
        <v>20</v>
      </c>
      <c r="F50" s="2"/>
      <c r="G50" s="2" t="s">
        <v>25</v>
      </c>
      <c r="H50" s="2"/>
      <c r="I50" s="3" t="s">
        <v>52</v>
      </c>
      <c r="J50" s="7">
        <v>0.25</v>
      </c>
      <c r="K50" s="3" t="s">
        <v>16</v>
      </c>
      <c r="L50" s="2" t="s">
        <v>84</v>
      </c>
      <c r="M50" s="6">
        <v>0.125</v>
      </c>
      <c r="N50" s="2" t="s">
        <v>18</v>
      </c>
      <c r="O50" s="3" t="s">
        <v>44</v>
      </c>
      <c r="Q50" t="s">
        <v>261</v>
      </c>
      <c r="R50" t="s">
        <v>12</v>
      </c>
      <c r="S50">
        <v>1</v>
      </c>
      <c r="T50">
        <v>42608</v>
      </c>
      <c r="U50" t="s">
        <v>20</v>
      </c>
      <c r="W50" t="s">
        <v>25</v>
      </c>
      <c r="Y50" t="s">
        <v>52</v>
      </c>
      <c r="Z50">
        <v>0.25</v>
      </c>
      <c r="AA50" t="s">
        <v>16</v>
      </c>
      <c r="AB50" t="s">
        <v>84</v>
      </c>
      <c r="AC50" s="8">
        <v>0.125</v>
      </c>
      <c r="AD50" t="s">
        <v>18</v>
      </c>
      <c r="AE50" t="s">
        <v>44</v>
      </c>
    </row>
    <row r="51" spans="1:31" ht="45" x14ac:dyDescent="0.25">
      <c r="A51" s="2"/>
      <c r="B51" s="3" t="s">
        <v>12</v>
      </c>
      <c r="C51" s="3">
        <v>1</v>
      </c>
      <c r="D51" s="5">
        <v>42608</v>
      </c>
      <c r="E51" s="2" t="s">
        <v>20</v>
      </c>
      <c r="F51" s="2"/>
      <c r="G51" s="2" t="s">
        <v>25</v>
      </c>
      <c r="H51" s="2"/>
      <c r="I51" s="3" t="s">
        <v>52</v>
      </c>
      <c r="J51" s="7">
        <v>0.25</v>
      </c>
      <c r="K51" s="3" t="s">
        <v>16</v>
      </c>
      <c r="L51" s="2" t="s">
        <v>71</v>
      </c>
      <c r="M51" s="6">
        <v>0.25</v>
      </c>
      <c r="N51" s="2" t="s">
        <v>63</v>
      </c>
      <c r="O51" s="2"/>
      <c r="Q51" t="s">
        <v>261</v>
      </c>
      <c r="R51" t="s">
        <v>12</v>
      </c>
      <c r="S51">
        <v>1</v>
      </c>
      <c r="T51">
        <v>42608</v>
      </c>
      <c r="U51" t="s">
        <v>20</v>
      </c>
      <c r="W51" t="s">
        <v>25</v>
      </c>
      <c r="Y51" t="s">
        <v>52</v>
      </c>
      <c r="Z51">
        <v>0.25</v>
      </c>
      <c r="AA51" t="s">
        <v>16</v>
      </c>
      <c r="AB51" t="s">
        <v>71</v>
      </c>
      <c r="AC51" s="8">
        <v>0.25</v>
      </c>
      <c r="AD51" t="s">
        <v>63</v>
      </c>
    </row>
    <row r="52" spans="1:31" ht="45" x14ac:dyDescent="0.25">
      <c r="A52" s="2"/>
      <c r="B52" s="3" t="s">
        <v>12</v>
      </c>
      <c r="C52" s="3">
        <v>2</v>
      </c>
      <c r="D52" s="5">
        <v>42622</v>
      </c>
      <c r="E52" s="2" t="s">
        <v>13</v>
      </c>
      <c r="F52" s="2"/>
      <c r="G52" s="2" t="s">
        <v>25</v>
      </c>
      <c r="H52" s="2"/>
      <c r="I52" s="3" t="s">
        <v>114</v>
      </c>
      <c r="J52" s="7">
        <v>1.3888888888888889E-3</v>
      </c>
      <c r="K52" s="3" t="s">
        <v>16</v>
      </c>
      <c r="L52" s="2" t="s">
        <v>115</v>
      </c>
      <c r="M52" s="6">
        <v>6.9444444444444447E-4</v>
      </c>
      <c r="N52" s="2" t="s">
        <v>18</v>
      </c>
      <c r="O52" s="3" t="s">
        <v>116</v>
      </c>
      <c r="Q52" t="s">
        <v>261</v>
      </c>
      <c r="R52" t="s">
        <v>12</v>
      </c>
      <c r="S52">
        <v>2</v>
      </c>
      <c r="T52">
        <v>42622</v>
      </c>
      <c r="U52" t="s">
        <v>13</v>
      </c>
      <c r="W52" t="s">
        <v>25</v>
      </c>
      <c r="Y52" t="s">
        <v>114</v>
      </c>
      <c r="Z52">
        <v>1.3888888888888889E-3</v>
      </c>
      <c r="AA52" t="s">
        <v>16</v>
      </c>
      <c r="AB52" t="s">
        <v>115</v>
      </c>
      <c r="AC52" s="8">
        <v>6.9444444444444447E-4</v>
      </c>
      <c r="AD52" t="s">
        <v>18</v>
      </c>
      <c r="AE52" t="s">
        <v>116</v>
      </c>
    </row>
    <row r="53" spans="1:31" ht="45" x14ac:dyDescent="0.25">
      <c r="A53" s="2"/>
      <c r="B53" s="3" t="s">
        <v>12</v>
      </c>
      <c r="C53" s="3">
        <v>3</v>
      </c>
      <c r="D53" s="5">
        <v>42630</v>
      </c>
      <c r="E53" s="2" t="s">
        <v>20</v>
      </c>
      <c r="F53" s="2"/>
      <c r="G53" s="2" t="s">
        <v>25</v>
      </c>
      <c r="H53" s="2"/>
      <c r="I53" s="3" t="s">
        <v>117</v>
      </c>
      <c r="J53" s="7">
        <v>0.12569444444444444</v>
      </c>
      <c r="K53" s="3" t="s">
        <v>16</v>
      </c>
      <c r="L53" s="2" t="s">
        <v>113</v>
      </c>
      <c r="M53" s="6">
        <v>4.2361111111111106E-2</v>
      </c>
      <c r="N53" s="2" t="s">
        <v>33</v>
      </c>
      <c r="O53" s="3" t="s">
        <v>48</v>
      </c>
      <c r="Q53" t="s">
        <v>261</v>
      </c>
      <c r="R53" t="s">
        <v>12</v>
      </c>
      <c r="S53">
        <v>3</v>
      </c>
      <c r="T53">
        <v>42630</v>
      </c>
      <c r="U53" t="s">
        <v>20</v>
      </c>
      <c r="W53" t="s">
        <v>25</v>
      </c>
      <c r="Y53" t="s">
        <v>117</v>
      </c>
      <c r="Z53">
        <v>0.12569444444444444</v>
      </c>
      <c r="AA53" t="s">
        <v>16</v>
      </c>
      <c r="AB53" t="s">
        <v>113</v>
      </c>
      <c r="AC53" s="8">
        <v>4.2361111111111106E-2</v>
      </c>
      <c r="AD53" t="s">
        <v>33</v>
      </c>
      <c r="AE53" t="s">
        <v>48</v>
      </c>
    </row>
    <row r="54" spans="1:31" ht="45" x14ac:dyDescent="0.25">
      <c r="A54" s="2"/>
      <c r="B54" s="3" t="s">
        <v>12</v>
      </c>
      <c r="C54" s="3">
        <v>9</v>
      </c>
      <c r="D54" s="5">
        <v>42672</v>
      </c>
      <c r="E54" s="2" t="s">
        <v>13</v>
      </c>
      <c r="F54" s="2"/>
      <c r="G54" s="2" t="s">
        <v>25</v>
      </c>
      <c r="H54" s="2"/>
      <c r="I54" s="3" t="s">
        <v>118</v>
      </c>
      <c r="J54" s="7">
        <v>4.3750000000000004E-2</v>
      </c>
      <c r="K54" s="3" t="s">
        <v>16</v>
      </c>
      <c r="L54" s="2" t="s">
        <v>119</v>
      </c>
      <c r="M54" s="6">
        <v>6.9444444444444447E-4</v>
      </c>
      <c r="N54" s="2" t="s">
        <v>33</v>
      </c>
      <c r="O54" s="3" t="s">
        <v>37</v>
      </c>
      <c r="Q54" t="s">
        <v>261</v>
      </c>
      <c r="R54" t="s">
        <v>12</v>
      </c>
      <c r="S54">
        <v>9</v>
      </c>
      <c r="T54">
        <v>42672</v>
      </c>
      <c r="U54" t="s">
        <v>13</v>
      </c>
      <c r="W54" t="s">
        <v>25</v>
      </c>
      <c r="Y54" t="s">
        <v>118</v>
      </c>
      <c r="Z54">
        <v>4.3750000000000004E-2</v>
      </c>
      <c r="AA54" t="s">
        <v>16</v>
      </c>
      <c r="AB54" t="s">
        <v>119</v>
      </c>
      <c r="AC54" s="8">
        <v>6.9444444444444447E-4</v>
      </c>
      <c r="AD54" t="s">
        <v>33</v>
      </c>
      <c r="AE54" t="s">
        <v>37</v>
      </c>
    </row>
    <row r="55" spans="1:31" ht="45" x14ac:dyDescent="0.25">
      <c r="A55" s="2"/>
      <c r="B55" s="3" t="s">
        <v>12</v>
      </c>
      <c r="C55" s="3">
        <v>9</v>
      </c>
      <c r="D55" s="5">
        <v>42672</v>
      </c>
      <c r="E55" s="2" t="s">
        <v>13</v>
      </c>
      <c r="F55" s="2"/>
      <c r="G55" s="2" t="s">
        <v>25</v>
      </c>
      <c r="H55" s="2"/>
      <c r="I55" s="3" t="s">
        <v>118</v>
      </c>
      <c r="J55" s="7">
        <v>4.3750000000000004E-2</v>
      </c>
      <c r="K55" s="3" t="s">
        <v>16</v>
      </c>
      <c r="L55" s="2" t="s">
        <v>120</v>
      </c>
      <c r="M55" s="6">
        <v>2.0833333333333333E-3</v>
      </c>
      <c r="N55" s="2" t="s">
        <v>18</v>
      </c>
      <c r="O55" s="3" t="s">
        <v>37</v>
      </c>
      <c r="Q55" t="s">
        <v>261</v>
      </c>
      <c r="R55" t="s">
        <v>12</v>
      </c>
      <c r="S55">
        <v>9</v>
      </c>
      <c r="T55">
        <v>42672</v>
      </c>
      <c r="U55" t="s">
        <v>13</v>
      </c>
      <c r="W55" t="s">
        <v>25</v>
      </c>
      <c r="Y55" t="s">
        <v>118</v>
      </c>
      <c r="Z55">
        <v>4.3750000000000004E-2</v>
      </c>
      <c r="AA55" t="s">
        <v>16</v>
      </c>
      <c r="AB55" t="s">
        <v>120</v>
      </c>
      <c r="AC55" s="8">
        <v>2.0833333333333333E-3</v>
      </c>
      <c r="AD55" t="s">
        <v>18</v>
      </c>
      <c r="AE55" t="s">
        <v>37</v>
      </c>
    </row>
    <row r="56" spans="1:31" ht="45" x14ac:dyDescent="0.25">
      <c r="A56" s="2"/>
      <c r="B56" s="3" t="s">
        <v>12</v>
      </c>
      <c r="C56" s="3">
        <v>13</v>
      </c>
      <c r="D56" s="5">
        <v>42706</v>
      </c>
      <c r="E56" s="2" t="s">
        <v>13</v>
      </c>
      <c r="F56" s="2"/>
      <c r="G56" s="2" t="s">
        <v>69</v>
      </c>
      <c r="H56" s="2"/>
      <c r="I56" s="3" t="s">
        <v>79</v>
      </c>
      <c r="J56" s="7">
        <v>4.3750000000000004E-2</v>
      </c>
      <c r="K56" s="3" t="s">
        <v>16</v>
      </c>
      <c r="L56" s="2" t="s">
        <v>121</v>
      </c>
      <c r="M56" s="6">
        <v>4.2361111111111106E-2</v>
      </c>
      <c r="N56" s="2" t="s">
        <v>18</v>
      </c>
      <c r="O56" s="3" t="s">
        <v>37</v>
      </c>
      <c r="Q56" t="s">
        <v>261</v>
      </c>
      <c r="R56" t="s">
        <v>12</v>
      </c>
      <c r="S56">
        <v>13</v>
      </c>
      <c r="T56">
        <v>42706</v>
      </c>
      <c r="U56" t="s">
        <v>13</v>
      </c>
      <c r="W56" t="s">
        <v>69</v>
      </c>
      <c r="Y56" t="s">
        <v>79</v>
      </c>
      <c r="Z56">
        <v>4.3750000000000004E-2</v>
      </c>
      <c r="AA56" t="s">
        <v>16</v>
      </c>
      <c r="AB56" t="s">
        <v>121</v>
      </c>
      <c r="AC56" s="8">
        <v>4.2361111111111106E-2</v>
      </c>
      <c r="AD56" t="s">
        <v>18</v>
      </c>
      <c r="AE56" t="s">
        <v>37</v>
      </c>
    </row>
    <row r="57" spans="1:31" ht="45" x14ac:dyDescent="0.25">
      <c r="A57" s="2"/>
      <c r="B57" s="3" t="s">
        <v>12</v>
      </c>
      <c r="C57" s="3">
        <v>13</v>
      </c>
      <c r="D57" s="5">
        <v>42706</v>
      </c>
      <c r="E57" s="2" t="s">
        <v>13</v>
      </c>
      <c r="F57" s="2"/>
      <c r="G57" s="2" t="s">
        <v>69</v>
      </c>
      <c r="H57" s="2"/>
      <c r="I57" s="3" t="s">
        <v>79</v>
      </c>
      <c r="J57" s="7">
        <v>4.3750000000000004E-2</v>
      </c>
      <c r="K57" s="3" t="s">
        <v>16</v>
      </c>
      <c r="L57" s="2" t="s">
        <v>67</v>
      </c>
      <c r="M57" s="6">
        <v>4.3750000000000004E-2</v>
      </c>
      <c r="N57" s="2" t="s">
        <v>122</v>
      </c>
      <c r="O57" s="2"/>
      <c r="Q57" t="s">
        <v>261</v>
      </c>
      <c r="R57" t="s">
        <v>12</v>
      </c>
      <c r="S57">
        <v>13</v>
      </c>
      <c r="T57">
        <v>42706</v>
      </c>
      <c r="U57" t="s">
        <v>13</v>
      </c>
      <c r="W57" t="s">
        <v>69</v>
      </c>
      <c r="Y57" t="s">
        <v>79</v>
      </c>
      <c r="Z57">
        <v>4.3750000000000004E-2</v>
      </c>
      <c r="AA57" t="s">
        <v>16</v>
      </c>
      <c r="AB57" t="s">
        <v>67</v>
      </c>
      <c r="AC57" s="8">
        <v>4.3750000000000004E-2</v>
      </c>
      <c r="AD57" t="s">
        <v>122</v>
      </c>
    </row>
    <row r="58" spans="1:31" ht="45" x14ac:dyDescent="0.25">
      <c r="A58" s="2"/>
      <c r="B58" s="3" t="s">
        <v>12</v>
      </c>
      <c r="C58" s="3">
        <v>14</v>
      </c>
      <c r="D58" s="5">
        <v>42714</v>
      </c>
      <c r="E58" s="2" t="s">
        <v>20</v>
      </c>
      <c r="F58" s="2"/>
      <c r="G58" s="2" t="s">
        <v>69</v>
      </c>
      <c r="H58" s="2"/>
      <c r="I58" s="3" t="s">
        <v>123</v>
      </c>
      <c r="J58" s="7">
        <v>0.20833333333333334</v>
      </c>
      <c r="K58" s="3" t="s">
        <v>16</v>
      </c>
      <c r="L58" s="2" t="s">
        <v>124</v>
      </c>
      <c r="M58" s="6">
        <v>8.3333333333333329E-2</v>
      </c>
      <c r="N58" s="2" t="s">
        <v>33</v>
      </c>
      <c r="O58" s="2"/>
      <c r="Q58" t="s">
        <v>261</v>
      </c>
      <c r="R58" t="s">
        <v>12</v>
      </c>
      <c r="S58">
        <v>14</v>
      </c>
      <c r="T58">
        <v>42714</v>
      </c>
      <c r="U58" t="s">
        <v>20</v>
      </c>
      <c r="W58" t="s">
        <v>69</v>
      </c>
      <c r="Y58" t="s">
        <v>123</v>
      </c>
      <c r="Z58">
        <v>0.20833333333333334</v>
      </c>
      <c r="AA58" t="s">
        <v>16</v>
      </c>
      <c r="AB58" t="s">
        <v>124</v>
      </c>
      <c r="AC58" s="8">
        <v>8.3333333333333329E-2</v>
      </c>
      <c r="AD58" t="s">
        <v>33</v>
      </c>
    </row>
    <row r="59" spans="1:31" ht="45" x14ac:dyDescent="0.25">
      <c r="A59" s="2"/>
      <c r="B59" s="3" t="s">
        <v>12</v>
      </c>
      <c r="C59" s="3">
        <v>14</v>
      </c>
      <c r="D59" s="5">
        <v>42714</v>
      </c>
      <c r="E59" s="2" t="s">
        <v>20</v>
      </c>
      <c r="F59" s="2"/>
      <c r="G59" s="2" t="s">
        <v>69</v>
      </c>
      <c r="H59" s="2"/>
      <c r="I59" s="3" t="s">
        <v>123</v>
      </c>
      <c r="J59" s="7">
        <v>0.20833333333333334</v>
      </c>
      <c r="K59" s="3" t="s">
        <v>16</v>
      </c>
      <c r="L59" s="2" t="s">
        <v>86</v>
      </c>
      <c r="M59" s="6">
        <v>0.125</v>
      </c>
      <c r="N59" s="2" t="s">
        <v>33</v>
      </c>
      <c r="O59" s="3" t="s">
        <v>44</v>
      </c>
      <c r="Q59" t="s">
        <v>261</v>
      </c>
      <c r="R59" t="s">
        <v>12</v>
      </c>
      <c r="S59">
        <v>14</v>
      </c>
      <c r="T59">
        <v>42714</v>
      </c>
      <c r="U59" t="s">
        <v>20</v>
      </c>
      <c r="W59" t="s">
        <v>69</v>
      </c>
      <c r="Y59" t="s">
        <v>123</v>
      </c>
      <c r="Z59">
        <v>0.20833333333333334</v>
      </c>
      <c r="AA59" t="s">
        <v>16</v>
      </c>
      <c r="AB59" t="s">
        <v>86</v>
      </c>
      <c r="AC59" s="8">
        <v>0.125</v>
      </c>
      <c r="AD59" t="s">
        <v>33</v>
      </c>
      <c r="AE59" t="s">
        <v>44</v>
      </c>
    </row>
    <row r="60" spans="1:31" ht="45" x14ac:dyDescent="0.25">
      <c r="A60" s="2"/>
      <c r="B60" s="3" t="s">
        <v>12</v>
      </c>
      <c r="C60" s="3">
        <v>16</v>
      </c>
      <c r="D60" s="5">
        <v>42725</v>
      </c>
      <c r="E60" s="2" t="s">
        <v>20</v>
      </c>
      <c r="F60" s="2"/>
      <c r="G60" s="2" t="s">
        <v>25</v>
      </c>
      <c r="H60" s="2"/>
      <c r="I60" s="3" t="s">
        <v>125</v>
      </c>
      <c r="J60" s="7">
        <v>0.125</v>
      </c>
      <c r="K60" s="3" t="s">
        <v>16</v>
      </c>
      <c r="L60" s="2" t="s">
        <v>126</v>
      </c>
      <c r="M60" s="6">
        <v>0.125</v>
      </c>
      <c r="N60" s="2" t="s">
        <v>63</v>
      </c>
      <c r="O60" s="2"/>
      <c r="Q60" t="s">
        <v>261</v>
      </c>
      <c r="R60" t="s">
        <v>12</v>
      </c>
      <c r="S60">
        <v>16</v>
      </c>
      <c r="T60">
        <v>42725</v>
      </c>
      <c r="U60" t="s">
        <v>20</v>
      </c>
      <c r="W60" t="s">
        <v>25</v>
      </c>
      <c r="Y60" t="s">
        <v>125</v>
      </c>
      <c r="Z60">
        <v>0.125</v>
      </c>
      <c r="AA60" t="s">
        <v>16</v>
      </c>
      <c r="AB60" t="s">
        <v>126</v>
      </c>
      <c r="AC60" s="8">
        <v>0.125</v>
      </c>
      <c r="AD60" t="s">
        <v>63</v>
      </c>
    </row>
    <row r="61" spans="1:31" ht="45" x14ac:dyDescent="0.25">
      <c r="A61" s="2"/>
      <c r="B61" s="3" t="s">
        <v>12</v>
      </c>
      <c r="C61" s="3">
        <v>17</v>
      </c>
      <c r="D61" s="5">
        <v>42755</v>
      </c>
      <c r="E61" s="2" t="s">
        <v>13</v>
      </c>
      <c r="F61" s="2"/>
      <c r="G61" s="2" t="s">
        <v>25</v>
      </c>
      <c r="H61" s="2"/>
      <c r="I61" s="3" t="s">
        <v>127</v>
      </c>
      <c r="J61" s="7">
        <v>4.3055555555555562E-2</v>
      </c>
      <c r="K61" s="3" t="s">
        <v>16</v>
      </c>
      <c r="L61" s="2" t="s">
        <v>128</v>
      </c>
      <c r="M61" s="6">
        <v>4.2361111111111106E-2</v>
      </c>
      <c r="N61" s="2" t="s">
        <v>33</v>
      </c>
      <c r="O61" s="3" t="s">
        <v>68</v>
      </c>
      <c r="Q61" t="s">
        <v>261</v>
      </c>
      <c r="R61" t="s">
        <v>12</v>
      </c>
      <c r="S61">
        <v>17</v>
      </c>
      <c r="T61">
        <v>42755</v>
      </c>
      <c r="U61" t="s">
        <v>13</v>
      </c>
      <c r="W61" t="s">
        <v>25</v>
      </c>
      <c r="Y61" t="s">
        <v>127</v>
      </c>
      <c r="Z61">
        <v>4.3055555555555562E-2</v>
      </c>
      <c r="AA61" t="s">
        <v>16</v>
      </c>
      <c r="AB61" t="s">
        <v>128</v>
      </c>
      <c r="AC61" s="8">
        <v>4.2361111111111106E-2</v>
      </c>
      <c r="AD61" t="s">
        <v>33</v>
      </c>
      <c r="AE61" t="s">
        <v>68</v>
      </c>
    </row>
    <row r="62" spans="1:31" ht="45" x14ac:dyDescent="0.25">
      <c r="A62" s="2"/>
      <c r="B62" s="3" t="s">
        <v>12</v>
      </c>
      <c r="C62" s="3">
        <v>17</v>
      </c>
      <c r="D62" s="5">
        <v>42755</v>
      </c>
      <c r="E62" s="2" t="s">
        <v>13</v>
      </c>
      <c r="F62" s="2"/>
      <c r="G62" s="2" t="s">
        <v>25</v>
      </c>
      <c r="H62" s="2"/>
      <c r="I62" s="3" t="s">
        <v>127</v>
      </c>
      <c r="J62" s="7">
        <v>4.3055555555555562E-2</v>
      </c>
      <c r="K62" s="3" t="s">
        <v>16</v>
      </c>
      <c r="L62" s="2" t="s">
        <v>54</v>
      </c>
      <c r="M62" s="6">
        <v>4.3055555555555562E-2</v>
      </c>
      <c r="N62" s="2" t="s">
        <v>33</v>
      </c>
      <c r="O62" s="3" t="s">
        <v>48</v>
      </c>
      <c r="Q62" t="s">
        <v>261</v>
      </c>
      <c r="R62" t="s">
        <v>12</v>
      </c>
      <c r="S62">
        <v>17</v>
      </c>
      <c r="T62">
        <v>42755</v>
      </c>
      <c r="U62" t="s">
        <v>13</v>
      </c>
      <c r="W62" t="s">
        <v>25</v>
      </c>
      <c r="Y62" t="s">
        <v>127</v>
      </c>
      <c r="Z62">
        <v>4.3055555555555562E-2</v>
      </c>
      <c r="AA62" t="s">
        <v>16</v>
      </c>
      <c r="AB62" t="s">
        <v>54</v>
      </c>
      <c r="AC62" s="8">
        <v>4.3055555555555562E-2</v>
      </c>
      <c r="AD62" t="s">
        <v>33</v>
      </c>
      <c r="AE62" t="s">
        <v>48</v>
      </c>
    </row>
    <row r="63" spans="1:31" ht="45" x14ac:dyDescent="0.25">
      <c r="A63" s="2"/>
      <c r="B63" s="3" t="s">
        <v>12</v>
      </c>
      <c r="C63" s="3">
        <v>19</v>
      </c>
      <c r="D63" s="5">
        <v>42770</v>
      </c>
      <c r="E63" s="2" t="s">
        <v>20</v>
      </c>
      <c r="F63" s="2"/>
      <c r="G63" s="2" t="s">
        <v>25</v>
      </c>
      <c r="H63" s="2"/>
      <c r="I63" s="3" t="s">
        <v>129</v>
      </c>
      <c r="J63" s="7">
        <v>4.2361111111111106E-2</v>
      </c>
      <c r="K63" s="3" t="s">
        <v>16</v>
      </c>
      <c r="L63" s="2" t="s">
        <v>106</v>
      </c>
      <c r="M63" s="6">
        <v>4.1666666666666664E-2</v>
      </c>
      <c r="N63" s="2" t="s">
        <v>33</v>
      </c>
      <c r="O63" s="3" t="s">
        <v>82</v>
      </c>
      <c r="Q63" t="s">
        <v>261</v>
      </c>
      <c r="R63" t="s">
        <v>12</v>
      </c>
      <c r="S63">
        <v>19</v>
      </c>
      <c r="T63">
        <v>42770</v>
      </c>
      <c r="U63" t="s">
        <v>20</v>
      </c>
      <c r="W63" t="s">
        <v>25</v>
      </c>
      <c r="Y63" t="s">
        <v>129</v>
      </c>
      <c r="Z63">
        <v>4.2361111111111106E-2</v>
      </c>
      <c r="AA63" t="s">
        <v>16</v>
      </c>
      <c r="AB63" t="s">
        <v>106</v>
      </c>
      <c r="AC63" s="8">
        <v>4.1666666666666664E-2</v>
      </c>
      <c r="AD63" t="s">
        <v>33</v>
      </c>
      <c r="AE63" t="s">
        <v>82</v>
      </c>
    </row>
    <row r="64" spans="1:31" ht="30" x14ac:dyDescent="0.25">
      <c r="A64" s="2"/>
      <c r="B64" s="3" t="s">
        <v>12</v>
      </c>
      <c r="C64" s="3">
        <v>21</v>
      </c>
      <c r="D64" s="5">
        <v>42784</v>
      </c>
      <c r="E64" s="2" t="s">
        <v>13</v>
      </c>
      <c r="F64" s="2"/>
      <c r="G64" s="2" t="s">
        <v>25</v>
      </c>
      <c r="H64" s="2"/>
      <c r="I64" s="3" t="s">
        <v>130</v>
      </c>
      <c r="J64" s="7">
        <v>4.2361111111111106E-2</v>
      </c>
      <c r="K64" s="3" t="s">
        <v>16</v>
      </c>
      <c r="L64" s="2" t="s">
        <v>131</v>
      </c>
      <c r="M64" s="6">
        <v>4.2361111111111106E-2</v>
      </c>
      <c r="N64" s="2" t="s">
        <v>72</v>
      </c>
      <c r="O64" s="2"/>
      <c r="Q64" t="s">
        <v>261</v>
      </c>
      <c r="R64" t="s">
        <v>12</v>
      </c>
      <c r="S64">
        <v>21</v>
      </c>
      <c r="T64">
        <v>42784</v>
      </c>
      <c r="U64" t="s">
        <v>13</v>
      </c>
      <c r="W64" t="s">
        <v>25</v>
      </c>
      <c r="Y64" t="s">
        <v>130</v>
      </c>
      <c r="Z64">
        <v>4.2361111111111106E-2</v>
      </c>
      <c r="AA64" t="s">
        <v>16</v>
      </c>
      <c r="AB64" t="s">
        <v>131</v>
      </c>
      <c r="AC64" s="8">
        <v>4.2361111111111106E-2</v>
      </c>
      <c r="AD64" t="s">
        <v>72</v>
      </c>
    </row>
    <row r="65" spans="1:31" ht="30" x14ac:dyDescent="0.25">
      <c r="A65" s="2"/>
      <c r="B65" s="3" t="s">
        <v>12</v>
      </c>
      <c r="C65" s="3">
        <v>22</v>
      </c>
      <c r="D65" s="5">
        <v>42791</v>
      </c>
      <c r="E65" s="2" t="s">
        <v>20</v>
      </c>
      <c r="F65" s="2"/>
      <c r="G65" s="2" t="s">
        <v>25</v>
      </c>
      <c r="H65" s="2"/>
      <c r="I65" s="3" t="s">
        <v>132</v>
      </c>
      <c r="J65" s="7">
        <v>0.33333333333333331</v>
      </c>
      <c r="K65" s="3" t="s">
        <v>16</v>
      </c>
      <c r="L65" s="2" t="s">
        <v>46</v>
      </c>
      <c r="M65" s="6">
        <v>8.3333333333333329E-2</v>
      </c>
      <c r="N65" s="2" t="s">
        <v>63</v>
      </c>
      <c r="O65" s="2"/>
      <c r="Q65" t="s">
        <v>261</v>
      </c>
      <c r="R65" t="s">
        <v>12</v>
      </c>
      <c r="S65">
        <v>22</v>
      </c>
      <c r="T65">
        <v>42791</v>
      </c>
      <c r="U65" t="s">
        <v>20</v>
      </c>
      <c r="W65" t="s">
        <v>25</v>
      </c>
      <c r="Y65" t="s">
        <v>132</v>
      </c>
      <c r="Z65">
        <v>0.33333333333333331</v>
      </c>
      <c r="AA65" t="s">
        <v>16</v>
      </c>
      <c r="AB65" t="s">
        <v>46</v>
      </c>
      <c r="AC65" s="8">
        <v>8.3333333333333329E-2</v>
      </c>
      <c r="AD65" t="s">
        <v>63</v>
      </c>
    </row>
    <row r="66" spans="1:31" ht="45" x14ac:dyDescent="0.25">
      <c r="A66" s="2"/>
      <c r="B66" s="3" t="s">
        <v>12</v>
      </c>
      <c r="C66" s="3">
        <v>22</v>
      </c>
      <c r="D66" s="5">
        <v>42791</v>
      </c>
      <c r="E66" s="2" t="s">
        <v>20</v>
      </c>
      <c r="F66" s="2"/>
      <c r="G66" s="2" t="s">
        <v>25</v>
      </c>
      <c r="H66" s="2"/>
      <c r="I66" s="3" t="s">
        <v>132</v>
      </c>
      <c r="J66" s="7">
        <v>0.33333333333333331</v>
      </c>
      <c r="K66" s="3" t="s">
        <v>16</v>
      </c>
      <c r="L66" s="2" t="s">
        <v>133</v>
      </c>
      <c r="M66" s="6">
        <v>0.125</v>
      </c>
      <c r="N66" s="2" t="s">
        <v>18</v>
      </c>
      <c r="O66" s="3" t="s">
        <v>68</v>
      </c>
      <c r="Q66" t="s">
        <v>261</v>
      </c>
      <c r="R66" t="s">
        <v>12</v>
      </c>
      <c r="S66">
        <v>22</v>
      </c>
      <c r="T66">
        <v>42791</v>
      </c>
      <c r="U66" t="s">
        <v>20</v>
      </c>
      <c r="W66" t="s">
        <v>25</v>
      </c>
      <c r="Y66" t="s">
        <v>132</v>
      </c>
      <c r="Z66">
        <v>0.33333333333333331</v>
      </c>
      <c r="AA66" t="s">
        <v>16</v>
      </c>
      <c r="AB66" t="s">
        <v>133</v>
      </c>
      <c r="AC66" s="8">
        <v>0.125</v>
      </c>
      <c r="AD66" t="s">
        <v>18</v>
      </c>
      <c r="AE66" t="s">
        <v>68</v>
      </c>
    </row>
    <row r="67" spans="1:31" ht="45" x14ac:dyDescent="0.25">
      <c r="A67" s="2"/>
      <c r="B67" s="3" t="s">
        <v>12</v>
      </c>
      <c r="C67" s="3">
        <v>22</v>
      </c>
      <c r="D67" s="5">
        <v>42791</v>
      </c>
      <c r="E67" s="2" t="s">
        <v>20</v>
      </c>
      <c r="F67" s="2"/>
      <c r="G67" s="2" t="s">
        <v>25</v>
      </c>
      <c r="H67" s="2"/>
      <c r="I67" s="3" t="s">
        <v>132</v>
      </c>
      <c r="J67" s="7">
        <v>0.33333333333333331</v>
      </c>
      <c r="K67" s="3" t="s">
        <v>16</v>
      </c>
      <c r="L67" s="2" t="s">
        <v>108</v>
      </c>
      <c r="M67" s="6">
        <v>0.16666666666666666</v>
      </c>
      <c r="N67" s="2" t="s">
        <v>18</v>
      </c>
      <c r="O67" s="3" t="s">
        <v>37</v>
      </c>
      <c r="Q67" t="s">
        <v>261</v>
      </c>
      <c r="R67" t="s">
        <v>12</v>
      </c>
      <c r="S67">
        <v>22</v>
      </c>
      <c r="T67">
        <v>42791</v>
      </c>
      <c r="U67" t="s">
        <v>20</v>
      </c>
      <c r="W67" t="s">
        <v>25</v>
      </c>
      <c r="Y67" t="s">
        <v>132</v>
      </c>
      <c r="Z67">
        <v>0.33333333333333331</v>
      </c>
      <c r="AA67" t="s">
        <v>16</v>
      </c>
      <c r="AB67" t="s">
        <v>108</v>
      </c>
      <c r="AC67" s="8">
        <v>0.16666666666666666</v>
      </c>
      <c r="AD67" t="s">
        <v>18</v>
      </c>
      <c r="AE67" t="s">
        <v>37</v>
      </c>
    </row>
    <row r="68" spans="1:31" ht="45" x14ac:dyDescent="0.25">
      <c r="A68" s="2"/>
      <c r="B68" s="3" t="s">
        <v>12</v>
      </c>
      <c r="C68" s="3">
        <v>24</v>
      </c>
      <c r="D68" s="5">
        <v>42805</v>
      </c>
      <c r="E68" s="2" t="s">
        <v>20</v>
      </c>
      <c r="F68" s="2"/>
      <c r="G68" s="2" t="s">
        <v>25</v>
      </c>
      <c r="H68" s="2"/>
      <c r="I68" s="3" t="s">
        <v>134</v>
      </c>
      <c r="J68" s="7">
        <v>0.125</v>
      </c>
      <c r="K68" s="3" t="s">
        <v>16</v>
      </c>
      <c r="L68" s="2" t="s">
        <v>29</v>
      </c>
      <c r="M68" s="6">
        <v>4.1666666666666664E-2</v>
      </c>
      <c r="N68" s="2" t="s">
        <v>18</v>
      </c>
      <c r="O68" s="3" t="s">
        <v>44</v>
      </c>
      <c r="Q68" t="s">
        <v>261</v>
      </c>
      <c r="R68" t="s">
        <v>12</v>
      </c>
      <c r="S68">
        <v>24</v>
      </c>
      <c r="T68">
        <v>42805</v>
      </c>
      <c r="U68" t="s">
        <v>20</v>
      </c>
      <c r="W68" t="s">
        <v>25</v>
      </c>
      <c r="Y68" t="s">
        <v>134</v>
      </c>
      <c r="Z68">
        <v>0.125</v>
      </c>
      <c r="AA68" t="s">
        <v>16</v>
      </c>
      <c r="AB68" t="s">
        <v>29</v>
      </c>
      <c r="AC68" s="8">
        <v>4.1666666666666664E-2</v>
      </c>
      <c r="AD68" t="s">
        <v>18</v>
      </c>
      <c r="AE68" t="s">
        <v>44</v>
      </c>
    </row>
    <row r="69" spans="1:31" ht="45" x14ac:dyDescent="0.25">
      <c r="A69" s="2"/>
      <c r="B69" s="3" t="s">
        <v>12</v>
      </c>
      <c r="C69" s="3">
        <v>24</v>
      </c>
      <c r="D69" s="5">
        <v>42805</v>
      </c>
      <c r="E69" s="2" t="s">
        <v>20</v>
      </c>
      <c r="F69" s="2"/>
      <c r="G69" s="2" t="s">
        <v>25</v>
      </c>
      <c r="H69" s="2"/>
      <c r="I69" s="3" t="s">
        <v>134</v>
      </c>
      <c r="J69" s="7">
        <v>0.125</v>
      </c>
      <c r="K69" s="3" t="s">
        <v>16</v>
      </c>
      <c r="L69" s="2" t="s">
        <v>76</v>
      </c>
      <c r="M69" s="6">
        <v>0.125</v>
      </c>
      <c r="N69" s="2" t="s">
        <v>18</v>
      </c>
      <c r="O69" s="3" t="s">
        <v>37</v>
      </c>
      <c r="Q69" t="s">
        <v>261</v>
      </c>
      <c r="R69" t="s">
        <v>12</v>
      </c>
      <c r="S69">
        <v>24</v>
      </c>
      <c r="T69">
        <v>42805</v>
      </c>
      <c r="U69" t="s">
        <v>20</v>
      </c>
      <c r="W69" t="s">
        <v>25</v>
      </c>
      <c r="Y69" t="s">
        <v>134</v>
      </c>
      <c r="Z69">
        <v>0.125</v>
      </c>
      <c r="AA69" t="s">
        <v>16</v>
      </c>
      <c r="AB69" t="s">
        <v>76</v>
      </c>
      <c r="AC69" s="8">
        <v>0.125</v>
      </c>
      <c r="AD69" t="s">
        <v>18</v>
      </c>
      <c r="AE69" t="s">
        <v>37</v>
      </c>
    </row>
    <row r="70" spans="1:31" ht="45" x14ac:dyDescent="0.25">
      <c r="A70" s="2"/>
      <c r="B70" s="3" t="s">
        <v>12</v>
      </c>
      <c r="C70" s="3">
        <v>26</v>
      </c>
      <c r="D70" s="5">
        <v>42826</v>
      </c>
      <c r="E70" s="2" t="s">
        <v>20</v>
      </c>
      <c r="F70" s="2"/>
      <c r="G70" s="2" t="s">
        <v>25</v>
      </c>
      <c r="H70" s="2"/>
      <c r="I70" s="3" t="s">
        <v>96</v>
      </c>
      <c r="J70" s="7">
        <v>0.25</v>
      </c>
      <c r="K70" s="3" t="s">
        <v>16</v>
      </c>
      <c r="L70" s="2" t="s">
        <v>135</v>
      </c>
      <c r="M70" s="6">
        <v>4.1666666666666664E-2</v>
      </c>
      <c r="N70" s="2" t="s">
        <v>33</v>
      </c>
      <c r="O70" s="3" t="s">
        <v>98</v>
      </c>
      <c r="Q70" t="s">
        <v>261</v>
      </c>
      <c r="R70" t="s">
        <v>12</v>
      </c>
      <c r="S70">
        <v>26</v>
      </c>
      <c r="T70">
        <v>42826</v>
      </c>
      <c r="U70" t="s">
        <v>20</v>
      </c>
      <c r="W70" t="s">
        <v>25</v>
      </c>
      <c r="Y70" t="s">
        <v>96</v>
      </c>
      <c r="Z70">
        <v>0.25</v>
      </c>
      <c r="AA70" t="s">
        <v>16</v>
      </c>
      <c r="AB70" t="s">
        <v>135</v>
      </c>
      <c r="AC70" s="8">
        <v>4.1666666666666664E-2</v>
      </c>
      <c r="AD70" t="s">
        <v>33</v>
      </c>
      <c r="AE70" t="s">
        <v>98</v>
      </c>
    </row>
    <row r="71" spans="1:31" ht="45" x14ac:dyDescent="0.25">
      <c r="A71" s="2"/>
      <c r="B71" s="3" t="s">
        <v>12</v>
      </c>
      <c r="C71" s="3">
        <v>26</v>
      </c>
      <c r="D71" s="5">
        <v>42826</v>
      </c>
      <c r="E71" s="2" t="s">
        <v>20</v>
      </c>
      <c r="F71" s="2"/>
      <c r="G71" s="2" t="s">
        <v>25</v>
      </c>
      <c r="H71" s="2"/>
      <c r="I71" s="3" t="s">
        <v>96</v>
      </c>
      <c r="J71" s="7">
        <v>0.25</v>
      </c>
      <c r="K71" s="3" t="s">
        <v>16</v>
      </c>
      <c r="L71" s="2" t="s">
        <v>76</v>
      </c>
      <c r="M71" s="6">
        <v>0.125</v>
      </c>
      <c r="N71" s="2" t="s">
        <v>18</v>
      </c>
      <c r="O71" s="3" t="s">
        <v>48</v>
      </c>
      <c r="Q71" t="s">
        <v>261</v>
      </c>
      <c r="R71" t="s">
        <v>12</v>
      </c>
      <c r="S71">
        <v>26</v>
      </c>
      <c r="T71">
        <v>42826</v>
      </c>
      <c r="U71" t="s">
        <v>20</v>
      </c>
      <c r="W71" t="s">
        <v>25</v>
      </c>
      <c r="Y71" t="s">
        <v>96</v>
      </c>
      <c r="Z71">
        <v>0.25</v>
      </c>
      <c r="AA71" t="s">
        <v>16</v>
      </c>
      <c r="AB71" t="s">
        <v>76</v>
      </c>
      <c r="AC71" s="8">
        <v>0.125</v>
      </c>
      <c r="AD71" t="s">
        <v>18</v>
      </c>
      <c r="AE71" t="s">
        <v>48</v>
      </c>
    </row>
    <row r="72" spans="1:31" ht="45" x14ac:dyDescent="0.25">
      <c r="A72" s="2"/>
      <c r="B72" s="3" t="s">
        <v>12</v>
      </c>
      <c r="C72" s="3">
        <v>26</v>
      </c>
      <c r="D72" s="5">
        <v>42826</v>
      </c>
      <c r="E72" s="2" t="s">
        <v>20</v>
      </c>
      <c r="F72" s="2"/>
      <c r="G72" s="2" t="s">
        <v>25</v>
      </c>
      <c r="H72" s="2"/>
      <c r="I72" s="3" t="s">
        <v>96</v>
      </c>
      <c r="J72" s="7">
        <v>0.25</v>
      </c>
      <c r="K72" s="3" t="s">
        <v>16</v>
      </c>
      <c r="L72" s="2" t="s">
        <v>136</v>
      </c>
      <c r="M72" s="6">
        <v>0.20833333333333334</v>
      </c>
      <c r="N72" s="2" t="s">
        <v>36</v>
      </c>
      <c r="O72" s="3" t="s">
        <v>44</v>
      </c>
      <c r="Q72" t="s">
        <v>261</v>
      </c>
      <c r="R72" t="s">
        <v>12</v>
      </c>
      <c r="S72">
        <v>26</v>
      </c>
      <c r="T72">
        <v>42826</v>
      </c>
      <c r="U72" t="s">
        <v>20</v>
      </c>
      <c r="W72" t="s">
        <v>25</v>
      </c>
      <c r="Y72" t="s">
        <v>96</v>
      </c>
      <c r="Z72">
        <v>0.25</v>
      </c>
      <c r="AA72" t="s">
        <v>16</v>
      </c>
      <c r="AB72" t="s">
        <v>136</v>
      </c>
      <c r="AC72" s="8">
        <v>0.20833333333333334</v>
      </c>
      <c r="AD72" t="s">
        <v>36</v>
      </c>
      <c r="AE72" t="s">
        <v>44</v>
      </c>
    </row>
    <row r="73" spans="1:31" ht="45" x14ac:dyDescent="0.25">
      <c r="A73" s="2"/>
      <c r="B73" s="3" t="s">
        <v>12</v>
      </c>
      <c r="C73" s="3">
        <v>28</v>
      </c>
      <c r="D73" s="5">
        <v>42833</v>
      </c>
      <c r="E73" s="2" t="s">
        <v>20</v>
      </c>
      <c r="F73" s="2"/>
      <c r="G73" s="2" t="s">
        <v>25</v>
      </c>
      <c r="H73" s="2"/>
      <c r="I73" s="3" t="s">
        <v>137</v>
      </c>
      <c r="J73" s="7">
        <v>0.1673611111111111</v>
      </c>
      <c r="K73" s="3" t="s">
        <v>16</v>
      </c>
      <c r="L73" s="2" t="s">
        <v>17</v>
      </c>
      <c r="M73" s="6">
        <v>8.3333333333333329E-2</v>
      </c>
      <c r="N73" s="2" t="s">
        <v>122</v>
      </c>
      <c r="O73" s="2"/>
      <c r="Q73" t="s">
        <v>261</v>
      </c>
      <c r="R73" t="s">
        <v>12</v>
      </c>
      <c r="S73">
        <v>28</v>
      </c>
      <c r="T73">
        <v>42833</v>
      </c>
      <c r="U73" t="s">
        <v>20</v>
      </c>
      <c r="W73" t="s">
        <v>25</v>
      </c>
      <c r="Y73" t="s">
        <v>137</v>
      </c>
      <c r="Z73">
        <v>0.1673611111111111</v>
      </c>
      <c r="AA73" t="s">
        <v>16</v>
      </c>
      <c r="AB73" t="s">
        <v>17</v>
      </c>
      <c r="AC73" s="8">
        <v>8.3333333333333329E-2</v>
      </c>
      <c r="AD73" t="s">
        <v>122</v>
      </c>
    </row>
    <row r="74" spans="1:31" ht="45" x14ac:dyDescent="0.25">
      <c r="A74" s="2"/>
      <c r="B74" s="3" t="s">
        <v>12</v>
      </c>
      <c r="C74" s="3">
        <v>28</v>
      </c>
      <c r="D74" s="5">
        <v>42833</v>
      </c>
      <c r="E74" s="2" t="s">
        <v>20</v>
      </c>
      <c r="F74" s="2"/>
      <c r="G74" s="2" t="s">
        <v>25</v>
      </c>
      <c r="H74" s="2"/>
      <c r="I74" s="3" t="s">
        <v>137</v>
      </c>
      <c r="J74" s="7">
        <v>0.1673611111111111</v>
      </c>
      <c r="K74" s="3" t="s">
        <v>16</v>
      </c>
      <c r="L74" s="2" t="s">
        <v>39</v>
      </c>
      <c r="M74" s="6">
        <v>0.1673611111111111</v>
      </c>
      <c r="N74" s="2" t="s">
        <v>63</v>
      </c>
      <c r="O74" s="2"/>
      <c r="Q74" t="s">
        <v>261</v>
      </c>
      <c r="R74" t="s">
        <v>12</v>
      </c>
      <c r="S74">
        <v>28</v>
      </c>
      <c r="T74">
        <v>42833</v>
      </c>
      <c r="U74" t="s">
        <v>20</v>
      </c>
      <c r="W74" t="s">
        <v>25</v>
      </c>
      <c r="Y74" t="s">
        <v>137</v>
      </c>
      <c r="Z74">
        <v>0.1673611111111111</v>
      </c>
      <c r="AA74" t="s">
        <v>16</v>
      </c>
      <c r="AB74" t="s">
        <v>39</v>
      </c>
      <c r="AC74" s="8">
        <v>0.1673611111111111</v>
      </c>
      <c r="AD74" t="s">
        <v>63</v>
      </c>
    </row>
    <row r="75" spans="1:31" ht="45" x14ac:dyDescent="0.25">
      <c r="A75" s="2"/>
      <c r="B75" s="3" t="s">
        <v>12</v>
      </c>
      <c r="C75" s="3">
        <v>31</v>
      </c>
      <c r="D75" s="5">
        <v>42854</v>
      </c>
      <c r="E75" s="2" t="s">
        <v>13</v>
      </c>
      <c r="F75" s="2"/>
      <c r="G75" s="2" t="s">
        <v>25</v>
      </c>
      <c r="H75" s="2"/>
      <c r="I75" s="3" t="s">
        <v>138</v>
      </c>
      <c r="J75" s="7">
        <v>4.1666666666666666E-3</v>
      </c>
      <c r="K75" s="3" t="s">
        <v>16</v>
      </c>
      <c r="L75" s="2" t="s">
        <v>56</v>
      </c>
      <c r="M75" s="6">
        <v>1.3888888888888889E-3</v>
      </c>
      <c r="N75" s="2" t="s">
        <v>18</v>
      </c>
      <c r="O75" s="3" t="s">
        <v>44</v>
      </c>
      <c r="Q75" t="s">
        <v>261</v>
      </c>
      <c r="R75" t="s">
        <v>12</v>
      </c>
      <c r="S75">
        <v>31</v>
      </c>
      <c r="T75">
        <v>42854</v>
      </c>
      <c r="U75" t="s">
        <v>13</v>
      </c>
      <c r="W75" t="s">
        <v>25</v>
      </c>
      <c r="Y75" t="s">
        <v>138</v>
      </c>
      <c r="Z75">
        <v>4.1666666666666666E-3</v>
      </c>
      <c r="AA75" t="s">
        <v>16</v>
      </c>
      <c r="AB75" t="s">
        <v>56</v>
      </c>
      <c r="AC75" s="8">
        <v>1.3888888888888889E-3</v>
      </c>
      <c r="AD75" t="s">
        <v>18</v>
      </c>
      <c r="AE75" t="s">
        <v>44</v>
      </c>
    </row>
    <row r="76" spans="1:31" ht="45" x14ac:dyDescent="0.25">
      <c r="A76" s="2"/>
      <c r="B76" s="3" t="s">
        <v>12</v>
      </c>
      <c r="C76" s="3">
        <v>31</v>
      </c>
      <c r="D76" s="5">
        <v>42854</v>
      </c>
      <c r="E76" s="2" t="s">
        <v>13</v>
      </c>
      <c r="F76" s="2"/>
      <c r="G76" s="2" t="s">
        <v>25</v>
      </c>
      <c r="H76" s="2"/>
      <c r="I76" s="3" t="s">
        <v>138</v>
      </c>
      <c r="J76" s="7">
        <v>4.1666666666666666E-3</v>
      </c>
      <c r="K76" s="3" t="s">
        <v>16</v>
      </c>
      <c r="L76" s="2" t="s">
        <v>139</v>
      </c>
      <c r="M76" s="6">
        <v>2.0833333333333333E-3</v>
      </c>
      <c r="N76" s="2" t="s">
        <v>33</v>
      </c>
      <c r="O76" s="3" t="s">
        <v>80</v>
      </c>
      <c r="Q76" t="s">
        <v>261</v>
      </c>
      <c r="R76" t="s">
        <v>12</v>
      </c>
      <c r="S76">
        <v>31</v>
      </c>
      <c r="T76">
        <v>42854</v>
      </c>
      <c r="U76" t="s">
        <v>13</v>
      </c>
      <c r="W76" t="s">
        <v>25</v>
      </c>
      <c r="Y76" t="s">
        <v>138</v>
      </c>
      <c r="Z76">
        <v>4.1666666666666666E-3</v>
      </c>
      <c r="AA76" t="s">
        <v>16</v>
      </c>
      <c r="AB76" t="s">
        <v>139</v>
      </c>
      <c r="AC76" s="8">
        <v>2.0833333333333333E-3</v>
      </c>
      <c r="AD76" t="s">
        <v>33</v>
      </c>
      <c r="AE76" t="s">
        <v>80</v>
      </c>
    </row>
    <row r="77" spans="1:31" ht="45" x14ac:dyDescent="0.25">
      <c r="A77" s="2"/>
      <c r="B77" s="3" t="s">
        <v>12</v>
      </c>
      <c r="C77" s="3">
        <v>33</v>
      </c>
      <c r="D77" s="5">
        <v>42868</v>
      </c>
      <c r="E77" s="2" t="s">
        <v>13</v>
      </c>
      <c r="F77" s="2"/>
      <c r="G77" s="2" t="s">
        <v>25</v>
      </c>
      <c r="H77" s="2"/>
      <c r="I77" s="3" t="s">
        <v>125</v>
      </c>
      <c r="J77" s="7">
        <v>0.17013888888888887</v>
      </c>
      <c r="K77" s="3" t="s">
        <v>16</v>
      </c>
      <c r="L77" s="2" t="s">
        <v>135</v>
      </c>
      <c r="M77" s="6">
        <v>4.2361111111111106E-2</v>
      </c>
      <c r="N77" s="2" t="s">
        <v>63</v>
      </c>
      <c r="O77" s="2"/>
      <c r="Q77" t="s">
        <v>261</v>
      </c>
      <c r="R77" t="s">
        <v>12</v>
      </c>
      <c r="S77">
        <v>33</v>
      </c>
      <c r="T77">
        <v>42868</v>
      </c>
      <c r="U77" t="s">
        <v>13</v>
      </c>
      <c r="W77" t="s">
        <v>25</v>
      </c>
      <c r="Y77" t="s">
        <v>125</v>
      </c>
      <c r="Z77">
        <v>0.17013888888888887</v>
      </c>
      <c r="AA77" t="s">
        <v>16</v>
      </c>
      <c r="AB77" t="s">
        <v>135</v>
      </c>
      <c r="AC77" s="8">
        <v>4.2361111111111106E-2</v>
      </c>
      <c r="AD77" t="s">
        <v>63</v>
      </c>
    </row>
    <row r="78" spans="1:31" ht="45" x14ac:dyDescent="0.25">
      <c r="A78" s="2"/>
      <c r="B78" s="3" t="s">
        <v>12</v>
      </c>
      <c r="C78" s="3">
        <v>33</v>
      </c>
      <c r="D78" s="5">
        <v>42868</v>
      </c>
      <c r="E78" s="2" t="s">
        <v>13</v>
      </c>
      <c r="F78" s="2"/>
      <c r="G78" s="2" t="s">
        <v>25</v>
      </c>
      <c r="H78" s="2"/>
      <c r="I78" s="3" t="s">
        <v>125</v>
      </c>
      <c r="J78" s="7">
        <v>0.17013888888888887</v>
      </c>
      <c r="K78" s="3" t="s">
        <v>16</v>
      </c>
      <c r="L78" s="2" t="s">
        <v>100</v>
      </c>
      <c r="M78" s="6">
        <v>0.16874999999999998</v>
      </c>
      <c r="N78" s="2" t="s">
        <v>36</v>
      </c>
      <c r="O78" s="3" t="s">
        <v>37</v>
      </c>
      <c r="Q78" t="s">
        <v>261</v>
      </c>
      <c r="R78" t="s">
        <v>12</v>
      </c>
      <c r="S78">
        <v>33</v>
      </c>
      <c r="T78">
        <v>42868</v>
      </c>
      <c r="U78" t="s">
        <v>13</v>
      </c>
      <c r="W78" t="s">
        <v>25</v>
      </c>
      <c r="Y78" t="s">
        <v>125</v>
      </c>
      <c r="Z78">
        <v>0.17013888888888887</v>
      </c>
      <c r="AA78" t="s">
        <v>16</v>
      </c>
      <c r="AB78" t="s">
        <v>100</v>
      </c>
      <c r="AC78" s="8">
        <v>0.16874999999999998</v>
      </c>
      <c r="AD78" t="s">
        <v>36</v>
      </c>
      <c r="AE78" t="s">
        <v>37</v>
      </c>
    </row>
    <row r="79" spans="1:31" ht="45" x14ac:dyDescent="0.25">
      <c r="A79" s="2"/>
      <c r="B79" s="3" t="s">
        <v>12</v>
      </c>
      <c r="C79" s="3">
        <v>1</v>
      </c>
      <c r="D79" s="5">
        <v>42965</v>
      </c>
      <c r="E79" s="2" t="s">
        <v>20</v>
      </c>
      <c r="F79" s="2"/>
      <c r="G79" s="2" t="s">
        <v>25</v>
      </c>
      <c r="H79" s="2"/>
      <c r="I79" s="3" t="s">
        <v>140</v>
      </c>
      <c r="J79" s="7">
        <v>0.12569444444444444</v>
      </c>
      <c r="K79" s="3" t="s">
        <v>16</v>
      </c>
      <c r="L79" s="2" t="s">
        <v>65</v>
      </c>
      <c r="M79" s="6">
        <v>0.125</v>
      </c>
      <c r="N79" s="2" t="s">
        <v>63</v>
      </c>
      <c r="O79" s="2"/>
      <c r="Q79" t="s">
        <v>262</v>
      </c>
      <c r="R79" t="s">
        <v>12</v>
      </c>
      <c r="S79">
        <v>1</v>
      </c>
      <c r="T79">
        <v>42965</v>
      </c>
      <c r="U79" t="s">
        <v>20</v>
      </c>
      <c r="W79" t="s">
        <v>25</v>
      </c>
      <c r="Y79" t="s">
        <v>140</v>
      </c>
      <c r="Z79">
        <v>0.12569444444444444</v>
      </c>
      <c r="AA79" t="s">
        <v>16</v>
      </c>
      <c r="AB79" t="s">
        <v>65</v>
      </c>
      <c r="AC79" s="8">
        <v>0.125</v>
      </c>
      <c r="AD79" t="s">
        <v>63</v>
      </c>
    </row>
    <row r="80" spans="1:31" ht="45" x14ac:dyDescent="0.25">
      <c r="A80" s="2"/>
      <c r="B80" s="3" t="s">
        <v>12</v>
      </c>
      <c r="C80" s="3">
        <v>2</v>
      </c>
      <c r="D80" s="5">
        <v>42973</v>
      </c>
      <c r="E80" s="2" t="s">
        <v>13</v>
      </c>
      <c r="F80" s="2"/>
      <c r="G80" s="2" t="s">
        <v>69</v>
      </c>
      <c r="H80" s="2"/>
      <c r="I80" s="3" t="s">
        <v>103</v>
      </c>
      <c r="J80" s="7">
        <v>1.3888888888888889E-3</v>
      </c>
      <c r="K80" s="3" t="s">
        <v>16</v>
      </c>
      <c r="L80" s="2" t="s">
        <v>32</v>
      </c>
      <c r="M80" s="6">
        <v>6.9444444444444447E-4</v>
      </c>
      <c r="N80" s="2" t="s">
        <v>18</v>
      </c>
      <c r="O80" s="3" t="s">
        <v>80</v>
      </c>
      <c r="Q80" t="s">
        <v>262</v>
      </c>
      <c r="R80" t="s">
        <v>12</v>
      </c>
      <c r="S80">
        <v>2</v>
      </c>
      <c r="T80">
        <v>42973</v>
      </c>
      <c r="U80" t="s">
        <v>13</v>
      </c>
      <c r="W80" t="s">
        <v>69</v>
      </c>
      <c r="Y80" t="s">
        <v>103</v>
      </c>
      <c r="Z80">
        <v>1.3888888888888889E-3</v>
      </c>
      <c r="AA80" t="s">
        <v>16</v>
      </c>
      <c r="AB80" t="s">
        <v>32</v>
      </c>
      <c r="AC80" s="8">
        <v>6.9444444444444447E-4</v>
      </c>
      <c r="AD80" t="s">
        <v>18</v>
      </c>
      <c r="AE80" t="s">
        <v>80</v>
      </c>
    </row>
    <row r="81" spans="1:31" ht="45" x14ac:dyDescent="0.25">
      <c r="A81" s="2"/>
      <c r="B81" s="3" t="s">
        <v>12</v>
      </c>
      <c r="C81" s="3">
        <v>2</v>
      </c>
      <c r="D81" s="5">
        <v>42973</v>
      </c>
      <c r="E81" s="2" t="s">
        <v>13</v>
      </c>
      <c r="F81" s="2"/>
      <c r="G81" s="2" t="s">
        <v>69</v>
      </c>
      <c r="H81" s="2"/>
      <c r="I81" s="3" t="s">
        <v>103</v>
      </c>
      <c r="J81" s="7">
        <v>1.3888888888888889E-3</v>
      </c>
      <c r="K81" s="3" t="s">
        <v>16</v>
      </c>
      <c r="L81" s="2" t="s">
        <v>50</v>
      </c>
      <c r="M81" s="6">
        <v>1.3888888888888889E-3</v>
      </c>
      <c r="N81" s="2" t="s">
        <v>33</v>
      </c>
      <c r="O81" s="2"/>
      <c r="Q81" t="s">
        <v>262</v>
      </c>
      <c r="R81" t="s">
        <v>12</v>
      </c>
      <c r="S81">
        <v>2</v>
      </c>
      <c r="T81">
        <v>42973</v>
      </c>
      <c r="U81" t="s">
        <v>13</v>
      </c>
      <c r="W81" t="s">
        <v>69</v>
      </c>
      <c r="Y81" t="s">
        <v>103</v>
      </c>
      <c r="Z81">
        <v>1.3888888888888889E-3</v>
      </c>
      <c r="AA81" t="s">
        <v>16</v>
      </c>
      <c r="AB81" t="s">
        <v>50</v>
      </c>
      <c r="AC81" s="8">
        <v>1.3888888888888889E-3</v>
      </c>
      <c r="AD81" t="s">
        <v>33</v>
      </c>
    </row>
    <row r="82" spans="1:31" ht="45" x14ac:dyDescent="0.25">
      <c r="A82" s="2"/>
      <c r="B82" s="3" t="s">
        <v>12</v>
      </c>
      <c r="C82" s="3">
        <v>4</v>
      </c>
      <c r="D82" s="5">
        <v>42994</v>
      </c>
      <c r="E82" s="2" t="s">
        <v>20</v>
      </c>
      <c r="F82" s="2"/>
      <c r="G82" s="2" t="s">
        <v>141</v>
      </c>
      <c r="H82" s="2"/>
      <c r="I82" s="3" t="s">
        <v>142</v>
      </c>
      <c r="J82" s="7">
        <v>0.16666666666666666</v>
      </c>
      <c r="K82" s="3" t="s">
        <v>16</v>
      </c>
      <c r="L82" s="2" t="s">
        <v>143</v>
      </c>
      <c r="M82" s="6">
        <v>0.125</v>
      </c>
      <c r="N82" s="2" t="s">
        <v>33</v>
      </c>
      <c r="O82" s="3" t="s">
        <v>44</v>
      </c>
      <c r="Q82" t="s">
        <v>262</v>
      </c>
      <c r="R82" t="s">
        <v>12</v>
      </c>
      <c r="S82">
        <v>4</v>
      </c>
      <c r="T82">
        <v>42994</v>
      </c>
      <c r="U82" t="s">
        <v>20</v>
      </c>
      <c r="W82" t="s">
        <v>141</v>
      </c>
      <c r="Y82" t="s">
        <v>142</v>
      </c>
      <c r="Z82">
        <v>0.16666666666666666</v>
      </c>
      <c r="AA82" t="s">
        <v>16</v>
      </c>
      <c r="AB82" t="s">
        <v>143</v>
      </c>
      <c r="AC82" s="8">
        <v>0.125</v>
      </c>
      <c r="AD82" t="s">
        <v>33</v>
      </c>
      <c r="AE82" t="s">
        <v>44</v>
      </c>
    </row>
    <row r="83" spans="1:31" ht="45" x14ac:dyDescent="0.25">
      <c r="A83" s="2"/>
      <c r="B83" s="3" t="s">
        <v>12</v>
      </c>
      <c r="C83" s="3">
        <v>4</v>
      </c>
      <c r="D83" s="5">
        <v>42994</v>
      </c>
      <c r="E83" s="2" t="s">
        <v>20</v>
      </c>
      <c r="F83" s="2"/>
      <c r="G83" s="2" t="s">
        <v>141</v>
      </c>
      <c r="H83" s="2"/>
      <c r="I83" s="3" t="s">
        <v>142</v>
      </c>
      <c r="J83" s="7">
        <v>0.16666666666666666</v>
      </c>
      <c r="K83" s="3" t="s">
        <v>16</v>
      </c>
      <c r="L83" s="2" t="s">
        <v>71</v>
      </c>
      <c r="M83" s="6">
        <v>0.16666666666666666</v>
      </c>
      <c r="N83" s="2" t="s">
        <v>36</v>
      </c>
      <c r="O83" s="3" t="s">
        <v>144</v>
      </c>
      <c r="Q83" t="s">
        <v>262</v>
      </c>
      <c r="R83" t="s">
        <v>12</v>
      </c>
      <c r="S83">
        <v>4</v>
      </c>
      <c r="T83">
        <v>42994</v>
      </c>
      <c r="U83" t="s">
        <v>20</v>
      </c>
      <c r="W83" t="s">
        <v>141</v>
      </c>
      <c r="Y83" t="s">
        <v>142</v>
      </c>
      <c r="Z83">
        <v>0.16666666666666666</v>
      </c>
      <c r="AA83" t="s">
        <v>16</v>
      </c>
      <c r="AB83" t="s">
        <v>71</v>
      </c>
      <c r="AC83" s="8">
        <v>0.16666666666666666</v>
      </c>
      <c r="AD83" t="s">
        <v>36</v>
      </c>
      <c r="AE83" t="s">
        <v>144</v>
      </c>
    </row>
    <row r="84" spans="1:31" ht="45" x14ac:dyDescent="0.25">
      <c r="A84" s="2"/>
      <c r="B84" s="3" t="s">
        <v>12</v>
      </c>
      <c r="C84" s="3">
        <v>5</v>
      </c>
      <c r="D84" s="5">
        <v>42997</v>
      </c>
      <c r="E84" s="2" t="s">
        <v>13</v>
      </c>
      <c r="F84" s="2"/>
      <c r="G84" s="2" t="s">
        <v>14</v>
      </c>
      <c r="H84" s="2"/>
      <c r="I84" s="3" t="s">
        <v>145</v>
      </c>
      <c r="J84" s="7">
        <v>2.0833333333333333E-3</v>
      </c>
      <c r="K84" s="3" t="s">
        <v>16</v>
      </c>
      <c r="L84" s="2" t="s">
        <v>62</v>
      </c>
      <c r="M84" s="6">
        <v>6.9444444444444447E-4</v>
      </c>
      <c r="N84" s="2" t="s">
        <v>63</v>
      </c>
      <c r="O84" s="2"/>
      <c r="Q84" t="s">
        <v>262</v>
      </c>
      <c r="R84" t="s">
        <v>12</v>
      </c>
      <c r="S84">
        <v>5</v>
      </c>
      <c r="T84">
        <v>42997</v>
      </c>
      <c r="U84" t="s">
        <v>13</v>
      </c>
      <c r="W84" t="s">
        <v>14</v>
      </c>
      <c r="Y84" t="s">
        <v>145</v>
      </c>
      <c r="Z84">
        <v>2.0833333333333333E-3</v>
      </c>
      <c r="AA84" t="s">
        <v>16</v>
      </c>
      <c r="AB84" t="s">
        <v>62</v>
      </c>
      <c r="AC84" s="8">
        <v>6.9444444444444447E-4</v>
      </c>
      <c r="AD84" t="s">
        <v>63</v>
      </c>
    </row>
    <row r="85" spans="1:31" ht="30" x14ac:dyDescent="0.25">
      <c r="A85" s="2"/>
      <c r="B85" s="3" t="s">
        <v>12</v>
      </c>
      <c r="C85" s="3">
        <v>6</v>
      </c>
      <c r="D85" s="5">
        <v>43000</v>
      </c>
      <c r="E85" s="2" t="s">
        <v>20</v>
      </c>
      <c r="F85" s="2"/>
      <c r="G85" s="2" t="s">
        <v>69</v>
      </c>
      <c r="H85" s="2"/>
      <c r="I85" s="3" t="s">
        <v>146</v>
      </c>
      <c r="J85" s="7">
        <v>8.4722222222222213E-2</v>
      </c>
      <c r="K85" s="3" t="s">
        <v>16</v>
      </c>
      <c r="L85" s="2" t="s">
        <v>147</v>
      </c>
      <c r="M85" s="6">
        <v>4.1666666666666664E-2</v>
      </c>
      <c r="N85" s="2" t="s">
        <v>63</v>
      </c>
      <c r="O85" s="2"/>
      <c r="Q85" t="s">
        <v>262</v>
      </c>
      <c r="R85" t="s">
        <v>12</v>
      </c>
      <c r="S85">
        <v>6</v>
      </c>
      <c r="T85">
        <v>43000</v>
      </c>
      <c r="U85" t="s">
        <v>20</v>
      </c>
      <c r="W85" t="s">
        <v>69</v>
      </c>
      <c r="Y85" t="s">
        <v>146</v>
      </c>
      <c r="Z85">
        <v>8.4722222222222213E-2</v>
      </c>
      <c r="AA85" t="s">
        <v>16</v>
      </c>
      <c r="AB85" t="s">
        <v>147</v>
      </c>
      <c r="AC85" s="8">
        <v>4.1666666666666664E-2</v>
      </c>
      <c r="AD85" t="s">
        <v>63</v>
      </c>
    </row>
    <row r="86" spans="1:31" ht="45" x14ac:dyDescent="0.25">
      <c r="A86" s="2"/>
      <c r="B86" s="3" t="s">
        <v>12</v>
      </c>
      <c r="C86" s="3">
        <v>7</v>
      </c>
      <c r="D86" s="5">
        <v>43009</v>
      </c>
      <c r="E86" s="2" t="s">
        <v>13</v>
      </c>
      <c r="F86" s="2"/>
      <c r="G86" s="2" t="s">
        <v>14</v>
      </c>
      <c r="H86" s="2"/>
      <c r="I86" s="3" t="s">
        <v>148</v>
      </c>
      <c r="J86" s="7">
        <v>8.4722222222222213E-2</v>
      </c>
      <c r="K86" s="3" t="s">
        <v>16</v>
      </c>
      <c r="L86" s="2" t="s">
        <v>149</v>
      </c>
      <c r="M86" s="6">
        <v>1.3888888888888889E-3</v>
      </c>
      <c r="N86" s="2" t="s">
        <v>33</v>
      </c>
      <c r="O86" s="3" t="s">
        <v>150</v>
      </c>
      <c r="Q86" t="s">
        <v>262</v>
      </c>
      <c r="R86" t="s">
        <v>12</v>
      </c>
      <c r="S86">
        <v>7</v>
      </c>
      <c r="T86">
        <v>43009</v>
      </c>
      <c r="U86" t="s">
        <v>13</v>
      </c>
      <c r="W86" t="s">
        <v>14</v>
      </c>
      <c r="Y86" t="s">
        <v>148</v>
      </c>
      <c r="Z86">
        <v>8.4722222222222213E-2</v>
      </c>
      <c r="AA86" t="s">
        <v>16</v>
      </c>
      <c r="AB86" t="s">
        <v>149</v>
      </c>
      <c r="AC86" s="8">
        <v>1.3888888888888889E-3</v>
      </c>
      <c r="AD86" t="s">
        <v>33</v>
      </c>
      <c r="AE86" t="s">
        <v>150</v>
      </c>
    </row>
    <row r="87" spans="1:31" ht="45" x14ac:dyDescent="0.25">
      <c r="A87" s="2"/>
      <c r="B87" s="3" t="s">
        <v>12</v>
      </c>
      <c r="C87" s="3">
        <v>8</v>
      </c>
      <c r="D87" s="5">
        <v>43022</v>
      </c>
      <c r="E87" s="2" t="s">
        <v>20</v>
      </c>
      <c r="F87" s="2"/>
      <c r="G87" s="2" t="s">
        <v>69</v>
      </c>
      <c r="H87" s="2"/>
      <c r="I87" s="3" t="s">
        <v>151</v>
      </c>
      <c r="J87" s="7">
        <v>0.20833333333333334</v>
      </c>
      <c r="K87" s="3" t="s">
        <v>16</v>
      </c>
      <c r="L87" s="2" t="s">
        <v>50</v>
      </c>
      <c r="M87" s="6">
        <v>0.16666666666666666</v>
      </c>
      <c r="N87" s="2" t="s">
        <v>18</v>
      </c>
      <c r="O87" s="3" t="s">
        <v>44</v>
      </c>
      <c r="Q87" t="s">
        <v>262</v>
      </c>
      <c r="R87" t="s">
        <v>12</v>
      </c>
      <c r="S87">
        <v>8</v>
      </c>
      <c r="T87">
        <v>43022</v>
      </c>
      <c r="U87" t="s">
        <v>20</v>
      </c>
      <c r="W87" t="s">
        <v>69</v>
      </c>
      <c r="Y87" t="s">
        <v>151</v>
      </c>
      <c r="Z87">
        <v>0.20833333333333334</v>
      </c>
      <c r="AA87" t="s">
        <v>16</v>
      </c>
      <c r="AB87" t="s">
        <v>50</v>
      </c>
      <c r="AC87" s="8">
        <v>0.16666666666666666</v>
      </c>
      <c r="AD87" t="s">
        <v>18</v>
      </c>
      <c r="AE87" t="s">
        <v>44</v>
      </c>
    </row>
    <row r="88" spans="1:31" ht="45" x14ac:dyDescent="0.25">
      <c r="A88" s="2"/>
      <c r="B88" s="3" t="s">
        <v>12</v>
      </c>
      <c r="C88" s="3">
        <v>10</v>
      </c>
      <c r="D88" s="5">
        <v>43036</v>
      </c>
      <c r="E88" s="2" t="s">
        <v>20</v>
      </c>
      <c r="F88" s="2"/>
      <c r="G88" s="2" t="s">
        <v>69</v>
      </c>
      <c r="H88" s="2"/>
      <c r="I88" s="3" t="s">
        <v>152</v>
      </c>
      <c r="J88" s="7">
        <v>8.3333333333333329E-2</v>
      </c>
      <c r="K88" s="3" t="s">
        <v>16</v>
      </c>
      <c r="L88" s="2" t="s">
        <v>29</v>
      </c>
      <c r="M88" s="6">
        <v>8.3333333333333329E-2</v>
      </c>
      <c r="N88" s="2" t="s">
        <v>18</v>
      </c>
      <c r="O88" s="3" t="s">
        <v>116</v>
      </c>
      <c r="Q88" t="s">
        <v>262</v>
      </c>
      <c r="R88" t="s">
        <v>12</v>
      </c>
      <c r="S88">
        <v>10</v>
      </c>
      <c r="T88">
        <v>43036</v>
      </c>
      <c r="U88" t="s">
        <v>20</v>
      </c>
      <c r="W88" t="s">
        <v>69</v>
      </c>
      <c r="Y88" t="s">
        <v>152</v>
      </c>
      <c r="Z88">
        <v>8.3333333333333329E-2</v>
      </c>
      <c r="AA88" t="s">
        <v>16</v>
      </c>
      <c r="AB88" t="s">
        <v>29</v>
      </c>
      <c r="AC88" s="8">
        <v>8.3333333333333329E-2</v>
      </c>
      <c r="AD88" t="s">
        <v>18</v>
      </c>
      <c r="AE88" t="s">
        <v>116</v>
      </c>
    </row>
    <row r="89" spans="1:31" ht="45" x14ac:dyDescent="0.25">
      <c r="A89" s="2"/>
      <c r="B89" s="3" t="s">
        <v>12</v>
      </c>
      <c r="C89" s="3">
        <v>11</v>
      </c>
      <c r="D89" s="5">
        <v>43043</v>
      </c>
      <c r="E89" s="2" t="s">
        <v>13</v>
      </c>
      <c r="F89" s="2"/>
      <c r="G89" s="2" t="s">
        <v>25</v>
      </c>
      <c r="H89" s="2"/>
      <c r="I89" s="3" t="s">
        <v>83</v>
      </c>
      <c r="J89" s="7">
        <v>4.3750000000000004E-2</v>
      </c>
      <c r="K89" s="3" t="s">
        <v>16</v>
      </c>
      <c r="L89" s="2" t="s">
        <v>47</v>
      </c>
      <c r="M89" s="6">
        <v>1.3888888888888889E-3</v>
      </c>
      <c r="N89" s="2" t="s">
        <v>18</v>
      </c>
      <c r="O89" s="3" t="s">
        <v>144</v>
      </c>
      <c r="Q89" t="s">
        <v>262</v>
      </c>
      <c r="R89" t="s">
        <v>12</v>
      </c>
      <c r="S89">
        <v>11</v>
      </c>
      <c r="T89">
        <v>43043</v>
      </c>
      <c r="U89" t="s">
        <v>13</v>
      </c>
      <c r="W89" t="s">
        <v>25</v>
      </c>
      <c r="Y89" t="s">
        <v>83</v>
      </c>
      <c r="Z89">
        <v>4.3750000000000004E-2</v>
      </c>
      <c r="AA89" t="s">
        <v>16</v>
      </c>
      <c r="AB89" t="s">
        <v>47</v>
      </c>
      <c r="AC89" s="8">
        <v>1.3888888888888889E-3</v>
      </c>
      <c r="AD89" t="s">
        <v>18</v>
      </c>
      <c r="AE89" t="s">
        <v>144</v>
      </c>
    </row>
    <row r="90" spans="1:31" ht="45" x14ac:dyDescent="0.25">
      <c r="A90" s="2"/>
      <c r="B90" s="3" t="s">
        <v>12</v>
      </c>
      <c r="C90" s="3">
        <v>12</v>
      </c>
      <c r="D90" s="5">
        <v>43057</v>
      </c>
      <c r="E90" s="2" t="s">
        <v>20</v>
      </c>
      <c r="F90" s="2"/>
      <c r="G90" s="2" t="s">
        <v>25</v>
      </c>
      <c r="H90" s="2"/>
      <c r="I90" s="3" t="s">
        <v>153</v>
      </c>
      <c r="J90" s="7">
        <v>0.125</v>
      </c>
      <c r="K90" s="3" t="s">
        <v>16</v>
      </c>
      <c r="L90" s="2" t="s">
        <v>29</v>
      </c>
      <c r="M90" s="6">
        <v>8.3333333333333329E-2</v>
      </c>
      <c r="N90" s="2" t="s">
        <v>18</v>
      </c>
      <c r="O90" s="3" t="s">
        <v>82</v>
      </c>
      <c r="Q90" t="s">
        <v>262</v>
      </c>
      <c r="R90" t="s">
        <v>12</v>
      </c>
      <c r="S90">
        <v>12</v>
      </c>
      <c r="T90">
        <v>43057</v>
      </c>
      <c r="U90" t="s">
        <v>20</v>
      </c>
      <c r="W90" t="s">
        <v>25</v>
      </c>
      <c r="Y90" t="s">
        <v>153</v>
      </c>
      <c r="Z90">
        <v>0.125</v>
      </c>
      <c r="AA90" t="s">
        <v>16</v>
      </c>
      <c r="AB90" t="s">
        <v>29</v>
      </c>
      <c r="AC90" s="8">
        <v>8.3333333333333329E-2</v>
      </c>
      <c r="AD90" t="s">
        <v>18</v>
      </c>
      <c r="AE90" t="s">
        <v>82</v>
      </c>
    </row>
    <row r="91" spans="1:31" ht="45" x14ac:dyDescent="0.25">
      <c r="A91" s="2"/>
      <c r="B91" s="3" t="s">
        <v>12</v>
      </c>
      <c r="C91" s="3">
        <v>12</v>
      </c>
      <c r="D91" s="5">
        <v>43057</v>
      </c>
      <c r="E91" s="2" t="s">
        <v>20</v>
      </c>
      <c r="F91" s="2"/>
      <c r="G91" s="2" t="s">
        <v>25</v>
      </c>
      <c r="H91" s="2"/>
      <c r="I91" s="3" t="s">
        <v>153</v>
      </c>
      <c r="J91" s="7">
        <v>0.125</v>
      </c>
      <c r="K91" s="3" t="s">
        <v>16</v>
      </c>
      <c r="L91" s="2" t="s">
        <v>149</v>
      </c>
      <c r="M91" s="6">
        <v>0.125</v>
      </c>
      <c r="N91" s="2" t="s">
        <v>33</v>
      </c>
      <c r="O91" s="3" t="s">
        <v>144</v>
      </c>
      <c r="Q91" t="s">
        <v>262</v>
      </c>
      <c r="R91" t="s">
        <v>12</v>
      </c>
      <c r="S91">
        <v>12</v>
      </c>
      <c r="T91">
        <v>43057</v>
      </c>
      <c r="U91" t="s">
        <v>20</v>
      </c>
      <c r="W91" t="s">
        <v>25</v>
      </c>
      <c r="Y91" t="s">
        <v>153</v>
      </c>
      <c r="Z91">
        <v>0.125</v>
      </c>
      <c r="AA91" t="s">
        <v>16</v>
      </c>
      <c r="AB91" t="s">
        <v>149</v>
      </c>
      <c r="AC91" s="8">
        <v>0.125</v>
      </c>
      <c r="AD91" t="s">
        <v>33</v>
      </c>
      <c r="AE91" t="s">
        <v>144</v>
      </c>
    </row>
    <row r="92" spans="1:31" ht="30" x14ac:dyDescent="0.25">
      <c r="A92" s="2"/>
      <c r="B92" s="3" t="s">
        <v>12</v>
      </c>
      <c r="C92" s="3">
        <v>14</v>
      </c>
      <c r="D92" s="5">
        <v>43071</v>
      </c>
      <c r="E92" s="2" t="s">
        <v>20</v>
      </c>
      <c r="F92" s="2"/>
      <c r="G92" s="2" t="s">
        <v>25</v>
      </c>
      <c r="H92" s="2"/>
      <c r="I92" s="3" t="s">
        <v>154</v>
      </c>
      <c r="J92" s="7">
        <v>0.12569444444444444</v>
      </c>
      <c r="K92" s="3" t="s">
        <v>16</v>
      </c>
      <c r="L92" s="2" t="s">
        <v>155</v>
      </c>
      <c r="M92" s="6">
        <v>0.12569444444444444</v>
      </c>
      <c r="N92" s="2" t="s">
        <v>63</v>
      </c>
      <c r="O92" s="2"/>
      <c r="Q92" t="s">
        <v>262</v>
      </c>
      <c r="R92" t="s">
        <v>12</v>
      </c>
      <c r="S92">
        <v>14</v>
      </c>
      <c r="T92">
        <v>43071</v>
      </c>
      <c r="U92" t="s">
        <v>20</v>
      </c>
      <c r="W92" t="s">
        <v>25</v>
      </c>
      <c r="Y92" t="s">
        <v>154</v>
      </c>
      <c r="Z92">
        <v>0.12569444444444444</v>
      </c>
      <c r="AA92" t="s">
        <v>16</v>
      </c>
      <c r="AB92" t="s">
        <v>155</v>
      </c>
      <c r="AC92" s="8">
        <v>0.12569444444444444</v>
      </c>
      <c r="AD92" t="s">
        <v>63</v>
      </c>
    </row>
    <row r="93" spans="1:31" ht="45" x14ac:dyDescent="0.25">
      <c r="A93" s="2"/>
      <c r="B93" s="3" t="s">
        <v>12</v>
      </c>
      <c r="C93" s="3">
        <v>16</v>
      </c>
      <c r="D93" s="5">
        <v>43082</v>
      </c>
      <c r="E93" s="2" t="s">
        <v>20</v>
      </c>
      <c r="F93" s="2"/>
      <c r="G93" s="2" t="s">
        <v>25</v>
      </c>
      <c r="H93" s="2"/>
      <c r="I93" s="3" t="s">
        <v>156</v>
      </c>
      <c r="J93" s="7">
        <v>4.1666666666666664E-2</v>
      </c>
      <c r="K93" s="3" t="s">
        <v>16</v>
      </c>
      <c r="L93" s="2" t="s">
        <v>78</v>
      </c>
      <c r="M93" s="6">
        <v>4.1666666666666664E-2</v>
      </c>
      <c r="N93" s="2" t="s">
        <v>33</v>
      </c>
      <c r="O93" s="3" t="s">
        <v>44</v>
      </c>
      <c r="Q93" t="s">
        <v>262</v>
      </c>
      <c r="R93" t="s">
        <v>12</v>
      </c>
      <c r="S93">
        <v>16</v>
      </c>
      <c r="T93">
        <v>43082</v>
      </c>
      <c r="U93" t="s">
        <v>20</v>
      </c>
      <c r="W93" t="s">
        <v>25</v>
      </c>
      <c r="Y93" t="s">
        <v>156</v>
      </c>
      <c r="Z93">
        <v>4.1666666666666664E-2</v>
      </c>
      <c r="AA93" t="s">
        <v>16</v>
      </c>
      <c r="AB93" t="s">
        <v>78</v>
      </c>
      <c r="AC93" s="8">
        <v>4.1666666666666664E-2</v>
      </c>
      <c r="AD93" t="s">
        <v>33</v>
      </c>
      <c r="AE93" t="s">
        <v>44</v>
      </c>
    </row>
    <row r="94" spans="1:31" ht="45" x14ac:dyDescent="0.25">
      <c r="A94" s="2"/>
      <c r="B94" s="3" t="s">
        <v>12</v>
      </c>
      <c r="C94" s="3">
        <v>19</v>
      </c>
      <c r="D94" s="5">
        <v>43121</v>
      </c>
      <c r="E94" s="2" t="s">
        <v>20</v>
      </c>
      <c r="F94" s="2"/>
      <c r="G94" s="2" t="s">
        <v>25</v>
      </c>
      <c r="H94" s="2"/>
      <c r="I94" s="3" t="s">
        <v>157</v>
      </c>
      <c r="J94" s="7">
        <v>0.16805555555555554</v>
      </c>
      <c r="K94" s="3" t="s">
        <v>16</v>
      </c>
      <c r="L94" s="2" t="s">
        <v>81</v>
      </c>
      <c r="M94" s="6">
        <v>8.4027777777777771E-2</v>
      </c>
      <c r="N94" s="2" t="s">
        <v>36</v>
      </c>
      <c r="O94" s="3" t="s">
        <v>158</v>
      </c>
      <c r="Q94" t="s">
        <v>262</v>
      </c>
      <c r="R94" t="s">
        <v>12</v>
      </c>
      <c r="S94">
        <v>19</v>
      </c>
      <c r="T94">
        <v>43121</v>
      </c>
      <c r="U94" t="s">
        <v>20</v>
      </c>
      <c r="W94" t="s">
        <v>25</v>
      </c>
      <c r="Y94" t="s">
        <v>157</v>
      </c>
      <c r="Z94">
        <v>0.16805555555555554</v>
      </c>
      <c r="AA94" t="s">
        <v>16</v>
      </c>
      <c r="AB94" t="s">
        <v>81</v>
      </c>
      <c r="AC94" s="8">
        <v>8.4027777777777771E-2</v>
      </c>
      <c r="AD94" t="s">
        <v>36</v>
      </c>
      <c r="AE94" t="s">
        <v>158</v>
      </c>
    </row>
    <row r="95" spans="1:31" ht="45" x14ac:dyDescent="0.25">
      <c r="A95" s="2"/>
      <c r="B95" s="3" t="s">
        <v>12</v>
      </c>
      <c r="C95" s="3">
        <v>19</v>
      </c>
      <c r="D95" s="5">
        <v>43121</v>
      </c>
      <c r="E95" s="2" t="s">
        <v>20</v>
      </c>
      <c r="F95" s="2"/>
      <c r="G95" s="2" t="s">
        <v>25</v>
      </c>
      <c r="H95" s="2"/>
      <c r="I95" s="3" t="s">
        <v>157</v>
      </c>
      <c r="J95" s="7">
        <v>0.16805555555555554</v>
      </c>
      <c r="K95" s="3" t="s">
        <v>16</v>
      </c>
      <c r="L95" s="2" t="s">
        <v>53</v>
      </c>
      <c r="M95" s="6">
        <v>0.12638888888888888</v>
      </c>
      <c r="N95" s="2" t="s">
        <v>36</v>
      </c>
      <c r="O95" s="3" t="s">
        <v>44</v>
      </c>
      <c r="Q95" t="s">
        <v>262</v>
      </c>
      <c r="R95" t="s">
        <v>12</v>
      </c>
      <c r="S95">
        <v>19</v>
      </c>
      <c r="T95">
        <v>43121</v>
      </c>
      <c r="U95" t="s">
        <v>20</v>
      </c>
      <c r="W95" t="s">
        <v>25</v>
      </c>
      <c r="Y95" t="s">
        <v>157</v>
      </c>
      <c r="Z95">
        <v>0.16805555555555554</v>
      </c>
      <c r="AA95" t="s">
        <v>16</v>
      </c>
      <c r="AB95" t="s">
        <v>53</v>
      </c>
      <c r="AC95" s="8">
        <v>0.12638888888888888</v>
      </c>
      <c r="AD95" t="s">
        <v>36</v>
      </c>
      <c r="AE95" t="s">
        <v>44</v>
      </c>
    </row>
    <row r="96" spans="1:31" ht="45" x14ac:dyDescent="0.25">
      <c r="A96" s="2"/>
      <c r="B96" s="3" t="s">
        <v>12</v>
      </c>
      <c r="C96" s="3">
        <v>20</v>
      </c>
      <c r="D96" s="5">
        <v>43127</v>
      </c>
      <c r="E96" s="2" t="s">
        <v>20</v>
      </c>
      <c r="F96" s="2"/>
      <c r="G96" s="2" t="s">
        <v>25</v>
      </c>
      <c r="H96" s="2"/>
      <c r="I96" s="3" t="s">
        <v>159</v>
      </c>
      <c r="J96" s="7">
        <v>0.20972222222222223</v>
      </c>
      <c r="K96" s="3" t="s">
        <v>16</v>
      </c>
      <c r="L96" s="2" t="s">
        <v>160</v>
      </c>
      <c r="M96" s="6">
        <v>4.3055555555555562E-2</v>
      </c>
      <c r="N96" s="2" t="s">
        <v>33</v>
      </c>
      <c r="O96" s="3" t="s">
        <v>144</v>
      </c>
      <c r="Q96" t="s">
        <v>262</v>
      </c>
      <c r="R96" t="s">
        <v>12</v>
      </c>
      <c r="S96">
        <v>20</v>
      </c>
      <c r="T96">
        <v>43127</v>
      </c>
      <c r="U96" t="s">
        <v>20</v>
      </c>
      <c r="W96" t="s">
        <v>25</v>
      </c>
      <c r="Y96" t="s">
        <v>159</v>
      </c>
      <c r="Z96">
        <v>0.20972222222222223</v>
      </c>
      <c r="AA96" t="s">
        <v>16</v>
      </c>
      <c r="AB96" t="s">
        <v>160</v>
      </c>
      <c r="AC96" s="8">
        <v>4.3055555555555562E-2</v>
      </c>
      <c r="AD96" t="s">
        <v>33</v>
      </c>
      <c r="AE96" t="s">
        <v>144</v>
      </c>
    </row>
    <row r="97" spans="1:31" ht="45" x14ac:dyDescent="0.25">
      <c r="A97" s="2"/>
      <c r="B97" s="3" t="s">
        <v>12</v>
      </c>
      <c r="C97" s="3">
        <v>22</v>
      </c>
      <c r="D97" s="5">
        <v>43141</v>
      </c>
      <c r="E97" s="2" t="s">
        <v>20</v>
      </c>
      <c r="F97" s="2"/>
      <c r="G97" s="2" t="s">
        <v>25</v>
      </c>
      <c r="H97" s="2"/>
      <c r="I97" s="3" t="s">
        <v>161</v>
      </c>
      <c r="J97" s="7">
        <v>8.4027777777777771E-2</v>
      </c>
      <c r="K97" s="3" t="s">
        <v>16</v>
      </c>
      <c r="L97" s="2" t="s">
        <v>27</v>
      </c>
      <c r="M97" s="6">
        <v>4.1666666666666664E-2</v>
      </c>
      <c r="N97" s="2" t="s">
        <v>18</v>
      </c>
      <c r="O97" s="3" t="s">
        <v>44</v>
      </c>
      <c r="Q97" t="s">
        <v>262</v>
      </c>
      <c r="R97" t="s">
        <v>12</v>
      </c>
      <c r="S97">
        <v>22</v>
      </c>
      <c r="T97">
        <v>43141</v>
      </c>
      <c r="U97" t="s">
        <v>20</v>
      </c>
      <c r="W97" t="s">
        <v>25</v>
      </c>
      <c r="Y97" t="s">
        <v>161</v>
      </c>
      <c r="Z97">
        <v>8.4027777777777771E-2</v>
      </c>
      <c r="AA97" t="s">
        <v>16</v>
      </c>
      <c r="AB97" t="s">
        <v>27</v>
      </c>
      <c r="AC97" s="8">
        <v>4.1666666666666664E-2</v>
      </c>
      <c r="AD97" t="s">
        <v>18</v>
      </c>
      <c r="AE97" t="s">
        <v>44</v>
      </c>
    </row>
    <row r="98" spans="1:31" ht="30" x14ac:dyDescent="0.25">
      <c r="A98" s="2"/>
      <c r="B98" s="3" t="s">
        <v>12</v>
      </c>
      <c r="C98" s="3">
        <v>23</v>
      </c>
      <c r="D98" s="5">
        <v>43148</v>
      </c>
      <c r="E98" s="2" t="s">
        <v>13</v>
      </c>
      <c r="F98" s="2"/>
      <c r="G98" s="2" t="s">
        <v>25</v>
      </c>
      <c r="H98" s="2"/>
      <c r="I98" s="3" t="s">
        <v>146</v>
      </c>
      <c r="J98" s="7">
        <v>4.3055555555555562E-2</v>
      </c>
      <c r="K98" s="3" t="s">
        <v>16</v>
      </c>
      <c r="L98" s="2" t="s">
        <v>54</v>
      </c>
      <c r="M98" s="6">
        <v>4.3055555555555562E-2</v>
      </c>
      <c r="N98" s="2" t="s">
        <v>63</v>
      </c>
      <c r="O98" s="2"/>
      <c r="Q98" t="s">
        <v>262</v>
      </c>
      <c r="R98" t="s">
        <v>12</v>
      </c>
      <c r="S98">
        <v>23</v>
      </c>
      <c r="T98">
        <v>43148</v>
      </c>
      <c r="U98" t="s">
        <v>13</v>
      </c>
      <c r="W98" t="s">
        <v>25</v>
      </c>
      <c r="Y98" t="s">
        <v>146</v>
      </c>
      <c r="Z98">
        <v>4.3055555555555562E-2</v>
      </c>
      <c r="AA98" t="s">
        <v>16</v>
      </c>
      <c r="AB98" t="s">
        <v>54</v>
      </c>
      <c r="AC98" s="8">
        <v>4.3055555555555562E-2</v>
      </c>
      <c r="AD98" t="s">
        <v>63</v>
      </c>
    </row>
    <row r="99" spans="1:31" ht="30" x14ac:dyDescent="0.25">
      <c r="A99" s="2"/>
      <c r="B99" s="3" t="s">
        <v>12</v>
      </c>
      <c r="C99" s="3">
        <v>26</v>
      </c>
      <c r="D99" s="5">
        <v>43169</v>
      </c>
      <c r="E99" s="2" t="s">
        <v>20</v>
      </c>
      <c r="F99" s="2"/>
      <c r="G99" s="2" t="s">
        <v>25</v>
      </c>
      <c r="H99" s="2"/>
      <c r="I99" s="3" t="s">
        <v>162</v>
      </c>
      <c r="J99" s="7">
        <v>0.25</v>
      </c>
      <c r="K99" s="3" t="s">
        <v>16</v>
      </c>
      <c r="L99" s="2" t="s">
        <v>112</v>
      </c>
      <c r="M99" s="6">
        <v>8.3333333333333329E-2</v>
      </c>
      <c r="N99" s="2" t="s">
        <v>36</v>
      </c>
      <c r="O99" s="3" t="s">
        <v>144</v>
      </c>
      <c r="Q99" t="s">
        <v>262</v>
      </c>
      <c r="R99" t="s">
        <v>12</v>
      </c>
      <c r="S99">
        <v>26</v>
      </c>
      <c r="T99">
        <v>43169</v>
      </c>
      <c r="U99" t="s">
        <v>20</v>
      </c>
      <c r="W99" t="s">
        <v>25</v>
      </c>
      <c r="Y99" t="s">
        <v>162</v>
      </c>
      <c r="Z99">
        <v>0.25</v>
      </c>
      <c r="AA99" t="s">
        <v>16</v>
      </c>
      <c r="AB99" t="s">
        <v>112</v>
      </c>
      <c r="AC99" s="8">
        <v>8.3333333333333329E-2</v>
      </c>
      <c r="AD99" t="s">
        <v>36</v>
      </c>
      <c r="AE99" t="s">
        <v>144</v>
      </c>
    </row>
    <row r="100" spans="1:31" ht="45" x14ac:dyDescent="0.25">
      <c r="A100" s="2"/>
      <c r="B100" s="3" t="s">
        <v>12</v>
      </c>
      <c r="C100" s="3">
        <v>26</v>
      </c>
      <c r="D100" s="5">
        <v>43169</v>
      </c>
      <c r="E100" s="2" t="s">
        <v>20</v>
      </c>
      <c r="F100" s="2"/>
      <c r="G100" s="2" t="s">
        <v>25</v>
      </c>
      <c r="H100" s="2"/>
      <c r="I100" s="3" t="s">
        <v>162</v>
      </c>
      <c r="J100" s="7">
        <v>0.25</v>
      </c>
      <c r="K100" s="3" t="s">
        <v>16</v>
      </c>
      <c r="L100" s="2" t="s">
        <v>119</v>
      </c>
      <c r="M100" s="6">
        <v>0.125</v>
      </c>
      <c r="N100" s="2" t="s">
        <v>18</v>
      </c>
      <c r="O100" s="3" t="s">
        <v>163</v>
      </c>
      <c r="Q100" t="s">
        <v>262</v>
      </c>
      <c r="R100" t="s">
        <v>12</v>
      </c>
      <c r="S100">
        <v>26</v>
      </c>
      <c r="T100">
        <v>43169</v>
      </c>
      <c r="U100" t="s">
        <v>20</v>
      </c>
      <c r="W100" t="s">
        <v>25</v>
      </c>
      <c r="Y100" t="s">
        <v>162</v>
      </c>
      <c r="Z100">
        <v>0.25</v>
      </c>
      <c r="AA100" t="s">
        <v>16</v>
      </c>
      <c r="AB100" t="s">
        <v>119</v>
      </c>
      <c r="AC100" s="8">
        <v>0.125</v>
      </c>
      <c r="AD100" t="s">
        <v>18</v>
      </c>
      <c r="AE100" t="s">
        <v>163</v>
      </c>
    </row>
    <row r="101" spans="1:31" ht="30" x14ac:dyDescent="0.25">
      <c r="A101" s="2"/>
      <c r="B101" s="3" t="s">
        <v>12</v>
      </c>
      <c r="C101" s="3">
        <v>26</v>
      </c>
      <c r="D101" s="5">
        <v>43169</v>
      </c>
      <c r="E101" s="2" t="s">
        <v>20</v>
      </c>
      <c r="F101" s="2"/>
      <c r="G101" s="2" t="s">
        <v>25</v>
      </c>
      <c r="H101" s="2"/>
      <c r="I101" s="3" t="s">
        <v>162</v>
      </c>
      <c r="J101" s="7">
        <v>0.25</v>
      </c>
      <c r="K101" s="3" t="s">
        <v>16</v>
      </c>
      <c r="L101" s="2" t="s">
        <v>67</v>
      </c>
      <c r="M101" s="6">
        <v>0.25</v>
      </c>
      <c r="N101" s="2" t="s">
        <v>63</v>
      </c>
      <c r="O101" s="2"/>
      <c r="Q101" t="s">
        <v>262</v>
      </c>
      <c r="R101" t="s">
        <v>12</v>
      </c>
      <c r="S101">
        <v>26</v>
      </c>
      <c r="T101">
        <v>43169</v>
      </c>
      <c r="U101" t="s">
        <v>20</v>
      </c>
      <c r="W101" t="s">
        <v>25</v>
      </c>
      <c r="Y101" t="s">
        <v>162</v>
      </c>
      <c r="Z101">
        <v>0.25</v>
      </c>
      <c r="AA101" t="s">
        <v>16</v>
      </c>
      <c r="AB101" t="s">
        <v>67</v>
      </c>
      <c r="AC101" s="8">
        <v>0.25</v>
      </c>
      <c r="AD101" t="s">
        <v>63</v>
      </c>
    </row>
    <row r="102" spans="1:31" ht="45" x14ac:dyDescent="0.25">
      <c r="A102" s="2"/>
      <c r="B102" s="3" t="s">
        <v>12</v>
      </c>
      <c r="C102" s="3">
        <v>28</v>
      </c>
      <c r="D102" s="5">
        <v>43190</v>
      </c>
      <c r="E102" s="2" t="s">
        <v>20</v>
      </c>
      <c r="F102" s="2"/>
      <c r="G102" s="2" t="s">
        <v>25</v>
      </c>
      <c r="H102" s="2"/>
      <c r="I102" s="3" t="s">
        <v>164</v>
      </c>
      <c r="J102" s="7">
        <v>0.25</v>
      </c>
      <c r="K102" s="3" t="s">
        <v>16</v>
      </c>
      <c r="L102" s="2" t="s">
        <v>165</v>
      </c>
      <c r="M102" s="6">
        <v>4.1666666666666664E-2</v>
      </c>
      <c r="N102" s="2" t="s">
        <v>18</v>
      </c>
      <c r="O102" s="3" t="s">
        <v>44</v>
      </c>
      <c r="Q102" t="s">
        <v>262</v>
      </c>
      <c r="R102" t="s">
        <v>12</v>
      </c>
      <c r="S102">
        <v>28</v>
      </c>
      <c r="T102">
        <v>43190</v>
      </c>
      <c r="U102" t="s">
        <v>20</v>
      </c>
      <c r="W102" t="s">
        <v>25</v>
      </c>
      <c r="Y102" t="s">
        <v>164</v>
      </c>
      <c r="Z102">
        <v>0.25</v>
      </c>
      <c r="AA102" t="s">
        <v>16</v>
      </c>
      <c r="AB102" t="s">
        <v>165</v>
      </c>
      <c r="AC102" s="8">
        <v>4.1666666666666664E-2</v>
      </c>
      <c r="AD102" t="s">
        <v>18</v>
      </c>
      <c r="AE102" t="s">
        <v>44</v>
      </c>
    </row>
    <row r="103" spans="1:31" ht="45" x14ac:dyDescent="0.25">
      <c r="A103" s="2"/>
      <c r="B103" s="3" t="s">
        <v>12</v>
      </c>
      <c r="C103" s="3">
        <v>28</v>
      </c>
      <c r="D103" s="5">
        <v>43190</v>
      </c>
      <c r="E103" s="2" t="s">
        <v>20</v>
      </c>
      <c r="F103" s="2"/>
      <c r="G103" s="2" t="s">
        <v>25</v>
      </c>
      <c r="H103" s="2"/>
      <c r="I103" s="3" t="s">
        <v>164</v>
      </c>
      <c r="J103" s="7">
        <v>0.25</v>
      </c>
      <c r="K103" s="3" t="s">
        <v>16</v>
      </c>
      <c r="L103" s="2" t="s">
        <v>126</v>
      </c>
      <c r="M103" s="6">
        <v>0.16666666666666666</v>
      </c>
      <c r="N103" s="2" t="s">
        <v>18</v>
      </c>
      <c r="O103" s="3" t="s">
        <v>48</v>
      </c>
      <c r="Q103" t="s">
        <v>262</v>
      </c>
      <c r="R103" t="s">
        <v>12</v>
      </c>
      <c r="S103">
        <v>28</v>
      </c>
      <c r="T103">
        <v>43190</v>
      </c>
      <c r="U103" t="s">
        <v>20</v>
      </c>
      <c r="W103" t="s">
        <v>25</v>
      </c>
      <c r="Y103" t="s">
        <v>164</v>
      </c>
      <c r="Z103">
        <v>0.25</v>
      </c>
      <c r="AA103" t="s">
        <v>16</v>
      </c>
      <c r="AB103" t="s">
        <v>126</v>
      </c>
      <c r="AC103" s="8">
        <v>0.16666666666666666</v>
      </c>
      <c r="AD103" t="s">
        <v>18</v>
      </c>
      <c r="AE103" t="s">
        <v>48</v>
      </c>
    </row>
    <row r="104" spans="1:31" ht="45" x14ac:dyDescent="0.25">
      <c r="A104" s="2"/>
      <c r="B104" s="3" t="s">
        <v>12</v>
      </c>
      <c r="C104" s="3">
        <v>28</v>
      </c>
      <c r="D104" s="5">
        <v>43190</v>
      </c>
      <c r="E104" s="2" t="s">
        <v>20</v>
      </c>
      <c r="F104" s="2"/>
      <c r="G104" s="2" t="s">
        <v>25</v>
      </c>
      <c r="H104" s="2"/>
      <c r="I104" s="3" t="s">
        <v>164</v>
      </c>
      <c r="J104" s="7">
        <v>0.25</v>
      </c>
      <c r="K104" s="3" t="s">
        <v>16</v>
      </c>
      <c r="L104" s="2" t="s">
        <v>155</v>
      </c>
      <c r="M104" s="6">
        <v>0.25</v>
      </c>
      <c r="N104" s="2" t="s">
        <v>18</v>
      </c>
      <c r="O104" s="3" t="s">
        <v>144</v>
      </c>
      <c r="Q104" t="s">
        <v>262</v>
      </c>
      <c r="R104" t="s">
        <v>12</v>
      </c>
      <c r="S104">
        <v>28</v>
      </c>
      <c r="T104">
        <v>43190</v>
      </c>
      <c r="U104" t="s">
        <v>20</v>
      </c>
      <c r="W104" t="s">
        <v>25</v>
      </c>
      <c r="Y104" t="s">
        <v>164</v>
      </c>
      <c r="Z104">
        <v>0.25</v>
      </c>
      <c r="AA104" t="s">
        <v>16</v>
      </c>
      <c r="AB104" t="s">
        <v>155</v>
      </c>
      <c r="AC104" s="8">
        <v>0.25</v>
      </c>
      <c r="AD104" t="s">
        <v>18</v>
      </c>
      <c r="AE104" t="s">
        <v>144</v>
      </c>
    </row>
    <row r="105" spans="1:31" ht="45" x14ac:dyDescent="0.25">
      <c r="A105" s="2"/>
      <c r="B105" s="3" t="s">
        <v>12</v>
      </c>
      <c r="C105" s="3">
        <v>30</v>
      </c>
      <c r="D105" s="5">
        <v>43204</v>
      </c>
      <c r="E105" s="2" t="s">
        <v>20</v>
      </c>
      <c r="F105" s="2"/>
      <c r="G105" s="2" t="s">
        <v>25</v>
      </c>
      <c r="H105" s="2"/>
      <c r="I105" s="3" t="s">
        <v>166</v>
      </c>
      <c r="J105" s="7">
        <v>0.20902777777777778</v>
      </c>
      <c r="K105" s="3" t="s">
        <v>16</v>
      </c>
      <c r="L105" s="2" t="s">
        <v>167</v>
      </c>
      <c r="M105" s="6">
        <v>0.20902777777777778</v>
      </c>
      <c r="N105" s="2" t="s">
        <v>18</v>
      </c>
      <c r="O105" s="2"/>
      <c r="Q105" t="s">
        <v>262</v>
      </c>
      <c r="R105" t="s">
        <v>12</v>
      </c>
      <c r="S105">
        <v>30</v>
      </c>
      <c r="T105">
        <v>43204</v>
      </c>
      <c r="U105" t="s">
        <v>20</v>
      </c>
      <c r="W105" t="s">
        <v>25</v>
      </c>
      <c r="Y105" t="s">
        <v>166</v>
      </c>
      <c r="Z105">
        <v>0.20902777777777778</v>
      </c>
      <c r="AA105" t="s">
        <v>16</v>
      </c>
      <c r="AB105" t="s">
        <v>167</v>
      </c>
      <c r="AC105" s="8">
        <v>0.20902777777777778</v>
      </c>
      <c r="AD105" t="s">
        <v>18</v>
      </c>
    </row>
    <row r="106" spans="1:31" ht="30" x14ac:dyDescent="0.25">
      <c r="A106" s="2"/>
      <c r="B106" s="3" t="s">
        <v>12</v>
      </c>
      <c r="C106" s="3">
        <v>31</v>
      </c>
      <c r="D106" s="5">
        <v>43211</v>
      </c>
      <c r="E106" s="2" t="s">
        <v>13</v>
      </c>
      <c r="F106" s="2"/>
      <c r="G106" s="2" t="s">
        <v>25</v>
      </c>
      <c r="H106" s="2"/>
      <c r="I106" s="3" t="s">
        <v>168</v>
      </c>
      <c r="J106" s="7">
        <v>2.0833333333333333E-3</v>
      </c>
      <c r="K106" s="3" t="s">
        <v>16</v>
      </c>
      <c r="L106" s="2" t="s">
        <v>169</v>
      </c>
      <c r="M106" s="6">
        <v>1.3888888888888889E-3</v>
      </c>
      <c r="N106" s="2" t="s">
        <v>36</v>
      </c>
      <c r="O106" s="3" t="s">
        <v>170</v>
      </c>
      <c r="Q106" t="s">
        <v>262</v>
      </c>
      <c r="R106" t="s">
        <v>12</v>
      </c>
      <c r="S106">
        <v>31</v>
      </c>
      <c r="T106">
        <v>43211</v>
      </c>
      <c r="U106" t="s">
        <v>13</v>
      </c>
      <c r="W106" t="s">
        <v>25</v>
      </c>
      <c r="Y106" t="s">
        <v>168</v>
      </c>
      <c r="Z106">
        <v>2.0833333333333333E-3</v>
      </c>
      <c r="AA106" t="s">
        <v>16</v>
      </c>
      <c r="AB106" t="s">
        <v>169</v>
      </c>
      <c r="AC106" s="8">
        <v>1.3888888888888889E-3</v>
      </c>
      <c r="AD106" t="s">
        <v>36</v>
      </c>
      <c r="AE106" t="s">
        <v>170</v>
      </c>
    </row>
    <row r="107" spans="1:31" ht="45" x14ac:dyDescent="0.25">
      <c r="A107" s="2"/>
      <c r="B107" s="3" t="s">
        <v>12</v>
      </c>
      <c r="C107" s="3">
        <v>33</v>
      </c>
      <c r="D107" s="5">
        <v>43225</v>
      </c>
      <c r="E107" s="2" t="s">
        <v>13</v>
      </c>
      <c r="F107" s="2"/>
      <c r="G107" s="2" t="s">
        <v>25</v>
      </c>
      <c r="H107" s="2"/>
      <c r="I107" s="3" t="s">
        <v>156</v>
      </c>
      <c r="J107" s="7">
        <v>4.3750000000000004E-2</v>
      </c>
      <c r="K107" s="3" t="s">
        <v>16</v>
      </c>
      <c r="L107" s="2" t="s">
        <v>171</v>
      </c>
      <c r="M107" s="6">
        <v>4.3055555555555562E-2</v>
      </c>
      <c r="N107" s="2" t="s">
        <v>18</v>
      </c>
      <c r="O107" s="3" t="s">
        <v>44</v>
      </c>
      <c r="Q107" t="s">
        <v>262</v>
      </c>
      <c r="R107" t="s">
        <v>12</v>
      </c>
      <c r="S107">
        <v>33</v>
      </c>
      <c r="T107">
        <v>43225</v>
      </c>
      <c r="U107" t="s">
        <v>13</v>
      </c>
      <c r="W107" t="s">
        <v>25</v>
      </c>
      <c r="Y107" t="s">
        <v>156</v>
      </c>
      <c r="Z107">
        <v>4.3750000000000004E-2</v>
      </c>
      <c r="AA107" t="s">
        <v>16</v>
      </c>
      <c r="AB107" t="s">
        <v>171</v>
      </c>
      <c r="AC107" s="8">
        <v>4.3055555555555562E-2</v>
      </c>
      <c r="AD107" t="s">
        <v>18</v>
      </c>
      <c r="AE107" t="s">
        <v>44</v>
      </c>
    </row>
    <row r="108" spans="1:31" ht="30" x14ac:dyDescent="0.25">
      <c r="A108" s="2"/>
      <c r="B108" s="3" t="s">
        <v>12</v>
      </c>
      <c r="C108" s="3">
        <v>1</v>
      </c>
      <c r="D108" s="5">
        <v>43336</v>
      </c>
      <c r="E108" s="2" t="s">
        <v>20</v>
      </c>
      <c r="F108" s="2"/>
      <c r="G108" s="2" t="s">
        <v>25</v>
      </c>
      <c r="H108" s="2"/>
      <c r="I108" s="3" t="s">
        <v>159</v>
      </c>
      <c r="J108" s="7">
        <v>0.12569444444444444</v>
      </c>
      <c r="K108" s="3" t="s">
        <v>16</v>
      </c>
      <c r="L108" s="2" t="s">
        <v>167</v>
      </c>
      <c r="M108" s="6">
        <v>8.4027777777777771E-2</v>
      </c>
      <c r="N108" s="2" t="s">
        <v>63</v>
      </c>
      <c r="O108" s="2"/>
      <c r="Q108" t="s">
        <v>263</v>
      </c>
      <c r="R108" t="s">
        <v>12</v>
      </c>
      <c r="S108">
        <v>1</v>
      </c>
      <c r="T108">
        <v>43336</v>
      </c>
      <c r="U108" t="s">
        <v>20</v>
      </c>
      <c r="W108" t="s">
        <v>25</v>
      </c>
      <c r="Y108" t="s">
        <v>159</v>
      </c>
      <c r="Z108">
        <v>0.12569444444444444</v>
      </c>
      <c r="AA108" t="s">
        <v>16</v>
      </c>
      <c r="AB108" t="s">
        <v>167</v>
      </c>
      <c r="AC108" s="8">
        <v>8.4027777777777771E-2</v>
      </c>
      <c r="AD108" t="s">
        <v>63</v>
      </c>
    </row>
    <row r="109" spans="1:31" ht="45" x14ac:dyDescent="0.25">
      <c r="A109" s="2"/>
      <c r="B109" s="3" t="s">
        <v>12</v>
      </c>
      <c r="C109" s="3">
        <v>2</v>
      </c>
      <c r="D109" s="5">
        <v>43344</v>
      </c>
      <c r="E109" s="2" t="s">
        <v>13</v>
      </c>
      <c r="F109" s="2"/>
      <c r="G109" s="2" t="s">
        <v>69</v>
      </c>
      <c r="H109" s="2"/>
      <c r="I109" s="3" t="s">
        <v>172</v>
      </c>
      <c r="J109" s="7">
        <v>2.0833333333333333E-3</v>
      </c>
      <c r="K109" s="3" t="s">
        <v>16</v>
      </c>
      <c r="L109" s="2" t="s">
        <v>97</v>
      </c>
      <c r="M109" s="6">
        <v>1.3888888888888889E-3</v>
      </c>
      <c r="N109" s="2" t="s">
        <v>33</v>
      </c>
      <c r="O109" s="3" t="s">
        <v>173</v>
      </c>
      <c r="Q109" t="s">
        <v>263</v>
      </c>
      <c r="R109" t="s">
        <v>12</v>
      </c>
      <c r="S109">
        <v>2</v>
      </c>
      <c r="T109">
        <v>43344</v>
      </c>
      <c r="U109" t="s">
        <v>13</v>
      </c>
      <c r="W109" t="s">
        <v>69</v>
      </c>
      <c r="Y109" t="s">
        <v>172</v>
      </c>
      <c r="Z109">
        <v>2.0833333333333333E-3</v>
      </c>
      <c r="AA109" t="s">
        <v>16</v>
      </c>
      <c r="AB109" t="s">
        <v>97</v>
      </c>
      <c r="AC109" s="8">
        <v>1.3888888888888889E-3</v>
      </c>
      <c r="AD109" t="s">
        <v>33</v>
      </c>
      <c r="AE109" t="s">
        <v>173</v>
      </c>
    </row>
    <row r="110" spans="1:31" ht="45" x14ac:dyDescent="0.25">
      <c r="A110" s="2"/>
      <c r="B110" s="3" t="s">
        <v>12</v>
      </c>
      <c r="C110" s="3">
        <v>4</v>
      </c>
      <c r="D110" s="5">
        <v>43365</v>
      </c>
      <c r="E110" s="2" t="s">
        <v>13</v>
      </c>
      <c r="F110" s="2"/>
      <c r="G110" s="2" t="s">
        <v>25</v>
      </c>
      <c r="H110" s="2"/>
      <c r="I110" s="3" t="s">
        <v>174</v>
      </c>
      <c r="J110" s="7">
        <v>1.3888888888888889E-3</v>
      </c>
      <c r="K110" s="3" t="s">
        <v>16</v>
      </c>
      <c r="L110" s="2" t="s">
        <v>95</v>
      </c>
      <c r="M110" s="6">
        <v>1.3888888888888889E-3</v>
      </c>
      <c r="N110" s="2" t="s">
        <v>63</v>
      </c>
      <c r="O110" s="2"/>
      <c r="Q110" t="s">
        <v>263</v>
      </c>
      <c r="R110" t="s">
        <v>12</v>
      </c>
      <c r="S110">
        <v>4</v>
      </c>
      <c r="T110">
        <v>43365</v>
      </c>
      <c r="U110" t="s">
        <v>13</v>
      </c>
      <c r="W110" t="s">
        <v>25</v>
      </c>
      <c r="Y110" t="s">
        <v>174</v>
      </c>
      <c r="Z110">
        <v>1.3888888888888889E-3</v>
      </c>
      <c r="AA110" t="s">
        <v>16</v>
      </c>
      <c r="AB110" t="s">
        <v>95</v>
      </c>
      <c r="AC110" s="8">
        <v>1.3888888888888889E-3</v>
      </c>
      <c r="AD110" t="s">
        <v>63</v>
      </c>
    </row>
    <row r="111" spans="1:31" ht="45" x14ac:dyDescent="0.25">
      <c r="A111" s="2"/>
      <c r="B111" s="3" t="s">
        <v>12</v>
      </c>
      <c r="C111" s="3">
        <v>8</v>
      </c>
      <c r="D111" s="5">
        <v>43393</v>
      </c>
      <c r="E111" s="2" t="s">
        <v>13</v>
      </c>
      <c r="F111" s="2"/>
      <c r="G111" s="2" t="s">
        <v>141</v>
      </c>
      <c r="H111" s="2"/>
      <c r="I111" s="3" t="s">
        <v>175</v>
      </c>
      <c r="J111" s="7">
        <v>4.3750000000000004E-2</v>
      </c>
      <c r="K111" s="3" t="s">
        <v>16</v>
      </c>
      <c r="L111" s="2" t="s">
        <v>176</v>
      </c>
      <c r="M111" s="6">
        <v>6.9444444444444447E-4</v>
      </c>
      <c r="N111" s="2" t="s">
        <v>18</v>
      </c>
      <c r="O111" s="3" t="s">
        <v>177</v>
      </c>
      <c r="Q111" t="s">
        <v>263</v>
      </c>
      <c r="R111" t="s">
        <v>12</v>
      </c>
      <c r="S111">
        <v>8</v>
      </c>
      <c r="T111">
        <v>43393</v>
      </c>
      <c r="U111" t="s">
        <v>13</v>
      </c>
      <c r="W111" t="s">
        <v>141</v>
      </c>
      <c r="Y111" t="s">
        <v>175</v>
      </c>
      <c r="Z111">
        <v>4.3750000000000004E-2</v>
      </c>
      <c r="AA111" t="s">
        <v>16</v>
      </c>
      <c r="AB111" t="s">
        <v>176</v>
      </c>
      <c r="AC111" s="8">
        <v>6.9444444444444447E-4</v>
      </c>
      <c r="AD111" t="s">
        <v>18</v>
      </c>
      <c r="AE111" t="s">
        <v>177</v>
      </c>
    </row>
    <row r="112" spans="1:31" ht="45" x14ac:dyDescent="0.25">
      <c r="A112" s="2"/>
      <c r="B112" s="3" t="s">
        <v>12</v>
      </c>
      <c r="C112" s="3">
        <v>8</v>
      </c>
      <c r="D112" s="5">
        <v>43393</v>
      </c>
      <c r="E112" s="2" t="s">
        <v>13</v>
      </c>
      <c r="F112" s="2"/>
      <c r="G112" s="2" t="s">
        <v>141</v>
      </c>
      <c r="H112" s="2"/>
      <c r="I112" s="3" t="s">
        <v>175</v>
      </c>
      <c r="J112" s="7">
        <v>4.3750000000000004E-2</v>
      </c>
      <c r="K112" s="3" t="s">
        <v>16</v>
      </c>
      <c r="L112" s="2" t="s">
        <v>149</v>
      </c>
      <c r="M112" s="6">
        <v>1.3888888888888889E-3</v>
      </c>
      <c r="N112" s="2" t="s">
        <v>18</v>
      </c>
      <c r="O112" s="2"/>
      <c r="Q112" t="s">
        <v>263</v>
      </c>
      <c r="R112" t="s">
        <v>12</v>
      </c>
      <c r="S112">
        <v>8</v>
      </c>
      <c r="T112">
        <v>43393</v>
      </c>
      <c r="U112" t="s">
        <v>13</v>
      </c>
      <c r="W112" t="s">
        <v>141</v>
      </c>
      <c r="Y112" t="s">
        <v>175</v>
      </c>
      <c r="Z112">
        <v>4.3750000000000004E-2</v>
      </c>
      <c r="AA112" t="s">
        <v>16</v>
      </c>
      <c r="AB112" t="s">
        <v>149</v>
      </c>
      <c r="AC112" s="8">
        <v>1.3888888888888889E-3</v>
      </c>
      <c r="AD112" t="s">
        <v>18</v>
      </c>
    </row>
    <row r="113" spans="1:31" ht="45" x14ac:dyDescent="0.25">
      <c r="A113" s="2"/>
      <c r="B113" s="3" t="s">
        <v>12</v>
      </c>
      <c r="C113" s="3">
        <v>11</v>
      </c>
      <c r="D113" s="5">
        <v>43414</v>
      </c>
      <c r="E113" s="2" t="s">
        <v>13</v>
      </c>
      <c r="F113" s="2"/>
      <c r="G113" s="2" t="s">
        <v>14</v>
      </c>
      <c r="H113" s="2"/>
      <c r="I113" s="3" t="s">
        <v>178</v>
      </c>
      <c r="J113" s="7">
        <v>0.12638888888888888</v>
      </c>
      <c r="K113" s="3" t="s">
        <v>16</v>
      </c>
      <c r="L113" s="2" t="s">
        <v>179</v>
      </c>
      <c r="M113" s="6">
        <v>6.9444444444444447E-4</v>
      </c>
      <c r="N113" s="2" t="s">
        <v>36</v>
      </c>
      <c r="O113" s="3" t="s">
        <v>180</v>
      </c>
      <c r="Q113" t="s">
        <v>263</v>
      </c>
      <c r="R113" t="s">
        <v>12</v>
      </c>
      <c r="S113">
        <v>11</v>
      </c>
      <c r="T113">
        <v>43414</v>
      </c>
      <c r="U113" t="s">
        <v>13</v>
      </c>
      <c r="W113" t="s">
        <v>14</v>
      </c>
      <c r="Y113" t="s">
        <v>178</v>
      </c>
      <c r="Z113">
        <v>0.12638888888888888</v>
      </c>
      <c r="AA113" t="s">
        <v>16</v>
      </c>
      <c r="AB113" t="s">
        <v>179</v>
      </c>
      <c r="AC113" s="8">
        <v>6.9444444444444447E-4</v>
      </c>
      <c r="AD113" t="s">
        <v>36</v>
      </c>
      <c r="AE113" t="s">
        <v>180</v>
      </c>
    </row>
    <row r="114" spans="1:31" ht="45" x14ac:dyDescent="0.25">
      <c r="A114" s="2"/>
      <c r="B114" s="3" t="s">
        <v>12</v>
      </c>
      <c r="C114" s="3">
        <v>11</v>
      </c>
      <c r="D114" s="5">
        <v>43414</v>
      </c>
      <c r="E114" s="2" t="s">
        <v>13</v>
      </c>
      <c r="F114" s="2"/>
      <c r="G114" s="2" t="s">
        <v>14</v>
      </c>
      <c r="H114" s="2"/>
      <c r="I114" s="3" t="s">
        <v>178</v>
      </c>
      <c r="J114" s="7">
        <v>0.12638888888888888</v>
      </c>
      <c r="K114" s="3" t="s">
        <v>16</v>
      </c>
      <c r="L114" s="2" t="s">
        <v>75</v>
      </c>
      <c r="M114" s="6">
        <v>4.3055555555555562E-2</v>
      </c>
      <c r="N114" s="2" t="s">
        <v>36</v>
      </c>
      <c r="O114" s="3" t="s">
        <v>144</v>
      </c>
      <c r="Q114" t="s">
        <v>263</v>
      </c>
      <c r="R114" t="s">
        <v>12</v>
      </c>
      <c r="S114">
        <v>11</v>
      </c>
      <c r="T114">
        <v>43414</v>
      </c>
      <c r="U114" t="s">
        <v>13</v>
      </c>
      <c r="W114" t="s">
        <v>14</v>
      </c>
      <c r="Y114" t="s">
        <v>178</v>
      </c>
      <c r="Z114">
        <v>0.12638888888888888</v>
      </c>
      <c r="AA114" t="s">
        <v>16</v>
      </c>
      <c r="AB114" t="s">
        <v>75</v>
      </c>
      <c r="AC114" s="8">
        <v>4.3055555555555562E-2</v>
      </c>
      <c r="AD114" t="s">
        <v>36</v>
      </c>
      <c r="AE114" t="s">
        <v>144</v>
      </c>
    </row>
    <row r="115" spans="1:31" ht="30" x14ac:dyDescent="0.25">
      <c r="A115" s="2"/>
      <c r="B115" s="3" t="s">
        <v>12</v>
      </c>
      <c r="C115" s="3">
        <v>14</v>
      </c>
      <c r="D115" s="5">
        <v>43442</v>
      </c>
      <c r="E115" s="2" t="s">
        <v>20</v>
      </c>
      <c r="F115" s="2"/>
      <c r="G115" s="2" t="s">
        <v>21</v>
      </c>
      <c r="H115" s="2"/>
      <c r="I115" s="3" t="s">
        <v>181</v>
      </c>
      <c r="J115" s="7">
        <v>0.125</v>
      </c>
      <c r="K115" s="3" t="s">
        <v>16</v>
      </c>
      <c r="L115" s="2" t="s">
        <v>106</v>
      </c>
      <c r="M115" s="6">
        <v>4.1666666666666664E-2</v>
      </c>
      <c r="N115" s="2" t="s">
        <v>36</v>
      </c>
      <c r="O115" s="3" t="s">
        <v>144</v>
      </c>
      <c r="Q115" t="s">
        <v>263</v>
      </c>
      <c r="R115" t="s">
        <v>12</v>
      </c>
      <c r="S115">
        <v>14</v>
      </c>
      <c r="T115">
        <v>43442</v>
      </c>
      <c r="U115" t="s">
        <v>20</v>
      </c>
      <c r="W115" t="s">
        <v>21</v>
      </c>
      <c r="Y115" t="s">
        <v>181</v>
      </c>
      <c r="Z115">
        <v>0.125</v>
      </c>
      <c r="AA115" t="s">
        <v>16</v>
      </c>
      <c r="AB115" t="s">
        <v>106</v>
      </c>
      <c r="AC115" s="8">
        <v>4.1666666666666664E-2</v>
      </c>
      <c r="AD115" t="s">
        <v>36</v>
      </c>
      <c r="AE115" t="s">
        <v>144</v>
      </c>
    </row>
    <row r="116" spans="1:31" ht="45" x14ac:dyDescent="0.25">
      <c r="A116" s="2"/>
      <c r="B116" s="3" t="s">
        <v>12</v>
      </c>
      <c r="C116" s="3">
        <v>14</v>
      </c>
      <c r="D116" s="5">
        <v>43442</v>
      </c>
      <c r="E116" s="2" t="s">
        <v>20</v>
      </c>
      <c r="F116" s="2"/>
      <c r="G116" s="2" t="s">
        <v>21</v>
      </c>
      <c r="H116" s="2"/>
      <c r="I116" s="3" t="s">
        <v>181</v>
      </c>
      <c r="J116" s="7">
        <v>0.125</v>
      </c>
      <c r="K116" s="3" t="s">
        <v>16</v>
      </c>
      <c r="L116" s="2" t="s">
        <v>182</v>
      </c>
      <c r="M116" s="6">
        <v>8.3333333333333329E-2</v>
      </c>
      <c r="N116" s="2" t="s">
        <v>18</v>
      </c>
      <c r="O116" s="3" t="s">
        <v>173</v>
      </c>
      <c r="Q116" t="s">
        <v>263</v>
      </c>
      <c r="R116" t="s">
        <v>12</v>
      </c>
      <c r="S116">
        <v>14</v>
      </c>
      <c r="T116">
        <v>43442</v>
      </c>
      <c r="U116" t="s">
        <v>20</v>
      </c>
      <c r="W116" t="s">
        <v>21</v>
      </c>
      <c r="Y116" t="s">
        <v>181</v>
      </c>
      <c r="Z116">
        <v>0.125</v>
      </c>
      <c r="AA116" t="s">
        <v>16</v>
      </c>
      <c r="AB116" t="s">
        <v>182</v>
      </c>
      <c r="AC116" s="8">
        <v>8.3333333333333329E-2</v>
      </c>
      <c r="AD116" t="s">
        <v>18</v>
      </c>
      <c r="AE116" t="s">
        <v>173</v>
      </c>
    </row>
    <row r="117" spans="1:31" ht="30" x14ac:dyDescent="0.25">
      <c r="A117" s="2"/>
      <c r="B117" s="3" t="s">
        <v>12</v>
      </c>
      <c r="C117" s="3">
        <v>15</v>
      </c>
      <c r="D117" s="5">
        <v>43449</v>
      </c>
      <c r="E117" s="2" t="s">
        <v>13</v>
      </c>
      <c r="F117" s="2"/>
      <c r="G117" s="2" t="s">
        <v>14</v>
      </c>
      <c r="H117" s="2"/>
      <c r="I117" s="3" t="s">
        <v>183</v>
      </c>
      <c r="J117" s="7">
        <v>2.7777777777777779E-3</v>
      </c>
      <c r="K117" s="3" t="s">
        <v>16</v>
      </c>
      <c r="L117" s="2" t="s">
        <v>97</v>
      </c>
      <c r="M117" s="6">
        <v>2.7777777777777779E-3</v>
      </c>
      <c r="N117" s="2" t="s">
        <v>36</v>
      </c>
      <c r="O117" s="3" t="s">
        <v>144</v>
      </c>
      <c r="Q117" t="s">
        <v>263</v>
      </c>
      <c r="R117" t="s">
        <v>12</v>
      </c>
      <c r="S117">
        <v>15</v>
      </c>
      <c r="T117">
        <v>43449</v>
      </c>
      <c r="U117" t="s">
        <v>13</v>
      </c>
      <c r="W117" t="s">
        <v>14</v>
      </c>
      <c r="Y117" t="s">
        <v>183</v>
      </c>
      <c r="Z117">
        <v>2.7777777777777779E-3</v>
      </c>
      <c r="AA117" t="s">
        <v>16</v>
      </c>
      <c r="AB117" t="s">
        <v>97</v>
      </c>
      <c r="AC117" s="8">
        <v>2.7777777777777779E-3</v>
      </c>
      <c r="AD117" t="s">
        <v>36</v>
      </c>
      <c r="AE117" t="s">
        <v>144</v>
      </c>
    </row>
    <row r="118" spans="1:31" ht="45" x14ac:dyDescent="0.25">
      <c r="A118" s="2"/>
      <c r="B118" s="3" t="s">
        <v>12</v>
      </c>
      <c r="C118" s="3">
        <v>18</v>
      </c>
      <c r="D118" s="5">
        <v>43483</v>
      </c>
      <c r="E118" s="2" t="s">
        <v>13</v>
      </c>
      <c r="F118" s="2"/>
      <c r="G118" s="2" t="s">
        <v>69</v>
      </c>
      <c r="H118" s="2"/>
      <c r="I118" s="3" t="s">
        <v>184</v>
      </c>
      <c r="J118" s="7">
        <v>4.3750000000000004E-2</v>
      </c>
      <c r="K118" s="3" t="s">
        <v>16</v>
      </c>
      <c r="L118" s="2" t="s">
        <v>155</v>
      </c>
      <c r="M118" s="6">
        <v>4.3750000000000004E-2</v>
      </c>
      <c r="N118" s="2" t="s">
        <v>33</v>
      </c>
      <c r="O118" s="3" t="s">
        <v>44</v>
      </c>
      <c r="Q118" t="s">
        <v>263</v>
      </c>
      <c r="R118" t="s">
        <v>12</v>
      </c>
      <c r="S118">
        <v>18</v>
      </c>
      <c r="T118">
        <v>43483</v>
      </c>
      <c r="U118" t="s">
        <v>13</v>
      </c>
      <c r="W118" t="s">
        <v>69</v>
      </c>
      <c r="Y118" t="s">
        <v>184</v>
      </c>
      <c r="Z118">
        <v>4.3750000000000004E-2</v>
      </c>
      <c r="AA118" t="s">
        <v>16</v>
      </c>
      <c r="AB118" t="s">
        <v>155</v>
      </c>
      <c r="AC118" s="8">
        <v>4.3750000000000004E-2</v>
      </c>
      <c r="AD118" t="s">
        <v>33</v>
      </c>
      <c r="AE118" t="s">
        <v>44</v>
      </c>
    </row>
    <row r="119" spans="1:31" ht="45" x14ac:dyDescent="0.25">
      <c r="A119" s="2"/>
      <c r="B119" s="3" t="s">
        <v>12</v>
      </c>
      <c r="C119" s="3">
        <v>19</v>
      </c>
      <c r="D119" s="5">
        <v>43492</v>
      </c>
      <c r="E119" s="2" t="s">
        <v>20</v>
      </c>
      <c r="F119" s="2"/>
      <c r="G119" s="2" t="s">
        <v>69</v>
      </c>
      <c r="H119" s="2"/>
      <c r="I119" s="3" t="s">
        <v>185</v>
      </c>
      <c r="J119" s="7">
        <v>0.1673611111111111</v>
      </c>
      <c r="K119" s="3" t="s">
        <v>16</v>
      </c>
      <c r="L119" s="2" t="s">
        <v>186</v>
      </c>
      <c r="M119" s="6">
        <v>0.1673611111111111</v>
      </c>
      <c r="N119" s="2" t="s">
        <v>18</v>
      </c>
      <c r="O119" s="3" t="s">
        <v>144</v>
      </c>
      <c r="Q119" t="s">
        <v>263</v>
      </c>
      <c r="R119" t="s">
        <v>12</v>
      </c>
      <c r="S119">
        <v>19</v>
      </c>
      <c r="T119">
        <v>43492</v>
      </c>
      <c r="U119" t="s">
        <v>20</v>
      </c>
      <c r="W119" t="s">
        <v>69</v>
      </c>
      <c r="Y119" t="s">
        <v>185</v>
      </c>
      <c r="Z119">
        <v>0.1673611111111111</v>
      </c>
      <c r="AA119" t="s">
        <v>16</v>
      </c>
      <c r="AB119" t="s">
        <v>186</v>
      </c>
      <c r="AC119" s="8">
        <v>0.1673611111111111</v>
      </c>
      <c r="AD119" t="s">
        <v>18</v>
      </c>
      <c r="AE119" t="s">
        <v>144</v>
      </c>
    </row>
    <row r="120" spans="1:31" ht="45" x14ac:dyDescent="0.25">
      <c r="A120" s="2"/>
      <c r="B120" s="3" t="s">
        <v>12</v>
      </c>
      <c r="C120" s="3">
        <v>21</v>
      </c>
      <c r="D120" s="5">
        <v>43505</v>
      </c>
      <c r="E120" s="2" t="s">
        <v>20</v>
      </c>
      <c r="F120" s="2"/>
      <c r="G120" s="2" t="s">
        <v>14</v>
      </c>
      <c r="H120" s="2"/>
      <c r="I120" s="3" t="s">
        <v>187</v>
      </c>
      <c r="J120" s="7">
        <v>0.12569444444444444</v>
      </c>
      <c r="K120" s="3" t="s">
        <v>188</v>
      </c>
      <c r="L120" s="2" t="s">
        <v>182</v>
      </c>
      <c r="M120" s="6">
        <v>8.4027777777777771E-2</v>
      </c>
      <c r="N120" s="2" t="s">
        <v>18</v>
      </c>
      <c r="O120" s="3" t="s">
        <v>158</v>
      </c>
      <c r="Q120" t="s">
        <v>263</v>
      </c>
      <c r="R120" t="s">
        <v>12</v>
      </c>
      <c r="S120">
        <v>21</v>
      </c>
      <c r="T120">
        <v>43505</v>
      </c>
      <c r="U120" t="s">
        <v>20</v>
      </c>
      <c r="W120" t="s">
        <v>14</v>
      </c>
      <c r="Y120" t="s">
        <v>187</v>
      </c>
      <c r="Z120">
        <v>0.12569444444444444</v>
      </c>
      <c r="AA120" t="s">
        <v>188</v>
      </c>
      <c r="AB120" t="s">
        <v>182</v>
      </c>
      <c r="AC120" s="8">
        <v>8.4027777777777771E-2</v>
      </c>
      <c r="AD120" t="s">
        <v>18</v>
      </c>
      <c r="AE120" t="s">
        <v>158</v>
      </c>
    </row>
    <row r="121" spans="1:31" ht="45" x14ac:dyDescent="0.25">
      <c r="A121" s="2"/>
      <c r="B121" s="3" t="s">
        <v>12</v>
      </c>
      <c r="C121" s="3">
        <v>24</v>
      </c>
      <c r="D121" s="5">
        <v>43526</v>
      </c>
      <c r="E121" s="2" t="s">
        <v>13</v>
      </c>
      <c r="F121" s="2"/>
      <c r="G121" s="2" t="s">
        <v>69</v>
      </c>
      <c r="H121" s="2"/>
      <c r="I121" s="3" t="s">
        <v>189</v>
      </c>
      <c r="J121" s="7">
        <v>4.5138888888888888E-2</v>
      </c>
      <c r="K121" s="3" t="s">
        <v>16</v>
      </c>
      <c r="L121" s="2" t="s">
        <v>190</v>
      </c>
      <c r="M121" s="6">
        <v>4.3750000000000004E-2</v>
      </c>
      <c r="N121" s="2" t="s">
        <v>18</v>
      </c>
      <c r="O121" s="3" t="s">
        <v>98</v>
      </c>
      <c r="Q121" t="s">
        <v>263</v>
      </c>
      <c r="R121" t="s">
        <v>12</v>
      </c>
      <c r="S121">
        <v>24</v>
      </c>
      <c r="T121">
        <v>43526</v>
      </c>
      <c r="U121" t="s">
        <v>13</v>
      </c>
      <c r="W121" t="s">
        <v>69</v>
      </c>
      <c r="Y121" t="s">
        <v>189</v>
      </c>
      <c r="Z121">
        <v>4.5138888888888888E-2</v>
      </c>
      <c r="AA121" t="s">
        <v>16</v>
      </c>
      <c r="AB121" t="s">
        <v>190</v>
      </c>
      <c r="AC121" s="8">
        <v>4.3750000000000004E-2</v>
      </c>
      <c r="AD121" t="s">
        <v>18</v>
      </c>
      <c r="AE121" t="s">
        <v>98</v>
      </c>
    </row>
    <row r="122" spans="1:31" ht="30" x14ac:dyDescent="0.25">
      <c r="A122" s="2"/>
      <c r="B122" s="3" t="s">
        <v>12</v>
      </c>
      <c r="C122" s="3">
        <v>24</v>
      </c>
      <c r="D122" s="5">
        <v>43526</v>
      </c>
      <c r="E122" s="2" t="s">
        <v>13</v>
      </c>
      <c r="F122" s="2"/>
      <c r="G122" s="2" t="s">
        <v>69</v>
      </c>
      <c r="H122" s="2"/>
      <c r="I122" s="3" t="s">
        <v>189</v>
      </c>
      <c r="J122" s="7">
        <v>4.5138888888888888E-2</v>
      </c>
      <c r="K122" s="3" t="s">
        <v>16</v>
      </c>
      <c r="L122" s="2" t="s">
        <v>54</v>
      </c>
      <c r="M122" s="6">
        <v>4.5138888888888888E-2</v>
      </c>
      <c r="N122" s="2" t="s">
        <v>63</v>
      </c>
      <c r="O122" s="2"/>
      <c r="Q122" t="s">
        <v>263</v>
      </c>
      <c r="R122" t="s">
        <v>12</v>
      </c>
      <c r="S122">
        <v>24</v>
      </c>
      <c r="T122">
        <v>43526</v>
      </c>
      <c r="U122" t="s">
        <v>13</v>
      </c>
      <c r="W122" t="s">
        <v>69</v>
      </c>
      <c r="Y122" t="s">
        <v>189</v>
      </c>
      <c r="Z122">
        <v>4.5138888888888888E-2</v>
      </c>
      <c r="AA122" t="s">
        <v>16</v>
      </c>
      <c r="AB122" t="s">
        <v>54</v>
      </c>
      <c r="AC122" s="8">
        <v>4.5138888888888888E-2</v>
      </c>
      <c r="AD122" t="s">
        <v>63</v>
      </c>
    </row>
    <row r="123" spans="1:31" ht="45" x14ac:dyDescent="0.25">
      <c r="A123" s="2"/>
      <c r="B123" s="3" t="s">
        <v>12</v>
      </c>
      <c r="C123" s="3">
        <v>25</v>
      </c>
      <c r="D123" s="5">
        <v>43533</v>
      </c>
      <c r="E123" s="2" t="s">
        <v>20</v>
      </c>
      <c r="F123" s="2"/>
      <c r="G123" s="2" t="s">
        <v>69</v>
      </c>
      <c r="H123" s="2"/>
      <c r="I123" s="3" t="s">
        <v>191</v>
      </c>
      <c r="J123" s="7">
        <v>0.25</v>
      </c>
      <c r="K123" s="3" t="s">
        <v>16</v>
      </c>
      <c r="L123" s="2" t="s">
        <v>47</v>
      </c>
      <c r="M123" s="6">
        <v>8.3333333333333329E-2</v>
      </c>
      <c r="N123" s="2" t="s">
        <v>18</v>
      </c>
      <c r="O123" s="3" t="s">
        <v>180</v>
      </c>
      <c r="Q123" t="s">
        <v>263</v>
      </c>
      <c r="R123" t="s">
        <v>12</v>
      </c>
      <c r="S123">
        <v>25</v>
      </c>
      <c r="T123">
        <v>43533</v>
      </c>
      <c r="U123" t="s">
        <v>20</v>
      </c>
      <c r="W123" t="s">
        <v>69</v>
      </c>
      <c r="Y123" t="s">
        <v>191</v>
      </c>
      <c r="Z123">
        <v>0.25</v>
      </c>
      <c r="AA123" t="s">
        <v>16</v>
      </c>
      <c r="AB123" t="s">
        <v>47</v>
      </c>
      <c r="AC123" s="8">
        <v>8.3333333333333329E-2</v>
      </c>
      <c r="AD123" t="s">
        <v>18</v>
      </c>
      <c r="AE123" t="s">
        <v>180</v>
      </c>
    </row>
    <row r="124" spans="1:31" ht="30" x14ac:dyDescent="0.25">
      <c r="A124" s="2"/>
      <c r="B124" s="3" t="s">
        <v>12</v>
      </c>
      <c r="C124" s="3">
        <v>25</v>
      </c>
      <c r="D124" s="5">
        <v>43533</v>
      </c>
      <c r="E124" s="2" t="s">
        <v>20</v>
      </c>
      <c r="F124" s="2"/>
      <c r="G124" s="2" t="s">
        <v>69</v>
      </c>
      <c r="H124" s="2"/>
      <c r="I124" s="3" t="s">
        <v>191</v>
      </c>
      <c r="J124" s="7">
        <v>0.25</v>
      </c>
      <c r="K124" s="3" t="s">
        <v>16</v>
      </c>
      <c r="L124" s="2" t="s">
        <v>186</v>
      </c>
      <c r="M124" s="6">
        <v>0.25</v>
      </c>
      <c r="N124" s="2" t="s">
        <v>36</v>
      </c>
      <c r="O124" s="3" t="s">
        <v>48</v>
      </c>
      <c r="Q124" t="s">
        <v>263</v>
      </c>
      <c r="R124" t="s">
        <v>12</v>
      </c>
      <c r="S124">
        <v>25</v>
      </c>
      <c r="T124">
        <v>43533</v>
      </c>
      <c r="U124" t="s">
        <v>20</v>
      </c>
      <c r="W124" t="s">
        <v>69</v>
      </c>
      <c r="Y124" t="s">
        <v>191</v>
      </c>
      <c r="Z124">
        <v>0.25</v>
      </c>
      <c r="AA124" t="s">
        <v>16</v>
      </c>
      <c r="AB124" t="s">
        <v>186</v>
      </c>
      <c r="AC124" s="8">
        <v>0.25</v>
      </c>
      <c r="AD124" t="s">
        <v>36</v>
      </c>
      <c r="AE124" t="s">
        <v>48</v>
      </c>
    </row>
    <row r="125" spans="1:31" ht="45" x14ac:dyDescent="0.25">
      <c r="A125" s="2"/>
      <c r="B125" s="3" t="s">
        <v>12</v>
      </c>
      <c r="C125" s="3">
        <v>26</v>
      </c>
      <c r="D125" s="5">
        <v>43541</v>
      </c>
      <c r="E125" s="2" t="s">
        <v>20</v>
      </c>
      <c r="F125" s="2"/>
      <c r="G125" s="2" t="s">
        <v>25</v>
      </c>
      <c r="H125" s="2"/>
      <c r="I125" s="3" t="s">
        <v>142</v>
      </c>
      <c r="J125" s="7">
        <v>0.25</v>
      </c>
      <c r="K125" s="3" t="s">
        <v>16</v>
      </c>
      <c r="L125" s="2" t="s">
        <v>192</v>
      </c>
      <c r="M125" s="6">
        <v>4.1666666666666664E-2</v>
      </c>
      <c r="N125" s="2" t="s">
        <v>18</v>
      </c>
      <c r="O125" s="3" t="s">
        <v>163</v>
      </c>
      <c r="Q125" t="s">
        <v>263</v>
      </c>
      <c r="R125" t="s">
        <v>12</v>
      </c>
      <c r="S125">
        <v>26</v>
      </c>
      <c r="T125">
        <v>43541</v>
      </c>
      <c r="U125" t="s">
        <v>20</v>
      </c>
      <c r="W125" t="s">
        <v>25</v>
      </c>
      <c r="Y125" t="s">
        <v>142</v>
      </c>
      <c r="Z125">
        <v>0.25</v>
      </c>
      <c r="AA125" t="s">
        <v>16</v>
      </c>
      <c r="AB125" t="s">
        <v>192</v>
      </c>
      <c r="AC125" s="8">
        <v>4.1666666666666664E-2</v>
      </c>
      <c r="AD125" t="s">
        <v>18</v>
      </c>
      <c r="AE125" t="s">
        <v>163</v>
      </c>
    </row>
    <row r="126" spans="1:31" ht="45" x14ac:dyDescent="0.25">
      <c r="A126" s="2"/>
      <c r="B126" s="3" t="s">
        <v>12</v>
      </c>
      <c r="C126" s="3">
        <v>27</v>
      </c>
      <c r="D126" s="5">
        <v>43554</v>
      </c>
      <c r="E126" s="2" t="s">
        <v>13</v>
      </c>
      <c r="F126" s="2"/>
      <c r="G126" s="2" t="s">
        <v>25</v>
      </c>
      <c r="H126" s="2"/>
      <c r="I126" s="3" t="s">
        <v>193</v>
      </c>
      <c r="J126" s="7">
        <v>4.2361111111111106E-2</v>
      </c>
      <c r="K126" s="3" t="s">
        <v>16</v>
      </c>
      <c r="L126" s="2" t="s">
        <v>124</v>
      </c>
      <c r="M126" s="6">
        <v>4.2361111111111106E-2</v>
      </c>
      <c r="N126" s="2" t="s">
        <v>33</v>
      </c>
      <c r="O126" s="3" t="s">
        <v>173</v>
      </c>
      <c r="Q126" t="s">
        <v>263</v>
      </c>
      <c r="R126" t="s">
        <v>12</v>
      </c>
      <c r="S126">
        <v>27</v>
      </c>
      <c r="T126">
        <v>43554</v>
      </c>
      <c r="U126" t="s">
        <v>13</v>
      </c>
      <c r="W126" t="s">
        <v>25</v>
      </c>
      <c r="Y126" t="s">
        <v>193</v>
      </c>
      <c r="Z126">
        <v>4.2361111111111106E-2</v>
      </c>
      <c r="AA126" t="s">
        <v>16</v>
      </c>
      <c r="AB126" t="s">
        <v>124</v>
      </c>
      <c r="AC126" s="8">
        <v>4.2361111111111106E-2</v>
      </c>
      <c r="AD126" t="s">
        <v>33</v>
      </c>
      <c r="AE126" t="s">
        <v>173</v>
      </c>
    </row>
    <row r="127" spans="1:31" ht="45" x14ac:dyDescent="0.25">
      <c r="A127" s="2"/>
      <c r="B127" s="3" t="s">
        <v>12</v>
      </c>
      <c r="C127" s="3">
        <v>28</v>
      </c>
      <c r="D127" s="5">
        <v>43561</v>
      </c>
      <c r="E127" s="2" t="s">
        <v>20</v>
      </c>
      <c r="F127" s="2"/>
      <c r="G127" s="2" t="s">
        <v>69</v>
      </c>
      <c r="H127" s="2"/>
      <c r="I127" s="3" t="s">
        <v>178</v>
      </c>
      <c r="J127" s="7">
        <v>0.20833333333333334</v>
      </c>
      <c r="K127" s="3" t="s">
        <v>16</v>
      </c>
      <c r="L127" s="2" t="s">
        <v>135</v>
      </c>
      <c r="M127" s="6">
        <v>8.3333333333333329E-2</v>
      </c>
      <c r="N127" s="2" t="s">
        <v>18</v>
      </c>
      <c r="O127" s="2"/>
      <c r="Q127" t="s">
        <v>263</v>
      </c>
      <c r="R127" t="s">
        <v>12</v>
      </c>
      <c r="S127">
        <v>28</v>
      </c>
      <c r="T127">
        <v>43561</v>
      </c>
      <c r="U127" t="s">
        <v>20</v>
      </c>
      <c r="W127" t="s">
        <v>69</v>
      </c>
      <c r="Y127" t="s">
        <v>178</v>
      </c>
      <c r="Z127">
        <v>0.20833333333333334</v>
      </c>
      <c r="AA127" t="s">
        <v>16</v>
      </c>
      <c r="AB127" t="s">
        <v>135</v>
      </c>
      <c r="AC127" s="8">
        <v>8.3333333333333329E-2</v>
      </c>
      <c r="AD127" t="s">
        <v>18</v>
      </c>
    </row>
    <row r="128" spans="1:31" ht="45" x14ac:dyDescent="0.25">
      <c r="A128" s="2"/>
      <c r="B128" s="3" t="s">
        <v>12</v>
      </c>
      <c r="C128" s="3">
        <v>28</v>
      </c>
      <c r="D128" s="5">
        <v>43561</v>
      </c>
      <c r="E128" s="2" t="s">
        <v>20</v>
      </c>
      <c r="F128" s="2"/>
      <c r="G128" s="2" t="s">
        <v>69</v>
      </c>
      <c r="H128" s="2"/>
      <c r="I128" s="3" t="s">
        <v>178</v>
      </c>
      <c r="J128" s="7">
        <v>0.20833333333333334</v>
      </c>
      <c r="K128" s="3" t="s">
        <v>16</v>
      </c>
      <c r="L128" s="2" t="s">
        <v>194</v>
      </c>
      <c r="M128" s="6">
        <v>0.20833333333333334</v>
      </c>
      <c r="N128" s="2" t="s">
        <v>18</v>
      </c>
      <c r="O128" s="3" t="s">
        <v>180</v>
      </c>
      <c r="Q128" t="s">
        <v>263</v>
      </c>
      <c r="R128" t="s">
        <v>12</v>
      </c>
      <c r="S128">
        <v>28</v>
      </c>
      <c r="T128">
        <v>43561</v>
      </c>
      <c r="U128" t="s">
        <v>20</v>
      </c>
      <c r="W128" t="s">
        <v>69</v>
      </c>
      <c r="Y128" t="s">
        <v>178</v>
      </c>
      <c r="Z128">
        <v>0.20833333333333334</v>
      </c>
      <c r="AA128" t="s">
        <v>16</v>
      </c>
      <c r="AB128" t="s">
        <v>194</v>
      </c>
      <c r="AC128" s="8">
        <v>0.20833333333333334</v>
      </c>
      <c r="AD128" t="s">
        <v>18</v>
      </c>
      <c r="AE128" t="s">
        <v>180</v>
      </c>
    </row>
    <row r="129" spans="1:31" ht="30" x14ac:dyDescent="0.25">
      <c r="A129" s="2"/>
      <c r="B129" s="3" t="s">
        <v>12</v>
      </c>
      <c r="C129" s="3">
        <v>32</v>
      </c>
      <c r="D129" s="5">
        <v>43589</v>
      </c>
      <c r="E129" s="2" t="s">
        <v>20</v>
      </c>
      <c r="F129" s="2"/>
      <c r="G129" s="2" t="s">
        <v>25</v>
      </c>
      <c r="H129" s="2"/>
      <c r="I129" s="3" t="s">
        <v>111</v>
      </c>
      <c r="J129" s="7">
        <v>0.12569444444444444</v>
      </c>
      <c r="K129" s="3" t="s">
        <v>16</v>
      </c>
      <c r="L129" s="2" t="s">
        <v>182</v>
      </c>
      <c r="M129" s="6">
        <v>4.1666666666666664E-2</v>
      </c>
      <c r="N129" s="2" t="s">
        <v>36</v>
      </c>
      <c r="O129" s="3" t="s">
        <v>144</v>
      </c>
      <c r="Q129" t="s">
        <v>263</v>
      </c>
      <c r="R129" t="s">
        <v>12</v>
      </c>
      <c r="S129">
        <v>32</v>
      </c>
      <c r="T129">
        <v>43589</v>
      </c>
      <c r="U129" t="s">
        <v>20</v>
      </c>
      <c r="W129" t="s">
        <v>25</v>
      </c>
      <c r="Y129" t="s">
        <v>111</v>
      </c>
      <c r="Z129">
        <v>0.12569444444444444</v>
      </c>
      <c r="AA129" t="s">
        <v>16</v>
      </c>
      <c r="AB129" t="s">
        <v>182</v>
      </c>
      <c r="AC129" s="8">
        <v>4.1666666666666664E-2</v>
      </c>
      <c r="AD129" t="s">
        <v>36</v>
      </c>
      <c r="AE129" t="s">
        <v>144</v>
      </c>
    </row>
    <row r="130" spans="1:31" ht="45" x14ac:dyDescent="0.25">
      <c r="A130" s="2"/>
      <c r="B130" s="3" t="s">
        <v>12</v>
      </c>
      <c r="C130" s="3">
        <v>1</v>
      </c>
      <c r="D130" s="5">
        <v>43693</v>
      </c>
      <c r="E130" s="2" t="s">
        <v>20</v>
      </c>
      <c r="F130" s="2"/>
      <c r="G130" s="2" t="s">
        <v>25</v>
      </c>
      <c r="H130" s="2"/>
      <c r="I130" s="3" t="s">
        <v>195</v>
      </c>
      <c r="J130" s="7">
        <v>8.4722222222222213E-2</v>
      </c>
      <c r="K130" s="3" t="s">
        <v>16</v>
      </c>
      <c r="L130" s="2" t="s">
        <v>46</v>
      </c>
      <c r="M130" s="6">
        <v>4.1666666666666664E-2</v>
      </c>
      <c r="N130" s="2" t="s">
        <v>33</v>
      </c>
      <c r="O130" s="3" t="s">
        <v>180</v>
      </c>
      <c r="Q130" t="s">
        <v>264</v>
      </c>
      <c r="R130" t="s">
        <v>12</v>
      </c>
      <c r="S130">
        <v>1</v>
      </c>
      <c r="T130">
        <v>43693</v>
      </c>
      <c r="U130" t="s">
        <v>20</v>
      </c>
      <c r="W130" t="s">
        <v>25</v>
      </c>
      <c r="Y130" t="s">
        <v>195</v>
      </c>
      <c r="Z130">
        <v>8.4722222222222213E-2</v>
      </c>
      <c r="AA130" t="s">
        <v>16</v>
      </c>
      <c r="AB130" t="s">
        <v>46</v>
      </c>
      <c r="AC130" s="8">
        <v>4.1666666666666664E-2</v>
      </c>
      <c r="AD130" t="s">
        <v>33</v>
      </c>
      <c r="AE130" t="s">
        <v>180</v>
      </c>
    </row>
    <row r="131" spans="1:31" ht="30" x14ac:dyDescent="0.25">
      <c r="A131" s="2"/>
      <c r="B131" s="3" t="s">
        <v>12</v>
      </c>
      <c r="C131" s="3">
        <v>1</v>
      </c>
      <c r="D131" s="5">
        <v>43693</v>
      </c>
      <c r="E131" s="2" t="s">
        <v>20</v>
      </c>
      <c r="F131" s="2"/>
      <c r="G131" s="2" t="s">
        <v>25</v>
      </c>
      <c r="H131" s="2"/>
      <c r="I131" s="3" t="s">
        <v>195</v>
      </c>
      <c r="J131" s="7">
        <v>8.4722222222222213E-2</v>
      </c>
      <c r="K131" s="3" t="s">
        <v>16</v>
      </c>
      <c r="L131" s="2" t="s">
        <v>78</v>
      </c>
      <c r="M131" s="6">
        <v>8.4722222222222213E-2</v>
      </c>
      <c r="N131" s="2" t="s">
        <v>63</v>
      </c>
      <c r="O131" s="2"/>
      <c r="Q131" t="s">
        <v>264</v>
      </c>
      <c r="R131" t="s">
        <v>12</v>
      </c>
      <c r="S131">
        <v>1</v>
      </c>
      <c r="T131">
        <v>43693</v>
      </c>
      <c r="U131" t="s">
        <v>20</v>
      </c>
      <c r="W131" t="s">
        <v>25</v>
      </c>
      <c r="Y131" t="s">
        <v>195</v>
      </c>
      <c r="Z131">
        <v>8.4722222222222213E-2</v>
      </c>
      <c r="AA131" t="s">
        <v>16</v>
      </c>
      <c r="AB131" t="s">
        <v>78</v>
      </c>
      <c r="AC131" s="8">
        <v>8.4722222222222213E-2</v>
      </c>
      <c r="AD131" t="s">
        <v>63</v>
      </c>
    </row>
    <row r="132" spans="1:31" ht="45" x14ac:dyDescent="0.25">
      <c r="A132" s="2"/>
      <c r="B132" s="3" t="s">
        <v>12</v>
      </c>
      <c r="C132" s="3">
        <v>2</v>
      </c>
      <c r="D132" s="5">
        <v>43701</v>
      </c>
      <c r="E132" s="2" t="s">
        <v>13</v>
      </c>
      <c r="F132" s="2"/>
      <c r="G132" s="2" t="s">
        <v>196</v>
      </c>
      <c r="H132" s="2"/>
      <c r="I132" s="3" t="s">
        <v>129</v>
      </c>
      <c r="J132" s="7">
        <v>2.0833333333333333E-3</v>
      </c>
      <c r="K132" s="3" t="s">
        <v>16</v>
      </c>
      <c r="L132" s="2" t="s">
        <v>160</v>
      </c>
      <c r="M132" s="6">
        <v>6.9444444444444447E-4</v>
      </c>
      <c r="N132" s="2" t="s">
        <v>63</v>
      </c>
      <c r="O132" s="2"/>
      <c r="Q132" t="s">
        <v>264</v>
      </c>
      <c r="R132" t="s">
        <v>12</v>
      </c>
      <c r="S132">
        <v>2</v>
      </c>
      <c r="T132">
        <v>43701</v>
      </c>
      <c r="U132" t="s">
        <v>13</v>
      </c>
      <c r="W132" t="s">
        <v>196</v>
      </c>
      <c r="Y132" t="s">
        <v>129</v>
      </c>
      <c r="Z132">
        <v>2.0833333333333333E-3</v>
      </c>
      <c r="AA132" t="s">
        <v>16</v>
      </c>
      <c r="AB132" t="s">
        <v>160</v>
      </c>
      <c r="AC132" s="8">
        <v>6.9444444444444447E-4</v>
      </c>
      <c r="AD132" t="s">
        <v>63</v>
      </c>
    </row>
    <row r="133" spans="1:31" ht="45" x14ac:dyDescent="0.25">
      <c r="A133" s="2"/>
      <c r="B133" s="3" t="s">
        <v>12</v>
      </c>
      <c r="C133" s="3">
        <v>2</v>
      </c>
      <c r="D133" s="5">
        <v>43701</v>
      </c>
      <c r="E133" s="2" t="s">
        <v>13</v>
      </c>
      <c r="F133" s="2"/>
      <c r="G133" s="2" t="s">
        <v>196</v>
      </c>
      <c r="H133" s="2"/>
      <c r="I133" s="3" t="s">
        <v>129</v>
      </c>
      <c r="J133" s="7">
        <v>2.0833333333333333E-3</v>
      </c>
      <c r="K133" s="3" t="s">
        <v>16</v>
      </c>
      <c r="L133" s="2" t="s">
        <v>143</v>
      </c>
      <c r="M133" s="6">
        <v>1.3888888888888889E-3</v>
      </c>
      <c r="N133" s="2" t="s">
        <v>122</v>
      </c>
      <c r="O133" s="2"/>
      <c r="Q133" t="s">
        <v>264</v>
      </c>
      <c r="R133" t="s">
        <v>12</v>
      </c>
      <c r="S133">
        <v>2</v>
      </c>
      <c r="T133">
        <v>43701</v>
      </c>
      <c r="U133" t="s">
        <v>13</v>
      </c>
      <c r="W133" t="s">
        <v>196</v>
      </c>
      <c r="Y133" t="s">
        <v>129</v>
      </c>
      <c r="Z133">
        <v>2.0833333333333333E-3</v>
      </c>
      <c r="AA133" t="s">
        <v>16</v>
      </c>
      <c r="AB133" t="s">
        <v>143</v>
      </c>
      <c r="AC133" s="8">
        <v>1.3888888888888889E-3</v>
      </c>
      <c r="AD133" t="s">
        <v>122</v>
      </c>
    </row>
    <row r="134" spans="1:31" ht="45" x14ac:dyDescent="0.25">
      <c r="A134" s="2"/>
      <c r="B134" s="3" t="s">
        <v>12</v>
      </c>
      <c r="C134" s="3">
        <v>2</v>
      </c>
      <c r="D134" s="5">
        <v>43701</v>
      </c>
      <c r="E134" s="2" t="s">
        <v>13</v>
      </c>
      <c r="F134" s="2"/>
      <c r="G134" s="2" t="s">
        <v>196</v>
      </c>
      <c r="H134" s="2"/>
      <c r="I134" s="3" t="s">
        <v>129</v>
      </c>
      <c r="J134" s="7">
        <v>2.0833333333333333E-3</v>
      </c>
      <c r="K134" s="3" t="s">
        <v>16</v>
      </c>
      <c r="L134" s="2" t="s">
        <v>50</v>
      </c>
      <c r="M134" s="6">
        <v>2.0833333333333333E-3</v>
      </c>
      <c r="N134" s="2" t="s">
        <v>18</v>
      </c>
      <c r="O134" s="3" t="s">
        <v>80</v>
      </c>
      <c r="Q134" t="s">
        <v>264</v>
      </c>
      <c r="R134" t="s">
        <v>12</v>
      </c>
      <c r="S134">
        <v>2</v>
      </c>
      <c r="T134">
        <v>43701</v>
      </c>
      <c r="U134" t="s">
        <v>13</v>
      </c>
      <c r="W134" t="s">
        <v>196</v>
      </c>
      <c r="Y134" t="s">
        <v>129</v>
      </c>
      <c r="Z134">
        <v>2.0833333333333333E-3</v>
      </c>
      <c r="AA134" t="s">
        <v>16</v>
      </c>
      <c r="AB134" t="s">
        <v>50</v>
      </c>
      <c r="AC134" s="8">
        <v>2.0833333333333333E-3</v>
      </c>
      <c r="AD134" t="s">
        <v>18</v>
      </c>
      <c r="AE134" t="s">
        <v>80</v>
      </c>
    </row>
    <row r="135" spans="1:31" ht="45" x14ac:dyDescent="0.25">
      <c r="A135" s="2"/>
      <c r="B135" s="3" t="s">
        <v>12</v>
      </c>
      <c r="C135" s="3">
        <v>3</v>
      </c>
      <c r="D135" s="5">
        <v>43708</v>
      </c>
      <c r="E135" s="2" t="s">
        <v>20</v>
      </c>
      <c r="F135" s="2"/>
      <c r="G135" s="2" t="s">
        <v>141</v>
      </c>
      <c r="H135" s="2"/>
      <c r="I135" s="3" t="s">
        <v>197</v>
      </c>
      <c r="J135" s="7">
        <v>0.25069444444444444</v>
      </c>
      <c r="K135" s="3" t="s">
        <v>16</v>
      </c>
      <c r="L135" s="2" t="s">
        <v>198</v>
      </c>
      <c r="M135" s="6">
        <v>0.20902777777777778</v>
      </c>
      <c r="N135" s="2" t="s">
        <v>18</v>
      </c>
      <c r="O135" s="3" t="s">
        <v>44</v>
      </c>
      <c r="Q135" t="s">
        <v>264</v>
      </c>
      <c r="R135" t="s">
        <v>12</v>
      </c>
      <c r="S135">
        <v>3</v>
      </c>
      <c r="T135">
        <v>43708</v>
      </c>
      <c r="U135" t="s">
        <v>20</v>
      </c>
      <c r="W135" t="s">
        <v>141</v>
      </c>
      <c r="Y135" t="s">
        <v>197</v>
      </c>
      <c r="Z135">
        <v>0.25069444444444444</v>
      </c>
      <c r="AA135" t="s">
        <v>16</v>
      </c>
      <c r="AB135" t="s">
        <v>198</v>
      </c>
      <c r="AC135" s="8">
        <v>0.20902777777777778</v>
      </c>
      <c r="AD135" t="s">
        <v>18</v>
      </c>
      <c r="AE135" t="s">
        <v>44</v>
      </c>
    </row>
    <row r="136" spans="1:31" ht="45" x14ac:dyDescent="0.25">
      <c r="A136" s="2"/>
      <c r="B136" s="3" t="s">
        <v>12</v>
      </c>
      <c r="C136" s="3">
        <v>4</v>
      </c>
      <c r="D136" s="5">
        <v>43722</v>
      </c>
      <c r="E136" s="2" t="s">
        <v>13</v>
      </c>
      <c r="F136" s="2"/>
      <c r="G136" s="2" t="s">
        <v>69</v>
      </c>
      <c r="H136" s="2"/>
      <c r="I136" s="3" t="s">
        <v>199</v>
      </c>
      <c r="J136" s="7">
        <v>4.2361111111111106E-2</v>
      </c>
      <c r="K136" s="3" t="s">
        <v>16</v>
      </c>
      <c r="L136" s="2" t="s">
        <v>192</v>
      </c>
      <c r="M136" s="6">
        <v>6.9444444444444447E-4</v>
      </c>
      <c r="N136" s="2" t="s">
        <v>18</v>
      </c>
      <c r="O136" s="3" t="s">
        <v>44</v>
      </c>
      <c r="Q136" t="s">
        <v>264</v>
      </c>
      <c r="R136" t="s">
        <v>12</v>
      </c>
      <c r="S136">
        <v>4</v>
      </c>
      <c r="T136">
        <v>43722</v>
      </c>
      <c r="U136" t="s">
        <v>13</v>
      </c>
      <c r="W136" t="s">
        <v>69</v>
      </c>
      <c r="Y136" t="s">
        <v>199</v>
      </c>
      <c r="Z136">
        <v>4.2361111111111106E-2</v>
      </c>
      <c r="AA136" t="s">
        <v>16</v>
      </c>
      <c r="AB136" t="s">
        <v>192</v>
      </c>
      <c r="AC136" s="8">
        <v>6.9444444444444447E-4</v>
      </c>
      <c r="AD136" t="s">
        <v>18</v>
      </c>
      <c r="AE136" t="s">
        <v>44</v>
      </c>
    </row>
    <row r="137" spans="1:31" ht="45" x14ac:dyDescent="0.25">
      <c r="A137" s="2"/>
      <c r="B137" s="3" t="s">
        <v>12</v>
      </c>
      <c r="C137" s="3">
        <v>5</v>
      </c>
      <c r="D137" s="5">
        <v>43729</v>
      </c>
      <c r="E137" s="2" t="s">
        <v>20</v>
      </c>
      <c r="F137" s="2"/>
      <c r="G137" s="2" t="s">
        <v>21</v>
      </c>
      <c r="H137" s="2"/>
      <c r="I137" s="3" t="s">
        <v>200</v>
      </c>
      <c r="J137" s="7">
        <v>0.16666666666666666</v>
      </c>
      <c r="K137" s="3" t="s">
        <v>16</v>
      </c>
      <c r="L137" s="2" t="s">
        <v>192</v>
      </c>
      <c r="M137" s="6">
        <v>4.1666666666666664E-2</v>
      </c>
      <c r="N137" s="2" t="s">
        <v>18</v>
      </c>
      <c r="O137" s="3" t="s">
        <v>144</v>
      </c>
      <c r="Q137" t="s">
        <v>264</v>
      </c>
      <c r="R137" t="s">
        <v>12</v>
      </c>
      <c r="S137">
        <v>5</v>
      </c>
      <c r="T137">
        <v>43729</v>
      </c>
      <c r="U137" t="s">
        <v>20</v>
      </c>
      <c r="W137" t="s">
        <v>21</v>
      </c>
      <c r="Y137" t="s">
        <v>200</v>
      </c>
      <c r="Z137">
        <v>0.16666666666666666</v>
      </c>
      <c r="AA137" t="s">
        <v>16</v>
      </c>
      <c r="AB137" t="s">
        <v>192</v>
      </c>
      <c r="AC137" s="8">
        <v>4.1666666666666664E-2</v>
      </c>
      <c r="AD137" t="s">
        <v>18</v>
      </c>
      <c r="AE137" t="s">
        <v>144</v>
      </c>
    </row>
    <row r="138" spans="1:31" ht="30" x14ac:dyDescent="0.25">
      <c r="A138" s="2"/>
      <c r="B138" s="3" t="s">
        <v>12</v>
      </c>
      <c r="C138" s="3">
        <v>5</v>
      </c>
      <c r="D138" s="5">
        <v>43729</v>
      </c>
      <c r="E138" s="2" t="s">
        <v>20</v>
      </c>
      <c r="F138" s="2"/>
      <c r="G138" s="2" t="s">
        <v>21</v>
      </c>
      <c r="H138" s="2"/>
      <c r="I138" s="3" t="s">
        <v>200</v>
      </c>
      <c r="J138" s="7">
        <v>0.16666666666666666</v>
      </c>
      <c r="K138" s="3" t="s">
        <v>16</v>
      </c>
      <c r="L138" s="2" t="s">
        <v>120</v>
      </c>
      <c r="M138" s="6">
        <v>8.3333333333333329E-2</v>
      </c>
      <c r="N138" s="2" t="s">
        <v>36</v>
      </c>
      <c r="O138" s="3" t="s">
        <v>144</v>
      </c>
      <c r="Q138" t="s">
        <v>264</v>
      </c>
      <c r="R138" t="s">
        <v>12</v>
      </c>
      <c r="S138">
        <v>5</v>
      </c>
      <c r="T138">
        <v>43729</v>
      </c>
      <c r="U138" t="s">
        <v>20</v>
      </c>
      <c r="W138" t="s">
        <v>21</v>
      </c>
      <c r="Y138" t="s">
        <v>200</v>
      </c>
      <c r="Z138">
        <v>0.16666666666666666</v>
      </c>
      <c r="AA138" t="s">
        <v>16</v>
      </c>
      <c r="AB138" t="s">
        <v>120</v>
      </c>
      <c r="AC138" s="8">
        <v>8.3333333333333329E-2</v>
      </c>
      <c r="AD138" t="s">
        <v>36</v>
      </c>
      <c r="AE138" t="s">
        <v>144</v>
      </c>
    </row>
    <row r="139" spans="1:31" ht="45" x14ac:dyDescent="0.25">
      <c r="A139" s="2"/>
      <c r="B139" s="3" t="s">
        <v>12</v>
      </c>
      <c r="C139" s="3">
        <v>6</v>
      </c>
      <c r="D139" s="5">
        <v>43736</v>
      </c>
      <c r="E139" s="2" t="s">
        <v>13</v>
      </c>
      <c r="F139" s="2"/>
      <c r="G139" s="2" t="s">
        <v>69</v>
      </c>
      <c r="H139" s="2"/>
      <c r="I139" s="3" t="s">
        <v>201</v>
      </c>
      <c r="J139" s="7">
        <v>8.5416666666666655E-2</v>
      </c>
      <c r="K139" s="3" t="s">
        <v>16</v>
      </c>
      <c r="L139" s="2" t="s">
        <v>136</v>
      </c>
      <c r="M139" s="6">
        <v>4.3750000000000004E-2</v>
      </c>
      <c r="N139" s="2" t="s">
        <v>18</v>
      </c>
      <c r="O139" s="3" t="s">
        <v>202</v>
      </c>
      <c r="Q139" t="s">
        <v>264</v>
      </c>
      <c r="R139" t="s">
        <v>12</v>
      </c>
      <c r="S139">
        <v>6</v>
      </c>
      <c r="T139">
        <v>43736</v>
      </c>
      <c r="U139" t="s">
        <v>13</v>
      </c>
      <c r="W139" t="s">
        <v>69</v>
      </c>
      <c r="Y139" t="s">
        <v>201</v>
      </c>
      <c r="Z139">
        <v>8.5416666666666655E-2</v>
      </c>
      <c r="AA139" t="s">
        <v>16</v>
      </c>
      <c r="AB139" t="s">
        <v>136</v>
      </c>
      <c r="AC139" s="8">
        <v>4.3750000000000004E-2</v>
      </c>
      <c r="AD139" t="s">
        <v>18</v>
      </c>
      <c r="AE139" t="s">
        <v>202</v>
      </c>
    </row>
    <row r="140" spans="1:31" ht="45" x14ac:dyDescent="0.25">
      <c r="A140" s="2"/>
      <c r="B140" s="3" t="s">
        <v>12</v>
      </c>
      <c r="C140" s="3">
        <v>7</v>
      </c>
      <c r="D140" s="5">
        <v>43743</v>
      </c>
      <c r="E140" s="2" t="s">
        <v>20</v>
      </c>
      <c r="F140" s="2"/>
      <c r="G140" s="2" t="s">
        <v>25</v>
      </c>
      <c r="H140" s="2"/>
      <c r="I140" s="3" t="s">
        <v>66</v>
      </c>
      <c r="J140" s="7">
        <v>4.3055555555555562E-2</v>
      </c>
      <c r="K140" s="3" t="s">
        <v>16</v>
      </c>
      <c r="L140" s="2" t="s">
        <v>169</v>
      </c>
      <c r="M140" s="6">
        <v>4.2361111111111106E-2</v>
      </c>
      <c r="N140" s="2" t="s">
        <v>36</v>
      </c>
      <c r="O140" s="3" t="s">
        <v>44</v>
      </c>
      <c r="Q140" t="s">
        <v>264</v>
      </c>
      <c r="R140" t="s">
        <v>12</v>
      </c>
      <c r="S140">
        <v>7</v>
      </c>
      <c r="T140">
        <v>43743</v>
      </c>
      <c r="U140" t="s">
        <v>20</v>
      </c>
      <c r="W140" t="s">
        <v>25</v>
      </c>
      <c r="Y140" t="s">
        <v>66</v>
      </c>
      <c r="Z140">
        <v>4.3055555555555562E-2</v>
      </c>
      <c r="AA140" t="s">
        <v>16</v>
      </c>
      <c r="AB140" t="s">
        <v>169</v>
      </c>
      <c r="AC140" s="8">
        <v>4.2361111111111106E-2</v>
      </c>
      <c r="AD140" t="s">
        <v>36</v>
      </c>
      <c r="AE140" t="s">
        <v>44</v>
      </c>
    </row>
    <row r="141" spans="1:31" ht="45" x14ac:dyDescent="0.25">
      <c r="A141" s="2"/>
      <c r="B141" s="3" t="s">
        <v>12</v>
      </c>
      <c r="C141" s="3">
        <v>8</v>
      </c>
      <c r="D141" s="5">
        <v>43757</v>
      </c>
      <c r="E141" s="2" t="s">
        <v>13</v>
      </c>
      <c r="F141" s="2"/>
      <c r="G141" s="2" t="s">
        <v>14</v>
      </c>
      <c r="H141" s="2"/>
      <c r="I141" s="3" t="s">
        <v>96</v>
      </c>
      <c r="J141" s="7">
        <v>8.4722222222222213E-2</v>
      </c>
      <c r="K141" s="3" t="s">
        <v>16</v>
      </c>
      <c r="L141" s="2" t="s">
        <v>23</v>
      </c>
      <c r="M141" s="6">
        <v>4.2361111111111106E-2</v>
      </c>
      <c r="N141" s="2" t="s">
        <v>36</v>
      </c>
      <c r="O141" s="3" t="s">
        <v>180</v>
      </c>
      <c r="Q141" t="s">
        <v>264</v>
      </c>
      <c r="R141" t="s">
        <v>12</v>
      </c>
      <c r="S141">
        <v>8</v>
      </c>
      <c r="T141">
        <v>43757</v>
      </c>
      <c r="U141" t="s">
        <v>13</v>
      </c>
      <c r="W141" t="s">
        <v>14</v>
      </c>
      <c r="Y141" t="s">
        <v>96</v>
      </c>
      <c r="Z141">
        <v>8.4722222222222213E-2</v>
      </c>
      <c r="AA141" t="s">
        <v>16</v>
      </c>
      <c r="AB141" t="s">
        <v>23</v>
      </c>
      <c r="AC141" s="8">
        <v>4.2361111111111106E-2</v>
      </c>
      <c r="AD141" t="s">
        <v>36</v>
      </c>
      <c r="AE141" t="s">
        <v>180</v>
      </c>
    </row>
    <row r="142" spans="1:31" ht="45" x14ac:dyDescent="0.25">
      <c r="A142" s="2"/>
      <c r="B142" s="3" t="s">
        <v>12</v>
      </c>
      <c r="C142" s="3">
        <v>9</v>
      </c>
      <c r="D142" s="5">
        <v>43764</v>
      </c>
      <c r="E142" s="2" t="s">
        <v>20</v>
      </c>
      <c r="F142" s="2"/>
      <c r="G142" s="2" t="s">
        <v>14</v>
      </c>
      <c r="H142" s="2"/>
      <c r="I142" s="3" t="s">
        <v>203</v>
      </c>
      <c r="J142" s="7">
        <v>8.4027777777777771E-2</v>
      </c>
      <c r="K142" s="3" t="s">
        <v>16</v>
      </c>
      <c r="L142" s="2" t="s">
        <v>65</v>
      </c>
      <c r="M142" s="6">
        <v>8.3333333333333329E-2</v>
      </c>
      <c r="N142" s="2" t="s">
        <v>18</v>
      </c>
      <c r="O142" s="2"/>
      <c r="Q142" t="s">
        <v>264</v>
      </c>
      <c r="R142" t="s">
        <v>12</v>
      </c>
      <c r="S142">
        <v>9</v>
      </c>
      <c r="T142">
        <v>43764</v>
      </c>
      <c r="U142" t="s">
        <v>20</v>
      </c>
      <c r="W142" t="s">
        <v>14</v>
      </c>
      <c r="Y142" t="s">
        <v>203</v>
      </c>
      <c r="Z142">
        <v>8.4027777777777771E-2</v>
      </c>
      <c r="AA142" t="s">
        <v>16</v>
      </c>
      <c r="AB142" t="s">
        <v>65</v>
      </c>
      <c r="AC142" s="8">
        <v>8.3333333333333329E-2</v>
      </c>
      <c r="AD142" t="s">
        <v>18</v>
      </c>
    </row>
    <row r="143" spans="1:31" ht="45" x14ac:dyDescent="0.25">
      <c r="A143" s="2"/>
      <c r="B143" s="3" t="s">
        <v>12</v>
      </c>
      <c r="C143" s="3">
        <v>10</v>
      </c>
      <c r="D143" s="5">
        <v>43771</v>
      </c>
      <c r="E143" s="2" t="s">
        <v>13</v>
      </c>
      <c r="F143" s="2"/>
      <c r="G143" s="2" t="s">
        <v>69</v>
      </c>
      <c r="H143" s="2"/>
      <c r="I143" s="3" t="s">
        <v>204</v>
      </c>
      <c r="J143" s="7">
        <v>0.20902777777777778</v>
      </c>
      <c r="K143" s="3" t="s">
        <v>16</v>
      </c>
      <c r="L143" s="2" t="s">
        <v>47</v>
      </c>
      <c r="M143" s="6">
        <v>8.4027777777777771E-2</v>
      </c>
      <c r="N143" s="2" t="s">
        <v>18</v>
      </c>
      <c r="O143" s="3" t="s">
        <v>205</v>
      </c>
      <c r="Q143" t="s">
        <v>264</v>
      </c>
      <c r="R143" t="s">
        <v>12</v>
      </c>
      <c r="S143">
        <v>10</v>
      </c>
      <c r="T143">
        <v>43771</v>
      </c>
      <c r="U143" t="s">
        <v>13</v>
      </c>
      <c r="W143" t="s">
        <v>69</v>
      </c>
      <c r="Y143" t="s">
        <v>204</v>
      </c>
      <c r="Z143">
        <v>0.20902777777777778</v>
      </c>
      <c r="AA143" t="s">
        <v>16</v>
      </c>
      <c r="AB143" t="s">
        <v>47</v>
      </c>
      <c r="AC143" s="8">
        <v>8.4027777777777771E-2</v>
      </c>
      <c r="AD143" t="s">
        <v>18</v>
      </c>
      <c r="AE143" t="s">
        <v>205</v>
      </c>
    </row>
    <row r="144" spans="1:31" ht="45" x14ac:dyDescent="0.25">
      <c r="A144" s="2"/>
      <c r="B144" s="3" t="s">
        <v>12</v>
      </c>
      <c r="C144" s="3">
        <v>11</v>
      </c>
      <c r="D144" s="5">
        <v>43778</v>
      </c>
      <c r="E144" s="2" t="s">
        <v>20</v>
      </c>
      <c r="F144" s="2"/>
      <c r="G144" s="2" t="s">
        <v>21</v>
      </c>
      <c r="H144" s="2"/>
      <c r="I144" s="3" t="s">
        <v>83</v>
      </c>
      <c r="J144" s="7">
        <v>0.16666666666666666</v>
      </c>
      <c r="K144" s="3" t="s">
        <v>16</v>
      </c>
      <c r="L144" s="2" t="s">
        <v>135</v>
      </c>
      <c r="M144" s="6">
        <v>4.1666666666666664E-2</v>
      </c>
      <c r="N144" s="2" t="s">
        <v>36</v>
      </c>
      <c r="O144" s="3" t="s">
        <v>206</v>
      </c>
      <c r="Q144" t="s">
        <v>264</v>
      </c>
      <c r="R144" t="s">
        <v>12</v>
      </c>
      <c r="S144">
        <v>11</v>
      </c>
      <c r="T144">
        <v>43778</v>
      </c>
      <c r="U144" t="s">
        <v>20</v>
      </c>
      <c r="W144" t="s">
        <v>21</v>
      </c>
      <c r="Y144" t="s">
        <v>83</v>
      </c>
      <c r="Z144">
        <v>0.16666666666666666</v>
      </c>
      <c r="AA144" t="s">
        <v>16</v>
      </c>
      <c r="AB144" t="s">
        <v>135</v>
      </c>
      <c r="AC144" s="8">
        <v>4.1666666666666664E-2</v>
      </c>
      <c r="AD144" t="s">
        <v>36</v>
      </c>
      <c r="AE144" t="s">
        <v>206</v>
      </c>
    </row>
    <row r="145" spans="1:31" ht="45" x14ac:dyDescent="0.25">
      <c r="A145" s="2"/>
      <c r="B145" s="3" t="s">
        <v>12</v>
      </c>
      <c r="C145" s="3">
        <v>11</v>
      </c>
      <c r="D145" s="5">
        <v>43778</v>
      </c>
      <c r="E145" s="2" t="s">
        <v>20</v>
      </c>
      <c r="F145" s="2"/>
      <c r="G145" s="2" t="s">
        <v>21</v>
      </c>
      <c r="H145" s="2"/>
      <c r="I145" s="3" t="s">
        <v>83</v>
      </c>
      <c r="J145" s="7">
        <v>0.16666666666666666</v>
      </c>
      <c r="K145" s="3" t="s">
        <v>16</v>
      </c>
      <c r="L145" s="2" t="s">
        <v>53</v>
      </c>
      <c r="M145" s="6">
        <v>0.125</v>
      </c>
      <c r="N145" s="2" t="s">
        <v>18</v>
      </c>
      <c r="O145" s="3" t="s">
        <v>44</v>
      </c>
      <c r="Q145" t="s">
        <v>264</v>
      </c>
      <c r="R145" t="s">
        <v>12</v>
      </c>
      <c r="S145">
        <v>11</v>
      </c>
      <c r="T145">
        <v>43778</v>
      </c>
      <c r="U145" t="s">
        <v>20</v>
      </c>
      <c r="W145" t="s">
        <v>21</v>
      </c>
      <c r="Y145" t="s">
        <v>83</v>
      </c>
      <c r="Z145">
        <v>0.16666666666666666</v>
      </c>
      <c r="AA145" t="s">
        <v>16</v>
      </c>
      <c r="AB145" t="s">
        <v>53</v>
      </c>
      <c r="AC145" s="8">
        <v>0.125</v>
      </c>
      <c r="AD145" t="s">
        <v>18</v>
      </c>
      <c r="AE145" t="s">
        <v>44</v>
      </c>
    </row>
    <row r="146" spans="1:31" ht="45" x14ac:dyDescent="0.25">
      <c r="A146" s="2"/>
      <c r="B146" s="3" t="s">
        <v>12</v>
      </c>
      <c r="C146" s="3">
        <v>15</v>
      </c>
      <c r="D146" s="5">
        <v>43813</v>
      </c>
      <c r="E146" s="2" t="s">
        <v>20</v>
      </c>
      <c r="F146" s="2"/>
      <c r="G146" s="2" t="s">
        <v>207</v>
      </c>
      <c r="H146" s="2"/>
      <c r="I146" s="3" t="s">
        <v>208</v>
      </c>
      <c r="J146" s="7">
        <v>0.25069444444444444</v>
      </c>
      <c r="K146" s="3" t="s">
        <v>16</v>
      </c>
      <c r="L146" s="2" t="s">
        <v>209</v>
      </c>
      <c r="M146" s="6">
        <v>8.4027777777777771E-2</v>
      </c>
      <c r="N146" s="2" t="s">
        <v>33</v>
      </c>
      <c r="O146" s="3" t="s">
        <v>210</v>
      </c>
      <c r="Q146" t="s">
        <v>264</v>
      </c>
      <c r="R146" t="s">
        <v>12</v>
      </c>
      <c r="S146">
        <v>15</v>
      </c>
      <c r="T146">
        <v>43813</v>
      </c>
      <c r="U146" t="s">
        <v>20</v>
      </c>
      <c r="W146" t="s">
        <v>207</v>
      </c>
      <c r="Y146" t="s">
        <v>208</v>
      </c>
      <c r="Z146">
        <v>0.25069444444444444</v>
      </c>
      <c r="AA146" t="s">
        <v>16</v>
      </c>
      <c r="AB146" t="s">
        <v>209</v>
      </c>
      <c r="AC146" s="8">
        <v>8.4027777777777771E-2</v>
      </c>
      <c r="AD146" t="s">
        <v>33</v>
      </c>
      <c r="AE146" t="s">
        <v>210</v>
      </c>
    </row>
    <row r="147" spans="1:31" ht="45" x14ac:dyDescent="0.25">
      <c r="A147" s="2"/>
      <c r="B147" s="3" t="s">
        <v>12</v>
      </c>
      <c r="C147" s="3">
        <v>15</v>
      </c>
      <c r="D147" s="5">
        <v>43813</v>
      </c>
      <c r="E147" s="2" t="s">
        <v>20</v>
      </c>
      <c r="F147" s="2"/>
      <c r="G147" s="2" t="s">
        <v>207</v>
      </c>
      <c r="H147" s="2"/>
      <c r="I147" s="3" t="s">
        <v>208</v>
      </c>
      <c r="J147" s="7">
        <v>0.25069444444444444</v>
      </c>
      <c r="K147" s="3" t="s">
        <v>16</v>
      </c>
      <c r="L147" s="2" t="s">
        <v>32</v>
      </c>
      <c r="M147" s="6">
        <v>0.1673611111111111</v>
      </c>
      <c r="N147" s="2" t="s">
        <v>18</v>
      </c>
      <c r="O147" s="3" t="s">
        <v>44</v>
      </c>
      <c r="Q147" t="s">
        <v>264</v>
      </c>
      <c r="R147" t="s">
        <v>12</v>
      </c>
      <c r="S147">
        <v>15</v>
      </c>
      <c r="T147">
        <v>43813</v>
      </c>
      <c r="U147" t="s">
        <v>20</v>
      </c>
      <c r="W147" t="s">
        <v>207</v>
      </c>
      <c r="Y147" t="s">
        <v>208</v>
      </c>
      <c r="Z147">
        <v>0.25069444444444444</v>
      </c>
      <c r="AA147" t="s">
        <v>16</v>
      </c>
      <c r="AB147" t="s">
        <v>32</v>
      </c>
      <c r="AC147" s="8">
        <v>0.1673611111111111</v>
      </c>
      <c r="AD147" t="s">
        <v>18</v>
      </c>
      <c r="AE147" t="s">
        <v>44</v>
      </c>
    </row>
    <row r="148" spans="1:31" ht="45" x14ac:dyDescent="0.25">
      <c r="A148" s="2"/>
      <c r="B148" s="3" t="s">
        <v>12</v>
      </c>
      <c r="C148" s="3">
        <v>16</v>
      </c>
      <c r="D148" s="5">
        <v>43817</v>
      </c>
      <c r="E148" s="2" t="s">
        <v>13</v>
      </c>
      <c r="F148" s="2"/>
      <c r="G148" s="2" t="s">
        <v>211</v>
      </c>
      <c r="H148" s="2"/>
      <c r="I148" s="3" t="s">
        <v>212</v>
      </c>
      <c r="J148" s="7">
        <v>4.3750000000000004E-2</v>
      </c>
      <c r="K148" s="3" t="s">
        <v>16</v>
      </c>
      <c r="L148" s="2" t="s">
        <v>213</v>
      </c>
      <c r="M148" s="6">
        <v>6.9444444444444447E-4</v>
      </c>
      <c r="N148" s="2" t="s">
        <v>18</v>
      </c>
      <c r="O148" s="3" t="s">
        <v>205</v>
      </c>
      <c r="Q148" t="s">
        <v>264</v>
      </c>
      <c r="R148" t="s">
        <v>12</v>
      </c>
      <c r="S148">
        <v>16</v>
      </c>
      <c r="T148">
        <v>43817</v>
      </c>
      <c r="U148" t="s">
        <v>13</v>
      </c>
      <c r="W148" t="s">
        <v>211</v>
      </c>
      <c r="Y148" t="s">
        <v>212</v>
      </c>
      <c r="Z148">
        <v>4.3750000000000004E-2</v>
      </c>
      <c r="AA148" t="s">
        <v>16</v>
      </c>
      <c r="AB148" t="s">
        <v>213</v>
      </c>
      <c r="AC148" s="8">
        <v>6.9444444444444447E-4</v>
      </c>
      <c r="AD148" t="s">
        <v>18</v>
      </c>
      <c r="AE148" t="s">
        <v>205</v>
      </c>
    </row>
    <row r="149" spans="1:31" ht="30" x14ac:dyDescent="0.25">
      <c r="A149" s="2"/>
      <c r="B149" s="3" t="s">
        <v>12</v>
      </c>
      <c r="C149" s="3">
        <v>18</v>
      </c>
      <c r="D149" s="5">
        <v>43849</v>
      </c>
      <c r="E149" s="2" t="s">
        <v>13</v>
      </c>
      <c r="F149" s="2"/>
      <c r="G149" s="2" t="s">
        <v>14</v>
      </c>
      <c r="H149" s="2"/>
      <c r="I149" s="3" t="s">
        <v>214</v>
      </c>
      <c r="J149" s="7">
        <v>2.7777777777777779E-3</v>
      </c>
      <c r="K149" s="3" t="s">
        <v>16</v>
      </c>
      <c r="L149" s="2" t="s">
        <v>169</v>
      </c>
      <c r="M149" s="6">
        <v>1.3888888888888889E-3</v>
      </c>
      <c r="N149" s="2" t="s">
        <v>63</v>
      </c>
      <c r="O149" s="2"/>
      <c r="Q149" t="s">
        <v>264</v>
      </c>
      <c r="R149" t="s">
        <v>12</v>
      </c>
      <c r="S149">
        <v>18</v>
      </c>
      <c r="T149">
        <v>43849</v>
      </c>
      <c r="U149" t="s">
        <v>13</v>
      </c>
      <c r="W149" t="s">
        <v>14</v>
      </c>
      <c r="Y149" t="s">
        <v>214</v>
      </c>
      <c r="Z149">
        <v>2.7777777777777779E-3</v>
      </c>
      <c r="AA149" t="s">
        <v>16</v>
      </c>
      <c r="AB149" t="s">
        <v>169</v>
      </c>
      <c r="AC149" s="8">
        <v>1.3888888888888889E-3</v>
      </c>
      <c r="AD149" t="s">
        <v>63</v>
      </c>
    </row>
    <row r="150" spans="1:31" ht="45" x14ac:dyDescent="0.25">
      <c r="A150" s="2"/>
      <c r="B150" s="3" t="s">
        <v>12</v>
      </c>
      <c r="C150" s="3">
        <v>19</v>
      </c>
      <c r="D150" s="5">
        <v>43855</v>
      </c>
      <c r="E150" s="2" t="s">
        <v>20</v>
      </c>
      <c r="F150" s="2"/>
      <c r="G150" s="2" t="s">
        <v>69</v>
      </c>
      <c r="H150" s="2"/>
      <c r="I150" s="3" t="s">
        <v>161</v>
      </c>
      <c r="J150" s="7">
        <v>0.20833333333333334</v>
      </c>
      <c r="K150" s="3" t="s">
        <v>16</v>
      </c>
      <c r="L150" s="2" t="s">
        <v>27</v>
      </c>
      <c r="M150" s="6">
        <v>4.1666666666666664E-2</v>
      </c>
      <c r="N150" s="2" t="s">
        <v>18</v>
      </c>
      <c r="O150" s="3" t="s">
        <v>215</v>
      </c>
      <c r="Q150" t="s">
        <v>264</v>
      </c>
      <c r="R150" t="s">
        <v>12</v>
      </c>
      <c r="S150">
        <v>19</v>
      </c>
      <c r="T150">
        <v>43855</v>
      </c>
      <c r="U150" t="s">
        <v>20</v>
      </c>
      <c r="W150" t="s">
        <v>69</v>
      </c>
      <c r="Y150" t="s">
        <v>161</v>
      </c>
      <c r="Z150">
        <v>0.20833333333333334</v>
      </c>
      <c r="AA150" t="s">
        <v>16</v>
      </c>
      <c r="AB150" t="s">
        <v>27</v>
      </c>
      <c r="AC150" s="8">
        <v>4.1666666666666664E-2</v>
      </c>
      <c r="AD150" t="s">
        <v>18</v>
      </c>
      <c r="AE150" t="s">
        <v>215</v>
      </c>
    </row>
    <row r="151" spans="1:31" ht="45" x14ac:dyDescent="0.25">
      <c r="A151" s="2"/>
      <c r="B151" s="3" t="s">
        <v>12</v>
      </c>
      <c r="C151" s="3">
        <v>20</v>
      </c>
      <c r="D151" s="5">
        <v>43862</v>
      </c>
      <c r="E151" s="2" t="s">
        <v>13</v>
      </c>
      <c r="F151" s="2"/>
      <c r="G151" s="2" t="s">
        <v>69</v>
      </c>
      <c r="H151" s="2"/>
      <c r="I151" s="3" t="s">
        <v>216</v>
      </c>
      <c r="J151" s="7">
        <v>4.3750000000000004E-2</v>
      </c>
      <c r="K151" s="3" t="s">
        <v>16</v>
      </c>
      <c r="L151" s="2" t="s">
        <v>121</v>
      </c>
      <c r="M151" s="6">
        <v>6.9444444444444447E-4</v>
      </c>
      <c r="N151" s="2" t="s">
        <v>36</v>
      </c>
      <c r="O151" s="3" t="s">
        <v>206</v>
      </c>
      <c r="Q151" t="s">
        <v>264</v>
      </c>
      <c r="R151" t="s">
        <v>12</v>
      </c>
      <c r="S151">
        <v>20</v>
      </c>
      <c r="T151">
        <v>43862</v>
      </c>
      <c r="U151" t="s">
        <v>13</v>
      </c>
      <c r="W151" t="s">
        <v>69</v>
      </c>
      <c r="Y151" t="s">
        <v>216</v>
      </c>
      <c r="Z151">
        <v>4.3750000000000004E-2</v>
      </c>
      <c r="AA151" t="s">
        <v>16</v>
      </c>
      <c r="AB151" t="s">
        <v>121</v>
      </c>
      <c r="AC151" s="8">
        <v>6.9444444444444447E-4</v>
      </c>
      <c r="AD151" t="s">
        <v>36</v>
      </c>
      <c r="AE151" t="s">
        <v>206</v>
      </c>
    </row>
    <row r="152" spans="1:31" ht="45" x14ac:dyDescent="0.25">
      <c r="A152" s="2"/>
      <c r="B152" s="3" t="s">
        <v>12</v>
      </c>
      <c r="C152" s="3">
        <v>22</v>
      </c>
      <c r="D152" s="5">
        <v>43877</v>
      </c>
      <c r="E152" s="2" t="s">
        <v>13</v>
      </c>
      <c r="F152" s="2"/>
      <c r="G152" s="2" t="s">
        <v>25</v>
      </c>
      <c r="H152" s="2"/>
      <c r="I152" s="3" t="s">
        <v>49</v>
      </c>
      <c r="J152" s="7">
        <v>4.4444444444444446E-2</v>
      </c>
      <c r="K152" s="3" t="s">
        <v>16</v>
      </c>
      <c r="L152" s="2" t="s">
        <v>192</v>
      </c>
      <c r="M152" s="6">
        <v>6.9444444444444447E-4</v>
      </c>
      <c r="N152" s="2" t="s">
        <v>33</v>
      </c>
      <c r="O152" s="3" t="s">
        <v>44</v>
      </c>
      <c r="Q152" t="s">
        <v>264</v>
      </c>
      <c r="R152" t="s">
        <v>12</v>
      </c>
      <c r="S152">
        <v>22</v>
      </c>
      <c r="T152">
        <v>43877</v>
      </c>
      <c r="U152" t="s">
        <v>13</v>
      </c>
      <c r="W152" t="s">
        <v>25</v>
      </c>
      <c r="Y152" t="s">
        <v>49</v>
      </c>
      <c r="Z152">
        <v>4.4444444444444446E-2</v>
      </c>
      <c r="AA152" t="s">
        <v>16</v>
      </c>
      <c r="AB152" t="s">
        <v>192</v>
      </c>
      <c r="AC152" s="8">
        <v>6.9444444444444447E-4</v>
      </c>
      <c r="AD152" t="s">
        <v>33</v>
      </c>
      <c r="AE152" t="s">
        <v>44</v>
      </c>
    </row>
    <row r="153" spans="1:31" ht="45" x14ac:dyDescent="0.25">
      <c r="A153" s="2"/>
      <c r="B153" s="3" t="s">
        <v>12</v>
      </c>
      <c r="C153" s="3">
        <v>23</v>
      </c>
      <c r="D153" s="5">
        <v>43882</v>
      </c>
      <c r="E153" s="2" t="s">
        <v>20</v>
      </c>
      <c r="F153" s="2"/>
      <c r="G153" s="2" t="s">
        <v>25</v>
      </c>
      <c r="H153" s="2"/>
      <c r="I153" s="3" t="s">
        <v>201</v>
      </c>
      <c r="J153" s="7">
        <v>0.12638888888888888</v>
      </c>
      <c r="K153" s="3" t="s">
        <v>16</v>
      </c>
      <c r="L153" s="2" t="s">
        <v>217</v>
      </c>
      <c r="M153" s="6">
        <v>8.4027777777777771E-2</v>
      </c>
      <c r="N153" s="2" t="s">
        <v>18</v>
      </c>
      <c r="O153" s="3" t="s">
        <v>180</v>
      </c>
      <c r="Q153" t="s">
        <v>264</v>
      </c>
      <c r="R153" t="s">
        <v>12</v>
      </c>
      <c r="S153">
        <v>23</v>
      </c>
      <c r="T153">
        <v>43882</v>
      </c>
      <c r="U153" t="s">
        <v>20</v>
      </c>
      <c r="W153" t="s">
        <v>25</v>
      </c>
      <c r="Y153" t="s">
        <v>201</v>
      </c>
      <c r="Z153">
        <v>0.12638888888888888</v>
      </c>
      <c r="AA153" t="s">
        <v>16</v>
      </c>
      <c r="AB153" t="s">
        <v>217</v>
      </c>
      <c r="AC153" s="8">
        <v>8.4027777777777771E-2</v>
      </c>
      <c r="AD153" t="s">
        <v>18</v>
      </c>
      <c r="AE153" t="s">
        <v>180</v>
      </c>
    </row>
    <row r="154" spans="1:31" ht="45" x14ac:dyDescent="0.25">
      <c r="A154" s="2"/>
      <c r="B154" s="3" t="s">
        <v>12</v>
      </c>
      <c r="C154" s="3">
        <v>23</v>
      </c>
      <c r="D154" s="5">
        <v>43882</v>
      </c>
      <c r="E154" s="2" t="s">
        <v>20</v>
      </c>
      <c r="F154" s="2"/>
      <c r="G154" s="2" t="s">
        <v>25</v>
      </c>
      <c r="H154" s="2"/>
      <c r="I154" s="3" t="s">
        <v>201</v>
      </c>
      <c r="J154" s="7">
        <v>0.12638888888888888</v>
      </c>
      <c r="K154" s="3" t="s">
        <v>16</v>
      </c>
      <c r="L154" s="2" t="s">
        <v>218</v>
      </c>
      <c r="M154" s="6">
        <v>0.12638888888888888</v>
      </c>
      <c r="N154" s="2" t="s">
        <v>18</v>
      </c>
      <c r="O154" s="3" t="s">
        <v>180</v>
      </c>
      <c r="Q154" t="s">
        <v>264</v>
      </c>
      <c r="R154" t="s">
        <v>12</v>
      </c>
      <c r="S154">
        <v>23</v>
      </c>
      <c r="T154">
        <v>43882</v>
      </c>
      <c r="U154" t="s">
        <v>20</v>
      </c>
      <c r="W154" t="s">
        <v>25</v>
      </c>
      <c r="Y154" t="s">
        <v>201</v>
      </c>
      <c r="Z154">
        <v>0.12638888888888888</v>
      </c>
      <c r="AA154" t="s">
        <v>16</v>
      </c>
      <c r="AB154" t="s">
        <v>218</v>
      </c>
      <c r="AC154" s="8">
        <v>0.12638888888888888</v>
      </c>
      <c r="AD154" t="s">
        <v>18</v>
      </c>
      <c r="AE154" t="s">
        <v>180</v>
      </c>
    </row>
    <row r="155" spans="1:31" ht="45" x14ac:dyDescent="0.25">
      <c r="A155" s="2"/>
      <c r="B155" s="3" t="s">
        <v>12</v>
      </c>
      <c r="C155" s="3">
        <v>26</v>
      </c>
      <c r="D155" s="5">
        <v>43968</v>
      </c>
      <c r="E155" s="2" t="s">
        <v>13</v>
      </c>
      <c r="F155" s="2"/>
      <c r="G155" s="2" t="s">
        <v>25</v>
      </c>
      <c r="H155" s="2"/>
      <c r="I155" s="3" t="s">
        <v>219</v>
      </c>
      <c r="J155" s="7">
        <v>1.3888888888888889E-3</v>
      </c>
      <c r="K155" s="3" t="s">
        <v>16</v>
      </c>
      <c r="L155" s="2" t="s">
        <v>220</v>
      </c>
      <c r="M155" s="6">
        <v>6.9444444444444447E-4</v>
      </c>
      <c r="N155" s="2" t="s">
        <v>63</v>
      </c>
      <c r="O155" s="2"/>
      <c r="Q155" t="s">
        <v>264</v>
      </c>
      <c r="R155" t="s">
        <v>12</v>
      </c>
      <c r="S155">
        <v>26</v>
      </c>
      <c r="T155">
        <v>43968</v>
      </c>
      <c r="U155" t="s">
        <v>13</v>
      </c>
      <c r="W155" t="s">
        <v>25</v>
      </c>
      <c r="Y155" t="s">
        <v>219</v>
      </c>
      <c r="Z155">
        <v>1.3888888888888889E-3</v>
      </c>
      <c r="AA155" t="s">
        <v>16</v>
      </c>
      <c r="AB155" t="s">
        <v>220</v>
      </c>
      <c r="AC155" s="8">
        <v>6.9444444444444447E-4</v>
      </c>
      <c r="AD155" t="s">
        <v>63</v>
      </c>
    </row>
    <row r="156" spans="1:31" ht="45" x14ac:dyDescent="0.25">
      <c r="A156" s="2"/>
      <c r="B156" s="3" t="s">
        <v>12</v>
      </c>
      <c r="C156" s="3">
        <v>27</v>
      </c>
      <c r="D156" s="5">
        <v>43974</v>
      </c>
      <c r="E156" s="2" t="s">
        <v>20</v>
      </c>
      <c r="F156" s="2"/>
      <c r="G156" s="2" t="s">
        <v>25</v>
      </c>
      <c r="H156" s="2"/>
      <c r="I156" s="3" t="s">
        <v>221</v>
      </c>
      <c r="J156" s="7">
        <v>0.20972222222222223</v>
      </c>
      <c r="K156" s="3" t="s">
        <v>16</v>
      </c>
      <c r="L156" s="2" t="s">
        <v>84</v>
      </c>
      <c r="M156" s="6">
        <v>0.125</v>
      </c>
      <c r="N156" s="2" t="s">
        <v>36</v>
      </c>
      <c r="O156" s="3" t="s">
        <v>80</v>
      </c>
      <c r="Q156" t="s">
        <v>264</v>
      </c>
      <c r="R156" t="s">
        <v>12</v>
      </c>
      <c r="S156">
        <v>27</v>
      </c>
      <c r="T156">
        <v>43974</v>
      </c>
      <c r="U156" t="s">
        <v>20</v>
      </c>
      <c r="W156" t="s">
        <v>25</v>
      </c>
      <c r="Y156" t="s">
        <v>221</v>
      </c>
      <c r="Z156">
        <v>0.20972222222222223</v>
      </c>
      <c r="AA156" t="s">
        <v>16</v>
      </c>
      <c r="AB156" t="s">
        <v>84</v>
      </c>
      <c r="AC156" s="8">
        <v>0.125</v>
      </c>
      <c r="AD156" t="s">
        <v>36</v>
      </c>
      <c r="AE156" t="s">
        <v>80</v>
      </c>
    </row>
    <row r="157" spans="1:31" ht="45" x14ac:dyDescent="0.25">
      <c r="A157" s="2"/>
      <c r="B157" s="3" t="s">
        <v>12</v>
      </c>
      <c r="C157" s="3">
        <v>29</v>
      </c>
      <c r="D157" s="5">
        <v>43981</v>
      </c>
      <c r="E157" s="2" t="s">
        <v>20</v>
      </c>
      <c r="F157" s="2"/>
      <c r="G157" s="2" t="s">
        <v>25</v>
      </c>
      <c r="H157" s="2"/>
      <c r="I157" s="3" t="s">
        <v>222</v>
      </c>
      <c r="J157" s="7">
        <v>0.20833333333333334</v>
      </c>
      <c r="K157" s="3" t="s">
        <v>16</v>
      </c>
      <c r="L157" s="2" t="s">
        <v>223</v>
      </c>
      <c r="M157" s="6">
        <v>0.125</v>
      </c>
      <c r="N157" s="2" t="s">
        <v>18</v>
      </c>
      <c r="O157" s="3" t="s">
        <v>44</v>
      </c>
      <c r="Q157" t="s">
        <v>264</v>
      </c>
      <c r="R157" t="s">
        <v>12</v>
      </c>
      <c r="S157">
        <v>29</v>
      </c>
      <c r="T157">
        <v>43981</v>
      </c>
      <c r="U157" t="s">
        <v>20</v>
      </c>
      <c r="W157" t="s">
        <v>25</v>
      </c>
      <c r="Y157" t="s">
        <v>222</v>
      </c>
      <c r="Z157">
        <v>0.20833333333333334</v>
      </c>
      <c r="AA157" t="s">
        <v>16</v>
      </c>
      <c r="AB157" t="s">
        <v>223</v>
      </c>
      <c r="AC157" s="8">
        <v>0.125</v>
      </c>
      <c r="AD157" t="s">
        <v>18</v>
      </c>
      <c r="AE157" t="s">
        <v>44</v>
      </c>
    </row>
    <row r="158" spans="1:31" ht="45" x14ac:dyDescent="0.25">
      <c r="A158" s="2"/>
      <c r="B158" s="3" t="s">
        <v>12</v>
      </c>
      <c r="C158" s="3">
        <v>29</v>
      </c>
      <c r="D158" s="5">
        <v>43981</v>
      </c>
      <c r="E158" s="2" t="s">
        <v>20</v>
      </c>
      <c r="F158" s="2"/>
      <c r="G158" s="2" t="s">
        <v>25</v>
      </c>
      <c r="H158" s="2"/>
      <c r="I158" s="3" t="s">
        <v>222</v>
      </c>
      <c r="J158" s="7">
        <v>0.20833333333333334</v>
      </c>
      <c r="K158" s="3" t="s">
        <v>16</v>
      </c>
      <c r="L158" s="2" t="s">
        <v>143</v>
      </c>
      <c r="M158" s="6">
        <v>0.16666666666666666</v>
      </c>
      <c r="N158" s="2" t="s">
        <v>18</v>
      </c>
      <c r="O158" s="3" t="s">
        <v>180</v>
      </c>
      <c r="Q158" t="s">
        <v>264</v>
      </c>
      <c r="R158" t="s">
        <v>12</v>
      </c>
      <c r="S158">
        <v>29</v>
      </c>
      <c r="T158">
        <v>43981</v>
      </c>
      <c r="U158" t="s">
        <v>20</v>
      </c>
      <c r="W158" t="s">
        <v>25</v>
      </c>
      <c r="Y158" t="s">
        <v>222</v>
      </c>
      <c r="Z158">
        <v>0.20833333333333334</v>
      </c>
      <c r="AA158" t="s">
        <v>16</v>
      </c>
      <c r="AB158" t="s">
        <v>143</v>
      </c>
      <c r="AC158" s="8">
        <v>0.16666666666666666</v>
      </c>
      <c r="AD158" t="s">
        <v>18</v>
      </c>
      <c r="AE158" t="s">
        <v>180</v>
      </c>
    </row>
    <row r="159" spans="1:31" ht="45" x14ac:dyDescent="0.25">
      <c r="A159" s="2"/>
      <c r="B159" s="3" t="s">
        <v>12</v>
      </c>
      <c r="C159" s="3">
        <v>30</v>
      </c>
      <c r="D159" s="5">
        <v>43988</v>
      </c>
      <c r="E159" s="2" t="s">
        <v>13</v>
      </c>
      <c r="F159" s="2"/>
      <c r="G159" s="2" t="s">
        <v>25</v>
      </c>
      <c r="H159" s="2"/>
      <c r="I159" s="3" t="s">
        <v>140</v>
      </c>
      <c r="J159" s="7">
        <v>8.6111111111111124E-2</v>
      </c>
      <c r="K159" s="3" t="s">
        <v>16</v>
      </c>
      <c r="L159" s="2" t="s">
        <v>59</v>
      </c>
      <c r="M159" s="6">
        <v>4.4444444444444446E-2</v>
      </c>
      <c r="N159" s="2" t="s">
        <v>36</v>
      </c>
      <c r="O159" s="3" t="s">
        <v>44</v>
      </c>
      <c r="Q159" t="s">
        <v>264</v>
      </c>
      <c r="R159" t="s">
        <v>12</v>
      </c>
      <c r="S159">
        <v>30</v>
      </c>
      <c r="T159">
        <v>43988</v>
      </c>
      <c r="U159" t="s">
        <v>13</v>
      </c>
      <c r="W159" t="s">
        <v>25</v>
      </c>
      <c r="Y159" t="s">
        <v>140</v>
      </c>
      <c r="Z159">
        <v>8.6111111111111124E-2</v>
      </c>
      <c r="AA159" t="s">
        <v>16</v>
      </c>
      <c r="AB159" t="s">
        <v>59</v>
      </c>
      <c r="AC159" s="8">
        <v>4.4444444444444446E-2</v>
      </c>
      <c r="AD159" t="s">
        <v>36</v>
      </c>
      <c r="AE159" t="s">
        <v>44</v>
      </c>
    </row>
    <row r="160" spans="1:31" ht="45" x14ac:dyDescent="0.25">
      <c r="A160" s="2"/>
      <c r="B160" s="3" t="s">
        <v>12</v>
      </c>
      <c r="C160" s="3">
        <v>32</v>
      </c>
      <c r="D160" s="5">
        <v>43998</v>
      </c>
      <c r="E160" s="2" t="s">
        <v>13</v>
      </c>
      <c r="F160" s="2"/>
      <c r="G160" s="2" t="s">
        <v>25</v>
      </c>
      <c r="H160" s="2"/>
      <c r="I160" s="3" t="s">
        <v>224</v>
      </c>
      <c r="J160" s="7">
        <v>6.9444444444444447E-4</v>
      </c>
      <c r="K160" s="3" t="s">
        <v>16</v>
      </c>
      <c r="L160" s="2" t="s">
        <v>223</v>
      </c>
      <c r="M160" s="6">
        <v>6.9444444444444447E-4</v>
      </c>
      <c r="N160" s="2" t="s">
        <v>18</v>
      </c>
      <c r="O160" s="3" t="s">
        <v>85</v>
      </c>
      <c r="Q160" t="s">
        <v>264</v>
      </c>
      <c r="R160" t="s">
        <v>12</v>
      </c>
      <c r="S160">
        <v>32</v>
      </c>
      <c r="T160">
        <v>43998</v>
      </c>
      <c r="U160" t="s">
        <v>13</v>
      </c>
      <c r="W160" t="s">
        <v>25</v>
      </c>
      <c r="Y160" t="s">
        <v>224</v>
      </c>
      <c r="Z160">
        <v>6.9444444444444447E-4</v>
      </c>
      <c r="AA160" t="s">
        <v>16</v>
      </c>
      <c r="AB160" t="s">
        <v>223</v>
      </c>
      <c r="AC160" s="8">
        <v>6.9444444444444447E-4</v>
      </c>
      <c r="AD160" t="s">
        <v>18</v>
      </c>
      <c r="AE160" t="s">
        <v>85</v>
      </c>
    </row>
    <row r="161" spans="1:31" ht="45" x14ac:dyDescent="0.25">
      <c r="A161" s="2"/>
      <c r="B161" s="3" t="s">
        <v>12</v>
      </c>
      <c r="C161" s="3">
        <v>33</v>
      </c>
      <c r="D161" s="5">
        <v>44002</v>
      </c>
      <c r="E161" s="2" t="s">
        <v>20</v>
      </c>
      <c r="F161" s="2"/>
      <c r="G161" s="2" t="s">
        <v>25</v>
      </c>
      <c r="H161" s="2"/>
      <c r="I161" s="3" t="s">
        <v>127</v>
      </c>
      <c r="J161" s="7">
        <v>0.12569444444444444</v>
      </c>
      <c r="K161" s="3" t="s">
        <v>16</v>
      </c>
      <c r="L161" s="2" t="s">
        <v>46</v>
      </c>
      <c r="M161" s="6">
        <v>8.3333333333333329E-2</v>
      </c>
      <c r="N161" s="2" t="s">
        <v>36</v>
      </c>
      <c r="O161" s="3" t="s">
        <v>173</v>
      </c>
      <c r="Q161" t="s">
        <v>264</v>
      </c>
      <c r="R161" t="s">
        <v>12</v>
      </c>
      <c r="S161">
        <v>33</v>
      </c>
      <c r="T161">
        <v>44002</v>
      </c>
      <c r="U161" t="s">
        <v>20</v>
      </c>
      <c r="W161" t="s">
        <v>25</v>
      </c>
      <c r="Y161" t="s">
        <v>127</v>
      </c>
      <c r="Z161">
        <v>0.12569444444444444</v>
      </c>
      <c r="AA161" t="s">
        <v>16</v>
      </c>
      <c r="AB161" t="s">
        <v>46</v>
      </c>
      <c r="AC161" s="8">
        <v>8.3333333333333329E-2</v>
      </c>
      <c r="AD161" t="s">
        <v>36</v>
      </c>
      <c r="AE161" t="s">
        <v>173</v>
      </c>
    </row>
    <row r="162" spans="1:31" ht="45" x14ac:dyDescent="0.25">
      <c r="A162" s="2"/>
      <c r="B162" s="3" t="s">
        <v>12</v>
      </c>
      <c r="C162" s="3">
        <v>33</v>
      </c>
      <c r="D162" s="5">
        <v>44002</v>
      </c>
      <c r="E162" s="2" t="s">
        <v>20</v>
      </c>
      <c r="F162" s="2"/>
      <c r="G162" s="2" t="s">
        <v>25</v>
      </c>
      <c r="H162" s="2"/>
      <c r="I162" s="3" t="s">
        <v>127</v>
      </c>
      <c r="J162" s="7">
        <v>0.12569444444444444</v>
      </c>
      <c r="K162" s="3" t="s">
        <v>16</v>
      </c>
      <c r="L162" s="2" t="s">
        <v>47</v>
      </c>
      <c r="M162" s="6">
        <v>0.12569444444444444</v>
      </c>
      <c r="N162" s="2" t="s">
        <v>18</v>
      </c>
      <c r="O162" s="3" t="s">
        <v>225</v>
      </c>
      <c r="Q162" t="s">
        <v>264</v>
      </c>
      <c r="R162" t="s">
        <v>12</v>
      </c>
      <c r="S162">
        <v>33</v>
      </c>
      <c r="T162">
        <v>44002</v>
      </c>
      <c r="U162" t="s">
        <v>20</v>
      </c>
      <c r="W162" t="s">
        <v>25</v>
      </c>
      <c r="Y162" t="s">
        <v>127</v>
      </c>
      <c r="Z162">
        <v>0.12569444444444444</v>
      </c>
      <c r="AA162" t="s">
        <v>16</v>
      </c>
      <c r="AB162" t="s">
        <v>47</v>
      </c>
      <c r="AC162" s="8">
        <v>0.12569444444444444</v>
      </c>
      <c r="AD162" t="s">
        <v>18</v>
      </c>
      <c r="AE162" t="s">
        <v>225</v>
      </c>
    </row>
    <row r="163" spans="1:31" ht="30" x14ac:dyDescent="0.25">
      <c r="A163" s="2"/>
      <c r="B163" s="3" t="s">
        <v>12</v>
      </c>
      <c r="C163" s="3">
        <v>34</v>
      </c>
      <c r="D163" s="5">
        <v>44009</v>
      </c>
      <c r="E163" s="2" t="s">
        <v>13</v>
      </c>
      <c r="F163" s="2"/>
      <c r="G163" s="2" t="s">
        <v>25</v>
      </c>
      <c r="H163" s="2"/>
      <c r="I163" s="3" t="s">
        <v>226</v>
      </c>
      <c r="J163" s="7">
        <v>2.7777777777777779E-3</v>
      </c>
      <c r="K163" s="3" t="s">
        <v>16</v>
      </c>
      <c r="L163" s="2" t="s">
        <v>32</v>
      </c>
      <c r="M163" s="6">
        <v>2.0833333333333333E-3</v>
      </c>
      <c r="N163" s="2" t="s">
        <v>63</v>
      </c>
      <c r="O163" s="2"/>
      <c r="Q163" t="s">
        <v>264</v>
      </c>
      <c r="R163" t="s">
        <v>12</v>
      </c>
      <c r="S163">
        <v>34</v>
      </c>
      <c r="T163">
        <v>44009</v>
      </c>
      <c r="U163" t="s">
        <v>13</v>
      </c>
      <c r="W163" t="s">
        <v>25</v>
      </c>
      <c r="Y163" t="s">
        <v>226</v>
      </c>
      <c r="Z163">
        <v>2.7777777777777779E-3</v>
      </c>
      <c r="AA163" t="s">
        <v>16</v>
      </c>
      <c r="AB163" t="s">
        <v>32</v>
      </c>
      <c r="AC163" s="8">
        <v>2.0833333333333333E-3</v>
      </c>
      <c r="AD163" t="s">
        <v>63</v>
      </c>
    </row>
    <row r="164" spans="1:31" ht="45" x14ac:dyDescent="0.25">
      <c r="A164" s="2"/>
      <c r="B164" s="3" t="s">
        <v>12</v>
      </c>
      <c r="C164" s="3">
        <v>1</v>
      </c>
      <c r="D164" s="5">
        <v>44092</v>
      </c>
      <c r="E164" s="2" t="s">
        <v>20</v>
      </c>
      <c r="F164" s="2"/>
      <c r="G164" s="2" t="s">
        <v>25</v>
      </c>
      <c r="H164" s="2"/>
      <c r="I164" s="3" t="s">
        <v>227</v>
      </c>
      <c r="J164" s="7">
        <v>0.33333333333333331</v>
      </c>
      <c r="K164" s="3" t="s">
        <v>16</v>
      </c>
      <c r="L164" s="2" t="s">
        <v>228</v>
      </c>
      <c r="M164" s="6">
        <v>0.125</v>
      </c>
      <c r="N164" s="2" t="s">
        <v>63</v>
      </c>
      <c r="O164" s="2"/>
      <c r="Q164" t="s">
        <v>265</v>
      </c>
      <c r="R164" t="s">
        <v>12</v>
      </c>
      <c r="S164">
        <v>1</v>
      </c>
      <c r="T164">
        <v>44092</v>
      </c>
      <c r="U164" t="s">
        <v>20</v>
      </c>
      <c r="W164" t="s">
        <v>25</v>
      </c>
      <c r="Y164" t="s">
        <v>227</v>
      </c>
      <c r="Z164">
        <v>0.33333333333333331</v>
      </c>
      <c r="AA164" t="s">
        <v>16</v>
      </c>
      <c r="AB164" t="s">
        <v>228</v>
      </c>
      <c r="AC164" s="8">
        <v>0.125</v>
      </c>
      <c r="AD164" t="s">
        <v>63</v>
      </c>
    </row>
    <row r="165" spans="1:31" ht="45" x14ac:dyDescent="0.25">
      <c r="A165" s="2"/>
      <c r="B165" s="3" t="s">
        <v>12</v>
      </c>
      <c r="C165" s="3">
        <v>3</v>
      </c>
      <c r="D165" s="5">
        <v>44108</v>
      </c>
      <c r="E165" s="2" t="s">
        <v>20</v>
      </c>
      <c r="F165" s="2"/>
      <c r="G165" s="2" t="s">
        <v>207</v>
      </c>
      <c r="H165" s="2"/>
      <c r="I165" s="3" t="s">
        <v>229</v>
      </c>
      <c r="J165" s="7">
        <v>0.16874999999999998</v>
      </c>
      <c r="K165" s="3" t="s">
        <v>16</v>
      </c>
      <c r="L165" s="2" t="s">
        <v>220</v>
      </c>
      <c r="M165" s="6">
        <v>4.1666666666666664E-2</v>
      </c>
      <c r="N165" s="2" t="s">
        <v>18</v>
      </c>
      <c r="O165" s="3" t="s">
        <v>180</v>
      </c>
      <c r="Q165" t="s">
        <v>265</v>
      </c>
      <c r="R165" t="s">
        <v>12</v>
      </c>
      <c r="S165">
        <v>3</v>
      </c>
      <c r="T165">
        <v>44108</v>
      </c>
      <c r="U165" t="s">
        <v>20</v>
      </c>
      <c r="W165" t="s">
        <v>207</v>
      </c>
      <c r="Y165" t="s">
        <v>229</v>
      </c>
      <c r="Z165">
        <v>0.16874999999999998</v>
      </c>
      <c r="AA165" t="s">
        <v>16</v>
      </c>
      <c r="AB165" t="s">
        <v>220</v>
      </c>
      <c r="AC165" s="8">
        <v>4.1666666666666664E-2</v>
      </c>
      <c r="AD165" t="s">
        <v>18</v>
      </c>
      <c r="AE165" t="s">
        <v>180</v>
      </c>
    </row>
    <row r="166" spans="1:31" ht="45" x14ac:dyDescent="0.25">
      <c r="A166" s="2"/>
      <c r="B166" s="3" t="s">
        <v>12</v>
      </c>
      <c r="C166" s="3">
        <v>3</v>
      </c>
      <c r="D166" s="5">
        <v>44108</v>
      </c>
      <c r="E166" s="2" t="s">
        <v>20</v>
      </c>
      <c r="F166" s="2"/>
      <c r="G166" s="2" t="s">
        <v>207</v>
      </c>
      <c r="H166" s="2"/>
      <c r="I166" s="3" t="s">
        <v>229</v>
      </c>
      <c r="J166" s="7">
        <v>0.16874999999999998</v>
      </c>
      <c r="K166" s="3" t="s">
        <v>16</v>
      </c>
      <c r="L166" s="2" t="s">
        <v>74</v>
      </c>
      <c r="M166" s="6">
        <v>8.3333333333333329E-2</v>
      </c>
      <c r="N166" s="2" t="s">
        <v>18</v>
      </c>
      <c r="O166" s="3" t="s">
        <v>230</v>
      </c>
      <c r="Q166" t="s">
        <v>265</v>
      </c>
      <c r="R166" t="s">
        <v>12</v>
      </c>
      <c r="S166">
        <v>3</v>
      </c>
      <c r="T166">
        <v>44108</v>
      </c>
      <c r="U166" t="s">
        <v>20</v>
      </c>
      <c r="W166" t="s">
        <v>207</v>
      </c>
      <c r="Y166" t="s">
        <v>229</v>
      </c>
      <c r="Z166">
        <v>0.16874999999999998</v>
      </c>
      <c r="AA166" t="s">
        <v>16</v>
      </c>
      <c r="AB166" t="s">
        <v>74</v>
      </c>
      <c r="AC166" s="8">
        <v>8.3333333333333329E-2</v>
      </c>
      <c r="AD166" t="s">
        <v>18</v>
      </c>
      <c r="AE166" t="s">
        <v>230</v>
      </c>
    </row>
    <row r="167" spans="1:31" ht="45" x14ac:dyDescent="0.25">
      <c r="A167" s="2"/>
      <c r="B167" s="3" t="s">
        <v>12</v>
      </c>
      <c r="C167" s="3">
        <v>3</v>
      </c>
      <c r="D167" s="5">
        <v>44108</v>
      </c>
      <c r="E167" s="2" t="s">
        <v>20</v>
      </c>
      <c r="F167" s="2"/>
      <c r="G167" s="2" t="s">
        <v>207</v>
      </c>
      <c r="H167" s="2"/>
      <c r="I167" s="3" t="s">
        <v>229</v>
      </c>
      <c r="J167" s="7">
        <v>0.16874999999999998</v>
      </c>
      <c r="K167" s="3" t="s">
        <v>16</v>
      </c>
      <c r="L167" s="2" t="s">
        <v>186</v>
      </c>
      <c r="M167" s="6">
        <v>0.12638888888888888</v>
      </c>
      <c r="N167" s="2" t="s">
        <v>33</v>
      </c>
      <c r="O167" s="3" t="s">
        <v>44</v>
      </c>
      <c r="Q167" t="s">
        <v>265</v>
      </c>
      <c r="R167" t="s">
        <v>12</v>
      </c>
      <c r="S167">
        <v>3</v>
      </c>
      <c r="T167">
        <v>44108</v>
      </c>
      <c r="U167" t="s">
        <v>20</v>
      </c>
      <c r="W167" t="s">
        <v>207</v>
      </c>
      <c r="Y167" t="s">
        <v>229</v>
      </c>
      <c r="Z167">
        <v>0.16874999999999998</v>
      </c>
      <c r="AA167" t="s">
        <v>16</v>
      </c>
      <c r="AB167" t="s">
        <v>186</v>
      </c>
      <c r="AC167" s="8">
        <v>0.12638888888888888</v>
      </c>
      <c r="AD167" t="s">
        <v>33</v>
      </c>
      <c r="AE167" t="s">
        <v>44</v>
      </c>
    </row>
    <row r="168" spans="1:31" ht="30" x14ac:dyDescent="0.25">
      <c r="A168" s="2"/>
      <c r="B168" s="3" t="s">
        <v>12</v>
      </c>
      <c r="C168" s="3">
        <v>3</v>
      </c>
      <c r="D168" s="5">
        <v>44108</v>
      </c>
      <c r="E168" s="2" t="s">
        <v>20</v>
      </c>
      <c r="F168" s="2"/>
      <c r="G168" s="2" t="s">
        <v>207</v>
      </c>
      <c r="H168" s="2"/>
      <c r="I168" s="3" t="s">
        <v>229</v>
      </c>
      <c r="J168" s="7">
        <v>0.16874999999999998</v>
      </c>
      <c r="K168" s="3" t="s">
        <v>16</v>
      </c>
      <c r="L168" s="2" t="s">
        <v>231</v>
      </c>
      <c r="M168" s="6">
        <v>0.16874999999999998</v>
      </c>
      <c r="N168" s="2" t="s">
        <v>63</v>
      </c>
      <c r="O168" s="2"/>
      <c r="Q168" t="s">
        <v>265</v>
      </c>
      <c r="R168" t="s">
        <v>12</v>
      </c>
      <c r="S168">
        <v>3</v>
      </c>
      <c r="T168">
        <v>44108</v>
      </c>
      <c r="U168" t="s">
        <v>20</v>
      </c>
      <c r="W168" t="s">
        <v>207</v>
      </c>
      <c r="Y168" t="s">
        <v>229</v>
      </c>
      <c r="Z168">
        <v>0.16874999999999998</v>
      </c>
      <c r="AA168" t="s">
        <v>16</v>
      </c>
      <c r="AB168" t="s">
        <v>231</v>
      </c>
      <c r="AC168" s="8">
        <v>0.16874999999999998</v>
      </c>
      <c r="AD168" t="s">
        <v>63</v>
      </c>
    </row>
    <row r="169" spans="1:31" ht="45" x14ac:dyDescent="0.25">
      <c r="A169" s="2"/>
      <c r="B169" s="3" t="s">
        <v>12</v>
      </c>
      <c r="C169" s="3">
        <v>4</v>
      </c>
      <c r="D169" s="5">
        <v>44121</v>
      </c>
      <c r="E169" s="2" t="s">
        <v>13</v>
      </c>
      <c r="F169" s="2"/>
      <c r="G169" s="2" t="s">
        <v>21</v>
      </c>
      <c r="H169" s="2"/>
      <c r="I169" s="3" t="s">
        <v>232</v>
      </c>
      <c r="J169" s="7">
        <v>4.4444444444444446E-2</v>
      </c>
      <c r="K169" s="3" t="s">
        <v>16</v>
      </c>
      <c r="L169" s="2" t="s">
        <v>62</v>
      </c>
      <c r="M169" s="6">
        <v>1.3888888888888889E-3</v>
      </c>
      <c r="N169" s="2" t="s">
        <v>18</v>
      </c>
      <c r="O169" s="3" t="s">
        <v>173</v>
      </c>
      <c r="Q169" t="s">
        <v>265</v>
      </c>
      <c r="R169" t="s">
        <v>12</v>
      </c>
      <c r="S169">
        <v>4</v>
      </c>
      <c r="T169">
        <v>44121</v>
      </c>
      <c r="U169" t="s">
        <v>13</v>
      </c>
      <c r="W169" t="s">
        <v>21</v>
      </c>
      <c r="Y169" t="s">
        <v>232</v>
      </c>
      <c r="Z169">
        <v>4.4444444444444446E-2</v>
      </c>
      <c r="AA169" t="s">
        <v>16</v>
      </c>
      <c r="AB169" t="s">
        <v>62</v>
      </c>
      <c r="AC169" s="8">
        <v>1.3888888888888889E-3</v>
      </c>
      <c r="AD169" t="s">
        <v>18</v>
      </c>
      <c r="AE169" t="s">
        <v>173</v>
      </c>
    </row>
    <row r="170" spans="1:31" ht="45" x14ac:dyDescent="0.25">
      <c r="A170" s="2"/>
      <c r="B170" s="3" t="s">
        <v>12</v>
      </c>
      <c r="C170" s="3">
        <v>4</v>
      </c>
      <c r="D170" s="5">
        <v>44121</v>
      </c>
      <c r="E170" s="2" t="s">
        <v>13</v>
      </c>
      <c r="F170" s="2"/>
      <c r="G170" s="2" t="s">
        <v>21</v>
      </c>
      <c r="H170" s="2"/>
      <c r="I170" s="3" t="s">
        <v>232</v>
      </c>
      <c r="J170" s="7">
        <v>4.4444444444444446E-2</v>
      </c>
      <c r="K170" s="3" t="s">
        <v>16</v>
      </c>
      <c r="L170" s="2" t="s">
        <v>233</v>
      </c>
      <c r="M170" s="6">
        <v>2.0833333333333333E-3</v>
      </c>
      <c r="N170" s="2" t="s">
        <v>18</v>
      </c>
      <c r="O170" s="3" t="s">
        <v>44</v>
      </c>
      <c r="Q170" t="s">
        <v>265</v>
      </c>
      <c r="R170" t="s">
        <v>12</v>
      </c>
      <c r="S170">
        <v>4</v>
      </c>
      <c r="T170">
        <v>44121</v>
      </c>
      <c r="U170" t="s">
        <v>13</v>
      </c>
      <c r="W170" t="s">
        <v>21</v>
      </c>
      <c r="Y170" t="s">
        <v>232</v>
      </c>
      <c r="Z170">
        <v>4.4444444444444446E-2</v>
      </c>
      <c r="AA170" t="s">
        <v>16</v>
      </c>
      <c r="AB170" t="s">
        <v>233</v>
      </c>
      <c r="AC170" s="8">
        <v>2.0833333333333333E-3</v>
      </c>
      <c r="AD170" t="s">
        <v>18</v>
      </c>
      <c r="AE170" t="s">
        <v>44</v>
      </c>
    </row>
    <row r="171" spans="1:31" ht="45" x14ac:dyDescent="0.25">
      <c r="A171" s="2"/>
      <c r="B171" s="3" t="s">
        <v>12</v>
      </c>
      <c r="C171" s="3">
        <v>5</v>
      </c>
      <c r="D171" s="5">
        <v>44128</v>
      </c>
      <c r="E171" s="2" t="s">
        <v>20</v>
      </c>
      <c r="F171" s="2"/>
      <c r="G171" s="2" t="s">
        <v>69</v>
      </c>
      <c r="H171" s="2"/>
      <c r="I171" s="3" t="s">
        <v>234</v>
      </c>
      <c r="J171" s="7">
        <v>0.20833333333333334</v>
      </c>
      <c r="K171" s="3" t="s">
        <v>16</v>
      </c>
      <c r="L171" s="2" t="s">
        <v>17</v>
      </c>
      <c r="M171" s="6">
        <v>4.1666666666666664E-2</v>
      </c>
      <c r="N171" s="2" t="s">
        <v>33</v>
      </c>
      <c r="O171" s="3" t="s">
        <v>80</v>
      </c>
      <c r="Q171" t="s">
        <v>265</v>
      </c>
      <c r="R171" t="s">
        <v>12</v>
      </c>
      <c r="S171">
        <v>5</v>
      </c>
      <c r="T171">
        <v>44128</v>
      </c>
      <c r="U171" t="s">
        <v>20</v>
      </c>
      <c r="W171" t="s">
        <v>69</v>
      </c>
      <c r="Y171" t="s">
        <v>234</v>
      </c>
      <c r="Z171">
        <v>0.20833333333333334</v>
      </c>
      <c r="AA171" t="s">
        <v>16</v>
      </c>
      <c r="AB171" t="s">
        <v>17</v>
      </c>
      <c r="AC171" s="8">
        <v>4.1666666666666664E-2</v>
      </c>
      <c r="AD171" t="s">
        <v>33</v>
      </c>
      <c r="AE171" t="s">
        <v>80</v>
      </c>
    </row>
    <row r="172" spans="1:31" ht="45" x14ac:dyDescent="0.25">
      <c r="A172" s="2"/>
      <c r="B172" s="3" t="s">
        <v>12</v>
      </c>
      <c r="C172" s="3">
        <v>5</v>
      </c>
      <c r="D172" s="5">
        <v>44128</v>
      </c>
      <c r="E172" s="2" t="s">
        <v>20</v>
      </c>
      <c r="F172" s="2"/>
      <c r="G172" s="2" t="s">
        <v>69</v>
      </c>
      <c r="H172" s="2"/>
      <c r="I172" s="3" t="s">
        <v>234</v>
      </c>
      <c r="J172" s="7">
        <v>0.20833333333333334</v>
      </c>
      <c r="K172" s="3" t="s">
        <v>16</v>
      </c>
      <c r="L172" s="2" t="s">
        <v>179</v>
      </c>
      <c r="M172" s="6">
        <v>8.3333333333333329E-2</v>
      </c>
      <c r="N172" s="2" t="s">
        <v>36</v>
      </c>
      <c r="O172" s="3" t="s">
        <v>144</v>
      </c>
      <c r="Q172" t="s">
        <v>265</v>
      </c>
      <c r="R172" t="s">
        <v>12</v>
      </c>
      <c r="S172">
        <v>5</v>
      </c>
      <c r="T172">
        <v>44128</v>
      </c>
      <c r="U172" t="s">
        <v>20</v>
      </c>
      <c r="W172" t="s">
        <v>69</v>
      </c>
      <c r="Y172" t="s">
        <v>234</v>
      </c>
      <c r="Z172">
        <v>0.20833333333333334</v>
      </c>
      <c r="AA172" t="s">
        <v>16</v>
      </c>
      <c r="AB172" t="s">
        <v>179</v>
      </c>
      <c r="AC172" s="8">
        <v>8.3333333333333329E-2</v>
      </c>
      <c r="AD172" t="s">
        <v>36</v>
      </c>
      <c r="AE172" t="s">
        <v>144</v>
      </c>
    </row>
    <row r="173" spans="1:31" ht="45" x14ac:dyDescent="0.25">
      <c r="A173" s="2"/>
      <c r="B173" s="3" t="s">
        <v>12</v>
      </c>
      <c r="C173" s="3">
        <v>5</v>
      </c>
      <c r="D173" s="5">
        <v>44128</v>
      </c>
      <c r="E173" s="2" t="s">
        <v>20</v>
      </c>
      <c r="F173" s="2"/>
      <c r="G173" s="2" t="s">
        <v>69</v>
      </c>
      <c r="H173" s="2"/>
      <c r="I173" s="3" t="s">
        <v>234</v>
      </c>
      <c r="J173" s="7">
        <v>0.20833333333333334</v>
      </c>
      <c r="K173" s="3" t="s">
        <v>16</v>
      </c>
      <c r="L173" s="2" t="s">
        <v>78</v>
      </c>
      <c r="M173" s="6">
        <v>0.125</v>
      </c>
      <c r="N173" s="2" t="s">
        <v>18</v>
      </c>
      <c r="O173" s="3" t="s">
        <v>68</v>
      </c>
      <c r="Q173" t="s">
        <v>265</v>
      </c>
      <c r="R173" t="s">
        <v>12</v>
      </c>
      <c r="S173">
        <v>5</v>
      </c>
      <c r="T173">
        <v>44128</v>
      </c>
      <c r="U173" t="s">
        <v>20</v>
      </c>
      <c r="W173" t="s">
        <v>69</v>
      </c>
      <c r="Y173" t="s">
        <v>234</v>
      </c>
      <c r="Z173">
        <v>0.20833333333333334</v>
      </c>
      <c r="AA173" t="s">
        <v>16</v>
      </c>
      <c r="AB173" t="s">
        <v>78</v>
      </c>
      <c r="AC173" s="8">
        <v>0.125</v>
      </c>
      <c r="AD173" t="s">
        <v>18</v>
      </c>
      <c r="AE173" t="s">
        <v>68</v>
      </c>
    </row>
    <row r="174" spans="1:31" ht="45" x14ac:dyDescent="0.25">
      <c r="A174" s="2"/>
      <c r="B174" s="3" t="s">
        <v>12</v>
      </c>
      <c r="C174" s="3">
        <v>7</v>
      </c>
      <c r="D174" s="5">
        <v>44142</v>
      </c>
      <c r="E174" s="2" t="s">
        <v>13</v>
      </c>
      <c r="F174" s="2"/>
      <c r="G174" s="2" t="s">
        <v>25</v>
      </c>
      <c r="H174" s="2"/>
      <c r="I174" s="3" t="s">
        <v>83</v>
      </c>
      <c r="J174" s="7">
        <v>8.5416666666666655E-2</v>
      </c>
      <c r="K174" s="3" t="s">
        <v>16</v>
      </c>
      <c r="L174" s="2" t="s">
        <v>120</v>
      </c>
      <c r="M174" s="6">
        <v>4.3055555555555562E-2</v>
      </c>
      <c r="N174" s="2" t="s">
        <v>36</v>
      </c>
      <c r="O174" s="3" t="s">
        <v>225</v>
      </c>
      <c r="Q174" t="s">
        <v>265</v>
      </c>
      <c r="R174" t="s">
        <v>12</v>
      </c>
      <c r="S174">
        <v>7</v>
      </c>
      <c r="T174">
        <v>44142</v>
      </c>
      <c r="U174" t="s">
        <v>13</v>
      </c>
      <c r="W174" t="s">
        <v>25</v>
      </c>
      <c r="Y174" t="s">
        <v>83</v>
      </c>
      <c r="Z174">
        <v>8.5416666666666655E-2</v>
      </c>
      <c r="AA174" t="s">
        <v>16</v>
      </c>
      <c r="AB174" t="s">
        <v>120</v>
      </c>
      <c r="AC174" s="8">
        <v>4.3055555555555562E-2</v>
      </c>
      <c r="AD174" t="s">
        <v>36</v>
      </c>
      <c r="AE174" t="s">
        <v>225</v>
      </c>
    </row>
    <row r="175" spans="1:31" ht="45" x14ac:dyDescent="0.25">
      <c r="A175" s="2"/>
      <c r="B175" s="3" t="s">
        <v>12</v>
      </c>
      <c r="C175" s="3">
        <v>9</v>
      </c>
      <c r="D175" s="5">
        <v>44163</v>
      </c>
      <c r="E175" s="2" t="s">
        <v>13</v>
      </c>
      <c r="F175" s="2"/>
      <c r="G175" s="2" t="s">
        <v>25</v>
      </c>
      <c r="H175" s="2"/>
      <c r="I175" s="3" t="s">
        <v>235</v>
      </c>
      <c r="J175" s="7">
        <v>4.3750000000000004E-2</v>
      </c>
      <c r="K175" s="3" t="s">
        <v>16</v>
      </c>
      <c r="L175" s="2" t="s">
        <v>233</v>
      </c>
      <c r="M175" s="6">
        <v>4.3055555555555562E-2</v>
      </c>
      <c r="N175" s="2" t="s">
        <v>18</v>
      </c>
      <c r="O175" s="3" t="s">
        <v>80</v>
      </c>
      <c r="Q175" t="s">
        <v>265</v>
      </c>
      <c r="R175" t="s">
        <v>12</v>
      </c>
      <c r="S175">
        <v>9</v>
      </c>
      <c r="T175">
        <v>44163</v>
      </c>
      <c r="U175" t="s">
        <v>13</v>
      </c>
      <c r="W175" t="s">
        <v>25</v>
      </c>
      <c r="Y175" t="s">
        <v>235</v>
      </c>
      <c r="Z175">
        <v>4.3750000000000004E-2</v>
      </c>
      <c r="AA175" t="s">
        <v>16</v>
      </c>
      <c r="AB175" t="s">
        <v>233</v>
      </c>
      <c r="AC175" s="8">
        <v>4.3055555555555562E-2</v>
      </c>
      <c r="AD175" t="s">
        <v>18</v>
      </c>
      <c r="AE175" t="s">
        <v>80</v>
      </c>
    </row>
    <row r="176" spans="1:31" ht="45" x14ac:dyDescent="0.25">
      <c r="A176" s="2"/>
      <c r="B176" s="3" t="s">
        <v>12</v>
      </c>
      <c r="C176" s="3">
        <v>11</v>
      </c>
      <c r="D176" s="5">
        <v>44177</v>
      </c>
      <c r="E176" s="2" t="s">
        <v>13</v>
      </c>
      <c r="F176" s="2"/>
      <c r="G176" s="2" t="s">
        <v>25</v>
      </c>
      <c r="H176" s="2"/>
      <c r="I176" s="3" t="s">
        <v>236</v>
      </c>
      <c r="J176" s="7">
        <v>4.2361111111111106E-2</v>
      </c>
      <c r="K176" s="3" t="s">
        <v>16</v>
      </c>
      <c r="L176" s="2" t="s">
        <v>237</v>
      </c>
      <c r="M176" s="6">
        <v>4.2361111111111106E-2</v>
      </c>
      <c r="N176" s="2" t="s">
        <v>18</v>
      </c>
      <c r="O176" s="3" t="s">
        <v>80</v>
      </c>
      <c r="Q176" t="s">
        <v>265</v>
      </c>
      <c r="R176" t="s">
        <v>12</v>
      </c>
      <c r="S176">
        <v>11</v>
      </c>
      <c r="T176">
        <v>44177</v>
      </c>
      <c r="U176" t="s">
        <v>13</v>
      </c>
      <c r="W176" t="s">
        <v>25</v>
      </c>
      <c r="Y176" t="s">
        <v>236</v>
      </c>
      <c r="Z176">
        <v>4.2361111111111106E-2</v>
      </c>
      <c r="AA176" t="s">
        <v>16</v>
      </c>
      <c r="AB176" t="s">
        <v>237</v>
      </c>
      <c r="AC176" s="8">
        <v>4.2361111111111106E-2</v>
      </c>
      <c r="AD176" t="s">
        <v>18</v>
      </c>
      <c r="AE176" t="s">
        <v>80</v>
      </c>
    </row>
    <row r="177" spans="1:31" ht="30" x14ac:dyDescent="0.25">
      <c r="A177" s="2"/>
      <c r="B177" s="3" t="s">
        <v>12</v>
      </c>
      <c r="C177" s="3">
        <v>12</v>
      </c>
      <c r="D177" s="5">
        <v>44181</v>
      </c>
      <c r="E177" s="2" t="s">
        <v>20</v>
      </c>
      <c r="F177" s="2"/>
      <c r="G177" s="2" t="s">
        <v>69</v>
      </c>
      <c r="H177" s="2"/>
      <c r="I177" s="3" t="s">
        <v>238</v>
      </c>
      <c r="J177" s="7">
        <v>8.4027777777777771E-2</v>
      </c>
      <c r="K177" s="3" t="s">
        <v>16</v>
      </c>
      <c r="L177" s="2" t="s">
        <v>233</v>
      </c>
      <c r="M177" s="6">
        <v>4.2361111111111106E-2</v>
      </c>
      <c r="N177" s="2" t="s">
        <v>36</v>
      </c>
      <c r="O177" s="3" t="s">
        <v>80</v>
      </c>
      <c r="Q177" t="s">
        <v>265</v>
      </c>
      <c r="R177" t="s">
        <v>12</v>
      </c>
      <c r="S177">
        <v>12</v>
      </c>
      <c r="T177">
        <v>44181</v>
      </c>
      <c r="U177" t="s">
        <v>20</v>
      </c>
      <c r="W177" t="s">
        <v>69</v>
      </c>
      <c r="Y177" t="s">
        <v>238</v>
      </c>
      <c r="Z177">
        <v>8.4027777777777771E-2</v>
      </c>
      <c r="AA177" t="s">
        <v>16</v>
      </c>
      <c r="AB177" t="s">
        <v>233</v>
      </c>
      <c r="AC177" s="8">
        <v>4.2361111111111106E-2</v>
      </c>
      <c r="AD177" t="s">
        <v>36</v>
      </c>
      <c r="AE177" t="s">
        <v>80</v>
      </c>
    </row>
    <row r="178" spans="1:31" ht="45" x14ac:dyDescent="0.25">
      <c r="A178" s="2"/>
      <c r="B178" s="3" t="s">
        <v>12</v>
      </c>
      <c r="C178" s="3">
        <v>12</v>
      </c>
      <c r="D178" s="5">
        <v>44181</v>
      </c>
      <c r="E178" s="2" t="s">
        <v>20</v>
      </c>
      <c r="F178" s="2"/>
      <c r="G178" s="2" t="s">
        <v>69</v>
      </c>
      <c r="H178" s="2"/>
      <c r="I178" s="3" t="s">
        <v>238</v>
      </c>
      <c r="J178" s="7">
        <v>8.4027777777777771E-2</v>
      </c>
      <c r="K178" s="3" t="s">
        <v>16</v>
      </c>
      <c r="L178" s="2" t="s">
        <v>143</v>
      </c>
      <c r="M178" s="6">
        <v>8.4027777777777771E-2</v>
      </c>
      <c r="N178" s="2" t="s">
        <v>18</v>
      </c>
      <c r="O178" s="3" t="s">
        <v>85</v>
      </c>
      <c r="Q178" t="s">
        <v>265</v>
      </c>
      <c r="R178" t="s">
        <v>12</v>
      </c>
      <c r="S178">
        <v>12</v>
      </c>
      <c r="T178">
        <v>44181</v>
      </c>
      <c r="U178" t="s">
        <v>20</v>
      </c>
      <c r="W178" t="s">
        <v>69</v>
      </c>
      <c r="Y178" t="s">
        <v>238</v>
      </c>
      <c r="Z178">
        <v>8.4027777777777771E-2</v>
      </c>
      <c r="AA178" t="s">
        <v>16</v>
      </c>
      <c r="AB178" t="s">
        <v>143</v>
      </c>
      <c r="AC178" s="8">
        <v>8.4027777777777771E-2</v>
      </c>
      <c r="AD178" t="s">
        <v>18</v>
      </c>
      <c r="AE178" t="s">
        <v>85</v>
      </c>
    </row>
    <row r="179" spans="1:31" ht="45" x14ac:dyDescent="0.25">
      <c r="A179" s="2"/>
      <c r="B179" s="3" t="s">
        <v>12</v>
      </c>
      <c r="C179" s="3">
        <v>13</v>
      </c>
      <c r="D179" s="5">
        <v>44184</v>
      </c>
      <c r="E179" s="2" t="s">
        <v>13</v>
      </c>
      <c r="F179" s="2"/>
      <c r="G179" s="2" t="s">
        <v>69</v>
      </c>
      <c r="H179" s="2"/>
      <c r="I179" s="3" t="s">
        <v>239</v>
      </c>
      <c r="J179" s="7">
        <v>4.3055555555555562E-2</v>
      </c>
      <c r="K179" s="3" t="s">
        <v>16</v>
      </c>
      <c r="L179" s="2" t="s">
        <v>223</v>
      </c>
      <c r="M179" s="6">
        <v>4.2361111111111106E-2</v>
      </c>
      <c r="N179" s="2" t="s">
        <v>36</v>
      </c>
      <c r="O179" s="3" t="s">
        <v>44</v>
      </c>
      <c r="Q179" t="s">
        <v>265</v>
      </c>
      <c r="R179" t="s">
        <v>12</v>
      </c>
      <c r="S179">
        <v>13</v>
      </c>
      <c r="T179">
        <v>44184</v>
      </c>
      <c r="U179" t="s">
        <v>13</v>
      </c>
      <c r="W179" t="s">
        <v>69</v>
      </c>
      <c r="Y179" t="s">
        <v>239</v>
      </c>
      <c r="Z179">
        <v>4.3055555555555562E-2</v>
      </c>
      <c r="AA179" t="s">
        <v>16</v>
      </c>
      <c r="AB179" t="s">
        <v>223</v>
      </c>
      <c r="AC179" s="8">
        <v>4.2361111111111106E-2</v>
      </c>
      <c r="AD179" t="s">
        <v>36</v>
      </c>
      <c r="AE179" t="s">
        <v>44</v>
      </c>
    </row>
    <row r="180" spans="1:31" ht="45" x14ac:dyDescent="0.25">
      <c r="A180" s="2"/>
      <c r="B180" s="3" t="s">
        <v>12</v>
      </c>
      <c r="C180" s="3">
        <v>13</v>
      </c>
      <c r="D180" s="5">
        <v>44184</v>
      </c>
      <c r="E180" s="2" t="s">
        <v>13</v>
      </c>
      <c r="F180" s="2"/>
      <c r="G180" s="2" t="s">
        <v>69</v>
      </c>
      <c r="H180" s="2"/>
      <c r="I180" s="3" t="s">
        <v>239</v>
      </c>
      <c r="J180" s="7">
        <v>4.3055555555555562E-2</v>
      </c>
      <c r="K180" s="3" t="s">
        <v>16</v>
      </c>
      <c r="L180" s="2" t="s">
        <v>231</v>
      </c>
      <c r="M180" s="6">
        <v>4.3055555555555562E-2</v>
      </c>
      <c r="N180" s="2" t="s">
        <v>92</v>
      </c>
      <c r="O180" s="3" t="s">
        <v>144</v>
      </c>
      <c r="Q180" t="s">
        <v>265</v>
      </c>
      <c r="R180" t="s">
        <v>12</v>
      </c>
      <c r="S180">
        <v>13</v>
      </c>
      <c r="T180">
        <v>44184</v>
      </c>
      <c r="U180" t="s">
        <v>13</v>
      </c>
      <c r="W180" t="s">
        <v>69</v>
      </c>
      <c r="Y180" t="s">
        <v>239</v>
      </c>
      <c r="Z180">
        <v>4.3055555555555562E-2</v>
      </c>
      <c r="AA180" t="s">
        <v>16</v>
      </c>
      <c r="AB180" t="s">
        <v>231</v>
      </c>
      <c r="AC180" s="8">
        <v>4.3055555555555562E-2</v>
      </c>
      <c r="AD180" t="s">
        <v>92</v>
      </c>
      <c r="AE180" t="s">
        <v>144</v>
      </c>
    </row>
    <row r="181" spans="1:31" ht="45" x14ac:dyDescent="0.25">
      <c r="A181" s="2"/>
      <c r="B181" s="3" t="s">
        <v>12</v>
      </c>
      <c r="C181" s="3">
        <v>14</v>
      </c>
      <c r="D181" s="5">
        <v>44199</v>
      </c>
      <c r="E181" s="2" t="s">
        <v>20</v>
      </c>
      <c r="F181" s="2"/>
      <c r="G181" s="2" t="s">
        <v>25</v>
      </c>
      <c r="H181" s="2"/>
      <c r="I181" s="3" t="s">
        <v>240</v>
      </c>
      <c r="J181" s="7">
        <v>0.20972222222222223</v>
      </c>
      <c r="K181" s="3" t="s">
        <v>16</v>
      </c>
      <c r="L181" s="2" t="s">
        <v>53</v>
      </c>
      <c r="M181" s="6">
        <v>0.16805555555555554</v>
      </c>
      <c r="N181" s="2" t="s">
        <v>63</v>
      </c>
      <c r="O181" s="2"/>
      <c r="Q181" t="s">
        <v>265</v>
      </c>
      <c r="R181" t="s">
        <v>12</v>
      </c>
      <c r="S181">
        <v>14</v>
      </c>
      <c r="T181">
        <v>44199</v>
      </c>
      <c r="U181" t="s">
        <v>20</v>
      </c>
      <c r="W181" t="s">
        <v>25</v>
      </c>
      <c r="Y181" t="s">
        <v>240</v>
      </c>
      <c r="Z181">
        <v>0.20972222222222223</v>
      </c>
      <c r="AA181" t="s">
        <v>16</v>
      </c>
      <c r="AB181" t="s">
        <v>53</v>
      </c>
      <c r="AC181" s="8">
        <v>0.16805555555555554</v>
      </c>
      <c r="AD181" t="s">
        <v>63</v>
      </c>
    </row>
    <row r="182" spans="1:31" ht="45" x14ac:dyDescent="0.25">
      <c r="A182" s="2"/>
      <c r="B182" s="3" t="s">
        <v>12</v>
      </c>
      <c r="C182" s="3">
        <v>14</v>
      </c>
      <c r="D182" s="5">
        <v>44199</v>
      </c>
      <c r="E182" s="2" t="s">
        <v>20</v>
      </c>
      <c r="F182" s="2"/>
      <c r="G182" s="2" t="s">
        <v>25</v>
      </c>
      <c r="H182" s="2"/>
      <c r="I182" s="3" t="s">
        <v>240</v>
      </c>
      <c r="J182" s="7">
        <v>0.20972222222222223</v>
      </c>
      <c r="K182" s="3" t="s">
        <v>16</v>
      </c>
      <c r="L182" s="2" t="s">
        <v>241</v>
      </c>
      <c r="M182" s="6">
        <v>0.20972222222222223</v>
      </c>
      <c r="N182" s="2" t="s">
        <v>18</v>
      </c>
      <c r="O182" s="3" t="s">
        <v>44</v>
      </c>
      <c r="Q182" t="s">
        <v>265</v>
      </c>
      <c r="R182" t="s">
        <v>12</v>
      </c>
      <c r="S182">
        <v>14</v>
      </c>
      <c r="T182">
        <v>44199</v>
      </c>
      <c r="U182" t="s">
        <v>20</v>
      </c>
      <c r="W182" t="s">
        <v>25</v>
      </c>
      <c r="Y182" t="s">
        <v>240</v>
      </c>
      <c r="Z182">
        <v>0.20972222222222223</v>
      </c>
      <c r="AA182" t="s">
        <v>16</v>
      </c>
      <c r="AB182" t="s">
        <v>241</v>
      </c>
      <c r="AC182" s="8">
        <v>0.20972222222222223</v>
      </c>
      <c r="AD182" t="s">
        <v>18</v>
      </c>
      <c r="AE182" t="s">
        <v>44</v>
      </c>
    </row>
    <row r="183" spans="1:31" ht="30" x14ac:dyDescent="0.25">
      <c r="A183" s="2"/>
      <c r="B183" s="3" t="s">
        <v>12</v>
      </c>
      <c r="C183" s="3">
        <v>15</v>
      </c>
      <c r="D183" s="5">
        <v>44204</v>
      </c>
      <c r="E183" s="2" t="s">
        <v>13</v>
      </c>
      <c r="F183" s="2"/>
      <c r="G183" s="2" t="s">
        <v>25</v>
      </c>
      <c r="H183" s="2"/>
      <c r="I183" s="3" t="s">
        <v>242</v>
      </c>
      <c r="J183" s="7">
        <v>0.12638888888888888</v>
      </c>
      <c r="K183" s="3" t="s">
        <v>16</v>
      </c>
      <c r="L183" s="2" t="s">
        <v>160</v>
      </c>
      <c r="M183" s="6">
        <v>6.9444444444444447E-4</v>
      </c>
      <c r="N183" s="2" t="s">
        <v>63</v>
      </c>
      <c r="O183" s="2"/>
      <c r="Q183" t="s">
        <v>265</v>
      </c>
      <c r="R183" t="s">
        <v>12</v>
      </c>
      <c r="S183">
        <v>15</v>
      </c>
      <c r="T183">
        <v>44204</v>
      </c>
      <c r="U183" t="s">
        <v>13</v>
      </c>
      <c r="W183" t="s">
        <v>25</v>
      </c>
      <c r="Y183" t="s">
        <v>242</v>
      </c>
      <c r="Z183">
        <v>0.12638888888888888</v>
      </c>
      <c r="AA183" t="s">
        <v>16</v>
      </c>
      <c r="AB183" t="s">
        <v>160</v>
      </c>
      <c r="AC183" s="8">
        <v>6.9444444444444447E-4</v>
      </c>
      <c r="AD183" t="s">
        <v>63</v>
      </c>
    </row>
    <row r="184" spans="1:31" ht="45" x14ac:dyDescent="0.25">
      <c r="A184" s="2"/>
      <c r="B184" s="3" t="s">
        <v>12</v>
      </c>
      <c r="C184" s="3">
        <v>16</v>
      </c>
      <c r="D184" s="5">
        <v>44213</v>
      </c>
      <c r="E184" s="2" t="s">
        <v>20</v>
      </c>
      <c r="F184" s="2"/>
      <c r="G184" s="2" t="s">
        <v>25</v>
      </c>
      <c r="H184" s="2"/>
      <c r="I184" s="3" t="s">
        <v>127</v>
      </c>
      <c r="J184" s="7">
        <v>8.4027777777777771E-2</v>
      </c>
      <c r="K184" s="3" t="s">
        <v>16</v>
      </c>
      <c r="L184" s="2" t="s">
        <v>243</v>
      </c>
      <c r="M184" s="6">
        <v>4.1666666666666664E-2</v>
      </c>
      <c r="N184" s="2" t="s">
        <v>33</v>
      </c>
      <c r="O184" s="3" t="s">
        <v>44</v>
      </c>
      <c r="Q184" t="s">
        <v>265</v>
      </c>
      <c r="R184" t="s">
        <v>12</v>
      </c>
      <c r="S184">
        <v>16</v>
      </c>
      <c r="T184">
        <v>44213</v>
      </c>
      <c r="U184" t="s">
        <v>20</v>
      </c>
      <c r="W184" t="s">
        <v>25</v>
      </c>
      <c r="Y184" t="s">
        <v>127</v>
      </c>
      <c r="Z184">
        <v>8.4027777777777771E-2</v>
      </c>
      <c r="AA184" t="s">
        <v>16</v>
      </c>
      <c r="AB184" t="s">
        <v>243</v>
      </c>
      <c r="AC184" s="8">
        <v>4.1666666666666664E-2</v>
      </c>
      <c r="AD184" t="s">
        <v>33</v>
      </c>
      <c r="AE184" t="s">
        <v>44</v>
      </c>
    </row>
    <row r="185" spans="1:31" ht="45" x14ac:dyDescent="0.25">
      <c r="A185" s="2"/>
      <c r="B185" s="3" t="s">
        <v>12</v>
      </c>
      <c r="C185" s="3">
        <v>17</v>
      </c>
      <c r="D185" s="5">
        <v>44216</v>
      </c>
      <c r="E185" s="2" t="s">
        <v>13</v>
      </c>
      <c r="F185" s="2"/>
      <c r="G185" s="2" t="s">
        <v>25</v>
      </c>
      <c r="H185" s="2"/>
      <c r="I185" s="3" t="s">
        <v>244</v>
      </c>
      <c r="J185" s="7">
        <v>6.9444444444444447E-4</v>
      </c>
      <c r="K185" s="3" t="s">
        <v>16</v>
      </c>
      <c r="L185" s="2" t="s">
        <v>113</v>
      </c>
      <c r="M185" s="6">
        <v>6.9444444444444447E-4</v>
      </c>
      <c r="N185" s="2" t="s">
        <v>63</v>
      </c>
      <c r="O185" s="2"/>
      <c r="Q185" t="s">
        <v>265</v>
      </c>
      <c r="R185" t="s">
        <v>12</v>
      </c>
      <c r="S185">
        <v>17</v>
      </c>
      <c r="T185">
        <v>44216</v>
      </c>
      <c r="U185" t="s">
        <v>13</v>
      </c>
      <c r="W185" t="s">
        <v>25</v>
      </c>
      <c r="Y185" t="s">
        <v>244</v>
      </c>
      <c r="Z185">
        <v>6.9444444444444447E-4</v>
      </c>
      <c r="AA185" t="s">
        <v>16</v>
      </c>
      <c r="AB185" t="s">
        <v>113</v>
      </c>
      <c r="AC185" s="8">
        <v>6.9444444444444447E-4</v>
      </c>
      <c r="AD185" t="s">
        <v>63</v>
      </c>
    </row>
    <row r="186" spans="1:31" ht="45" x14ac:dyDescent="0.25">
      <c r="A186" s="2"/>
      <c r="B186" s="3" t="s">
        <v>12</v>
      </c>
      <c r="C186" s="3">
        <v>18</v>
      </c>
      <c r="D186" s="5">
        <v>44220</v>
      </c>
      <c r="E186" s="2" t="s">
        <v>13</v>
      </c>
      <c r="F186" s="2"/>
      <c r="G186" s="2" t="s">
        <v>25</v>
      </c>
      <c r="H186" s="2"/>
      <c r="I186" s="3" t="s">
        <v>227</v>
      </c>
      <c r="J186" s="7">
        <v>2.7777777777777779E-3</v>
      </c>
      <c r="K186" s="3" t="s">
        <v>16</v>
      </c>
      <c r="L186" s="2" t="s">
        <v>108</v>
      </c>
      <c r="M186" s="6">
        <v>1.3888888888888889E-3</v>
      </c>
      <c r="N186" s="2" t="s">
        <v>18</v>
      </c>
      <c r="O186" s="3" t="s">
        <v>144</v>
      </c>
      <c r="Q186" t="s">
        <v>265</v>
      </c>
      <c r="R186" t="s">
        <v>12</v>
      </c>
      <c r="S186">
        <v>18</v>
      </c>
      <c r="T186">
        <v>44220</v>
      </c>
      <c r="U186" t="s">
        <v>13</v>
      </c>
      <c r="W186" t="s">
        <v>25</v>
      </c>
      <c r="Y186" t="s">
        <v>227</v>
      </c>
      <c r="Z186">
        <v>2.7777777777777779E-3</v>
      </c>
      <c r="AA186" t="s">
        <v>16</v>
      </c>
      <c r="AB186" t="s">
        <v>108</v>
      </c>
      <c r="AC186" s="8">
        <v>1.3888888888888889E-3</v>
      </c>
      <c r="AD186" t="s">
        <v>18</v>
      </c>
      <c r="AE186" t="s">
        <v>144</v>
      </c>
    </row>
    <row r="187" spans="1:31" ht="45" x14ac:dyDescent="0.25">
      <c r="A187" s="2"/>
      <c r="B187" s="3" t="s">
        <v>12</v>
      </c>
      <c r="C187" s="3">
        <v>19</v>
      </c>
      <c r="D187" s="5">
        <v>44226</v>
      </c>
      <c r="E187" s="2" t="s">
        <v>20</v>
      </c>
      <c r="F187" s="2"/>
      <c r="G187" s="2" t="s">
        <v>25</v>
      </c>
      <c r="H187" s="2"/>
      <c r="I187" s="3" t="s">
        <v>245</v>
      </c>
      <c r="J187" s="7">
        <v>0.1673611111111111</v>
      </c>
      <c r="K187" s="3" t="s">
        <v>16</v>
      </c>
      <c r="L187" s="2" t="s">
        <v>77</v>
      </c>
      <c r="M187" s="6">
        <v>0.12569444444444444</v>
      </c>
      <c r="N187" s="2" t="s">
        <v>18</v>
      </c>
      <c r="O187" s="2"/>
      <c r="Q187" t="s">
        <v>265</v>
      </c>
      <c r="R187" t="s">
        <v>12</v>
      </c>
      <c r="S187">
        <v>19</v>
      </c>
      <c r="T187">
        <v>44226</v>
      </c>
      <c r="U187" t="s">
        <v>20</v>
      </c>
      <c r="W187" t="s">
        <v>25</v>
      </c>
      <c r="Y187" t="s">
        <v>245</v>
      </c>
      <c r="Z187">
        <v>0.1673611111111111</v>
      </c>
      <c r="AA187" t="s">
        <v>16</v>
      </c>
      <c r="AB187" t="s">
        <v>77</v>
      </c>
      <c r="AC187" s="8">
        <v>0.12569444444444444</v>
      </c>
      <c r="AD187" t="s">
        <v>18</v>
      </c>
    </row>
    <row r="188" spans="1:31" ht="45" x14ac:dyDescent="0.25">
      <c r="A188" s="2"/>
      <c r="B188" s="3" t="s">
        <v>12</v>
      </c>
      <c r="C188" s="3">
        <v>21</v>
      </c>
      <c r="D188" s="5">
        <v>44242</v>
      </c>
      <c r="E188" s="2" t="s">
        <v>20</v>
      </c>
      <c r="F188" s="2"/>
      <c r="G188" s="2" t="s">
        <v>25</v>
      </c>
      <c r="H188" s="2"/>
      <c r="I188" s="3" t="s">
        <v>246</v>
      </c>
      <c r="J188" s="7">
        <v>0.12708333333333333</v>
      </c>
      <c r="K188" s="3" t="s">
        <v>16</v>
      </c>
      <c r="L188" s="2" t="s">
        <v>120</v>
      </c>
      <c r="M188" s="6">
        <v>4.3055555555555562E-2</v>
      </c>
      <c r="N188" s="2" t="s">
        <v>18</v>
      </c>
      <c r="O188" s="3" t="s">
        <v>163</v>
      </c>
      <c r="Q188" t="s">
        <v>265</v>
      </c>
      <c r="R188" t="s">
        <v>12</v>
      </c>
      <c r="S188">
        <v>21</v>
      </c>
      <c r="T188">
        <v>44242</v>
      </c>
      <c r="U188" t="s">
        <v>20</v>
      </c>
      <c r="W188" t="s">
        <v>25</v>
      </c>
      <c r="Y188" t="s">
        <v>246</v>
      </c>
      <c r="Z188">
        <v>0.12708333333333333</v>
      </c>
      <c r="AA188" t="s">
        <v>16</v>
      </c>
      <c r="AB188" t="s">
        <v>120</v>
      </c>
      <c r="AC188" s="8">
        <v>4.3055555555555562E-2</v>
      </c>
      <c r="AD188" t="s">
        <v>18</v>
      </c>
      <c r="AE188" t="s">
        <v>163</v>
      </c>
    </row>
    <row r="189" spans="1:31" ht="45" x14ac:dyDescent="0.25">
      <c r="A189" s="2"/>
      <c r="B189" s="3" t="s">
        <v>12</v>
      </c>
      <c r="C189" s="3">
        <v>22</v>
      </c>
      <c r="D189" s="5">
        <v>44247</v>
      </c>
      <c r="E189" s="2" t="s">
        <v>13</v>
      </c>
      <c r="F189" s="2"/>
      <c r="G189" s="2" t="s">
        <v>25</v>
      </c>
      <c r="H189" s="2"/>
      <c r="I189" s="3" t="s">
        <v>247</v>
      </c>
      <c r="J189" s="7">
        <v>8.4027777777777771E-2</v>
      </c>
      <c r="K189" s="3" t="s">
        <v>16</v>
      </c>
      <c r="L189" s="2" t="s">
        <v>65</v>
      </c>
      <c r="M189" s="6">
        <v>8.4027777777777771E-2</v>
      </c>
      <c r="N189" s="2" t="s">
        <v>18</v>
      </c>
      <c r="O189" s="3" t="s">
        <v>248</v>
      </c>
      <c r="Q189" t="s">
        <v>265</v>
      </c>
      <c r="R189" t="s">
        <v>12</v>
      </c>
      <c r="S189">
        <v>22</v>
      </c>
      <c r="T189">
        <v>44247</v>
      </c>
      <c r="U189" t="s">
        <v>13</v>
      </c>
      <c r="W189" t="s">
        <v>25</v>
      </c>
      <c r="Y189" t="s">
        <v>247</v>
      </c>
      <c r="Z189">
        <v>8.4027777777777771E-2</v>
      </c>
      <c r="AA189" t="s">
        <v>16</v>
      </c>
      <c r="AB189" t="s">
        <v>65</v>
      </c>
      <c r="AC189" s="8">
        <v>8.4027777777777771E-2</v>
      </c>
      <c r="AD189" t="s">
        <v>18</v>
      </c>
      <c r="AE189" t="s">
        <v>248</v>
      </c>
    </row>
    <row r="190" spans="1:31" ht="45" x14ac:dyDescent="0.25">
      <c r="A190" s="2"/>
      <c r="B190" s="3" t="s">
        <v>12</v>
      </c>
      <c r="C190" s="3">
        <v>23</v>
      </c>
      <c r="D190" s="5">
        <v>44254</v>
      </c>
      <c r="E190" s="2" t="s">
        <v>20</v>
      </c>
      <c r="F190" s="2"/>
      <c r="G190" s="2" t="s">
        <v>25</v>
      </c>
      <c r="H190" s="2"/>
      <c r="I190" s="3" t="s">
        <v>249</v>
      </c>
      <c r="J190" s="7">
        <v>0.20902777777777778</v>
      </c>
      <c r="K190" s="3" t="s">
        <v>16</v>
      </c>
      <c r="L190" s="2" t="s">
        <v>147</v>
      </c>
      <c r="M190" s="6">
        <v>8.3333333333333329E-2</v>
      </c>
      <c r="N190" s="2" t="s">
        <v>18</v>
      </c>
      <c r="O190" s="3" t="s">
        <v>173</v>
      </c>
      <c r="Q190" t="s">
        <v>265</v>
      </c>
      <c r="R190" t="s">
        <v>12</v>
      </c>
      <c r="S190">
        <v>23</v>
      </c>
      <c r="T190">
        <v>44254</v>
      </c>
      <c r="U190" t="s">
        <v>20</v>
      </c>
      <c r="W190" t="s">
        <v>25</v>
      </c>
      <c r="Y190" t="s">
        <v>249</v>
      </c>
      <c r="Z190">
        <v>0.20902777777777778</v>
      </c>
      <c r="AA190" t="s">
        <v>16</v>
      </c>
      <c r="AB190" t="s">
        <v>147</v>
      </c>
      <c r="AC190" s="8">
        <v>8.3333333333333329E-2</v>
      </c>
      <c r="AD190" t="s">
        <v>18</v>
      </c>
      <c r="AE190" t="s">
        <v>173</v>
      </c>
    </row>
    <row r="191" spans="1:31" ht="45" x14ac:dyDescent="0.25">
      <c r="A191" s="2"/>
      <c r="B191" s="3" t="s">
        <v>12</v>
      </c>
      <c r="C191" s="3">
        <v>23</v>
      </c>
      <c r="D191" s="5">
        <v>44254</v>
      </c>
      <c r="E191" s="2" t="s">
        <v>20</v>
      </c>
      <c r="F191" s="2"/>
      <c r="G191" s="2" t="s">
        <v>25</v>
      </c>
      <c r="H191" s="2"/>
      <c r="I191" s="3" t="s">
        <v>249</v>
      </c>
      <c r="J191" s="7">
        <v>0.20902777777777778</v>
      </c>
      <c r="K191" s="3" t="s">
        <v>16</v>
      </c>
      <c r="L191" s="2" t="s">
        <v>90</v>
      </c>
      <c r="M191" s="6">
        <v>0.12569444444444444</v>
      </c>
      <c r="N191" s="2" t="s">
        <v>18</v>
      </c>
      <c r="O191" s="3" t="s">
        <v>44</v>
      </c>
      <c r="Q191" t="s">
        <v>265</v>
      </c>
      <c r="R191" t="s">
        <v>12</v>
      </c>
      <c r="S191">
        <v>23</v>
      </c>
      <c r="T191">
        <v>44254</v>
      </c>
      <c r="U191" t="s">
        <v>20</v>
      </c>
      <c r="W191" t="s">
        <v>25</v>
      </c>
      <c r="Y191" t="s">
        <v>249</v>
      </c>
      <c r="Z191">
        <v>0.20902777777777778</v>
      </c>
      <c r="AA191" t="s">
        <v>16</v>
      </c>
      <c r="AB191" t="s">
        <v>90</v>
      </c>
      <c r="AC191" s="8">
        <v>0.12569444444444444</v>
      </c>
      <c r="AD191" t="s">
        <v>18</v>
      </c>
      <c r="AE191" t="s">
        <v>44</v>
      </c>
    </row>
    <row r="192" spans="1:31" ht="45" x14ac:dyDescent="0.25">
      <c r="A192" s="2"/>
      <c r="B192" s="3" t="s">
        <v>12</v>
      </c>
      <c r="C192" s="3">
        <v>24</v>
      </c>
      <c r="D192" s="5">
        <v>44261</v>
      </c>
      <c r="E192" s="2" t="s">
        <v>20</v>
      </c>
      <c r="F192" s="2"/>
      <c r="G192" s="2" t="s">
        <v>25</v>
      </c>
      <c r="H192" s="2"/>
      <c r="I192" s="3" t="s">
        <v>250</v>
      </c>
      <c r="J192" s="7">
        <v>0.16805555555555554</v>
      </c>
      <c r="K192" s="3" t="s">
        <v>16</v>
      </c>
      <c r="L192" s="2" t="s">
        <v>179</v>
      </c>
      <c r="M192" s="6">
        <v>4.3055555555555562E-2</v>
      </c>
      <c r="N192" s="2" t="s">
        <v>18</v>
      </c>
      <c r="O192" s="3" t="s">
        <v>248</v>
      </c>
      <c r="Q192" t="s">
        <v>265</v>
      </c>
      <c r="R192" t="s">
        <v>12</v>
      </c>
      <c r="S192">
        <v>24</v>
      </c>
      <c r="T192">
        <v>44261</v>
      </c>
      <c r="U192" t="s">
        <v>20</v>
      </c>
      <c r="W192" t="s">
        <v>25</v>
      </c>
      <c r="Y192" t="s">
        <v>250</v>
      </c>
      <c r="Z192">
        <v>0.16805555555555554</v>
      </c>
      <c r="AA192" t="s">
        <v>16</v>
      </c>
      <c r="AB192" t="s">
        <v>179</v>
      </c>
      <c r="AC192" s="8">
        <v>4.3055555555555562E-2</v>
      </c>
      <c r="AD192" t="s">
        <v>18</v>
      </c>
      <c r="AE192" t="s">
        <v>248</v>
      </c>
    </row>
    <row r="193" spans="1:31" ht="45" x14ac:dyDescent="0.25">
      <c r="A193" s="2"/>
      <c r="B193" s="3" t="s">
        <v>12</v>
      </c>
      <c r="C193" s="3">
        <v>24</v>
      </c>
      <c r="D193" s="5">
        <v>44261</v>
      </c>
      <c r="E193" s="2" t="s">
        <v>20</v>
      </c>
      <c r="F193" s="2"/>
      <c r="G193" s="2" t="s">
        <v>25</v>
      </c>
      <c r="H193" s="2"/>
      <c r="I193" s="3" t="s">
        <v>250</v>
      </c>
      <c r="J193" s="7">
        <v>0.16805555555555554</v>
      </c>
      <c r="K193" s="3" t="s">
        <v>16</v>
      </c>
      <c r="L193" s="2" t="s">
        <v>126</v>
      </c>
      <c r="M193" s="6">
        <v>8.4722222222222213E-2</v>
      </c>
      <c r="N193" s="2" t="s">
        <v>63</v>
      </c>
      <c r="O193" s="2"/>
      <c r="Q193" t="s">
        <v>265</v>
      </c>
      <c r="R193" t="s">
        <v>12</v>
      </c>
      <c r="S193">
        <v>24</v>
      </c>
      <c r="T193">
        <v>44261</v>
      </c>
      <c r="U193" t="s">
        <v>20</v>
      </c>
      <c r="W193" t="s">
        <v>25</v>
      </c>
      <c r="Y193" t="s">
        <v>250</v>
      </c>
      <c r="Z193">
        <v>0.16805555555555554</v>
      </c>
      <c r="AA193" t="s">
        <v>16</v>
      </c>
      <c r="AB193" t="s">
        <v>126</v>
      </c>
      <c r="AC193" s="8">
        <v>8.4722222222222213E-2</v>
      </c>
      <c r="AD193" t="s">
        <v>63</v>
      </c>
    </row>
    <row r="194" spans="1:31" ht="45" x14ac:dyDescent="0.25">
      <c r="A194" s="2"/>
      <c r="B194" s="3" t="s">
        <v>12</v>
      </c>
      <c r="C194" s="3">
        <v>24</v>
      </c>
      <c r="D194" s="5">
        <v>44261</v>
      </c>
      <c r="E194" s="2" t="s">
        <v>20</v>
      </c>
      <c r="F194" s="2"/>
      <c r="G194" s="2" t="s">
        <v>25</v>
      </c>
      <c r="H194" s="2"/>
      <c r="I194" s="3" t="s">
        <v>250</v>
      </c>
      <c r="J194" s="7">
        <v>0.16805555555555554</v>
      </c>
      <c r="K194" s="3" t="s">
        <v>16</v>
      </c>
      <c r="L194" s="2" t="s">
        <v>67</v>
      </c>
      <c r="M194" s="6">
        <v>0.16805555555555554</v>
      </c>
      <c r="N194" s="2" t="s">
        <v>18</v>
      </c>
      <c r="O194" s="3" t="s">
        <v>205</v>
      </c>
      <c r="Q194" t="s">
        <v>265</v>
      </c>
      <c r="R194" t="s">
        <v>12</v>
      </c>
      <c r="S194">
        <v>24</v>
      </c>
      <c r="T194">
        <v>44261</v>
      </c>
      <c r="U194" t="s">
        <v>20</v>
      </c>
      <c r="W194" t="s">
        <v>25</v>
      </c>
      <c r="Y194" t="s">
        <v>250</v>
      </c>
      <c r="Z194">
        <v>0.16805555555555554</v>
      </c>
      <c r="AA194" t="s">
        <v>16</v>
      </c>
      <c r="AB194" t="s">
        <v>67</v>
      </c>
      <c r="AC194" s="8">
        <v>0.16805555555555554</v>
      </c>
      <c r="AD194" t="s">
        <v>18</v>
      </c>
      <c r="AE194" t="s">
        <v>205</v>
      </c>
    </row>
    <row r="195" spans="1:31" ht="45" x14ac:dyDescent="0.25">
      <c r="A195" s="2"/>
      <c r="B195" s="3" t="s">
        <v>12</v>
      </c>
      <c r="C195" s="3">
        <v>25</v>
      </c>
      <c r="D195" s="5">
        <v>44268</v>
      </c>
      <c r="E195" s="2" t="s">
        <v>13</v>
      </c>
      <c r="F195" s="2"/>
      <c r="G195" s="2" t="s">
        <v>25</v>
      </c>
      <c r="H195" s="2"/>
      <c r="I195" s="3" t="s">
        <v>251</v>
      </c>
      <c r="J195" s="7">
        <v>4.3750000000000004E-2</v>
      </c>
      <c r="K195" s="3" t="s">
        <v>16</v>
      </c>
      <c r="L195" s="2" t="s">
        <v>237</v>
      </c>
      <c r="M195" s="6">
        <v>2.0833333333333333E-3</v>
      </c>
      <c r="N195" s="2" t="s">
        <v>18</v>
      </c>
      <c r="O195" s="3" t="s">
        <v>173</v>
      </c>
      <c r="Q195" t="s">
        <v>265</v>
      </c>
      <c r="R195" t="s">
        <v>12</v>
      </c>
      <c r="S195">
        <v>25</v>
      </c>
      <c r="T195">
        <v>44268</v>
      </c>
      <c r="U195" t="s">
        <v>13</v>
      </c>
      <c r="W195" t="s">
        <v>25</v>
      </c>
      <c r="Y195" t="s">
        <v>251</v>
      </c>
      <c r="Z195">
        <v>4.3750000000000004E-2</v>
      </c>
      <c r="AA195" t="s">
        <v>16</v>
      </c>
      <c r="AB195" t="s">
        <v>237</v>
      </c>
      <c r="AC195" s="8">
        <v>2.0833333333333333E-3</v>
      </c>
      <c r="AD195" t="s">
        <v>18</v>
      </c>
      <c r="AE195" t="s">
        <v>173</v>
      </c>
    </row>
    <row r="196" spans="1:31" ht="45" x14ac:dyDescent="0.25">
      <c r="A196" s="2"/>
      <c r="B196" s="3" t="s">
        <v>12</v>
      </c>
      <c r="C196" s="3">
        <v>26</v>
      </c>
      <c r="D196" s="5">
        <v>44275</v>
      </c>
      <c r="E196" s="2" t="s">
        <v>20</v>
      </c>
      <c r="F196" s="2"/>
      <c r="G196" s="2" t="s">
        <v>25</v>
      </c>
      <c r="H196" s="2"/>
      <c r="I196" s="3" t="s">
        <v>235</v>
      </c>
      <c r="J196" s="7">
        <v>0.16666666666666666</v>
      </c>
      <c r="K196" s="3" t="s">
        <v>16</v>
      </c>
      <c r="L196" s="2" t="s">
        <v>252</v>
      </c>
      <c r="M196" s="6">
        <v>4.1666666666666664E-2</v>
      </c>
      <c r="N196" s="2" t="s">
        <v>18</v>
      </c>
      <c r="O196" s="3" t="s">
        <v>180</v>
      </c>
      <c r="Q196" t="s">
        <v>265</v>
      </c>
      <c r="R196" t="s">
        <v>12</v>
      </c>
      <c r="S196">
        <v>26</v>
      </c>
      <c r="T196">
        <v>44275</v>
      </c>
      <c r="U196" t="s">
        <v>20</v>
      </c>
      <c r="W196" t="s">
        <v>25</v>
      </c>
      <c r="Y196" t="s">
        <v>235</v>
      </c>
      <c r="Z196">
        <v>0.16666666666666666</v>
      </c>
      <c r="AA196" t="s">
        <v>16</v>
      </c>
      <c r="AB196" t="s">
        <v>252</v>
      </c>
      <c r="AC196" s="8">
        <v>4.1666666666666664E-2</v>
      </c>
      <c r="AD196" t="s">
        <v>18</v>
      </c>
      <c r="AE196" t="s">
        <v>180</v>
      </c>
    </row>
    <row r="197" spans="1:31" ht="30" x14ac:dyDescent="0.25">
      <c r="A197" s="2"/>
      <c r="B197" s="3" t="s">
        <v>12</v>
      </c>
      <c r="C197" s="3">
        <v>26</v>
      </c>
      <c r="D197" s="5">
        <v>44275</v>
      </c>
      <c r="E197" s="2" t="s">
        <v>20</v>
      </c>
      <c r="F197" s="2"/>
      <c r="G197" s="2" t="s">
        <v>25</v>
      </c>
      <c r="H197" s="2"/>
      <c r="I197" s="3" t="s">
        <v>235</v>
      </c>
      <c r="J197" s="7">
        <v>0.16666666666666666</v>
      </c>
      <c r="K197" s="3" t="s">
        <v>16</v>
      </c>
      <c r="L197" s="2" t="s">
        <v>253</v>
      </c>
      <c r="M197" s="6">
        <v>0.125</v>
      </c>
      <c r="N197" s="2" t="s">
        <v>36</v>
      </c>
      <c r="O197" s="3" t="s">
        <v>44</v>
      </c>
      <c r="Q197" t="s">
        <v>265</v>
      </c>
      <c r="R197" t="s">
        <v>12</v>
      </c>
      <c r="S197">
        <v>26</v>
      </c>
      <c r="T197">
        <v>44275</v>
      </c>
      <c r="U197" t="s">
        <v>20</v>
      </c>
      <c r="W197" t="s">
        <v>25</v>
      </c>
      <c r="Y197" t="s">
        <v>235</v>
      </c>
      <c r="Z197">
        <v>0.16666666666666666</v>
      </c>
      <c r="AA197" t="s">
        <v>16</v>
      </c>
      <c r="AB197" t="s">
        <v>253</v>
      </c>
      <c r="AC197" s="8">
        <v>0.125</v>
      </c>
      <c r="AD197" t="s">
        <v>36</v>
      </c>
      <c r="AE197" t="s">
        <v>44</v>
      </c>
    </row>
    <row r="198" spans="1:31" ht="45" x14ac:dyDescent="0.25">
      <c r="A198" s="2"/>
      <c r="B198" s="3" t="s">
        <v>12</v>
      </c>
      <c r="C198" s="3">
        <v>26</v>
      </c>
      <c r="D198" s="5">
        <v>44275</v>
      </c>
      <c r="E198" s="2" t="s">
        <v>20</v>
      </c>
      <c r="F198" s="2"/>
      <c r="G198" s="2" t="s">
        <v>25</v>
      </c>
      <c r="H198" s="2"/>
      <c r="I198" s="3" t="s">
        <v>235</v>
      </c>
      <c r="J198" s="7">
        <v>0.16666666666666666</v>
      </c>
      <c r="K198" s="3" t="s">
        <v>16</v>
      </c>
      <c r="L198" s="2" t="s">
        <v>35</v>
      </c>
      <c r="M198" s="6">
        <v>0.16666666666666666</v>
      </c>
      <c r="N198" s="2" t="s">
        <v>33</v>
      </c>
      <c r="O198" s="2"/>
      <c r="Q198" t="s">
        <v>265</v>
      </c>
      <c r="R198" t="s">
        <v>12</v>
      </c>
      <c r="S198">
        <v>26</v>
      </c>
      <c r="T198">
        <v>44275</v>
      </c>
      <c r="U198" t="s">
        <v>20</v>
      </c>
      <c r="W198" t="s">
        <v>25</v>
      </c>
      <c r="Y198" t="s">
        <v>235</v>
      </c>
      <c r="Z198">
        <v>0.16666666666666666</v>
      </c>
      <c r="AA198" t="s">
        <v>16</v>
      </c>
      <c r="AB198" t="s">
        <v>35</v>
      </c>
      <c r="AC198" s="8">
        <v>0.16666666666666666</v>
      </c>
      <c r="AD198" t="s">
        <v>33</v>
      </c>
    </row>
    <row r="199" spans="1:31" ht="45" x14ac:dyDescent="0.25">
      <c r="A199" s="2"/>
      <c r="B199" s="3" t="s">
        <v>12</v>
      </c>
      <c r="C199" s="3">
        <v>31</v>
      </c>
      <c r="D199" s="5">
        <v>44310</v>
      </c>
      <c r="E199" s="2" t="s">
        <v>13</v>
      </c>
      <c r="F199" s="2"/>
      <c r="G199" s="2" t="s">
        <v>25</v>
      </c>
      <c r="H199" s="2"/>
      <c r="I199" s="3" t="s">
        <v>142</v>
      </c>
      <c r="J199" s="7">
        <v>8.4027777777777771E-2</v>
      </c>
      <c r="K199" s="3" t="s">
        <v>16</v>
      </c>
      <c r="L199" s="2" t="s">
        <v>254</v>
      </c>
      <c r="M199" s="6">
        <v>8.4027777777777771E-2</v>
      </c>
      <c r="N199" s="2" t="s">
        <v>18</v>
      </c>
      <c r="O199" s="2"/>
      <c r="Q199" t="s">
        <v>265</v>
      </c>
      <c r="R199" t="s">
        <v>12</v>
      </c>
      <c r="S199">
        <v>31</v>
      </c>
      <c r="T199">
        <v>44310</v>
      </c>
      <c r="U199" t="s">
        <v>13</v>
      </c>
      <c r="W199" t="s">
        <v>25</v>
      </c>
      <c r="Y199" t="s">
        <v>142</v>
      </c>
      <c r="Z199">
        <v>8.4027777777777771E-2</v>
      </c>
      <c r="AA199" t="s">
        <v>16</v>
      </c>
      <c r="AB199" t="s">
        <v>254</v>
      </c>
      <c r="AC199" s="8">
        <v>8.4027777777777771E-2</v>
      </c>
      <c r="AD199" t="s">
        <v>18</v>
      </c>
    </row>
    <row r="200" spans="1:31" ht="45" x14ac:dyDescent="0.25">
      <c r="A200" s="2"/>
      <c r="B200" s="3" t="s">
        <v>12</v>
      </c>
      <c r="C200" s="3">
        <v>32</v>
      </c>
      <c r="D200" s="5">
        <v>44324</v>
      </c>
      <c r="E200" s="2" t="s">
        <v>20</v>
      </c>
      <c r="F200" s="2"/>
      <c r="G200" s="2" t="s">
        <v>25</v>
      </c>
      <c r="H200" s="2"/>
      <c r="I200" s="3" t="s">
        <v>242</v>
      </c>
      <c r="J200" s="7">
        <v>0.25</v>
      </c>
      <c r="K200" s="3" t="s">
        <v>16</v>
      </c>
      <c r="L200" s="2" t="s">
        <v>255</v>
      </c>
      <c r="M200" s="6">
        <v>4.1666666666666664E-2</v>
      </c>
      <c r="N200" s="2" t="s">
        <v>18</v>
      </c>
      <c r="O200" s="3" t="s">
        <v>163</v>
      </c>
      <c r="Q200" t="s">
        <v>265</v>
      </c>
      <c r="R200" t="s">
        <v>12</v>
      </c>
      <c r="S200">
        <v>32</v>
      </c>
      <c r="T200">
        <v>44324</v>
      </c>
      <c r="U200" t="s">
        <v>20</v>
      </c>
      <c r="W200" t="s">
        <v>25</v>
      </c>
      <c r="Y200" t="s">
        <v>242</v>
      </c>
      <c r="Z200">
        <v>0.25</v>
      </c>
      <c r="AA200" t="s">
        <v>16</v>
      </c>
      <c r="AB200" t="s">
        <v>255</v>
      </c>
      <c r="AC200" s="8">
        <v>4.1666666666666664E-2</v>
      </c>
      <c r="AD200" t="s">
        <v>18</v>
      </c>
      <c r="AE200" t="s">
        <v>163</v>
      </c>
    </row>
    <row r="201" spans="1:31" ht="45" x14ac:dyDescent="0.25">
      <c r="A201" s="2"/>
      <c r="B201" s="3" t="s">
        <v>12</v>
      </c>
      <c r="C201" s="3">
        <v>32</v>
      </c>
      <c r="D201" s="5">
        <v>44324</v>
      </c>
      <c r="E201" s="2" t="s">
        <v>20</v>
      </c>
      <c r="F201" s="2"/>
      <c r="G201" s="2" t="s">
        <v>25</v>
      </c>
      <c r="H201" s="2"/>
      <c r="I201" s="3" t="s">
        <v>242</v>
      </c>
      <c r="J201" s="7">
        <v>0.25</v>
      </c>
      <c r="K201" s="3" t="s">
        <v>16</v>
      </c>
      <c r="L201" s="2" t="s">
        <v>256</v>
      </c>
      <c r="M201" s="6">
        <v>0.125</v>
      </c>
      <c r="N201" s="2" t="s">
        <v>18</v>
      </c>
      <c r="O201" s="3" t="s">
        <v>44</v>
      </c>
      <c r="Q201" t="s">
        <v>265</v>
      </c>
      <c r="R201" t="s">
        <v>12</v>
      </c>
      <c r="S201">
        <v>32</v>
      </c>
      <c r="T201">
        <v>44324</v>
      </c>
      <c r="U201" t="s">
        <v>20</v>
      </c>
      <c r="W201" t="s">
        <v>25</v>
      </c>
      <c r="Y201" t="s">
        <v>242</v>
      </c>
      <c r="Z201">
        <v>0.25</v>
      </c>
      <c r="AA201" t="s">
        <v>16</v>
      </c>
      <c r="AB201" t="s">
        <v>256</v>
      </c>
      <c r="AC201" s="8">
        <v>0.125</v>
      </c>
      <c r="AD201" t="s">
        <v>18</v>
      </c>
      <c r="AE201" t="s">
        <v>44</v>
      </c>
    </row>
    <row r="202" spans="1:31" ht="30" x14ac:dyDescent="0.25">
      <c r="A202" s="2"/>
      <c r="B202" s="3" t="s">
        <v>12</v>
      </c>
      <c r="C202" s="3">
        <v>32</v>
      </c>
      <c r="D202" s="5">
        <v>44324</v>
      </c>
      <c r="E202" s="2" t="s">
        <v>20</v>
      </c>
      <c r="F202" s="2"/>
      <c r="G202" s="2" t="s">
        <v>25</v>
      </c>
      <c r="H202" s="2"/>
      <c r="I202" s="3" t="s">
        <v>242</v>
      </c>
      <c r="J202" s="7">
        <v>0.25</v>
      </c>
      <c r="K202" s="3" t="s">
        <v>16</v>
      </c>
      <c r="L202" s="2" t="s">
        <v>59</v>
      </c>
      <c r="M202" s="6">
        <v>0.20833333333333334</v>
      </c>
      <c r="N202" s="2" t="s">
        <v>63</v>
      </c>
      <c r="O202" s="2"/>
      <c r="Q202" t="s">
        <v>265</v>
      </c>
      <c r="R202" t="s">
        <v>12</v>
      </c>
      <c r="S202">
        <v>32</v>
      </c>
      <c r="T202">
        <v>44324</v>
      </c>
      <c r="U202" t="s">
        <v>20</v>
      </c>
      <c r="W202" t="s">
        <v>25</v>
      </c>
      <c r="Y202" t="s">
        <v>242</v>
      </c>
      <c r="Z202">
        <v>0.25</v>
      </c>
      <c r="AA202" t="s">
        <v>16</v>
      </c>
      <c r="AB202" t="s">
        <v>59</v>
      </c>
      <c r="AC202" s="8">
        <v>0.20833333333333334</v>
      </c>
      <c r="AD202" t="s">
        <v>63</v>
      </c>
    </row>
    <row r="203" spans="1:31" ht="45" x14ac:dyDescent="0.25">
      <c r="A203" s="2"/>
      <c r="B203" s="3" t="s">
        <v>12</v>
      </c>
      <c r="C203" s="3">
        <v>33</v>
      </c>
      <c r="D203" s="5">
        <v>44331</v>
      </c>
      <c r="E203" s="2" t="s">
        <v>13</v>
      </c>
      <c r="F203" s="2"/>
      <c r="G203" s="2" t="s">
        <v>25</v>
      </c>
      <c r="H203" s="2"/>
      <c r="I203" s="3" t="s">
        <v>257</v>
      </c>
      <c r="J203" s="7">
        <v>8.4722222222222213E-2</v>
      </c>
      <c r="K203" s="3" t="s">
        <v>16</v>
      </c>
      <c r="L203" s="2" t="s">
        <v>179</v>
      </c>
      <c r="M203" s="6">
        <v>6.9444444444444447E-4</v>
      </c>
      <c r="N203" s="2" t="s">
        <v>63</v>
      </c>
      <c r="O203" s="2"/>
      <c r="Q203" t="s">
        <v>265</v>
      </c>
      <c r="R203" t="s">
        <v>12</v>
      </c>
      <c r="S203">
        <v>33</v>
      </c>
      <c r="T203">
        <v>44331</v>
      </c>
      <c r="U203" t="s">
        <v>13</v>
      </c>
      <c r="W203" t="s">
        <v>25</v>
      </c>
      <c r="Y203" t="s">
        <v>257</v>
      </c>
      <c r="Z203">
        <v>8.4722222222222213E-2</v>
      </c>
      <c r="AA203" t="s">
        <v>16</v>
      </c>
      <c r="AB203" t="s">
        <v>179</v>
      </c>
      <c r="AC203" s="8">
        <v>6.9444444444444447E-4</v>
      </c>
      <c r="AD203" t="s">
        <v>63</v>
      </c>
    </row>
    <row r="204" spans="1:31" ht="45" x14ac:dyDescent="0.25">
      <c r="A204" s="2"/>
      <c r="B204" s="3" t="s">
        <v>12</v>
      </c>
      <c r="C204" s="3">
        <v>34</v>
      </c>
      <c r="D204" s="5">
        <v>44338</v>
      </c>
      <c r="E204" s="2" t="s">
        <v>20</v>
      </c>
      <c r="F204" s="2"/>
      <c r="G204" s="2" t="s">
        <v>25</v>
      </c>
      <c r="H204" s="2"/>
      <c r="I204" s="3" t="s">
        <v>118</v>
      </c>
      <c r="J204" s="7">
        <v>0.20972222222222223</v>
      </c>
      <c r="K204" s="3" t="s">
        <v>16</v>
      </c>
      <c r="L204" s="2" t="s">
        <v>67</v>
      </c>
      <c r="M204" s="6">
        <v>0.20972222222222223</v>
      </c>
      <c r="N204" s="2" t="s">
        <v>18</v>
      </c>
      <c r="O204" s="3" t="s">
        <v>248</v>
      </c>
      <c r="Q204" t="s">
        <v>265</v>
      </c>
      <c r="R204" t="s">
        <v>12</v>
      </c>
      <c r="S204">
        <v>34</v>
      </c>
      <c r="T204">
        <v>44338</v>
      </c>
      <c r="U204" t="s">
        <v>20</v>
      </c>
      <c r="W204" t="s">
        <v>25</v>
      </c>
      <c r="Y204" t="s">
        <v>118</v>
      </c>
      <c r="Z204">
        <v>0.20972222222222223</v>
      </c>
      <c r="AA204" t="s">
        <v>16</v>
      </c>
      <c r="AB204" t="s">
        <v>67</v>
      </c>
      <c r="AC204" s="8">
        <v>0.20972222222222223</v>
      </c>
      <c r="AD204" t="s">
        <v>18</v>
      </c>
      <c r="AE204" t="s">
        <v>248</v>
      </c>
    </row>
  </sheetData>
  <mergeCells count="3">
    <mergeCell ref="A1:B1"/>
    <mergeCell ref="F1:G1"/>
    <mergeCell ref="H1:I1"/>
  </mergeCells>
  <phoneticPr fontId="3" type="noConversion"/>
  <hyperlinks>
    <hyperlink ref="B2" r:id="rId1" tooltip="Bundesliga" display="https://www.transfermarkt.pl/bundesliga/startseite/wettbewerb/L1" xr:uid="{34B55997-7A38-43D3-8F1F-A7B3544D0B4E}"/>
    <hyperlink ref="C2" r:id="rId2" display="https://www.transfermarkt.pl/bundesliga/spieltag/wettbewerb/L1/saison_id/2014/spieltag/2" xr:uid="{9D195808-0FBF-43DF-A480-14C70CB519FE}"/>
    <hyperlink ref="I2" r:id="rId3" display="https://www.transfermarkt.pl/fc-schalke-04/spielplan/verein/33/saison_id/2014" xr:uid="{9DF2CAB6-DC23-4607-9321-7C376E098AAA}"/>
    <hyperlink ref="J2" r:id="rId4" tooltip="Protokół meczowy" display="https://www.transfermarkt.pl/spielbericht/index/spielbericht/2460635" xr:uid="{F85D2CA8-F5C3-4D3D-AA92-58E85508CB6D}"/>
    <hyperlink ref="K2" r:id="rId5" tooltip="Środkowy napastnik" display="https://www.transfermarkt.pl/robert-lewandowski/alletore/spieler/38253/plus/1?saison=&amp;verein=27&amp;liga=&amp;wettbewerb=L1&amp;pos=&amp;minute=&amp;pos=&amp;torart=&amp;stand=" xr:uid="{573170FC-E9E3-40CB-A972-EF1F75C33398}"/>
    <hyperlink ref="O2" r:id="rId6" display="https://www.transfermarkt.pl/sebastian-rode/profil/spieler/44466" xr:uid="{1D504072-270E-4821-B8BD-BEE9650AD758}"/>
    <hyperlink ref="B3" r:id="rId7" tooltip="Bundesliga" display="https://www.transfermarkt.pl/bundesliga/startseite/wettbewerb/L1" xr:uid="{B04293D4-20F2-4BF8-8785-93E361803F55}"/>
    <hyperlink ref="C3" r:id="rId8" display="https://www.transfermarkt.pl/bundesliga/spieltag/wettbewerb/L1/saison_id/2014/spieltag/5" xr:uid="{0D7BADC9-3329-4868-9CB9-01D8BA4010D0}"/>
    <hyperlink ref="I3" r:id="rId9" display="https://www.transfermarkt.pl/sc-paderborn-07/spielplan/verein/127/saison_id/2014" xr:uid="{3CDB2188-1A74-4490-BDF2-E7A481F004AA}"/>
    <hyperlink ref="J3" r:id="rId10" tooltip="Protokół meczowy" display="https://www.transfermarkt.pl/spielbericht/index/spielbericht/2460662" xr:uid="{0666E2DF-1956-4241-B90C-824792D336F3}"/>
    <hyperlink ref="K3" r:id="rId11" tooltip="Środkowy napastnik" display="https://www.transfermarkt.pl/robert-lewandowski/alletore/spieler/38253/plus/1?saison=&amp;verein=27&amp;liga=&amp;wettbewerb=L1&amp;pos=&amp;minute=&amp;pos=&amp;torart=&amp;stand=" xr:uid="{C257F2C6-59C1-452C-BAA3-857E3FDB86C4}"/>
    <hyperlink ref="O3" r:id="rId12" display="https://www.transfermarkt.pl/philipp-lahm/profil/spieler/2219" xr:uid="{9C121575-61B1-4CEC-9114-0D0EB98A561A}"/>
    <hyperlink ref="B4" r:id="rId13" tooltip="Bundesliga" display="https://www.transfermarkt.pl/bundesliga/startseite/wettbewerb/L1" xr:uid="{C52D8336-1816-441B-B18C-E02B62BAC767}"/>
    <hyperlink ref="C4" r:id="rId14" display="https://www.transfermarkt.pl/bundesliga/spieltag/wettbewerb/L1/saison_id/2014/spieltag/7" xr:uid="{34EB612F-4186-4921-B50D-7B4BCA0FA6B5}"/>
    <hyperlink ref="I4" r:id="rId15" display="https://www.transfermarkt.pl/hannover-96/spielplan/verein/42/saison_id/2014" xr:uid="{BEA3F081-34C9-4DC3-B53B-4877D3B689CC}"/>
    <hyperlink ref="J4" r:id="rId16" tooltip="Protokół meczowy" display="https://www.transfermarkt.pl/spielbericht/index/spielbericht/2460680" xr:uid="{8C8BD7B6-E259-455F-AEE1-058B6C78CB3B}"/>
    <hyperlink ref="K4" r:id="rId17" tooltip="Środkowy napastnik" display="https://www.transfermarkt.pl/robert-lewandowski/alletore/spieler/38253/plus/1?saison=&amp;verein=27&amp;liga=&amp;wettbewerb=L1&amp;pos=&amp;minute=&amp;pos=&amp;torart=&amp;stand=" xr:uid="{80E71653-CF7D-4F0F-96FA-00B69F3E0183}"/>
    <hyperlink ref="O4" r:id="rId18" display="https://www.transfermarkt.pl/rafinha/profil/spieler/33947" xr:uid="{F91EFA78-4013-4436-8452-CDCF6F3666B5}"/>
    <hyperlink ref="O5" r:id="rId19" display="https://www.transfermarkt.pl/xherdan-shaqiri/profil/spieler/86792" xr:uid="{02916F7A-36F8-428A-AE03-C57C8587BC08}"/>
    <hyperlink ref="B6" r:id="rId20" tooltip="Bundesliga" display="https://www.transfermarkt.pl/bundesliga/startseite/wettbewerb/L1" xr:uid="{93ABC9D3-7719-4B7A-ACA4-475414196FCC}"/>
    <hyperlink ref="C6" r:id="rId21" display="https://www.transfermarkt.pl/bundesliga/spieltag/wettbewerb/L1/saison_id/2014/spieltag/10" xr:uid="{2725CE8E-079D-47C3-B86E-92617C77CC85}"/>
    <hyperlink ref="I6" r:id="rId22" display="https://www.transfermarkt.pl/borussia-dortmund/spielplan/verein/16/saison_id/2014" xr:uid="{54DCF83E-E7BF-427D-B1C1-1539496DEC13}"/>
    <hyperlink ref="J6" r:id="rId23" tooltip="Protokół meczowy" display="https://www.transfermarkt.pl/spielbericht/index/spielbericht/2460707" xr:uid="{DE8F2B5D-4B0A-41C2-B57E-4F0A26E02D17}"/>
    <hyperlink ref="K6" r:id="rId24" tooltip="Środkowy napastnik" display="https://www.transfermarkt.pl/robert-lewandowski/alletore/spieler/38253/plus/1?saison=&amp;verein=27&amp;liga=&amp;wettbewerb=L1&amp;pos=&amp;minute=&amp;pos=&amp;torart=&amp;stand=" xr:uid="{6D51E451-7A2C-4152-8E93-43AE0F34E921}"/>
    <hyperlink ref="B7" r:id="rId25" tooltip="Bundesliga" display="https://www.transfermarkt.pl/bundesliga/startseite/wettbewerb/L1" xr:uid="{D41BD744-65EB-4D74-B2FA-9E40256D0CF5}"/>
    <hyperlink ref="C7" r:id="rId26" display="https://www.transfermarkt.pl/bundesliga/spieltag/wettbewerb/L1/saison_id/2014/spieltag/12" xr:uid="{542B1F83-1DC7-4C6B-B037-029DB3F0E350}"/>
    <hyperlink ref="I7" r:id="rId27" display="https://www.transfermarkt.pl/tsg-1899-hoffenheim/spielplan/verein/533/saison_id/2014" xr:uid="{DC73342D-C80E-45B2-9747-A91C09920F00}"/>
    <hyperlink ref="J7" r:id="rId28" tooltip="Protokół meczowy" display="https://www.transfermarkt.pl/spielbericht/index/spielbericht/2460725" xr:uid="{CF708239-5F24-4F95-8D63-25EC26BE4E74}"/>
    <hyperlink ref="K7" r:id="rId29" tooltip="Środkowy napastnik" display="https://www.transfermarkt.pl/robert-lewandowski/alletore/spieler/38253/plus/1?saison=&amp;verein=27&amp;liga=&amp;wettbewerb=L1&amp;pos=&amp;minute=&amp;pos=&amp;torart=&amp;stand=" xr:uid="{85525E5C-5542-4573-AFFA-0E29FC064719}"/>
    <hyperlink ref="O7" r:id="rId30" display="https://www.transfermarkt.pl/arjen-robben/profil/spieler/4360" xr:uid="{EF746391-6523-4027-9B6F-363367E9BF82}"/>
    <hyperlink ref="B8" r:id="rId31" tooltip="Bundesliga" display="https://www.transfermarkt.pl/bundesliga/startseite/wettbewerb/L1" xr:uid="{93495A47-4CBC-42EC-AD82-B110E21C91E4}"/>
    <hyperlink ref="C8" r:id="rId32" display="https://www.transfermarkt.pl/bundesliga/spieltag/wettbewerb/L1/saison_id/2014/spieltag/15" xr:uid="{DA622E43-40AF-4FFE-B527-96B04F26885C}"/>
    <hyperlink ref="I8" r:id="rId33" display="https://www.transfermarkt.pl/fc-augsburg/spielplan/verein/167/saison_id/2014" xr:uid="{3B7663C7-A2CD-4686-BAE1-B871B36A5C76}"/>
    <hyperlink ref="J8" r:id="rId34" tooltip="Protokół meczowy" display="https://www.transfermarkt.pl/spielbericht/index/spielbericht/2460756" xr:uid="{F690059A-EE1F-449A-A205-82EE6F5F229A}"/>
    <hyperlink ref="K8" r:id="rId35" tooltip="Środkowy napastnik" display="https://www.transfermarkt.pl/robert-lewandowski/alletore/spieler/38253/plus/1?saison=&amp;verein=27&amp;liga=&amp;wettbewerb=L1&amp;pos=&amp;minute=&amp;pos=&amp;torart=&amp;stand=" xr:uid="{8DCEE198-3045-4835-800B-F41CB23D8A2D}"/>
    <hyperlink ref="O8" r:id="rId36" display="https://www.transfermarkt.pl/bastian-schweinsteiger/profil/spieler/2514" xr:uid="{BB57C361-ED51-4868-A031-BE260B1B786F}"/>
    <hyperlink ref="B9" r:id="rId37" tooltip="Bundesliga" display="https://www.transfermarkt.pl/bundesliga/startseite/wettbewerb/L1" xr:uid="{C22B67BB-2403-4C59-9DB4-4C39A9B34E1D}"/>
    <hyperlink ref="C9" r:id="rId38" display="https://www.transfermarkt.pl/bundesliga/spieltag/wettbewerb/L1/saison_id/2014/spieltag/21" xr:uid="{E7C83FBA-4CF4-4BCB-ACD1-354F66848E0A}"/>
    <hyperlink ref="I9" r:id="rId39" display="https://www.transfermarkt.pl/hamburger-sv/spielplan/verein/41/saison_id/2014" xr:uid="{B41E449F-2873-4B4B-941B-A27EAF1C0565}"/>
    <hyperlink ref="J9" r:id="rId40" tooltip="Protokół meczowy" display="https://www.transfermarkt.pl/spielbericht/index/spielbericht/2460806" xr:uid="{A470355A-B09C-4135-B177-8A37938963D7}"/>
    <hyperlink ref="K9" r:id="rId41" tooltip="Lewy napastnik" display="https://www.transfermarkt.pl/robert-lewandowski/alletore/spieler/38253/plus/1?saison=&amp;verein=27&amp;liga=&amp;wettbewerb=L1&amp;pos=&amp;minute=&amp;pos=&amp;torart=&amp;stand=" xr:uid="{4E2D2EBE-2E9E-4C37-AAB2-4AD1428DE916}"/>
    <hyperlink ref="O9" r:id="rId42" display="https://www.transfermarkt.pl/thomas-muller/profil/spieler/58358" xr:uid="{0AD7B0FA-779B-4A2E-9C1E-D1E4F0D35F9E}"/>
    <hyperlink ref="B10" r:id="rId43" tooltip="Bundesliga" display="https://www.transfermarkt.pl/bundesliga/startseite/wettbewerb/L1" xr:uid="{9103BF59-4043-4BB7-B027-D2B348BDA06E}"/>
    <hyperlink ref="C10" r:id="rId44" display="https://www.transfermarkt.pl/bundesliga/spieltag/wettbewerb/L1/saison_id/2014/spieltag/22" xr:uid="{294AC458-72E1-4AC3-8A63-E71BC9066422}"/>
    <hyperlink ref="I10" r:id="rId45" display="https://www.transfermarkt.pl/sc-paderborn-07/spielplan/verein/127/saison_id/2014" xr:uid="{A9B4CC71-E7C2-4C99-A21E-E02EF14C4E36}"/>
    <hyperlink ref="J10" r:id="rId46" tooltip="Protokół meczowy" display="https://www.transfermarkt.pl/spielbericht/index/spielbericht/2460823" xr:uid="{A7490909-07F2-4CB6-8718-099728164FEC}"/>
    <hyperlink ref="K10" r:id="rId47" tooltip="Środkowy napastnik" display="https://www.transfermarkt.pl/robert-lewandowski/alletore/spieler/38253/plus/1?saison=&amp;verein=27&amp;liga=&amp;wettbewerb=L1&amp;pos=&amp;minute=&amp;pos=&amp;torart=&amp;stand=" xr:uid="{98D4C4A6-55F5-4062-AF3E-8EB3B73EFF7F}"/>
    <hyperlink ref="O10" r:id="rId48" display="https://www.transfermarkt.pl/arjen-robben/profil/spieler/4360" xr:uid="{C3F0B6AD-155F-40EB-9167-3673604AB52A}"/>
    <hyperlink ref="O11" r:id="rId49" display="https://www.transfermarkt.pl/franck-ribery/profil/spieler/22068" xr:uid="{D7D5C888-186A-4EC6-BC85-620013CD5B5F}"/>
    <hyperlink ref="B12" r:id="rId50" tooltip="Bundesliga" display="https://www.transfermarkt.pl/bundesliga/startseite/wettbewerb/L1" xr:uid="{78286C7C-7C0F-4F0F-8A58-38775E384C86}"/>
    <hyperlink ref="C12" r:id="rId51" display="https://www.transfermarkt.pl/bundesliga/spieltag/wettbewerb/L1/saison_id/2014/spieltag/23" xr:uid="{095DEC73-5F02-4E44-A275-673C4C9486A8}"/>
    <hyperlink ref="I12" r:id="rId52" display="https://www.transfermarkt.pl/1-fc-koln/spielplan/verein/3/saison_id/2014" xr:uid="{226D5B74-B1FD-4EF8-A6E3-F4A052387ADC}"/>
    <hyperlink ref="J12" r:id="rId53" tooltip="Protokół meczowy" display="https://www.transfermarkt.pl/spielbericht/index/spielbericht/2460824" xr:uid="{8557C043-DFA1-431C-931A-B2ABAEF5A62A}"/>
    <hyperlink ref="K12" r:id="rId54" tooltip="Środkowy napastnik" display="https://www.transfermarkt.pl/robert-lewandowski/alletore/spieler/38253/plus/1?saison=&amp;verein=27&amp;liga=&amp;wettbewerb=L1&amp;pos=&amp;minute=&amp;pos=&amp;torart=&amp;stand=" xr:uid="{2D09D0DF-1B38-45C9-8E08-19D3AABA1F7F}"/>
    <hyperlink ref="O12" r:id="rId55" display="https://www.transfermarkt.pl/arjen-robben/profil/spieler/4360" xr:uid="{DB130CB0-3FA9-40DE-AF24-23425EB1B5C0}"/>
    <hyperlink ref="B13" r:id="rId56" tooltip="Bundesliga" display="https://www.transfermarkt.pl/bundesliga/startseite/wettbewerb/L1" xr:uid="{45B9AA3D-BE27-4BD4-9441-9AF7F85627D8}"/>
    <hyperlink ref="C13" r:id="rId57" display="https://www.transfermarkt.pl/bundesliga/spieltag/wettbewerb/L1/saison_id/2014/spieltag/25" xr:uid="{060AA017-E8AE-412C-B189-5A96DFDBE9C3}"/>
    <hyperlink ref="I13" r:id="rId58" display="https://www.transfermarkt.pl/sv-werder-bremen/spielplan/verein/86/saison_id/2014" xr:uid="{8E93578A-E0F4-4BDD-AB1C-48211E890528}"/>
    <hyperlink ref="J13" r:id="rId59" tooltip="Protokół meczowy" display="https://www.transfermarkt.pl/spielbericht/index/spielbericht/2460849" xr:uid="{A068550F-8240-4459-914F-4A4C326DE3CF}"/>
    <hyperlink ref="K13" r:id="rId60" tooltip="Środkowy napastnik" display="https://www.transfermarkt.pl/robert-lewandowski/alletore/spieler/38253/plus/1?saison=&amp;verein=27&amp;liga=&amp;wettbewerb=L1&amp;pos=&amp;minute=&amp;pos=&amp;torart=&amp;stand=" xr:uid="{419B4D6E-47FF-4630-AB5A-51E69AA1BBC6}"/>
    <hyperlink ref="O13" r:id="rId61" display="https://www.transfermarkt.pl/thomas-muller/profil/spieler/58358" xr:uid="{EC684C53-5C09-44D0-B57D-5A59D526F78A}"/>
    <hyperlink ref="O14" r:id="rId62" display="https://www.transfermarkt.pl/thomas-muller/profil/spieler/58358" xr:uid="{E6902795-F6AD-4D32-AF32-358364D776D8}"/>
    <hyperlink ref="B15" r:id="rId63" tooltip="Bundesliga" display="https://www.transfermarkt.pl/bundesliga/startseite/wettbewerb/L1" xr:uid="{F1790BCE-4222-4AAB-92F7-AC4F72563594}"/>
    <hyperlink ref="C15" r:id="rId64" display="https://www.transfermarkt.pl/bundesliga/spieltag/wettbewerb/L1/saison_id/2014/spieltag/27" xr:uid="{C463D4EC-570A-48C0-B164-C6B332E85B6B}"/>
    <hyperlink ref="I15" r:id="rId65" display="https://www.transfermarkt.pl/borussia-dortmund/spielplan/verein/16/saison_id/2014" xr:uid="{F87370C9-708E-4A93-9327-09AFE89F65C9}"/>
    <hyperlink ref="J15" r:id="rId66" tooltip="Protokół meczowy" display="https://www.transfermarkt.pl/spielbericht/index/spielbericht/2460860" xr:uid="{6236A9BE-D256-4173-BCAD-86D2CB8DF1F1}"/>
    <hyperlink ref="K15" r:id="rId67" tooltip="Środkowy napastnik" display="https://www.transfermarkt.pl/robert-lewandowski/alletore/spieler/38253/plus/1?saison=&amp;verein=27&amp;liga=&amp;wettbewerb=L1&amp;pos=&amp;minute=&amp;pos=&amp;torart=&amp;stand=" xr:uid="{29F7A3E2-9370-4EE1-B0A4-83EAFD96AC85}"/>
    <hyperlink ref="O15" r:id="rId68" display="https://www.transfermarkt.pl/thomas-muller/profil/spieler/58358" xr:uid="{A9114E9D-7B4B-418C-B0B4-48E30F157B4D}"/>
    <hyperlink ref="B16" r:id="rId69" tooltip="Bundesliga" display="https://www.transfermarkt.pl/bundesliga/startseite/wettbewerb/L1" xr:uid="{CE358BB3-6158-4FD1-813E-A642083EA12B}"/>
    <hyperlink ref="C16" r:id="rId70" display="https://www.transfermarkt.pl/bundesliga/spieltag/wettbewerb/L1/saison_id/2014/spieltag/28" xr:uid="{F15A4998-4F26-4BE5-8ECF-E6D5E121D63C}"/>
    <hyperlink ref="I16" r:id="rId71" display="https://www.transfermarkt.pl/eintracht-frankfurt/spielplan/verein/24/saison_id/2014" xr:uid="{8FB07356-6378-4D61-900A-EAD68ED061A2}"/>
    <hyperlink ref="J16" r:id="rId72" tooltip="Protokół meczowy" display="https://www.transfermarkt.pl/spielbericht/index/spielbericht/2460869" xr:uid="{13F3EA03-B27A-4455-88A0-480A94EBD115}"/>
    <hyperlink ref="K16" r:id="rId73" tooltip="Środkowy napastnik" display="https://www.transfermarkt.pl/robert-lewandowski/alletore/spieler/38253/plus/1?saison=&amp;verein=27&amp;liga=&amp;wettbewerb=L1&amp;pos=&amp;minute=&amp;pos=&amp;torart=&amp;stand=" xr:uid="{2AC1C69A-18F9-4770-9248-F68BF2FCDDF7}"/>
    <hyperlink ref="O16" r:id="rId74" display="https://www.transfermarkt.pl/thomas-muller/profil/spieler/58358" xr:uid="{A36BE953-6D75-424D-96B8-77667E78B4C8}"/>
    <hyperlink ref="O17" r:id="rId75" display="https://www.transfermarkt.pl/mario-gotze/profil/spieler/74842" xr:uid="{75B22473-2008-420B-B726-ADB9FC0D0C45}"/>
    <hyperlink ref="B18" r:id="rId76" tooltip="Bundesliga" display="https://www.transfermarkt.pl/bundesliga/startseite/wettbewerb/L1" xr:uid="{CF890642-D3ED-430A-81A8-FF83A4F44309}"/>
    <hyperlink ref="C18" r:id="rId77" display="https://www.transfermarkt.pl/bundesliga/spieltag/wettbewerb/L1/saison_id/2014/spieltag/34" xr:uid="{29BB6255-42B7-4707-B87F-97BD85761D1E}"/>
    <hyperlink ref="I18" r:id="rId78" display="https://www.transfermarkt.pl/1-fsv-mainz-05/spielplan/verein/39/saison_id/2014" xr:uid="{BA7E2F16-7716-4C04-BC0E-4ADB6622B792}"/>
    <hyperlink ref="J18" r:id="rId79" tooltip="Protokół meczowy" display="https://www.transfermarkt.pl/spielbericht/index/spielbericht/2460923" xr:uid="{AEFEA745-8C74-41B2-BAC2-F3C0BEA7AAE2}"/>
    <hyperlink ref="K18" r:id="rId80" tooltip="Środkowy napastnik" display="https://www.transfermarkt.pl/robert-lewandowski/alletore/spieler/38253/plus/1?saison=&amp;verein=27&amp;liga=&amp;wettbewerb=L1&amp;pos=&amp;minute=&amp;pos=&amp;torart=&amp;stand=" xr:uid="{0CFAFF57-57AE-409A-8DC4-6972D562FED0}"/>
    <hyperlink ref="B19" r:id="rId81" tooltip="Bundesliga" display="https://www.transfermarkt.pl/bundesliga/startseite/wettbewerb/L1" xr:uid="{6616EA34-385C-45DB-AE57-5F26A0C9433C}"/>
    <hyperlink ref="C19" r:id="rId82" display="https://www.transfermarkt.pl/bundesliga/spieltag/wettbewerb/L1/saison_id/2015/spieltag/1" xr:uid="{BD788AC9-A253-4A7E-B3C6-5EE585E43D48}"/>
    <hyperlink ref="I19" r:id="rId83" display="https://www.transfermarkt.pl/hamburger-sv/spielplan/verein/41/saison_id/2015" xr:uid="{2C316D4B-70B8-43F5-B209-9A029D2E3EF6}"/>
    <hyperlink ref="J19" r:id="rId84" tooltip="Protokół meczowy" display="https://www.transfermarkt.pl/spielbericht/index/spielbericht/2581147" xr:uid="{9E8516F9-4376-4973-A775-803BE4EAA31B}"/>
    <hyperlink ref="K19" r:id="rId85" tooltip="Środkowy napastnik" display="https://www.transfermarkt.pl/robert-lewandowski/alletore/spieler/38253/plus/1?saison=&amp;verein=27&amp;liga=&amp;wettbewerb=L1&amp;pos=&amp;minute=&amp;pos=&amp;torart=&amp;stand=" xr:uid="{8D266792-EC7F-4291-8BFD-6AFD49CDCAE4}"/>
    <hyperlink ref="B20" r:id="rId86" tooltip="Bundesliga" display="https://www.transfermarkt.pl/bundesliga/startseite/wettbewerb/L1" xr:uid="{FBC4FBD7-A843-4BFC-A3E1-560ECECAE123}"/>
    <hyperlink ref="C20" r:id="rId87" display="https://www.transfermarkt.pl/bundesliga/spieltag/wettbewerb/L1/saison_id/2015/spieltag/2" xr:uid="{FC404CAC-B4DF-474D-810C-7AC9E86D6A1E}"/>
    <hyperlink ref="I20" r:id="rId88" display="https://www.transfermarkt.pl/tsg-1899-hoffenheim/spielplan/verein/533/saison_id/2015" xr:uid="{05850957-5C15-4422-A1FB-F6FA42ECA6E6}"/>
    <hyperlink ref="J20" r:id="rId89" tooltip="Protokół meczowy" display="https://www.transfermarkt.pl/spielbericht/index/spielbericht/2581181" xr:uid="{DF782256-0369-4C20-A107-D6FF5CEBEE18}"/>
    <hyperlink ref="K20" r:id="rId90" tooltip="Środkowy napastnik" display="https://www.transfermarkt.pl/robert-lewandowski/alletore/spieler/38253/plus/1?saison=&amp;verein=27&amp;liga=&amp;wettbewerb=L1&amp;pos=&amp;minute=&amp;pos=&amp;torart=&amp;stand=" xr:uid="{24AF2143-2391-45DA-B02B-4209A4547A92}"/>
    <hyperlink ref="O20" r:id="rId91" display="https://www.transfermarkt.pl/douglas-costa/profil/spieler/75615" xr:uid="{60DF0C0E-4684-4411-BB63-F8C5E95799A0}"/>
    <hyperlink ref="B21" r:id="rId92" tooltip="Bundesliga" display="https://www.transfermarkt.pl/bundesliga/startseite/wettbewerb/L1" xr:uid="{8C0FA141-1338-4E3C-BEB9-C150640BD7EC}"/>
    <hyperlink ref="C21" r:id="rId93" display="https://www.transfermarkt.pl/bundesliga/spieltag/wettbewerb/L1/saison_id/2015/spieltag/4" xr:uid="{DBD9CA2A-BAFF-45A3-A591-46BB7E525392}"/>
    <hyperlink ref="I21" r:id="rId94" display="https://www.transfermarkt.pl/fc-augsburg/spielplan/verein/167/saison_id/2015" xr:uid="{3DBC2114-8D3A-4A10-B8EC-10A2697E222F}"/>
    <hyperlink ref="J21" r:id="rId95" tooltip="Protokół meczowy" display="https://www.transfermarkt.pl/spielbericht/index/spielbericht/2581192" xr:uid="{26ECA45D-C392-48F1-98E7-882D59549733}"/>
    <hyperlink ref="K21" r:id="rId96" tooltip="Środkowy napastnik" display="https://www.transfermarkt.pl/robert-lewandowski/alletore/spieler/38253/plus/1?saison=&amp;verein=27&amp;liga=&amp;wettbewerb=L1&amp;pos=&amp;minute=&amp;pos=&amp;torart=&amp;stand=" xr:uid="{AC2B7809-908B-47A0-85E7-728A49CE4DF9}"/>
    <hyperlink ref="O21" r:id="rId97" display="https://www.transfermarkt.pl/thomas-muller/profil/spieler/58358" xr:uid="{55091395-6E69-4A6C-9731-CC97F41E1D92}"/>
    <hyperlink ref="B22" r:id="rId98" tooltip="Bundesliga" display="https://www.transfermarkt.pl/bundesliga/startseite/wettbewerb/L1" xr:uid="{550E8D11-BB02-4CA9-976C-15D9C273D06B}"/>
    <hyperlink ref="C22" r:id="rId99" display="https://www.transfermarkt.pl/bundesliga/spieltag/wettbewerb/L1/saison_id/2015/spieltag/6" xr:uid="{2CF4BEF1-8552-46EA-B27D-35E1F9712038}"/>
    <hyperlink ref="I22" r:id="rId100" display="https://www.transfermarkt.pl/vfl-wolfsburg/spielplan/verein/82/saison_id/2015" xr:uid="{0E89F071-4604-4C15-B07D-05034F4AAD3E}"/>
    <hyperlink ref="J22" r:id="rId101" tooltip="Protokół meczowy" display="https://www.transfermarkt.pl/spielbericht/index/spielbericht/2581642" xr:uid="{D2143981-161B-4AEF-8299-715CC547C880}"/>
    <hyperlink ref="K22" r:id="rId102" tooltip="Środkowy napastnik" display="https://www.transfermarkt.pl/robert-lewandowski/alletore/spieler/38253/plus/1?saison=&amp;verein=27&amp;liga=&amp;wettbewerb=L1&amp;pos=&amp;minute=&amp;pos=&amp;torart=&amp;stand=" xr:uid="{246BD028-20F6-4E4E-85AE-66DA6FFD5E4B}"/>
    <hyperlink ref="O23" r:id="rId103" display="https://www.transfermarkt.pl/douglas-costa/profil/spieler/75615" xr:uid="{13AE4CCB-23BC-42CC-9F12-86015FE2D1B5}"/>
    <hyperlink ref="O25" r:id="rId104" display="https://www.transfermarkt.pl/douglas-costa/profil/spieler/75615" xr:uid="{FB944136-851B-4708-B972-E812B879627F}"/>
    <hyperlink ref="O26" r:id="rId105" display="https://www.transfermarkt.pl/mario-gotze/profil/spieler/74842" xr:uid="{2F6F00F5-9E7A-4622-A186-EE86C2935AFD}"/>
    <hyperlink ref="B27" r:id="rId106" tooltip="Bundesliga" display="https://www.transfermarkt.pl/bundesliga/startseite/wettbewerb/L1" xr:uid="{C877B60D-A10A-470A-988E-5412C544DFB6}"/>
    <hyperlink ref="C27" r:id="rId107" display="https://www.transfermarkt.pl/bundesliga/spieltag/wettbewerb/L1/saison_id/2015/spieltag/7" xr:uid="{1C9E7FF0-FD1E-480A-8E08-2854DA391CD9}"/>
    <hyperlink ref="I27" r:id="rId108" display="https://www.transfermarkt.pl/1-fsv-mainz-05/spielplan/verein/39/saison_id/2015" xr:uid="{389B9FB0-3BC4-4BC8-BFF8-DAE67066AC99}"/>
    <hyperlink ref="J27" r:id="rId109" tooltip="Protokół meczowy" display="https://www.transfermarkt.pl/spielbericht/index/spielbericht/2581659" xr:uid="{23EC5A80-C3C5-436F-90C3-D8EEF03121DE}"/>
    <hyperlink ref="K27" r:id="rId110" tooltip="Środkowy napastnik" display="https://www.transfermarkt.pl/robert-lewandowski/alletore/spieler/38253/plus/1?saison=&amp;verein=27&amp;liga=&amp;wettbewerb=L1&amp;pos=&amp;minute=&amp;pos=&amp;torart=&amp;stand=" xr:uid="{37F03572-99EA-4CCA-A639-327059F4F925}"/>
    <hyperlink ref="O27" r:id="rId111" display="https://www.transfermarkt.pl/kingsley-coman/profil/spieler/243714" xr:uid="{6A83E7C1-34B4-43EA-B35B-542E60CD441D}"/>
    <hyperlink ref="O28" r:id="rId112" display="https://www.transfermarkt.pl/arturo-vidal/profil/spieler/37666" xr:uid="{3FFBB080-7135-4103-B6A3-75C435A58A81}"/>
    <hyperlink ref="B29" r:id="rId113" tooltip="Bundesliga" display="https://www.transfermarkt.pl/bundesliga/startseite/wettbewerb/L1" xr:uid="{23C763D8-32E5-49C4-AF9F-BA87F502B424}"/>
    <hyperlink ref="C29" r:id="rId114" display="https://www.transfermarkt.pl/bundesliga/spieltag/wettbewerb/L1/saison_id/2015/spieltag/8" xr:uid="{F189284E-EB72-4EC7-936D-80A1088859E3}"/>
    <hyperlink ref="I29" r:id="rId115" display="https://www.transfermarkt.pl/borussia-dortmund/spielplan/verein/16/saison_id/2015" xr:uid="{75A17582-01C1-4802-BB0E-1FA1AB00ED05}"/>
    <hyperlink ref="J29" r:id="rId116" tooltip="Protokół meczowy" display="https://www.transfermarkt.pl/spielbericht/index/spielbericht/2581666" xr:uid="{907DFD42-3160-4EB7-B03B-2D4857A5BC20}"/>
    <hyperlink ref="K29" r:id="rId117" tooltip="Środkowy napastnik" display="https://www.transfermarkt.pl/robert-lewandowski/alletore/spieler/38253/plus/1?saison=&amp;verein=27&amp;liga=&amp;wettbewerb=L1&amp;pos=&amp;minute=&amp;pos=&amp;torart=&amp;stand=" xr:uid="{13470590-2025-4F32-8754-3CF91FC07077}"/>
    <hyperlink ref="O29" r:id="rId118" display="https://www.transfermarkt.pl/jerome-boateng/profil/spieler/26485" xr:uid="{D79C42A3-F0ED-4D40-AA25-4F812931E355}"/>
    <hyperlink ref="O30" r:id="rId119" display="https://www.transfermarkt.pl/mario-gotze/profil/spieler/74842" xr:uid="{F149B4F6-FF4D-4507-93D8-9B477D444856}"/>
    <hyperlink ref="B31" r:id="rId120" tooltip="Bundesliga" display="https://www.transfermarkt.pl/bundesliga/startseite/wettbewerb/L1" xr:uid="{4E144B59-7FBD-43B1-9791-A3832D701EE1}"/>
    <hyperlink ref="C31" r:id="rId121" display="https://www.transfermarkt.pl/bundesliga/spieltag/wettbewerb/L1/saison_id/2015/spieltag/10" xr:uid="{7F122BBA-4DC8-44C3-9586-18B91BE74799}"/>
    <hyperlink ref="I31" r:id="rId122" display="https://www.transfermarkt.pl/1-fc-koln/spielplan/verein/3/saison_id/2015" xr:uid="{49BF5C05-6FB7-47AE-B4CC-2B5D78D73007}"/>
    <hyperlink ref="J31" r:id="rId123" tooltip="Protokół meczowy" display="https://www.transfermarkt.pl/spielbericht/index/spielbericht/2581690" xr:uid="{646F50D3-59AF-4A32-8C47-FC16F18F5BA5}"/>
    <hyperlink ref="K31" r:id="rId124" tooltip="Środkowy napastnik" display="https://www.transfermarkt.pl/robert-lewandowski/alletore/spieler/38253/plus/1?saison=&amp;verein=27&amp;liga=&amp;wettbewerb=L1&amp;pos=&amp;minute=&amp;pos=&amp;torart=&amp;stand=" xr:uid="{EC0FDC98-4874-47F3-B103-A149D65D0BB9}"/>
    <hyperlink ref="O31" r:id="rId125" display="https://www.transfermarkt.pl/douglas-costa/profil/spieler/75615" xr:uid="{253F9C01-6472-43B7-B7A5-259F235FAB33}"/>
    <hyperlink ref="B32" r:id="rId126" tooltip="Bundesliga" display="https://www.transfermarkt.pl/bundesliga/startseite/wettbewerb/L1" xr:uid="{09F1BC31-C1BD-45A4-BAA6-E4B8D3FC57BA}"/>
    <hyperlink ref="C32" r:id="rId127" display="https://www.transfermarkt.pl/bundesliga/spieltag/wettbewerb/L1/saison_id/2015/spieltag/12" xr:uid="{5009F2F7-2277-493D-9C0E-44D2A83F335B}"/>
    <hyperlink ref="I32" r:id="rId128" display="https://www.transfermarkt.pl/vfb-stuttgart/spielplan/verein/79/saison_id/2015" xr:uid="{37543C51-3B10-46A8-AC70-93D22233EE2F}"/>
    <hyperlink ref="J32" r:id="rId129" tooltip="Protokół meczowy" display="https://www.transfermarkt.pl/spielbericht/index/spielbericht/2581714" xr:uid="{E26647F3-1A23-4603-BA45-DDA45BB53C26}"/>
    <hyperlink ref="K32" r:id="rId130" tooltip="Środkowy napastnik" display="https://www.transfermarkt.pl/robert-lewandowski/alletore/spieler/38253/plus/1?saison=&amp;verein=27&amp;liga=&amp;wettbewerb=L1&amp;pos=&amp;minute=&amp;pos=&amp;torart=&amp;stand=" xr:uid="{E3629931-96A5-4FD5-A52C-5C351B6F55FB}"/>
    <hyperlink ref="O32" r:id="rId131" display="https://www.transfermarkt.pl/thomas-muller/profil/spieler/58358" xr:uid="{F9A0342F-73A5-4810-95B1-F52FCE379653}"/>
    <hyperlink ref="B33" r:id="rId132" tooltip="Bundesliga" display="https://www.transfermarkt.pl/bundesliga/startseite/wettbewerb/L1" xr:uid="{B6937F47-4542-402B-B9FB-F4FC2CFD2830}"/>
    <hyperlink ref="C33" r:id="rId133" display="https://www.transfermarkt.pl/bundesliga/spieltag/wettbewerb/L1/saison_id/2015/spieltag/16" xr:uid="{BFF26771-97F8-4878-AB1E-D058DDDB2F63}"/>
    <hyperlink ref="I33" r:id="rId134" display="https://www.transfermarkt.pl/fc-ingolstadt-04/spielplan/verein/4795/saison_id/2015" xr:uid="{0242ECDE-C355-465F-95D2-CCD5EDF0667F}"/>
    <hyperlink ref="J33" r:id="rId135" tooltip="Protokół meczowy" display="https://www.transfermarkt.pl/spielbericht/index/spielbericht/2581762" xr:uid="{ED4F4B02-15F1-4FC0-8B67-F546D484A7C7}"/>
    <hyperlink ref="K33" r:id="rId136" tooltip="Środkowy napastnik" display="https://www.transfermarkt.pl/robert-lewandowski/alletore/spieler/38253/plus/1?saison=&amp;verein=27&amp;liga=&amp;wettbewerb=L1&amp;pos=&amp;minute=&amp;pos=&amp;torart=&amp;stand=" xr:uid="{B40642B8-D4FB-43A7-B1EE-5ADE2254DF2E}"/>
    <hyperlink ref="O33" r:id="rId137" display="https://www.transfermarkt.pl/jerome-boateng/profil/spieler/26485" xr:uid="{3D936E3A-A66E-48D2-A94A-353648E30CD1}"/>
    <hyperlink ref="B34" r:id="rId138" tooltip="Bundesliga" display="https://www.transfermarkt.pl/bundesliga/startseite/wettbewerb/L1" xr:uid="{317C2BB5-D4A9-4664-BD69-C3B94B9EB1B0}"/>
    <hyperlink ref="C34" r:id="rId139" display="https://www.transfermarkt.pl/bundesliga/spieltag/wettbewerb/L1/saison_id/2015/spieltag/18" xr:uid="{A8093EF7-90EC-4921-8FA7-6F59EA8B19CF}"/>
    <hyperlink ref="I34" r:id="rId140" display="https://www.transfermarkt.pl/hamburger-sv/spielplan/verein/41/saison_id/2015" xr:uid="{281B7304-9D7D-45AE-928D-2294BE056B73}"/>
    <hyperlink ref="J34" r:id="rId141" tooltip="Protokół meczowy" display="https://www.transfermarkt.pl/spielbericht/index/spielbericht/2581788" xr:uid="{6D3D91DF-9C17-4F76-9B95-B4A3B41E4246}"/>
    <hyperlink ref="K34" r:id="rId142" tooltip="Środkowy napastnik" display="https://www.transfermarkt.pl/robert-lewandowski/alletore/spieler/38253/plus/1?saison=&amp;verein=27&amp;liga=&amp;wettbewerb=L1&amp;pos=&amp;minute=&amp;pos=&amp;torart=&amp;stand=" xr:uid="{F2780DC0-FE5D-44A6-8040-7F38F3E8C49D}"/>
    <hyperlink ref="O35" r:id="rId143" display="https://www.transfermarkt.pl/thomas-muller/profil/spieler/58358" xr:uid="{220E4EE6-B4E9-4E27-B25A-CE202F216D00}"/>
    <hyperlink ref="B36" r:id="rId144" tooltip="Bundesliga" display="https://www.transfermarkt.pl/bundesliga/startseite/wettbewerb/L1" xr:uid="{63D8F579-7CD9-4A1B-9BA0-78E60E8A70F5}"/>
    <hyperlink ref="C36" r:id="rId145" display="https://www.transfermarkt.pl/bundesliga/spieltag/wettbewerb/L1/saison_id/2015/spieltag/19" xr:uid="{BD4F2F29-C1D8-431F-B403-61E0F68570C2}"/>
    <hyperlink ref="I36" r:id="rId146" display="https://www.transfermarkt.pl/tsg-1899-hoffenheim/spielplan/verein/533/saison_id/2015" xr:uid="{5C0988F4-D3E0-44AD-A8E2-357F946B6EBD}"/>
    <hyperlink ref="J36" r:id="rId147" tooltip="Protokół meczowy" display="https://www.transfermarkt.pl/spielbericht/index/spielbericht/2581807" xr:uid="{A56BC995-A1AF-44E3-A1CD-AE61BD49E762}"/>
    <hyperlink ref="K36" r:id="rId148" tooltip="Środkowy napastnik" display="https://www.transfermarkt.pl/robert-lewandowski/alletore/spieler/38253/plus/1?saison=&amp;verein=27&amp;liga=&amp;wettbewerb=L1&amp;pos=&amp;minute=&amp;pos=&amp;torart=&amp;stand=" xr:uid="{F314DCE6-3947-458E-AE03-8253C05D96C3}"/>
    <hyperlink ref="O36" r:id="rId149" display="https://www.transfermarkt.pl/douglas-costa/profil/spieler/75615" xr:uid="{9E6BE07E-BABD-4807-ABC4-105D2D732D98}"/>
    <hyperlink ref="O37" r:id="rId150" display="https://www.transfermarkt.pl/philipp-lahm/profil/spieler/2219" xr:uid="{19A1BBB5-8F7C-4593-87B8-D4374DCE98ED}"/>
    <hyperlink ref="B38" r:id="rId151" tooltip="Bundesliga" display="https://www.transfermarkt.pl/bundesliga/startseite/wettbewerb/L1" xr:uid="{278188C9-030C-4A4D-9861-3C708071C3B0}"/>
    <hyperlink ref="C38" r:id="rId152" display="https://www.transfermarkt.pl/bundesliga/spieltag/wettbewerb/L1/saison_id/2015/spieltag/21" xr:uid="{6DB543FB-31C0-4225-8BA9-F4145087B660}"/>
    <hyperlink ref="I38" r:id="rId153" display="https://www.transfermarkt.pl/fc-augsburg/spielplan/verein/167/saison_id/2015" xr:uid="{6C711BB3-DCA0-40A3-A291-EB34583967F9}"/>
    <hyperlink ref="J38" r:id="rId154" tooltip="Protokół meczowy" display="https://www.transfermarkt.pl/spielbericht/index/spielbericht/2581847" xr:uid="{E00EE9E4-1332-494D-8A4D-850B6ED96045}"/>
    <hyperlink ref="K38" r:id="rId155" tooltip="Środkowy napastnik" display="https://www.transfermarkt.pl/robert-lewandowski/alletore/spieler/38253/plus/1?saison=&amp;verein=27&amp;liga=&amp;wettbewerb=L1&amp;pos=&amp;minute=&amp;pos=&amp;torart=&amp;stand=" xr:uid="{2F9835A3-2DF1-4C66-954A-26505788FBEC}"/>
    <hyperlink ref="O38" r:id="rId156" display="https://www.transfermarkt.pl/thomas-muller/profil/spieler/58358" xr:uid="{8638546E-E5DE-4417-B19F-807FDD2BE7DE}"/>
    <hyperlink ref="O39" r:id="rId157" display="https://www.transfermarkt.pl/thiago/profil/spieler/60444" xr:uid="{08CD3421-DB2E-47BB-9394-4AB34C832EC4}"/>
    <hyperlink ref="B40" r:id="rId158" tooltip="Bundesliga" display="https://www.transfermarkt.pl/bundesliga/startseite/wettbewerb/L1" xr:uid="{5990C984-ED6B-49C4-9907-C7AB4217C2CF}"/>
    <hyperlink ref="C40" r:id="rId159" display="https://www.transfermarkt.pl/bundesliga/spieltag/wettbewerb/L1/saison_id/2015/spieltag/22" xr:uid="{AA4CB790-711C-4138-BD84-A431CF0C5964}"/>
    <hyperlink ref="I40" r:id="rId160" display="https://www.transfermarkt.pl/sv-darmstadt-98/spielplan/verein/105/saison_id/2015" xr:uid="{AA34EB06-F5E4-4C8E-8FAF-6198C8F591E7}"/>
    <hyperlink ref="J40" r:id="rId161" tooltip="Protokół meczowy" display="https://www.transfermarkt.pl/spielbericht/index/spielbericht/2581852" xr:uid="{E6ACCD1F-FFF3-4716-A3B5-B86EFBDC79BE}"/>
    <hyperlink ref="K40" r:id="rId162" tooltip="Środkowy napastnik" display="https://www.transfermarkt.pl/robert-lewandowski/alletore/spieler/38253/plus/1?saison=&amp;verein=27&amp;liga=&amp;wettbewerb=L1&amp;pos=&amp;minute=&amp;pos=&amp;torart=&amp;stand=" xr:uid="{966A8196-9646-463A-A489-B04CF0EB9151}"/>
    <hyperlink ref="O40" r:id="rId163" display="https://www.transfermarkt.pl/franck-ribery/profil/spieler/22068" xr:uid="{E9957128-8AB8-4639-975F-1836E5682EBF}"/>
    <hyperlink ref="B41" r:id="rId164" tooltip="Bundesliga" display="https://www.transfermarkt.pl/bundesliga/startseite/wettbewerb/L1" xr:uid="{24936253-C99F-4A36-867F-3FA3A9C0AF7D}"/>
    <hyperlink ref="C41" r:id="rId165" display="https://www.transfermarkt.pl/bundesliga/spieltag/wettbewerb/L1/saison_id/2015/spieltag/23" xr:uid="{909F9514-CA88-4009-8511-CF9EF5295C84}"/>
    <hyperlink ref="I41" r:id="rId166" display="https://www.transfermarkt.pl/vfl-wolfsburg/spielplan/verein/82/saison_id/2015" xr:uid="{8027BB53-23F2-436E-B107-DF59C2C57D4B}"/>
    <hyperlink ref="J41" r:id="rId167" tooltip="Protokół meczowy" display="https://www.transfermarkt.pl/spielbericht/index/spielbericht/2581868" xr:uid="{6079E87D-E897-4029-AD45-5F8242744DD9}"/>
    <hyperlink ref="K41" r:id="rId168" tooltip="Środkowy napastnik" display="https://www.transfermarkt.pl/robert-lewandowski/alletore/spieler/38253/plus/1?saison=&amp;verein=27&amp;liga=&amp;wettbewerb=L1&amp;pos=&amp;minute=&amp;pos=&amp;torart=&amp;stand=" xr:uid="{584530AA-EE23-4DF3-818E-6177B8DCFF3B}"/>
    <hyperlink ref="O41" r:id="rId169" display="https://www.transfermarkt.pl/franck-ribery/profil/spieler/22068" xr:uid="{43383A47-62A2-465E-AB7D-FD633A200237}"/>
    <hyperlink ref="B42" r:id="rId170" tooltip="Bundesliga" display="https://www.transfermarkt.pl/bundesliga/startseite/wettbewerb/L1" xr:uid="{2F1F5609-21D6-4183-A1DF-37C1AC8A3FAE}"/>
    <hyperlink ref="C42" r:id="rId171" display="https://www.transfermarkt.pl/bundesliga/spieltag/wettbewerb/L1/saison_id/2015/spieltag/26" xr:uid="{CF00EB46-EDC5-4F81-9AC6-52AE2E8E7702}"/>
    <hyperlink ref="I42" r:id="rId172" display="https://www.transfermarkt.pl/sv-werder-bremen/spielplan/verein/86/saison_id/2015" xr:uid="{5C0EE210-DB08-437B-8DE3-54F64EF87309}"/>
    <hyperlink ref="J42" r:id="rId173" tooltip="Protokół meczowy" display="https://www.transfermarkt.pl/spielbericht/index/spielbericht/2581918" xr:uid="{47BE0D04-E924-4055-9C70-2EAEB37FD808}"/>
    <hyperlink ref="K42" r:id="rId174" tooltip="Środkowy napastnik" display="https://www.transfermarkt.pl/robert-lewandowski/alletore/spieler/38253/plus/1?saison=&amp;verein=27&amp;liga=&amp;wettbewerb=L1&amp;pos=&amp;minute=&amp;pos=&amp;torart=&amp;stand=" xr:uid="{09D07029-46DA-4A43-BB58-2016F85F776F}"/>
    <hyperlink ref="B43" r:id="rId175" tooltip="Bundesliga" display="https://www.transfermarkt.pl/bundesliga/startseite/wettbewerb/L1" xr:uid="{63C9907A-1234-437E-AFCB-56A2C1465B51}"/>
    <hyperlink ref="C43" r:id="rId176" display="https://www.transfermarkt.pl/bundesliga/spieltag/wettbewerb/L1/saison_id/2015/spieltag/27" xr:uid="{F210F844-502F-461A-9B10-02610E8F4732}"/>
    <hyperlink ref="I43" r:id="rId177" display="https://www.transfermarkt.pl/1-fc-koln/spielplan/verein/3/saison_id/2015" xr:uid="{1324A9C8-B919-42C6-A1F7-6C74D404A771}"/>
    <hyperlink ref="J43" r:id="rId178" tooltip="Protokół meczowy" display="https://www.transfermarkt.pl/spielbericht/index/spielbericht/2581940" xr:uid="{985F58F0-2062-4678-B1EA-EEB130D62048}"/>
    <hyperlink ref="K43" r:id="rId179" tooltip="Środkowy napastnik" display="https://www.transfermarkt.pl/robert-lewandowski/alletore/spieler/38253/plus/1?saison=&amp;verein=27&amp;liga=&amp;wettbewerb=L1&amp;pos=&amp;minute=&amp;pos=&amp;torart=&amp;stand=" xr:uid="{F8578A29-6DDE-4517-BBAC-A660EA0882E7}"/>
    <hyperlink ref="B44" r:id="rId180" tooltip="Bundesliga" display="https://www.transfermarkt.pl/bundesliga/startseite/wettbewerb/L1" xr:uid="{FCEC12B2-96DC-40C6-86B7-10B0E9DBC5C6}"/>
    <hyperlink ref="C44" r:id="rId181" display="https://www.transfermarkt.pl/bundesliga/spieltag/wettbewerb/L1/saison_id/2015/spieltag/30" xr:uid="{9ACF0FA6-7B2B-44DF-B752-2A2A3F8F3CA5}"/>
    <hyperlink ref="I44" r:id="rId182" display="https://www.transfermarkt.pl/fc-schalke-04/spielplan/verein/33/saison_id/2015" xr:uid="{87D332D7-556F-4F3F-A255-27E893CF4445}"/>
    <hyperlink ref="J44" r:id="rId183" tooltip="Protokół meczowy" display="https://www.transfermarkt.pl/spielbericht/index/spielbericht/2581960" xr:uid="{83EDD0FB-41D7-46A5-BB2A-68341FE4917C}"/>
    <hyperlink ref="K44" r:id="rId184" tooltip="Środkowy napastnik" display="https://www.transfermarkt.pl/robert-lewandowski/alletore/spieler/38253/plus/1?saison=&amp;verein=27&amp;liga=&amp;wettbewerb=L1&amp;pos=&amp;minute=&amp;pos=&amp;torart=&amp;stand=" xr:uid="{CDB3362B-8C02-4833-871A-98F59C003704}"/>
    <hyperlink ref="O44" r:id="rId185" display="https://www.transfermarkt.pl/arturo-vidal/profil/spieler/37666" xr:uid="{4C9EC61E-A001-4107-9091-3EC98487B48F}"/>
    <hyperlink ref="O45" r:id="rId186" display="https://www.transfermarkt.pl/rafinha/profil/spieler/33947" xr:uid="{AC4D66E1-FBE4-44F8-8FB0-4D498F7AC9C0}"/>
    <hyperlink ref="B46" r:id="rId187" tooltip="Bundesliga" display="https://www.transfermarkt.pl/bundesliga/startseite/wettbewerb/L1" xr:uid="{BBFF6D79-EB92-41BF-8738-C13282E804E3}"/>
    <hyperlink ref="C46" r:id="rId188" display="https://www.transfermarkt.pl/bundesliga/spieltag/wettbewerb/L1/saison_id/2015/spieltag/33" xr:uid="{6FDB005A-94DF-4A38-9221-E22EFC8E742A}"/>
    <hyperlink ref="I46" r:id="rId189" display="https://www.transfermarkt.pl/fc-ingolstadt-04/spielplan/verein/4795/saison_id/2015" xr:uid="{E8483D82-AC7F-45B1-AEB5-0E01A0A19DC3}"/>
    <hyperlink ref="J46" r:id="rId190" tooltip="Protokół meczowy" display="https://www.transfermarkt.pl/spielbericht/index/spielbericht/2581995" xr:uid="{DF6A7243-AC4C-4699-8649-5C9CB8ABEF0D}"/>
    <hyperlink ref="K46" r:id="rId191" tooltip="Środkowy napastnik" display="https://www.transfermarkt.pl/robert-lewandowski/alletore/spieler/38253/plus/1?saison=&amp;verein=27&amp;liga=&amp;wettbewerb=L1&amp;pos=&amp;minute=&amp;pos=&amp;torart=&amp;stand=" xr:uid="{9412967E-7D68-46F6-8405-972529656689}"/>
    <hyperlink ref="O47" r:id="rId192" display="https://www.transfermarkt.pl/xabi-alonso/profil/spieler/7476" xr:uid="{D78A3126-00EC-4201-85CF-95CC572CBCF1}"/>
    <hyperlink ref="B48" r:id="rId193" tooltip="Bundesliga" display="https://www.transfermarkt.pl/bundesliga/startseite/wettbewerb/L1" xr:uid="{44E21A46-19EC-4D88-8D5A-6B85F5489382}"/>
    <hyperlink ref="C48" r:id="rId194" display="https://www.transfermarkt.pl/bundesliga/spieltag/wettbewerb/L1/saison_id/2015/spieltag/34" xr:uid="{FA3FD468-AB14-4C2C-9E72-4E4F2E6D5E44}"/>
    <hyperlink ref="I48" r:id="rId195" display="https://www.transfermarkt.pl/hannover-96/spielplan/verein/42/saison_id/2015" xr:uid="{AEE9BECD-65E3-47EB-808B-D4EC330E1483}"/>
    <hyperlink ref="J48" r:id="rId196" tooltip="Protokół meczowy" display="https://www.transfermarkt.pl/spielbericht/index/spielbericht/2581996" xr:uid="{C9244FDC-8A4F-41A1-BC20-E9F3643B6E01}"/>
    <hyperlink ref="K48" r:id="rId197" tooltip="Środkowy napastnik" display="https://www.transfermarkt.pl/robert-lewandowski/alletore/spieler/38253/plus/1?saison=&amp;verein=27&amp;liga=&amp;wettbewerb=L1&amp;pos=&amp;minute=&amp;pos=&amp;torart=&amp;stand=" xr:uid="{CC0924A2-707D-41F8-B7C3-0B1091933A67}"/>
    <hyperlink ref="B49" r:id="rId198" tooltip="Bundesliga" display="https://www.transfermarkt.pl/bundesliga/startseite/wettbewerb/L1" xr:uid="{092DB32C-FA3A-4150-9DB7-D9B9AAA9214C}"/>
    <hyperlink ref="C49" r:id="rId199" display="https://www.transfermarkt.pl/bundesliga/spieltag/wettbewerb/L1/saison_id/2016/spieltag/1" xr:uid="{76211B24-E236-451C-9CE0-F9578F2783D0}"/>
    <hyperlink ref="I49" r:id="rId200" display="https://www.transfermarkt.pl/sv-werder-bremen/spielplan/verein/86/saison_id/2016" xr:uid="{9760D801-B240-4F38-A29E-49C03BA13019}"/>
    <hyperlink ref="J49" r:id="rId201" tooltip="Protokół meczowy" display="https://www.transfermarkt.pl/spielbericht/index/spielbericht/2704204" xr:uid="{5DB5BEE7-8323-45E7-AAC4-D7F200EAFDC7}"/>
    <hyperlink ref="K49" r:id="rId202" tooltip="Środkowy napastnik" display="https://www.transfermarkt.pl/robert-lewandowski/alletore/spieler/38253/plus/1?saison=&amp;verein=27&amp;liga=&amp;wettbewerb=L1&amp;pos=&amp;minute=&amp;pos=&amp;torart=&amp;stand=" xr:uid="{54E55BFB-3C70-4A60-8333-1A66C72069BC}"/>
    <hyperlink ref="O50" r:id="rId203" display="https://www.transfermarkt.pl/thomas-muller/profil/spieler/58358" xr:uid="{4E8D49F6-920E-4B28-A739-A45026E9EA6C}"/>
    <hyperlink ref="B52" r:id="rId204" tooltip="Bundesliga" display="https://www.transfermarkt.pl/bundesliga/startseite/wettbewerb/L1" xr:uid="{0919F2F2-C85C-42AA-B74D-933252086BA2}"/>
    <hyperlink ref="C52" r:id="rId205" display="https://www.transfermarkt.pl/bundesliga/spieltag/wettbewerb/L1/saison_id/2016/spieltag/2" xr:uid="{653809A5-7005-4528-B663-7CD9AB9BB14B}"/>
    <hyperlink ref="I52" r:id="rId206" display="https://www.transfermarkt.pl/fc-schalke-04/spielplan/verein/33/saison_id/2016" xr:uid="{75622319-AACD-48BC-9AD0-2D5844FC598B}"/>
    <hyperlink ref="J52" r:id="rId207" tooltip="Protokół meczowy" display="https://www.transfermarkt.pl/spielbericht/index/spielbericht/2704223" xr:uid="{5D14284E-71AD-400B-A3F7-9EB3B56CA7EA}"/>
    <hyperlink ref="K52" r:id="rId208" tooltip="Środkowy napastnik" display="https://www.transfermarkt.pl/robert-lewandowski/alletore/spieler/38253/plus/1?saison=&amp;verein=27&amp;liga=&amp;wettbewerb=L1&amp;pos=&amp;minute=&amp;pos=&amp;torart=&amp;stand=" xr:uid="{B22C1BF6-1B15-43D5-8D9F-E0D5875EC62B}"/>
    <hyperlink ref="O52" r:id="rId209" display="https://www.transfermarkt.pl/javi-martinez/profil/spieler/44017" xr:uid="{CFFBA054-0510-4D20-8D11-75B4B29991C4}"/>
    <hyperlink ref="B53" r:id="rId210" tooltip="Bundesliga" display="https://www.transfermarkt.pl/bundesliga/startseite/wettbewerb/L1" xr:uid="{26BAD388-1D66-4B43-AD0A-43340547828C}"/>
    <hyperlink ref="C53" r:id="rId211" display="https://www.transfermarkt.pl/bundesliga/spieltag/wettbewerb/L1/saison_id/2016/spieltag/3" xr:uid="{9D32EDF5-474C-4CFE-8A64-85715FC22505}"/>
    <hyperlink ref="I53" r:id="rId212" display="https://www.transfermarkt.pl/fc-ingolstadt-04/spielplan/verein/4795/saison_id/2016" xr:uid="{8320B278-42AD-4FE8-BCDC-ABCC5137437B}"/>
    <hyperlink ref="J53" r:id="rId213" tooltip="Protokół meczowy" display="https://www.transfermarkt.pl/spielbericht/index/spielbericht/2704231" xr:uid="{4D0C01B7-A70D-47A2-8474-FA1D08C66A5C}"/>
    <hyperlink ref="K53" r:id="rId214" tooltip="Środkowy napastnik" display="https://www.transfermarkt.pl/robert-lewandowski/alletore/spieler/38253/plus/1?saison=&amp;verein=27&amp;liga=&amp;wettbewerb=L1&amp;pos=&amp;minute=&amp;pos=&amp;torart=&amp;stand=" xr:uid="{7143238C-5975-4B34-BE0E-E94DBACF6377}"/>
    <hyperlink ref="O53" r:id="rId215" display="https://www.transfermarkt.pl/franck-ribery/profil/spieler/22068" xr:uid="{3658A523-93E8-4C90-B41C-562D66BEE3ED}"/>
    <hyperlink ref="B54" r:id="rId216" tooltip="Bundesliga" display="https://www.transfermarkt.pl/bundesliga/startseite/wettbewerb/L1" xr:uid="{A6E325B8-4E4D-400F-ADC2-0BAB370DC9CC}"/>
    <hyperlink ref="C54" r:id="rId217" display="https://www.transfermarkt.pl/bundesliga/spieltag/wettbewerb/L1/saison_id/2016/spieltag/9" xr:uid="{17B7C00C-0BA4-4672-82E3-C4B876239BE7}"/>
    <hyperlink ref="I54" r:id="rId218" display="https://www.transfermarkt.pl/fc-augsburg/spielplan/verein/167/saison_id/2016" xr:uid="{3033ABB6-7336-493E-BE88-04BAE608228E}"/>
    <hyperlink ref="J54" r:id="rId219" tooltip="Protokół meczowy" display="https://www.transfermarkt.pl/spielbericht/index/spielbericht/2704309" xr:uid="{7D6AC7A9-733B-4C64-9AC7-2B34C0C28BBD}"/>
    <hyperlink ref="K54" r:id="rId220" tooltip="Środkowy napastnik" display="https://www.transfermarkt.pl/robert-lewandowski/alletore/spieler/38253/plus/1?saison=&amp;verein=27&amp;liga=&amp;wettbewerb=L1&amp;pos=&amp;minute=&amp;pos=&amp;torart=&amp;stand=" xr:uid="{81725A25-2ED6-450E-BF97-6C6EAD70D120}"/>
    <hyperlink ref="O54" r:id="rId221" display="https://www.transfermarkt.pl/arjen-robben/profil/spieler/4360" xr:uid="{44FDB584-5664-444E-BC89-48A1619E3818}"/>
    <hyperlink ref="O55" r:id="rId222" display="https://www.transfermarkt.pl/arjen-robben/profil/spieler/4360" xr:uid="{689EE37F-762C-4E28-939E-EF425E451755}"/>
    <hyperlink ref="B56" r:id="rId223" tooltip="Bundesliga" display="https://www.transfermarkt.pl/bundesliga/startseite/wettbewerb/L1" xr:uid="{52FBCF24-42CF-4363-9960-E9CAD28B5F8B}"/>
    <hyperlink ref="C56" r:id="rId224" display="https://www.transfermarkt.pl/bundesliga/spieltag/wettbewerb/L1/saison_id/2016/spieltag/13" xr:uid="{06242D86-3A8B-4315-A92F-9A476DCC8DC2}"/>
    <hyperlink ref="I56" r:id="rId225" display="https://www.transfermarkt.pl/1-fsv-mainz-05/spielplan/verein/39/saison_id/2016" xr:uid="{64DEDBF2-86A2-4F0A-842E-AAB88AB84830}"/>
    <hyperlink ref="J56" r:id="rId226" tooltip="Protokół meczowy" display="https://www.transfermarkt.pl/spielbericht/index/spielbericht/2704362" xr:uid="{7FA9E31D-FF63-4880-B393-C7C368947BDF}"/>
    <hyperlink ref="K56" r:id="rId227" tooltip="Środkowy napastnik" display="https://www.transfermarkt.pl/robert-lewandowski/alletore/spieler/38253/plus/1?saison=&amp;verein=27&amp;liga=&amp;wettbewerb=L1&amp;pos=&amp;minute=&amp;pos=&amp;torart=&amp;stand=" xr:uid="{C50DD57A-1B66-40EC-98AF-65F4492EA481}"/>
    <hyperlink ref="O56" r:id="rId228" display="https://www.transfermarkt.pl/arjen-robben/profil/spieler/4360" xr:uid="{ECC8B418-D83F-45C5-A37F-CD8E504C25E7}"/>
    <hyperlink ref="B58" r:id="rId229" tooltip="Bundesliga" display="https://www.transfermarkt.pl/bundesliga/startseite/wettbewerb/L1" xr:uid="{D55B5181-967B-425A-A6AD-08D62C13B163}"/>
    <hyperlink ref="C58" r:id="rId230" display="https://www.transfermarkt.pl/bundesliga/spieltag/wettbewerb/L1/saison_id/2016/spieltag/14" xr:uid="{F8EB1057-7447-435D-843E-9C47A144368C}"/>
    <hyperlink ref="I58" r:id="rId231" display="https://www.transfermarkt.pl/vfl-wolfsburg/spielplan/verein/82/saison_id/2016" xr:uid="{49DCEC6A-FB20-4D0A-8DC2-A09B82991B48}"/>
    <hyperlink ref="J58" r:id="rId232" tooltip="Protokół meczowy" display="https://www.transfermarkt.pl/spielbericht/index/spielbericht/2704425" xr:uid="{15011FB8-C067-4A97-8385-AFDBEC926458}"/>
    <hyperlink ref="K58" r:id="rId233" tooltip="Środkowy napastnik" display="https://www.transfermarkt.pl/robert-lewandowski/alletore/spieler/38253/plus/1?saison=&amp;verein=27&amp;liga=&amp;wettbewerb=L1&amp;pos=&amp;minute=&amp;pos=&amp;torart=&amp;stand=" xr:uid="{EB6827FD-906B-445D-BD2D-BC9089159370}"/>
    <hyperlink ref="O59" r:id="rId234" display="https://www.transfermarkt.pl/thomas-muller/profil/spieler/58358" xr:uid="{F45180FF-4D70-4191-A24B-4C8B6C7AC3D3}"/>
    <hyperlink ref="B60" r:id="rId235" tooltip="Bundesliga" display="https://www.transfermarkt.pl/bundesliga/startseite/wettbewerb/L1" xr:uid="{03B2FF42-8AC7-4965-A23F-FCE838979671}"/>
    <hyperlink ref="C60" r:id="rId236" display="https://www.transfermarkt.pl/bundesliga/spieltag/wettbewerb/L1/saison_id/2016/spieltag/16" xr:uid="{894AF00B-D704-47E5-B932-8BB7C2A48FAE}"/>
    <hyperlink ref="I60" r:id="rId237" display="https://www.transfermarkt.pl/rasenballsport-leipzig/spielplan/verein/23826/saison_id/2016" xr:uid="{174082EF-5FA2-4E6B-98A0-454B44218A17}"/>
    <hyperlink ref="J60" r:id="rId238" tooltip="Protokół meczowy" display="https://www.transfermarkt.pl/spielbericht/index/spielbericht/2704452" xr:uid="{81113CBE-C217-4A07-9695-FFC0D4B45478}"/>
    <hyperlink ref="K60" r:id="rId239" tooltip="Środkowy napastnik" display="https://www.transfermarkt.pl/robert-lewandowski/alletore/spieler/38253/plus/1?saison=&amp;verein=27&amp;liga=&amp;wettbewerb=L1&amp;pos=&amp;minute=&amp;pos=&amp;torart=&amp;stand=" xr:uid="{C1BD4167-7340-4340-99AB-89BAC0D11B02}"/>
    <hyperlink ref="B61" r:id="rId240" tooltip="Bundesliga" display="https://www.transfermarkt.pl/bundesliga/startseite/wettbewerb/L1" xr:uid="{3BE14CCE-E5F0-4404-AD0F-7ED4B4283208}"/>
    <hyperlink ref="C61" r:id="rId241" display="https://www.transfermarkt.pl/bundesliga/spieltag/wettbewerb/L1/saison_id/2016/spieltag/17" xr:uid="{0FBD8B07-433F-4CFB-B177-70A826B51A89}"/>
    <hyperlink ref="I61" r:id="rId242" display="https://www.transfermarkt.pl/sc-freiburg/spielplan/verein/60/saison_id/2016" xr:uid="{79C792B3-6796-4043-BCA1-BA16E5EDBB4E}"/>
    <hyperlink ref="J61" r:id="rId243" tooltip="Protokół meczowy" display="https://www.transfermarkt.pl/spielbericht/index/spielbericht/2704468" xr:uid="{D78C6EF2-34B7-4D79-B414-A2562A4D8CD5}"/>
    <hyperlink ref="K61" r:id="rId244" tooltip="Środkowy napastnik" display="https://www.transfermarkt.pl/robert-lewandowski/alletore/spieler/38253/plus/1?saison=&amp;verein=27&amp;liga=&amp;wettbewerb=L1&amp;pos=&amp;minute=&amp;pos=&amp;torart=&amp;stand=" xr:uid="{E9ED3667-6726-4117-B4F0-4973132370EF}"/>
    <hyperlink ref="O61" r:id="rId245" display="https://www.transfermarkt.pl/douglas-costa/profil/spieler/75615" xr:uid="{746E9477-8424-4C67-A56C-8789EF854EFC}"/>
    <hyperlink ref="O62" r:id="rId246" display="https://www.transfermarkt.pl/franck-ribery/profil/spieler/22068" xr:uid="{D5869DD3-5808-4E1A-A813-D05E3252C7B8}"/>
    <hyperlink ref="B63" r:id="rId247" tooltip="Bundesliga" display="https://www.transfermarkt.pl/bundesliga/startseite/wettbewerb/L1" xr:uid="{356436D3-8942-4923-BB1A-E35265BF4396}"/>
    <hyperlink ref="C63" r:id="rId248" display="https://www.transfermarkt.pl/bundesliga/spieltag/wettbewerb/L1/saison_id/2016/spieltag/19" xr:uid="{3CEE201A-4CD4-4F30-BCF3-D4DE492FB09C}"/>
    <hyperlink ref="I63" r:id="rId249" display="https://www.transfermarkt.pl/fc-schalke-04/spielplan/verein/33/saison_id/2016" xr:uid="{EACC38DF-F926-4A91-ADDD-CEE9DB7C18FA}"/>
    <hyperlink ref="J63" r:id="rId250" tooltip="Protokół meczowy" display="https://www.transfermarkt.pl/spielbericht/index/spielbericht/2704497" xr:uid="{435DC2B7-131F-45A3-96BA-5E2CD2260C97}"/>
    <hyperlink ref="K63" r:id="rId251" tooltip="Środkowy napastnik" display="https://www.transfermarkt.pl/robert-lewandowski/alletore/spieler/38253/plus/1?saison=&amp;verein=27&amp;liga=&amp;wettbewerb=L1&amp;pos=&amp;minute=&amp;pos=&amp;torart=&amp;stand=" xr:uid="{D87058B2-4C9F-4C2E-9B4F-4B1B18F6654A}"/>
    <hyperlink ref="O63" r:id="rId252" display="https://www.transfermarkt.pl/arturo-vidal/profil/spieler/37666" xr:uid="{2FEC0091-4E88-4F1C-A23E-50736BDBF220}"/>
    <hyperlink ref="B64" r:id="rId253" tooltip="Bundesliga" display="https://www.transfermarkt.pl/bundesliga/startseite/wettbewerb/L1" xr:uid="{F680F7B3-0406-4CBC-BECF-D410264C45C5}"/>
    <hyperlink ref="C64" r:id="rId254" display="https://www.transfermarkt.pl/bundesliga/spieltag/wettbewerb/L1/saison_id/2016/spieltag/21" xr:uid="{0855C1E6-54D4-4DD6-87BE-6FD9763EDB47}"/>
    <hyperlink ref="I64" r:id="rId255" display="https://www.transfermarkt.pl/hertha-bsc/spielplan/verein/44/saison_id/2016" xr:uid="{8F6D6434-9DA5-458E-A479-6CA0DD1ABEE8}"/>
    <hyperlink ref="J64" r:id="rId256" tooltip="Protokół meczowy" display="https://www.transfermarkt.pl/spielbericht/index/spielbericht/2704527" xr:uid="{4D044ED5-FFDB-474C-8B3B-87E7AB61E37C}"/>
    <hyperlink ref="K64" r:id="rId257" tooltip="Środkowy napastnik" display="https://www.transfermarkt.pl/robert-lewandowski/alletore/spieler/38253/plus/1?saison=&amp;verein=27&amp;liga=&amp;wettbewerb=L1&amp;pos=&amp;minute=&amp;pos=&amp;torart=&amp;stand=" xr:uid="{6FB6BFA0-FB4A-469B-A1CF-E18B4ECB70B7}"/>
    <hyperlink ref="B65" r:id="rId258" tooltip="Bundesliga" display="https://www.transfermarkt.pl/bundesliga/startseite/wettbewerb/L1" xr:uid="{E5C7E126-DFCD-4DB7-A1B3-B8A817F74A45}"/>
    <hyperlink ref="C65" r:id="rId259" display="https://www.transfermarkt.pl/bundesliga/spieltag/wettbewerb/L1/saison_id/2016/spieltag/22" xr:uid="{9440C2F5-6235-452E-8281-40D0D3C54FE7}"/>
    <hyperlink ref="I65" r:id="rId260" display="https://www.transfermarkt.pl/hamburger-sv/spielplan/verein/41/saison_id/2016" xr:uid="{76998B6A-C5C5-44C8-A88D-9B032204D62D}"/>
    <hyperlink ref="J65" r:id="rId261" tooltip="Protokół meczowy" display="https://www.transfermarkt.pl/spielbericht/index/spielbericht/2704542" xr:uid="{02DF3DFC-660D-40AF-9B1B-045354C82013}"/>
    <hyperlink ref="K65" r:id="rId262" tooltip="Środkowy napastnik" display="https://www.transfermarkt.pl/robert-lewandowski/alletore/spieler/38253/plus/1?saison=&amp;verein=27&amp;liga=&amp;wettbewerb=L1&amp;pos=&amp;minute=&amp;pos=&amp;torart=&amp;stand=" xr:uid="{AB3E5CDE-FCBF-430F-AD6F-BC2F3D48273C}"/>
    <hyperlink ref="O66" r:id="rId263" display="https://www.transfermarkt.pl/douglas-costa/profil/spieler/75615" xr:uid="{0A1E5C64-5F16-4809-8646-F3534E226614}"/>
    <hyperlink ref="O67" r:id="rId264" display="https://www.transfermarkt.pl/arjen-robben/profil/spieler/4360" xr:uid="{C5B8AAC6-BB64-41BB-B17D-4FE1BBEAD32F}"/>
    <hyperlink ref="B68" r:id="rId265" tooltip="Bundesliga" display="https://www.transfermarkt.pl/bundesliga/startseite/wettbewerb/L1" xr:uid="{9EE2E443-3D3C-4697-B1AF-C7AA9907E775}"/>
    <hyperlink ref="C68" r:id="rId266" display="https://www.transfermarkt.pl/bundesliga/spieltag/wettbewerb/L1/saison_id/2016/spieltag/24" xr:uid="{9FD91612-3965-4698-A2DE-CDE86E53F243}"/>
    <hyperlink ref="I68" r:id="rId267" display="https://www.transfermarkt.pl/eintracht-frankfurt/spielplan/verein/24/saison_id/2016" xr:uid="{89CD4584-7981-4980-83AC-98272DD8C96F}"/>
    <hyperlink ref="J68" r:id="rId268" tooltip="Protokół meczowy" display="https://www.transfermarkt.pl/spielbericht/index/spielbericht/2704569" xr:uid="{68D5FF8B-B5D9-4520-9927-713EED8614E6}"/>
    <hyperlink ref="K68" r:id="rId269" tooltip="Środkowy napastnik" display="https://www.transfermarkt.pl/robert-lewandowski/alletore/spieler/38253/plus/1?saison=&amp;verein=27&amp;liga=&amp;wettbewerb=L1&amp;pos=&amp;minute=&amp;pos=&amp;torart=&amp;stand=" xr:uid="{A6B2B12B-A9CA-4542-A99B-A480B248310A}"/>
    <hyperlink ref="O68" r:id="rId270" display="https://www.transfermarkt.pl/thomas-muller/profil/spieler/58358" xr:uid="{B3E57D3C-2B84-4B94-8077-5C4618509E6F}"/>
    <hyperlink ref="O69" r:id="rId271" display="https://www.transfermarkt.pl/arjen-robben/profil/spieler/4360" xr:uid="{7E0DA301-573C-4C76-8A95-19937D99AF37}"/>
    <hyperlink ref="B70" r:id="rId272" tooltip="Bundesliga" display="https://www.transfermarkt.pl/bundesliga/startseite/wettbewerb/L1" xr:uid="{D5F77A50-71E4-4D6E-B966-5D5F9A3C0962}"/>
    <hyperlink ref="C70" r:id="rId273" display="https://www.transfermarkt.pl/bundesliga/spieltag/wettbewerb/L1/saison_id/2016/spieltag/26" xr:uid="{45D95112-305E-4A22-BFD5-03375D79C6C4}"/>
    <hyperlink ref="I70" r:id="rId274" display="https://www.transfermarkt.pl/fc-augsburg/spielplan/verein/167/saison_id/2016" xr:uid="{3830D38E-453F-473A-BB17-24D790B937B9}"/>
    <hyperlink ref="J70" r:id="rId275" tooltip="Protokół meczowy" display="https://www.transfermarkt.pl/spielbericht/index/spielbericht/2704587" xr:uid="{4990C8BC-F84A-4A1D-9F45-F2A1AF962CA5}"/>
    <hyperlink ref="K70" r:id="rId276" tooltip="Środkowy napastnik" display="https://www.transfermarkt.pl/robert-lewandowski/alletore/spieler/38253/plus/1?saison=&amp;verein=27&amp;liga=&amp;wettbewerb=L1&amp;pos=&amp;minute=&amp;pos=&amp;torart=&amp;stand=" xr:uid="{7F843811-0592-4962-99CD-C2D280178551}"/>
    <hyperlink ref="O70" r:id="rId277" display="https://www.transfermarkt.pl/thiago/profil/spieler/60444" xr:uid="{AC24AD9B-08A7-4960-861F-596F75B81E33}"/>
    <hyperlink ref="O71" r:id="rId278" display="https://www.transfermarkt.pl/franck-ribery/profil/spieler/22068" xr:uid="{A9442AC7-0828-4F28-8701-811B522D713C}"/>
    <hyperlink ref="O72" r:id="rId279" display="https://www.transfermarkt.pl/thomas-muller/profil/spieler/58358" xr:uid="{3A1DFEBE-8E5D-4F23-956F-FBA8DE59F2A4}"/>
    <hyperlink ref="B73" r:id="rId280" tooltip="Bundesliga" display="https://www.transfermarkt.pl/bundesliga/startseite/wettbewerb/L1" xr:uid="{29860521-358A-4B96-A8BF-F8D32ADD29C2}"/>
    <hyperlink ref="C73" r:id="rId281" display="https://www.transfermarkt.pl/bundesliga/spieltag/wettbewerb/L1/saison_id/2016/spieltag/28" xr:uid="{FBD507DE-B49C-4E51-8190-17C199D725DD}"/>
    <hyperlink ref="I73" r:id="rId282" display="https://www.transfermarkt.pl/borussia-dortmund/spielplan/verein/16/saison_id/2016" xr:uid="{CCCC7DC2-B045-4034-A61E-84D1AA7E8C99}"/>
    <hyperlink ref="J73" r:id="rId283" tooltip="Protokół meczowy" display="https://www.transfermarkt.pl/spielbericht/index/spielbericht/2704623" xr:uid="{CF84F387-FE32-4D78-B531-5294A9F6CDA4}"/>
    <hyperlink ref="K73" r:id="rId284" tooltip="Środkowy napastnik" display="https://www.transfermarkt.pl/robert-lewandowski/alletore/spieler/38253/plus/1?saison=&amp;verein=27&amp;liga=&amp;wettbewerb=L1&amp;pos=&amp;minute=&amp;pos=&amp;torart=&amp;stand=" xr:uid="{4099DD20-D79E-44F3-A99D-1050F2A51E9D}"/>
    <hyperlink ref="B75" r:id="rId285" tooltip="Bundesliga" display="https://www.transfermarkt.pl/bundesliga/startseite/wettbewerb/L1" xr:uid="{D63C8BEF-ECFC-4EFD-8B89-BC8854B1A2CF}"/>
    <hyperlink ref="C75" r:id="rId286" display="https://www.transfermarkt.pl/bundesliga/spieltag/wettbewerb/L1/saison_id/2016/spieltag/31" xr:uid="{8CC04914-4CA1-4C39-B44A-CB0501E529D4}"/>
    <hyperlink ref="I75" r:id="rId287" display="https://www.transfermarkt.pl/vfl-wolfsburg/spielplan/verein/82/saison_id/2016" xr:uid="{0FFDA034-3E1D-482F-8736-F7416B826820}"/>
    <hyperlink ref="J75" r:id="rId288" tooltip="Protokół meczowy" display="https://www.transfermarkt.pl/spielbericht/index/spielbericht/2704671" xr:uid="{7BA8E931-B5DF-4C3E-AD3B-FE6B7D752A00}"/>
    <hyperlink ref="K75" r:id="rId289" tooltip="Środkowy napastnik" display="https://www.transfermarkt.pl/robert-lewandowski/alletore/spieler/38253/plus/1?saison=&amp;verein=27&amp;liga=&amp;wettbewerb=L1&amp;pos=&amp;minute=&amp;pos=&amp;torart=&amp;stand=" xr:uid="{6E6C21D0-B351-4222-9E6F-7C1A019672E2}"/>
    <hyperlink ref="O75" r:id="rId290" display="https://www.transfermarkt.pl/thomas-muller/profil/spieler/58358" xr:uid="{B77FEBDA-A728-47E9-AAFF-0DE0958BE083}"/>
    <hyperlink ref="O76" r:id="rId291" display="https://www.transfermarkt.pl/kingsley-coman/profil/spieler/243714" xr:uid="{E4859CB5-0C1C-48E4-BB92-9713286C4ADD}"/>
    <hyperlink ref="B77" r:id="rId292" tooltip="Bundesliga" display="https://www.transfermarkt.pl/bundesliga/startseite/wettbewerb/L1" xr:uid="{F1074B11-E8C5-445A-9F0E-196CA1F66365}"/>
    <hyperlink ref="C77" r:id="rId293" display="https://www.transfermarkt.pl/bundesliga/spieltag/wettbewerb/L1/saison_id/2016/spieltag/33" xr:uid="{30E2389E-6834-4DFD-B15E-3BF88CE17EAD}"/>
    <hyperlink ref="I77" r:id="rId294" display="https://www.transfermarkt.pl/rasenballsport-leipzig/spielplan/verein/23826/saison_id/2016" xr:uid="{8235C4BB-E15E-473D-9690-9979EDABBC3F}"/>
    <hyperlink ref="J77" r:id="rId295" tooltip="Protokół meczowy" display="https://www.transfermarkt.pl/spielbericht/index/spielbericht/2704703" xr:uid="{67351E6B-0308-4908-9C61-E33B66DB8711}"/>
    <hyperlink ref="K77" r:id="rId296" tooltip="Środkowy napastnik" display="https://www.transfermarkt.pl/robert-lewandowski/alletore/spieler/38253/plus/1?saison=&amp;verein=27&amp;liga=&amp;wettbewerb=L1&amp;pos=&amp;minute=&amp;pos=&amp;torart=&amp;stand=" xr:uid="{E13B9717-4B1E-40CB-96F5-816375856230}"/>
    <hyperlink ref="O78" r:id="rId297" display="https://www.transfermarkt.pl/arjen-robben/profil/spieler/4360" xr:uid="{8A07DA56-563E-4002-A3D5-4603D9F071F1}"/>
    <hyperlink ref="B79" r:id="rId298" tooltip="Bundesliga" display="https://www.transfermarkt.pl/bundesliga/startseite/wettbewerb/L1" xr:uid="{D23EF0F5-755B-4755-873D-41CC47C24289}"/>
    <hyperlink ref="C79" r:id="rId299" display="https://www.transfermarkt.pl/bundesliga/spieltag/wettbewerb/L1/saison_id/2017/spieltag/1" xr:uid="{E8FBC6CC-91F4-456A-A4BF-11F9D3EF8441}"/>
    <hyperlink ref="I79" r:id="rId300" display="https://www.transfermarkt.pl/bayer-04-leverkusen/spielplan/verein/15/saison_id/2017" xr:uid="{83C042B6-0AE5-4A14-BB22-CB964F93269C}"/>
    <hyperlink ref="J79" r:id="rId301" tooltip="Protokół meczowy" display="https://www.transfermarkt.pl/spielbericht/index/spielbericht/2871495" xr:uid="{9489C3C3-54E4-493F-8ABB-ABC156BEE62E}"/>
    <hyperlink ref="K79" r:id="rId302" tooltip="Środkowy napastnik" display="https://www.transfermarkt.pl/robert-lewandowski/alletore/spieler/38253/plus/1?saison=&amp;verein=27&amp;liga=&amp;wettbewerb=L1&amp;pos=&amp;minute=&amp;pos=&amp;torart=&amp;stand=" xr:uid="{8ECE1CA3-F4A5-47E1-85EA-D3304CC82203}"/>
    <hyperlink ref="B80" r:id="rId303" tooltip="Bundesliga" display="https://www.transfermarkt.pl/bundesliga/startseite/wettbewerb/L1" xr:uid="{40238B3D-E356-4C19-A9E6-D5AED072BE7B}"/>
    <hyperlink ref="C80" r:id="rId304" display="https://www.transfermarkt.pl/bundesliga/spieltag/wettbewerb/L1/saison_id/2017/spieltag/2" xr:uid="{D2299ED3-D481-4E8F-9C8F-1395C00955FD}"/>
    <hyperlink ref="I80" r:id="rId305" display="https://www.transfermarkt.pl/sv-werder-bremen/spielplan/verein/86/saison_id/2017" xr:uid="{8D3EB927-74F3-4CC4-A182-5C4D3FC0215A}"/>
    <hyperlink ref="J80" r:id="rId306" tooltip="Protokół meczowy" display="https://www.transfermarkt.pl/spielbericht/index/spielbericht/2871546" xr:uid="{9294E0CA-BFC0-4134-AADB-1408635C849B}"/>
    <hyperlink ref="K80" r:id="rId307" tooltip="Środkowy napastnik" display="https://www.transfermarkt.pl/robert-lewandowski/alletore/spieler/38253/plus/1?saison=&amp;verein=27&amp;liga=&amp;wettbewerb=L1&amp;pos=&amp;minute=&amp;pos=&amp;torart=&amp;stand=" xr:uid="{FF52394D-46D8-486F-9E53-41836ADF9DBB}"/>
    <hyperlink ref="O80" r:id="rId308" display="https://www.transfermarkt.pl/kingsley-coman/profil/spieler/243714" xr:uid="{EFB709E5-A8AA-4892-A7BB-E68CD86268C0}"/>
    <hyperlink ref="B82" r:id="rId309" tooltip="Bundesliga" display="https://www.transfermarkt.pl/bundesliga/startseite/wettbewerb/L1" xr:uid="{482E4A85-67E0-4923-A53F-860BD6CDB5EF}"/>
    <hyperlink ref="C82" r:id="rId310" display="https://www.transfermarkt.pl/bundesliga/spieltag/wettbewerb/L1/saison_id/2017/spieltag/4" xr:uid="{6EDE745C-27F9-4D76-B609-4924EEF6C4C7}"/>
    <hyperlink ref="I82" r:id="rId311" display="https://www.transfermarkt.pl/1-fsv-mainz-05/spielplan/verein/39/saison_id/2017" xr:uid="{878367E9-7A8B-463B-9EAC-909A568A711C}"/>
    <hyperlink ref="J82" r:id="rId312" tooltip="Protokół meczowy" display="https://www.transfermarkt.pl/spielbericht/index/spielbericht/2871655" xr:uid="{1A2A3B4C-6A26-46C2-9679-688391FA6838}"/>
    <hyperlink ref="K82" r:id="rId313" tooltip="Środkowy napastnik" display="https://www.transfermarkt.pl/robert-lewandowski/alletore/spieler/38253/plus/1?saison=&amp;verein=27&amp;liga=&amp;wettbewerb=L1&amp;pos=&amp;minute=&amp;pos=&amp;torart=&amp;stand=" xr:uid="{B71F3FEF-0FEF-489D-85B9-ECE9003292D0}"/>
    <hyperlink ref="O82" r:id="rId314" display="https://www.transfermarkt.pl/thomas-muller/profil/spieler/58358" xr:uid="{E8EA84AD-69DC-4850-88C6-DD77BB3EA994}"/>
    <hyperlink ref="O83" r:id="rId315" display="https://www.transfermarkt.pl/joshua-kimmich/profil/spieler/161056" xr:uid="{BEEC7201-899D-4A7E-ACC1-C9FEE47CB873}"/>
    <hyperlink ref="B84" r:id="rId316" tooltip="Bundesliga" display="https://www.transfermarkt.pl/bundesliga/startseite/wettbewerb/L1" xr:uid="{21FA3706-8F47-40C6-8747-B91A40318429}"/>
    <hyperlink ref="C84" r:id="rId317" display="https://www.transfermarkt.pl/bundesliga/spieltag/wettbewerb/L1/saison_id/2017/spieltag/5" xr:uid="{4721ABAA-81EF-48EC-A289-EBBAFB91516D}"/>
    <hyperlink ref="I84" r:id="rId318" display="https://www.transfermarkt.pl/fc-schalke-04/spielplan/verein/33/saison_id/2017" xr:uid="{57BA5901-0EB8-4853-8CFC-BDE0FAD61528}"/>
    <hyperlink ref="J84" r:id="rId319" tooltip="Protokół meczowy" display="https://www.transfermarkt.pl/spielbericht/index/spielbericht/2871695" xr:uid="{F3623CA2-A597-4758-9ABA-DA71F26BE9A6}"/>
    <hyperlink ref="K84" r:id="rId320" tooltip="Środkowy napastnik" display="https://www.transfermarkt.pl/robert-lewandowski/alletore/spieler/38253/plus/1?saison=&amp;verein=27&amp;liga=&amp;wettbewerb=L1&amp;pos=&amp;minute=&amp;pos=&amp;torart=&amp;stand=" xr:uid="{CB58377E-6C07-4EDF-8375-EE8D3E6E4089}"/>
    <hyperlink ref="B85" r:id="rId321" tooltip="Bundesliga" display="https://www.transfermarkt.pl/bundesliga/startseite/wettbewerb/L1" xr:uid="{1F3A40DC-E3BD-4712-BB0F-7D424643B40B}"/>
    <hyperlink ref="C85" r:id="rId322" display="https://www.transfermarkt.pl/bundesliga/spieltag/wettbewerb/L1/saison_id/2017/spieltag/6" xr:uid="{CABC7543-2E57-44DF-AC8F-28D0FC5D6ED4}"/>
    <hyperlink ref="I85" r:id="rId323" display="https://www.transfermarkt.pl/vfl-wolfsburg/spielplan/verein/82/saison_id/2017" xr:uid="{94DE2663-BB08-44AB-B2DF-588FDFA19EBC}"/>
    <hyperlink ref="J85" r:id="rId324" tooltip="Protokół meczowy" display="https://www.transfermarkt.pl/spielbericht/index/spielbericht/2871727" xr:uid="{D5241841-F5F8-462B-A4AF-345FDCD902CA}"/>
    <hyperlink ref="K85" r:id="rId325" tooltip="Środkowy napastnik" display="https://www.transfermarkt.pl/robert-lewandowski/alletore/spieler/38253/plus/1?saison=&amp;verein=27&amp;liga=&amp;wettbewerb=L1&amp;pos=&amp;minute=&amp;pos=&amp;torart=&amp;stand=" xr:uid="{2C336EA1-A0A9-40E6-82E6-7CEC7BFAAB01}"/>
    <hyperlink ref="B86" r:id="rId326" tooltip="Bundesliga" display="https://www.transfermarkt.pl/bundesliga/startseite/wettbewerb/L1" xr:uid="{B2642264-F826-4985-8513-DAC94FCB8977}"/>
    <hyperlink ref="C86" r:id="rId327" display="https://www.transfermarkt.pl/bundesliga/spieltag/wettbewerb/L1/saison_id/2017/spieltag/7" xr:uid="{1A739279-6454-4CE2-A706-2DDCF25735C3}"/>
    <hyperlink ref="I86" r:id="rId328" display="https://www.transfermarkt.pl/hertha-bsc/spielplan/verein/44/saison_id/2017" xr:uid="{954A2A1F-85A7-4D7B-9C3B-4BBFB85FFA3D}"/>
    <hyperlink ref="J86" r:id="rId329" tooltip="Protokół meczowy" display="https://www.transfermarkt.pl/spielbericht/index/spielbericht/2871774" xr:uid="{D485611B-55B3-4950-BE09-14ABE54E9A6E}"/>
    <hyperlink ref="K86" r:id="rId330" tooltip="Środkowy napastnik" display="https://www.transfermarkt.pl/robert-lewandowski/alletore/spieler/38253/plus/1?saison=&amp;verein=27&amp;liga=&amp;wettbewerb=L1&amp;pos=&amp;minute=&amp;pos=&amp;torart=&amp;stand=" xr:uid="{53E79EF1-B8FE-489C-880F-DC0A9EF30055}"/>
    <hyperlink ref="O86" r:id="rId331" display="https://www.transfermarkt.pl/corentin-tolisso/profil/spieler/190393" xr:uid="{A9A0ED8F-E3EA-411C-A2A0-F5B010B322D9}"/>
    <hyperlink ref="B87" r:id="rId332" tooltip="Bundesliga" display="https://www.transfermarkt.pl/bundesliga/startseite/wettbewerb/L1" xr:uid="{82E691FB-8EC4-4F95-A873-119DEB5B540A}"/>
    <hyperlink ref="C87" r:id="rId333" display="https://www.transfermarkt.pl/bundesliga/spieltag/wettbewerb/L1/saison_id/2017/spieltag/8" xr:uid="{E83ADE0C-F5F0-476A-9BD2-F18C87DCD641}"/>
    <hyperlink ref="I87" r:id="rId334" display="https://www.transfermarkt.pl/sc-freiburg/spielplan/verein/60/saison_id/2017" xr:uid="{F89F2CCF-4122-4313-82FE-5082A3B3062D}"/>
    <hyperlink ref="J87" r:id="rId335" tooltip="Protokół meczowy" display="https://www.transfermarkt.pl/spielbericht/index/spielbericht/2871809" xr:uid="{4A068056-27CE-4969-BC3C-6240230D5756}"/>
    <hyperlink ref="K87" r:id="rId336" tooltip="Środkowy napastnik" display="https://www.transfermarkt.pl/robert-lewandowski/alletore/spieler/38253/plus/1?saison=&amp;verein=27&amp;liga=&amp;wettbewerb=L1&amp;pos=&amp;minute=&amp;pos=&amp;torart=&amp;stand=" xr:uid="{87091EDB-C15C-4186-B5A2-3A65F2AD1E12}"/>
    <hyperlink ref="O87" r:id="rId337" display="https://www.transfermarkt.pl/thomas-muller/profil/spieler/58358" xr:uid="{E7E6952B-6118-42D5-BE77-B373B47AB2DA}"/>
    <hyperlink ref="B88" r:id="rId338" tooltip="Bundesliga" display="https://www.transfermarkt.pl/bundesliga/startseite/wettbewerb/L1" xr:uid="{8A9B6E1A-6538-4447-9611-6E29A32F2D10}"/>
    <hyperlink ref="C88" r:id="rId339" display="https://www.transfermarkt.pl/bundesliga/spieltag/wettbewerb/L1/saison_id/2017/spieltag/10" xr:uid="{74E8AA4C-1EFB-4071-BFCB-CFA0C0EE81B9}"/>
    <hyperlink ref="I88" r:id="rId340" display="https://www.transfermarkt.pl/rasenballsport-leipzig/spielplan/verein/23826/saison_id/2017" xr:uid="{DE9DA86F-B658-47C9-A29D-7F7F4F84064E}"/>
    <hyperlink ref="J88" r:id="rId341" tooltip="Protokół meczowy" display="https://www.transfermarkt.pl/spielbericht/index/spielbericht/2871899" xr:uid="{F3A8C938-EEF4-44C1-B0CF-F1E6D213B4AE}"/>
    <hyperlink ref="K88" r:id="rId342" tooltip="Środkowy napastnik" display="https://www.transfermarkt.pl/robert-lewandowski/alletore/spieler/38253/plus/1?saison=&amp;verein=27&amp;liga=&amp;wettbewerb=L1&amp;pos=&amp;minute=&amp;pos=&amp;torart=&amp;stand=" xr:uid="{63A0D87D-66F7-43A7-A64E-C6D7D7B7E125}"/>
    <hyperlink ref="O88" r:id="rId343" display="https://www.transfermarkt.pl/javi-martinez/profil/spieler/44017" xr:uid="{57FDB616-7F72-480C-8471-C66B50171FD5}"/>
    <hyperlink ref="B89" r:id="rId344" tooltip="Bundesliga" display="https://www.transfermarkt.pl/bundesliga/startseite/wettbewerb/L1" xr:uid="{8590B38D-30C4-4673-AAFF-74F16424A52F}"/>
    <hyperlink ref="C89" r:id="rId345" display="https://www.transfermarkt.pl/bundesliga/spieltag/wettbewerb/L1/saison_id/2017/spieltag/11" xr:uid="{DE498BF4-86EC-4077-B3C3-5D728E70BAEF}"/>
    <hyperlink ref="I89" r:id="rId346" display="https://www.transfermarkt.pl/borussia-dortmund/spielplan/verein/16/saison_id/2017" xr:uid="{8D4A2FDF-6A8E-4FC5-9880-D71F070B7FFD}"/>
    <hyperlink ref="J89" r:id="rId347" tooltip="Protokół meczowy" display="https://www.transfermarkt.pl/spielbericht/index/spielbericht/2871953" xr:uid="{9D9CC25B-27AA-4AAC-A4E0-FBEE4B3443B2}"/>
    <hyperlink ref="K89" r:id="rId348" tooltip="Środkowy napastnik" display="https://www.transfermarkt.pl/robert-lewandowski/alletore/spieler/38253/plus/1?saison=&amp;verein=27&amp;liga=&amp;wettbewerb=L1&amp;pos=&amp;minute=&amp;pos=&amp;torart=&amp;stand=" xr:uid="{07ECEEBB-B9FE-4E84-B680-999A92C868EB}"/>
    <hyperlink ref="O89" r:id="rId349" display="https://www.transfermarkt.pl/joshua-kimmich/profil/spieler/161056" xr:uid="{5DC51728-7593-47F5-AE9D-1F806E35F0A2}"/>
    <hyperlink ref="B90" r:id="rId350" tooltip="Bundesliga" display="https://www.transfermarkt.pl/bundesliga/startseite/wettbewerb/L1" xr:uid="{C58A6372-C586-4A46-B753-81286FEEE691}"/>
    <hyperlink ref="C90" r:id="rId351" display="https://www.transfermarkt.pl/bundesliga/spieltag/wettbewerb/L1/saison_id/2017/spieltag/12" xr:uid="{A54DAF16-E392-4B74-B02D-C14A963E2C99}"/>
    <hyperlink ref="I90" r:id="rId352" display="https://www.transfermarkt.pl/fc-augsburg/spielplan/verein/167/saison_id/2017" xr:uid="{01488E8B-5F20-4C5C-B415-04B5E57694AF}"/>
    <hyperlink ref="J90" r:id="rId353" tooltip="Protokół meczowy" display="https://www.transfermarkt.pl/spielbericht/index/spielbericht/2871989" xr:uid="{223EDF61-63AC-4317-9238-7D214A3F3A66}"/>
    <hyperlink ref="K90" r:id="rId354" tooltip="Środkowy napastnik" display="https://www.transfermarkt.pl/robert-lewandowski/alletore/spieler/38253/plus/1?saison=&amp;verein=27&amp;liga=&amp;wettbewerb=L1&amp;pos=&amp;minute=&amp;pos=&amp;torart=&amp;stand=" xr:uid="{0210BEED-E333-479B-944A-287057B68010}"/>
    <hyperlink ref="O90" r:id="rId355" display="https://www.transfermarkt.pl/arturo-vidal/profil/spieler/37666" xr:uid="{585FC122-7651-4C89-BA00-B49D8838C551}"/>
    <hyperlink ref="O91" r:id="rId356" display="https://www.transfermarkt.pl/joshua-kimmich/profil/spieler/161056" xr:uid="{0BFFD9AC-726C-4452-8531-F1CE7CB2EBBC}"/>
    <hyperlink ref="B92" r:id="rId357" tooltip="Bundesliga" display="https://www.transfermarkt.pl/bundesliga/startseite/wettbewerb/L1" xr:uid="{5EECEB89-AF81-4285-8DAE-388657750089}"/>
    <hyperlink ref="C92" r:id="rId358" display="https://www.transfermarkt.pl/bundesliga/spieltag/wettbewerb/L1/saison_id/2017/spieltag/14" xr:uid="{B4A0B1B7-54B3-4C7D-950A-69D69F0E22C2}"/>
    <hyperlink ref="I92" r:id="rId359" display="https://www.transfermarkt.pl/hannover-96/spielplan/verein/42/saison_id/2017" xr:uid="{F36A379B-30C2-4A00-8E83-0C82AF3389AE}"/>
    <hyperlink ref="J92" r:id="rId360" tooltip="Protokół meczowy" display="https://www.transfermarkt.pl/spielbericht/index/spielbericht/2871980" xr:uid="{A3CDCCA5-C26A-47A5-B632-A8FD213081BA}"/>
    <hyperlink ref="K92" r:id="rId361" tooltip="Środkowy napastnik" display="https://www.transfermarkt.pl/robert-lewandowski/alletore/spieler/38253/plus/1?saison=&amp;verein=27&amp;liga=&amp;wettbewerb=L1&amp;pos=&amp;minute=&amp;pos=&amp;torart=&amp;stand=" xr:uid="{F52EB463-B432-4DA6-95A8-A7974E09258D}"/>
    <hyperlink ref="B93" r:id="rId362" tooltip="Bundesliga" display="https://www.transfermarkt.pl/bundesliga/startseite/wettbewerb/L1" xr:uid="{1D35C4A6-CA1C-43C8-836E-B95F375D8341}"/>
    <hyperlink ref="C93" r:id="rId363" display="https://www.transfermarkt.pl/bundesliga/spieltag/wettbewerb/L1/saison_id/2017/spieltag/16" xr:uid="{E179212C-45DC-4B0C-A354-15464520A61D}"/>
    <hyperlink ref="I93" r:id="rId364" display="https://www.transfermarkt.pl/1-fc-koln/spielplan/verein/3/saison_id/2017" xr:uid="{8B601BF6-F43E-478C-A376-96F04289AE02}"/>
    <hyperlink ref="J93" r:id="rId365" tooltip="Protokół meczowy" display="https://www.transfermarkt.pl/spielbericht/index/spielbericht/2871908" xr:uid="{E210827B-2AD0-4508-AB3E-AFDBB7BFC8E3}"/>
    <hyperlink ref="K93" r:id="rId366" tooltip="Środkowy napastnik" display="https://www.transfermarkt.pl/robert-lewandowski/alletore/spieler/38253/plus/1?saison=&amp;verein=27&amp;liga=&amp;wettbewerb=L1&amp;pos=&amp;minute=&amp;pos=&amp;torart=&amp;stand=" xr:uid="{1B78D039-88D6-4526-A95B-54ADDDFA7E42}"/>
    <hyperlink ref="O93" r:id="rId367" display="https://www.transfermarkt.pl/thomas-muller/profil/spieler/58358" xr:uid="{C838DC79-626E-469E-AC4D-6FF24EF9236D}"/>
    <hyperlink ref="B94" r:id="rId368" tooltip="Bundesliga" display="https://www.transfermarkt.pl/bundesliga/startseite/wettbewerb/L1" xr:uid="{49ED57F3-EA6A-44C9-A290-FEB6494E1F1C}"/>
    <hyperlink ref="C94" r:id="rId369" display="https://www.transfermarkt.pl/bundesliga/spieltag/wettbewerb/L1/saison_id/2017/spieltag/19" xr:uid="{7A1A6C2F-3632-4F09-9A32-810C6251360A}"/>
    <hyperlink ref="I94" r:id="rId370" display="https://www.transfermarkt.pl/sv-werder-bremen/spielplan/verein/86/saison_id/2017" xr:uid="{1DD87E53-0303-4645-B4C8-57CE9B5950D5}"/>
    <hyperlink ref="J94" r:id="rId371" tooltip="Protokół meczowy" display="https://www.transfermarkt.pl/spielbericht/index/spielbericht/2871507" xr:uid="{58247C7A-E8D9-47E0-B7A3-F507241C30D7}"/>
    <hyperlink ref="K94" r:id="rId372" tooltip="Środkowy napastnik" display="https://www.transfermarkt.pl/robert-lewandowski/alletore/spieler/38253/plus/1?saison=&amp;verein=27&amp;liga=&amp;wettbewerb=L1&amp;pos=&amp;minute=&amp;pos=&amp;torart=&amp;stand=" xr:uid="{3BF9A371-5549-4BF2-906B-16D43B59C8C1}"/>
    <hyperlink ref="O94" r:id="rId373" display="https://www.transfermarkt.pl/james-rodriguez/profil/spieler/88103" xr:uid="{EDA11F3E-15DD-4695-96EA-8C57C5D6A4A6}"/>
    <hyperlink ref="O95" r:id="rId374" display="https://www.transfermarkt.pl/thomas-muller/profil/spieler/58358" xr:uid="{014673E2-577A-4CE6-A496-D1638DAAD201}"/>
    <hyperlink ref="B96" r:id="rId375" tooltip="Bundesliga" display="https://www.transfermarkt.pl/bundesliga/startseite/wettbewerb/L1" xr:uid="{D4FA0687-8EB6-4294-A8F9-8AF543F157C1}"/>
    <hyperlink ref="C96" r:id="rId376" display="https://www.transfermarkt.pl/bundesliga/spieltag/wettbewerb/L1/saison_id/2017/spieltag/20" xr:uid="{13649F38-8AC6-45AE-B973-579B6F4FB8BD}"/>
    <hyperlink ref="I96" r:id="rId377" display="https://www.transfermarkt.pl/tsg-1899-hoffenheim/spielplan/verein/533/saison_id/2017" xr:uid="{496C851B-8B98-41EC-9EA6-26ABB513F608}"/>
    <hyperlink ref="J96" r:id="rId378" tooltip="Protokół meczowy" display="https://www.transfermarkt.pl/spielbericht/index/spielbericht/2871564" xr:uid="{19518D74-60ED-4D1D-BBF3-DE3DFFF5ED0C}"/>
    <hyperlink ref="K96" r:id="rId379" tooltip="Środkowy napastnik" display="https://www.transfermarkt.pl/robert-lewandowski/alletore/spieler/38253/plus/1?saison=&amp;verein=27&amp;liga=&amp;wettbewerb=L1&amp;pos=&amp;minute=&amp;pos=&amp;torart=&amp;stand=" xr:uid="{C94AFB11-45F1-4AD3-850F-B95D831DED85}"/>
    <hyperlink ref="O96" r:id="rId380" display="https://www.transfermarkt.pl/joshua-kimmich/profil/spieler/161056" xr:uid="{6020BAD1-993B-46C8-9DB2-7986B6B52727}"/>
    <hyperlink ref="B97" r:id="rId381" tooltip="Bundesliga" display="https://www.transfermarkt.pl/bundesliga/startseite/wettbewerb/L1" xr:uid="{98B94715-85CE-4244-A7E7-94D99CE36A0B}"/>
    <hyperlink ref="C97" r:id="rId382" display="https://www.transfermarkt.pl/bundesliga/spieltag/wettbewerb/L1/saison_id/2017/spieltag/22" xr:uid="{8E454891-CEA8-4B7B-A32A-E3B06CA12C62}"/>
    <hyperlink ref="I97" r:id="rId383" display="https://www.transfermarkt.pl/fc-schalke-04/spielplan/verein/33/saison_id/2017" xr:uid="{C302E1D5-D6CA-47A4-883C-7B892D017DEC}"/>
    <hyperlink ref="J97" r:id="rId384" tooltip="Protokół meczowy" display="https://www.transfermarkt.pl/spielbericht/index/spielbericht/2871673" xr:uid="{4705C8F7-9FAC-42D9-B8C4-303193CE232B}"/>
    <hyperlink ref="K97" r:id="rId385" tooltip="Środkowy napastnik" display="https://www.transfermarkt.pl/robert-lewandowski/alletore/spieler/38253/plus/1?saison=&amp;verein=27&amp;liga=&amp;wettbewerb=L1&amp;pos=&amp;minute=&amp;pos=&amp;torart=&amp;stand=" xr:uid="{A115D611-052F-442B-A4CD-50F473602A7F}"/>
    <hyperlink ref="O97" r:id="rId386" display="https://www.transfermarkt.pl/thomas-muller/profil/spieler/58358" xr:uid="{96FC992B-8258-49B2-83B3-A3F72FF23062}"/>
    <hyperlink ref="B98" r:id="rId387" tooltip="Bundesliga" display="https://www.transfermarkt.pl/bundesliga/startseite/wettbewerb/L1" xr:uid="{9761A3A5-27C5-468F-AD92-313EDF27EC58}"/>
    <hyperlink ref="C98" r:id="rId388" display="https://www.transfermarkt.pl/bundesliga/spieltag/wettbewerb/L1/saison_id/2017/spieltag/23" xr:uid="{45380595-44E2-406A-B3E8-553427290AF9}"/>
    <hyperlink ref="I98" r:id="rId389" display="https://www.transfermarkt.pl/vfl-wolfsburg/spielplan/verein/82/saison_id/2017" xr:uid="{13AED82A-13C4-489A-B859-BF0039985012}"/>
    <hyperlink ref="J98" r:id="rId390" tooltip="Protokół meczowy" display="https://www.transfermarkt.pl/spielbericht/index/spielbericht/2871726" xr:uid="{483B4E5A-1FD1-4F02-A4AE-6D97F121666E}"/>
    <hyperlink ref="K98" r:id="rId391" tooltip="Środkowy napastnik" display="https://www.transfermarkt.pl/robert-lewandowski/alletore/spieler/38253/plus/1?saison=&amp;verein=27&amp;liga=&amp;wettbewerb=L1&amp;pos=&amp;minute=&amp;pos=&amp;torart=&amp;stand=" xr:uid="{7F07AFE8-A87A-4F5A-AD67-B39F41BAD4E0}"/>
    <hyperlink ref="B99" r:id="rId392" tooltip="Bundesliga" display="https://www.transfermarkt.pl/bundesliga/startseite/wettbewerb/L1" xr:uid="{08D03996-9CD1-48F7-AAAF-2ABE3571BD0D}"/>
    <hyperlink ref="C99" r:id="rId393" display="https://www.transfermarkt.pl/bundesliga/spieltag/wettbewerb/L1/saison_id/2017/spieltag/26" xr:uid="{1A00C7AA-A6F6-443E-836F-6941624CF2EA}"/>
    <hyperlink ref="I99" r:id="rId394" display="https://www.transfermarkt.pl/hamburger-sv/spielplan/verein/41/saison_id/2017" xr:uid="{FAC3DC6E-C068-4F3D-A1D1-A59551AF44D6}"/>
    <hyperlink ref="J99" r:id="rId395" tooltip="Protokół meczowy" display="https://www.transfermarkt.pl/spielbericht/index/spielbericht/2871791" xr:uid="{CBFEFF80-9488-4729-A426-C979E0D9316E}"/>
    <hyperlink ref="K99" r:id="rId396" tooltip="Środkowy napastnik" display="https://www.transfermarkt.pl/robert-lewandowski/alletore/spieler/38253/plus/1?saison=&amp;verein=27&amp;liga=&amp;wettbewerb=L1&amp;pos=&amp;minute=&amp;pos=&amp;torart=&amp;stand=" xr:uid="{D4A077AE-9F6C-4F90-8105-BC82E301F5A7}"/>
    <hyperlink ref="O99" r:id="rId397" display="https://www.transfermarkt.pl/joshua-kimmich/profil/spieler/161056" xr:uid="{D3FAD0BD-04B3-42CA-B4F6-864621E3D9AB}"/>
    <hyperlink ref="O100" r:id="rId398" display="https://www.transfermarkt.pl/david-alaba/profil/spieler/59016" xr:uid="{2C304995-BF5E-4A04-867E-069CD97F21ED}"/>
    <hyperlink ref="B102" r:id="rId399" tooltip="Bundesliga" display="https://www.transfermarkt.pl/bundesliga/startseite/wettbewerb/L1" xr:uid="{7014BEA6-6839-48E9-94DB-8F714484BFB8}"/>
    <hyperlink ref="C102" r:id="rId400" display="https://www.transfermarkt.pl/bundesliga/spieltag/wettbewerb/L1/saison_id/2017/spieltag/28" xr:uid="{55008175-917C-4916-9017-6BA6BE6004A3}"/>
    <hyperlink ref="I102" r:id="rId401" display="https://www.transfermarkt.pl/borussia-dortmund/spielplan/verein/16/saison_id/2017" xr:uid="{06C5518D-A584-4A30-99D3-F3418B9B4B8F}"/>
    <hyperlink ref="J102" r:id="rId402" tooltip="Protokół meczowy" display="https://www.transfermarkt.pl/spielbericht/index/spielbericht/2872016" xr:uid="{5E88061A-544E-4BB0-AD97-AD7E6F2CD3C1}"/>
    <hyperlink ref="K102" r:id="rId403" tooltip="Środkowy napastnik" display="https://www.transfermarkt.pl/robert-lewandowski/alletore/spieler/38253/plus/1?saison=&amp;verein=27&amp;liga=&amp;wettbewerb=L1&amp;pos=&amp;minute=&amp;pos=&amp;torart=&amp;stand=" xr:uid="{730D92F6-1985-49B9-975F-456213F758D0}"/>
    <hyperlink ref="O102" r:id="rId404" display="https://www.transfermarkt.pl/thomas-muller/profil/spieler/58358" xr:uid="{5828AD20-C726-43A5-BAE8-EAB80D010A56}"/>
    <hyperlink ref="O103" r:id="rId405" display="https://www.transfermarkt.pl/franck-ribery/profil/spieler/22068" xr:uid="{46047474-1132-4E3E-B94A-4362C867B227}"/>
    <hyperlink ref="O104" r:id="rId406" display="https://www.transfermarkt.pl/joshua-kimmich/profil/spieler/161056" xr:uid="{4F31978E-FD72-415C-870B-B50B4D27F8B5}"/>
    <hyperlink ref="B105" r:id="rId407" tooltip="Bundesliga" display="https://www.transfermarkt.pl/bundesliga/startseite/wettbewerb/L1" xr:uid="{0FFDEF9D-CD79-4251-AB22-E3B769936525}"/>
    <hyperlink ref="C105" r:id="rId408" display="https://www.transfermarkt.pl/bundesliga/spieltag/wettbewerb/L1/saison_id/2017/spieltag/30" xr:uid="{5D1AB406-C7BD-4A4F-ACFE-AD5DE7E4520E}"/>
    <hyperlink ref="I105" r:id="rId409" display="https://www.transfermarkt.pl/borussia-monchengladbach/spielplan/verein/18/saison_id/2017" xr:uid="{77623223-BF92-4F98-8ACA-52238625C4A8}"/>
    <hyperlink ref="J105" r:id="rId410" tooltip="Protokół meczowy" display="https://www.transfermarkt.pl/spielbericht/index/spielbericht/2872061" xr:uid="{7D83A832-371E-4A4E-BBA0-EA723B8C0279}"/>
    <hyperlink ref="K105" r:id="rId411" tooltip="Środkowy napastnik" display="https://www.transfermarkt.pl/robert-lewandowski/alletore/spieler/38253/plus/1?saison=&amp;verein=27&amp;liga=&amp;wettbewerb=L1&amp;pos=&amp;minute=&amp;pos=&amp;torart=&amp;stand=" xr:uid="{0D5BF696-D155-455B-B650-DAECD8DAB7BB}"/>
    <hyperlink ref="B106" r:id="rId412" tooltip="Bundesliga" display="https://www.transfermarkt.pl/bundesliga/startseite/wettbewerb/L1" xr:uid="{8993B65F-5F40-45FA-A86C-53A1CE8D8760}"/>
    <hyperlink ref="C106" r:id="rId413" display="https://www.transfermarkt.pl/bundesliga/spieltag/wettbewerb/L1/saison_id/2017/spieltag/31" xr:uid="{7A04508F-E858-4069-8A0D-A5B12FF16A6B}"/>
    <hyperlink ref="I106" r:id="rId414" display="https://www.transfermarkt.pl/hannover-96/spielplan/verein/42/saison_id/2017" xr:uid="{2A60E49B-8E77-4E89-88D2-1F093503EBB5}"/>
    <hyperlink ref="J106" r:id="rId415" tooltip="Protokół meczowy" display="https://www.transfermarkt.pl/spielbericht/index/spielbericht/2872077" xr:uid="{F27665CA-24A8-4B75-B96A-24A458719D60}"/>
    <hyperlink ref="K106" r:id="rId416" tooltip="Środkowy napastnik" display="https://www.transfermarkt.pl/robert-lewandowski/alletore/spieler/38253/plus/1?saison=&amp;verein=27&amp;liga=&amp;wettbewerb=L1&amp;pos=&amp;minute=&amp;pos=&amp;torart=&amp;stand=" xr:uid="{05EAB927-6FA6-4B9B-A757-BA640FA98605}"/>
    <hyperlink ref="O106" r:id="rId417" display="https://www.transfermarkt.pl/sebastian-rudy/profil/spieler/57051" xr:uid="{794ED61B-AA1A-425D-BEE9-FB80D6A7F4BD}"/>
    <hyperlink ref="B107" r:id="rId418" tooltip="Bundesliga" display="https://www.transfermarkt.pl/bundesliga/startseite/wettbewerb/L1" xr:uid="{26306CBF-7FE3-49B2-BDB2-108F1188F67A}"/>
    <hyperlink ref="C107" r:id="rId419" display="https://www.transfermarkt.pl/bundesliga/spieltag/wettbewerb/L1/saison_id/2017/spieltag/33" xr:uid="{78C73EAB-0EE3-4D04-9491-BF94546E69E3}"/>
    <hyperlink ref="I107" r:id="rId420" display="https://www.transfermarkt.pl/1-fc-koln/spielplan/verein/3/saison_id/2017" xr:uid="{CB4E5A3E-F6CD-4E6B-B233-7AE4336088AC}"/>
    <hyperlink ref="J107" r:id="rId421" tooltip="Protokół meczowy" display="https://www.transfermarkt.pl/spielbericht/index/spielbericht/2872090" xr:uid="{8423DC24-885A-4F81-BE0E-22806F403D5E}"/>
    <hyperlink ref="K107" r:id="rId422" tooltip="Środkowy napastnik" display="https://www.transfermarkt.pl/robert-lewandowski/alletore/spieler/38253/plus/1?saison=&amp;verein=27&amp;liga=&amp;wettbewerb=L1&amp;pos=&amp;minute=&amp;pos=&amp;torart=&amp;stand=" xr:uid="{3DD6C9E7-70E1-4164-9C9A-B316700CAAD1}"/>
    <hyperlink ref="O107" r:id="rId423" display="https://www.transfermarkt.pl/thomas-muller/profil/spieler/58358" xr:uid="{24D9B7FE-20AC-41A3-A7E1-A4EDC480FDFE}"/>
    <hyperlink ref="B108" r:id="rId424" tooltip="Bundesliga" display="https://www.transfermarkt.pl/bundesliga/startseite/wettbewerb/L1" xr:uid="{81738781-C3CB-46BC-A234-777FF83ABF4C}"/>
    <hyperlink ref="C108" r:id="rId425" display="https://www.transfermarkt.pl/bundesliga/spieltag/wettbewerb/L1/saison_id/2018/spieltag/1" xr:uid="{9D4838C4-3972-4D76-8664-8BDB46F9E0CD}"/>
    <hyperlink ref="I108" r:id="rId426" display="https://www.transfermarkt.pl/tsg-1899-hoffenheim/spielplan/verein/533/saison_id/2018" xr:uid="{AD264FDD-1D71-4A94-AF1C-377461ACB571}"/>
    <hyperlink ref="J108" r:id="rId427" tooltip="Protokół meczowy" display="https://www.transfermarkt.pl/spielbericht/index/spielbericht/3058406" xr:uid="{331AC849-53E8-4FC7-A72D-772EC241B090}"/>
    <hyperlink ref="K108" r:id="rId428" tooltip="Środkowy napastnik" display="https://www.transfermarkt.pl/robert-lewandowski/alletore/spieler/38253/plus/1?saison=&amp;verein=27&amp;liga=&amp;wettbewerb=L1&amp;pos=&amp;minute=&amp;pos=&amp;torart=&amp;stand=" xr:uid="{48D410D7-DFD2-4AB9-A1FD-653FAE69D594}"/>
    <hyperlink ref="B109" r:id="rId429" tooltip="Bundesliga" display="https://www.transfermarkt.pl/bundesliga/startseite/wettbewerb/L1" xr:uid="{CD6F52A6-262C-4685-96D8-E5FCE2982A72}"/>
    <hyperlink ref="C109" r:id="rId430" display="https://www.transfermarkt.pl/bundesliga/spieltag/wettbewerb/L1/saison_id/2018/spieltag/2" xr:uid="{88E68952-CD0B-4386-B06C-D1396BDFCD09}"/>
    <hyperlink ref="I109" r:id="rId431" display="https://www.transfermarkt.pl/vfb-stuttgart/spielplan/verein/79/saison_id/2018" xr:uid="{07FB34B3-00DF-4B50-A640-4A8CD468928A}"/>
    <hyperlink ref="J109" r:id="rId432" tooltip="Protokół meczowy" display="https://www.transfermarkt.pl/spielbericht/index/spielbericht/3058428" xr:uid="{1B04C213-7595-4ED3-9EDF-E4F66EB84B9E}"/>
    <hyperlink ref="K109" r:id="rId433" tooltip="Środkowy napastnik" display="https://www.transfermarkt.pl/robert-lewandowski/alletore/spieler/38253/plus/1?saison=&amp;verein=27&amp;liga=&amp;wettbewerb=L1&amp;pos=&amp;minute=&amp;pos=&amp;torart=&amp;stand=" xr:uid="{83E8E65E-601C-4060-9D83-7AB8E9161192}"/>
    <hyperlink ref="O109" r:id="rId434" display="https://www.transfermarkt.pl/leon-goretzka/profil/spieler/153084" xr:uid="{A390297F-E9E4-45C0-8AA3-9885CEE46646}"/>
    <hyperlink ref="B110" r:id="rId435" tooltip="Bundesliga" display="https://www.transfermarkt.pl/bundesliga/startseite/wettbewerb/L1" xr:uid="{B627A222-42D4-463B-BB8C-159EF54F218E}"/>
    <hyperlink ref="C110" r:id="rId436" display="https://www.transfermarkt.pl/bundesliga/spieltag/wettbewerb/L1/saison_id/2018/spieltag/4" xr:uid="{006E99B5-2805-44EC-B572-97F735B5B723}"/>
    <hyperlink ref="I110" r:id="rId437" display="https://www.transfermarkt.pl/fc-schalke-04/spielplan/verein/33/saison_id/2018" xr:uid="{F3BD3314-121A-46D1-943B-C376C25FD994}"/>
    <hyperlink ref="J110" r:id="rId438" tooltip="Protokół meczowy" display="https://www.transfermarkt.pl/spielbericht/index/spielbericht/3058442" xr:uid="{6D79AC98-6B01-4DD1-9E7D-99A6C0CCF20D}"/>
    <hyperlink ref="K110" r:id="rId439" tooltip="Środkowy napastnik" display="https://www.transfermarkt.pl/robert-lewandowski/alletore/spieler/38253/plus/1?saison=&amp;verein=27&amp;liga=&amp;wettbewerb=L1&amp;pos=&amp;minute=&amp;pos=&amp;torart=&amp;stand=" xr:uid="{648AB3C7-D2DC-4AAA-B961-78CEE5746C02}"/>
    <hyperlink ref="B111" r:id="rId440" tooltip="Bundesliga" display="https://www.transfermarkt.pl/bundesliga/startseite/wettbewerb/L1" xr:uid="{AE7061A3-31D5-47E7-9240-3F8D08C7A393}"/>
    <hyperlink ref="C111" r:id="rId441" display="https://www.transfermarkt.pl/bundesliga/spieltag/wettbewerb/L1/saison_id/2018/spieltag/8" xr:uid="{22E5F6F6-0214-4443-A188-19D44A877813}"/>
    <hyperlink ref="I111" r:id="rId442" display="https://www.transfermarkt.pl/vfl-wolfsburg/spielplan/verein/82/saison_id/2018" xr:uid="{5118548D-0AF7-4E0E-A270-240B2A1835E9}"/>
    <hyperlink ref="J111" r:id="rId443" tooltip="Protokół meczowy" display="https://www.transfermarkt.pl/spielbericht/index/spielbericht/3058485" xr:uid="{03EEB39B-1B87-40C0-8EF2-F61B5296071E}"/>
    <hyperlink ref="K111" r:id="rId444" tooltip="Środkowy napastnik" display="https://www.transfermarkt.pl/robert-lewandowski/alletore/spieler/38253/plus/1?saison=&amp;verein=27&amp;liga=&amp;wettbewerb=L1&amp;pos=&amp;minute=&amp;pos=&amp;torart=&amp;stand=" xr:uid="{C992900F-8C3B-4EB3-BB9F-51D36E010FB4}"/>
    <hyperlink ref="O111" r:id="rId445" display="https://www.transfermarkt.pl/mats-hummels/profil/spieler/39728" xr:uid="{0E0F231A-8E21-459F-98EF-6BAF29988030}"/>
    <hyperlink ref="B113" r:id="rId446" tooltip="Bundesliga" display="https://www.transfermarkt.pl/bundesliga/startseite/wettbewerb/L1" xr:uid="{BFD39FD8-078E-489D-9B31-BD8813541E99}"/>
    <hyperlink ref="C113" r:id="rId447" display="https://www.transfermarkt.pl/bundesliga/spieltag/wettbewerb/L1/saison_id/2018/spieltag/11" xr:uid="{DEB20E04-3852-475A-81C5-D7929216C807}"/>
    <hyperlink ref="I113" r:id="rId448" display="https://www.transfermarkt.pl/borussia-dortmund/spielplan/verein/16/saison_id/2018" xr:uid="{10BF1AC8-268B-4554-978A-D67D9A04182B}"/>
    <hyperlink ref="J113" r:id="rId449" tooltip="Protokół meczowy" display="https://www.transfermarkt.pl/spielbericht/index/spielbericht/3058506" xr:uid="{E78E48E1-C58F-4DC8-AEBE-27FD3E67470F}"/>
    <hyperlink ref="K113" r:id="rId450" tooltip="Środkowy napastnik" display="https://www.transfermarkt.pl/robert-lewandowski/alletore/spieler/38253/plus/1?saison=&amp;verein=27&amp;liga=&amp;wettbewerb=L1&amp;pos=&amp;minute=&amp;pos=&amp;torart=&amp;stand=" xr:uid="{8CD8F1F5-F2E1-464E-9764-C7E487B24947}"/>
    <hyperlink ref="O113" r:id="rId451" display="https://www.transfermarkt.pl/serge-gnabry/profil/spieler/159471" xr:uid="{128C2653-9520-477F-A8CD-AA5DC96B6245}"/>
    <hyperlink ref="O114" r:id="rId452" display="https://www.transfermarkt.pl/joshua-kimmich/profil/spieler/161056" xr:uid="{9325A6BC-569B-422F-B203-841FCB7ADCC6}"/>
    <hyperlink ref="B115" r:id="rId453" tooltip="Bundesliga" display="https://www.transfermarkt.pl/bundesliga/startseite/wettbewerb/L1" xr:uid="{9965A9DA-A985-4B77-9C67-9E3E337B9A9B}"/>
    <hyperlink ref="C115" r:id="rId454" display="https://www.transfermarkt.pl/bundesliga/spieltag/wettbewerb/L1/saison_id/2018/spieltag/14" xr:uid="{74CAC694-16F3-42E9-9CD2-B5E1304819FD}"/>
    <hyperlink ref="I115" r:id="rId455" display="https://www.transfermarkt.pl/1-fc-nurnberg/spielplan/verein/4/saison_id/2018" xr:uid="{BD0E1DA6-B3B8-463D-B459-9931DA3ADA6D}"/>
    <hyperlink ref="J115" r:id="rId456" tooltip="Protokół meczowy" display="https://www.transfermarkt.pl/spielbericht/index/spielbericht/3058532" xr:uid="{F38D779F-AFD3-47F9-B63D-0AF64CE1D98A}"/>
    <hyperlink ref="K115" r:id="rId457" tooltip="Środkowy napastnik" display="https://www.transfermarkt.pl/robert-lewandowski/alletore/spieler/38253/plus/1?saison=&amp;verein=27&amp;liga=&amp;wettbewerb=L1&amp;pos=&amp;minute=&amp;pos=&amp;torart=&amp;stand=" xr:uid="{42B35885-C4C6-4C55-8202-BA662C77EE18}"/>
    <hyperlink ref="O115" r:id="rId458" display="https://www.transfermarkt.pl/joshua-kimmich/profil/spieler/161056" xr:uid="{077A1554-79AF-4563-BEF8-A020B5C5F9D9}"/>
    <hyperlink ref="O116" r:id="rId459" display="https://www.transfermarkt.pl/leon-goretzka/profil/spieler/153084" xr:uid="{8451E791-FD8D-416A-8EE1-A24A801AE7C5}"/>
    <hyperlink ref="B117" r:id="rId460" tooltip="Bundesliga" display="https://www.transfermarkt.pl/bundesliga/startseite/wettbewerb/L1" xr:uid="{B72E08FC-96FA-4499-8378-649473E64CBE}"/>
    <hyperlink ref="C117" r:id="rId461" display="https://www.transfermarkt.pl/bundesliga/spieltag/wettbewerb/L1/saison_id/2018/spieltag/15" xr:uid="{4DF438A1-35C7-4BB0-8F48-3993DB16817F}"/>
    <hyperlink ref="I117" r:id="rId462" display="https://www.transfermarkt.pl/hannover-96/spielplan/verein/42/saison_id/2018" xr:uid="{DBAAB9E5-57E6-4378-92A8-8D6827012230}"/>
    <hyperlink ref="J117" r:id="rId463" tooltip="Protokół meczowy" display="https://www.transfermarkt.pl/spielbericht/index/spielbericht/3058547" xr:uid="{89EF7688-033C-4C54-9831-EFA23C5ACD88}"/>
    <hyperlink ref="K117" r:id="rId464" tooltip="Środkowy napastnik" display="https://www.transfermarkt.pl/robert-lewandowski/alletore/spieler/38253/plus/1?saison=&amp;verein=27&amp;liga=&amp;wettbewerb=L1&amp;pos=&amp;minute=&amp;pos=&amp;torart=&amp;stand=" xr:uid="{D31BAAAB-5FA6-4856-8E40-6E4D3165D5F2}"/>
    <hyperlink ref="O117" r:id="rId465" display="https://www.transfermarkt.pl/joshua-kimmich/profil/spieler/161056" xr:uid="{1005E0C0-1551-4DD4-8762-DD1ED217BD1F}"/>
    <hyperlink ref="B118" r:id="rId466" tooltip="Bundesliga" display="https://www.transfermarkt.pl/bundesliga/startseite/wettbewerb/L1" xr:uid="{9416B78B-3279-4EB4-A724-D89D9B8B9E1C}"/>
    <hyperlink ref="C118" r:id="rId467" display="https://www.transfermarkt.pl/bundesliga/spieltag/wettbewerb/L1/saison_id/2018/spieltag/18" xr:uid="{A9D3F17F-80C4-4657-8D4D-2986DBA9FC7A}"/>
    <hyperlink ref="I118" r:id="rId468" display="https://www.transfermarkt.pl/tsg-1899-hoffenheim/spielplan/verein/533/saison_id/2018" xr:uid="{97EEF8BD-3AB9-4649-B64C-FE2ED8808BDB}"/>
    <hyperlink ref="J118" r:id="rId469" tooltip="Protokół meczowy" display="https://www.transfermarkt.pl/spielbericht/index/spielbericht/3058569" xr:uid="{F64918CD-13B3-40F2-95EC-612A2F6B4B24}"/>
    <hyperlink ref="K118" r:id="rId470" tooltip="Środkowy napastnik" display="https://www.transfermarkt.pl/robert-lewandowski/alletore/spieler/38253/plus/1?saison=&amp;verein=27&amp;liga=&amp;wettbewerb=L1&amp;pos=&amp;minute=&amp;pos=&amp;torart=&amp;stand=" xr:uid="{1AAA4A09-8922-4D2F-9A80-1DE9708B4898}"/>
    <hyperlink ref="O118" r:id="rId471" display="https://www.transfermarkt.pl/thomas-muller/profil/spieler/58358" xr:uid="{7E94EF21-5D79-4170-B616-7EC2E845B835}"/>
    <hyperlink ref="B119" r:id="rId472" tooltip="Bundesliga" display="https://www.transfermarkt.pl/bundesliga/startseite/wettbewerb/L1" xr:uid="{ACD502CD-8EC6-40AE-BFDC-46759406AADD}"/>
    <hyperlink ref="C119" r:id="rId473" display="https://www.transfermarkt.pl/bundesliga/spieltag/wettbewerb/L1/saison_id/2018/spieltag/19" xr:uid="{AB4D0EAC-12A0-4438-9BF2-D02A8435E63F}"/>
    <hyperlink ref="I119" r:id="rId474" display="https://www.transfermarkt.pl/vfb-stuttgart/spielplan/verein/79/saison_id/2018" xr:uid="{08BA0377-5383-4B35-A9D6-4A789A498EAF}"/>
    <hyperlink ref="J119" r:id="rId475" tooltip="Protokół meczowy" display="https://www.transfermarkt.pl/spielbericht/index/spielbericht/3058577" xr:uid="{19C349EB-B09B-4FA4-9BCB-4DE4C7E2DE02}"/>
    <hyperlink ref="K119" r:id="rId476" tooltip="Środkowy napastnik" display="https://www.transfermarkt.pl/robert-lewandowski/alletore/spieler/38253/plus/1?saison=&amp;verein=27&amp;liga=&amp;wettbewerb=L1&amp;pos=&amp;minute=&amp;pos=&amp;torart=&amp;stand=" xr:uid="{85D4F9FE-978F-429F-AC3A-E8CE7287202B}"/>
    <hyperlink ref="O119" r:id="rId477" display="https://www.transfermarkt.pl/joshua-kimmich/profil/spieler/161056" xr:uid="{E9EB0467-6FF7-4E68-B222-E262B2F72F4B}"/>
    <hyperlink ref="B120" r:id="rId478" tooltip="Bundesliga" display="https://www.transfermarkt.pl/bundesliga/startseite/wettbewerb/L1" xr:uid="{BD5BCCBD-459A-4500-AACD-6CF2A8DC8999}"/>
    <hyperlink ref="C120" r:id="rId479" display="https://www.transfermarkt.pl/bundesliga/spieltag/wettbewerb/L1/saison_id/2018/spieltag/21" xr:uid="{A38630D9-A4DB-45A8-8870-57A8A2897B5D}"/>
    <hyperlink ref="I120" r:id="rId480" display="https://www.transfermarkt.pl/fc-schalke-04/spielplan/verein/33/saison_id/2018" xr:uid="{7879561E-9B43-4238-B5F1-59388109EEA0}"/>
    <hyperlink ref="J120" r:id="rId481" tooltip="Protokół meczowy" display="https://www.transfermarkt.pl/spielbericht/index/spielbericht/3058594" xr:uid="{04050C14-1517-4FFF-A835-E3AF261F09FE}"/>
    <hyperlink ref="K120" r:id="rId482" tooltip="Środkowy napastnik" display="https://www.transfermarkt.pl/robert-lewandowski/alletore/spieler/38253/plus/1?saison=&amp;verein=27&amp;liga=&amp;wettbewerb=L1&amp;pos=&amp;minute=&amp;pos=&amp;torart=&amp;stand=" xr:uid="{339F0DD1-25E8-4251-A8E0-92B074F6C441}"/>
    <hyperlink ref="O120" r:id="rId483" display="https://www.transfermarkt.pl/james-rodriguez/profil/spieler/88103" xr:uid="{03091A9C-2864-46D9-B408-A628A44B7CC8}"/>
    <hyperlink ref="B121" r:id="rId484" tooltip="Bundesliga" display="https://www.transfermarkt.pl/bundesliga/startseite/wettbewerb/L1" xr:uid="{EF5BC75F-FA6F-4DB9-A6BE-E916A40642EC}"/>
    <hyperlink ref="C121" r:id="rId485" display="https://www.transfermarkt.pl/bundesliga/spieltag/wettbewerb/L1/saison_id/2018/spieltag/24" xr:uid="{207493FD-3010-4C76-8E0F-C7DDAFE268CF}"/>
    <hyperlink ref="I121" r:id="rId486" display="https://www.transfermarkt.pl/borussia-monchengladbach/spielplan/verein/18/saison_id/2018" xr:uid="{F512C978-A846-4B02-A495-56A38EF5F089}"/>
    <hyperlink ref="J121" r:id="rId487" tooltip="Protokół meczowy" display="https://www.transfermarkt.pl/spielbericht/index/spielbericht/3058634" xr:uid="{17B1362A-0BDF-4958-9BBE-46B8C8BFEFC6}"/>
    <hyperlink ref="K121" r:id="rId488" tooltip="Środkowy napastnik" display="https://www.transfermarkt.pl/robert-lewandowski/alletore/spieler/38253/plus/1?saison=&amp;verein=27&amp;liga=&amp;wettbewerb=L1&amp;pos=&amp;minute=&amp;pos=&amp;torart=&amp;stand=" xr:uid="{383FEF9C-4AB7-492C-9CE9-75DFB4DDA870}"/>
    <hyperlink ref="O121" r:id="rId489" display="https://www.transfermarkt.pl/thiago/profil/spieler/60444" xr:uid="{839A35E2-9532-4D3E-B8C6-15C52A2F8B03}"/>
    <hyperlink ref="B123" r:id="rId490" tooltip="Bundesliga" display="https://www.transfermarkt.pl/bundesliga/startseite/wettbewerb/L1" xr:uid="{F58CBF8D-F6AB-4DBC-B666-302DBCF138B4}"/>
    <hyperlink ref="C123" r:id="rId491" display="https://www.transfermarkt.pl/bundesliga/spieltag/wettbewerb/L1/saison_id/2018/spieltag/25" xr:uid="{9CEBDAFD-D56F-4589-8C3A-5CB87B471FCB}"/>
    <hyperlink ref="I123" r:id="rId492" display="https://www.transfermarkt.pl/vfl-wolfsburg/spielplan/verein/82/saison_id/2018" xr:uid="{4526D329-DE9C-49E6-B185-B4DC4C5A631A}"/>
    <hyperlink ref="J123" r:id="rId493" tooltip="Protokół meczowy" display="https://www.transfermarkt.pl/spielbericht/index/spielbericht/3058639" xr:uid="{65FFBEF3-CDAF-4880-9B4B-A2491450C542}"/>
    <hyperlink ref="K123" r:id="rId494" tooltip="Środkowy napastnik" display="https://www.transfermarkt.pl/robert-lewandowski/alletore/spieler/38253/plus/1?saison=&amp;verein=27&amp;liga=&amp;wettbewerb=L1&amp;pos=&amp;minute=&amp;pos=&amp;torart=&amp;stand=" xr:uid="{DEAED11F-71FB-45DF-BB41-E91AE9ECA8FC}"/>
    <hyperlink ref="O123" r:id="rId495" display="https://www.transfermarkt.pl/serge-gnabry/profil/spieler/159471" xr:uid="{C849F504-4F56-444A-9889-9A5246A23395}"/>
    <hyperlink ref="O124" r:id="rId496" display="https://www.transfermarkt.pl/franck-ribery/profil/spieler/22068" xr:uid="{3EC63ECC-CD5C-4F04-86E6-51CEE9DA2706}"/>
    <hyperlink ref="B125" r:id="rId497" tooltip="Bundesliga" display="https://www.transfermarkt.pl/bundesliga/startseite/wettbewerb/L1" xr:uid="{23030A56-0E50-49DD-943F-C158E7FE34AA}"/>
    <hyperlink ref="C125" r:id="rId498" display="https://www.transfermarkt.pl/bundesliga/spieltag/wettbewerb/L1/saison_id/2018/spieltag/26" xr:uid="{1E5C63C9-6E07-4FBB-A299-F579170DF251}"/>
    <hyperlink ref="I125" r:id="rId499" display="https://www.transfermarkt.pl/1-fsv-mainz-05/spielplan/verein/39/saison_id/2018" xr:uid="{5EA27342-287D-4723-A0E6-F68AF7EAE19D}"/>
    <hyperlink ref="J125" r:id="rId500" tooltip="Protokół meczowy" display="https://www.transfermarkt.pl/spielbericht/index/spielbericht/3058648" xr:uid="{36FA21CA-C86F-4804-BA3A-8A80F7248D2F}"/>
    <hyperlink ref="K125" r:id="rId501" tooltip="Środkowy napastnik" display="https://www.transfermarkt.pl/robert-lewandowski/alletore/spieler/38253/plus/1?saison=&amp;verein=27&amp;liga=&amp;wettbewerb=L1&amp;pos=&amp;minute=&amp;pos=&amp;torart=&amp;stand=" xr:uid="{9593C476-47D8-492C-9F37-F3FB0C12C62A}"/>
    <hyperlink ref="O125" r:id="rId502" display="https://www.transfermarkt.pl/david-alaba/profil/spieler/59016" xr:uid="{29DCA81D-B48F-48ED-9338-B5B4703FF53B}"/>
    <hyperlink ref="B126" r:id="rId503" tooltip="Bundesliga" display="https://www.transfermarkt.pl/bundesliga/startseite/wettbewerb/L1" xr:uid="{C5A1A2F0-9791-41FF-B486-82A82B14919E}"/>
    <hyperlink ref="C126" r:id="rId504" display="https://www.transfermarkt.pl/bundesliga/spieltag/wettbewerb/L1/saison_id/2018/spieltag/27" xr:uid="{22F42B7F-BF20-419E-9E49-3EFC7D7FEFA2}"/>
    <hyperlink ref="I126" r:id="rId505" display="https://www.transfermarkt.pl/sc-freiburg/spielplan/verein/60/saison_id/2018" xr:uid="{0905C8F2-4A20-42F8-8C84-201C0BC38636}"/>
    <hyperlink ref="J126" r:id="rId506" tooltip="Protokół meczowy" display="https://www.transfermarkt.pl/spielbericht/index/spielbericht/3058663" xr:uid="{93638C8C-BEA0-4C51-ADFB-3FACE837D818}"/>
    <hyperlink ref="K126" r:id="rId507" tooltip="Środkowy napastnik" display="https://www.transfermarkt.pl/robert-lewandowski/alletore/spieler/38253/plus/1?saison=&amp;verein=27&amp;liga=&amp;wettbewerb=L1&amp;pos=&amp;minute=&amp;pos=&amp;torart=&amp;stand=" xr:uid="{73E365A7-3A53-49B2-9280-C54DF5C637B2}"/>
    <hyperlink ref="O126" r:id="rId508" display="https://www.transfermarkt.pl/leon-goretzka/profil/spieler/153084" xr:uid="{B25836AA-1BB3-4FF5-8ED4-262908CEB7EF}"/>
    <hyperlink ref="B127" r:id="rId509" tooltip="Bundesliga" display="https://www.transfermarkt.pl/bundesliga/startseite/wettbewerb/L1" xr:uid="{7438FA83-B1B0-4144-8C26-488529E9A221}"/>
    <hyperlink ref="C127" r:id="rId510" display="https://www.transfermarkt.pl/bundesliga/spieltag/wettbewerb/L1/saison_id/2018/spieltag/28" xr:uid="{4046C6C9-BE72-4A1A-BF20-30E0C5E89C9D}"/>
    <hyperlink ref="I127" r:id="rId511" display="https://www.transfermarkt.pl/borussia-dortmund/spielplan/verein/16/saison_id/2018" xr:uid="{4164B7D1-C1B1-4FCA-AEA6-11C72A40035B}"/>
    <hyperlink ref="J127" r:id="rId512" tooltip="Protokół meczowy" display="https://www.transfermarkt.pl/spielbericht/index/spielbericht/3058666" xr:uid="{D27D39EA-8BB1-42F6-991C-221EF91A5F4E}"/>
    <hyperlink ref="K127" r:id="rId513" tooltip="Środkowy napastnik" display="https://www.transfermarkt.pl/robert-lewandowski/alletore/spieler/38253/plus/1?saison=&amp;verein=27&amp;liga=&amp;wettbewerb=L1&amp;pos=&amp;minute=&amp;pos=&amp;torart=&amp;stand=" xr:uid="{3F5FECEE-5573-44C0-87AC-03B2FFC8759D}"/>
    <hyperlink ref="O128" r:id="rId514" display="https://www.transfermarkt.pl/serge-gnabry/profil/spieler/159471" xr:uid="{51A45DA8-D463-4032-94F1-4629E65A7F92}"/>
    <hyperlink ref="B129" r:id="rId515" tooltip="Bundesliga" display="https://www.transfermarkt.pl/bundesliga/startseite/wettbewerb/L1" xr:uid="{7B7B582C-1C9C-4045-AC7F-D944851F56C8}"/>
    <hyperlink ref="C129" r:id="rId516" display="https://www.transfermarkt.pl/bundesliga/spieltag/wettbewerb/L1/saison_id/2018/spieltag/32" xr:uid="{FD5A89AF-C7CD-44DD-972D-E418D2A41819}"/>
    <hyperlink ref="I129" r:id="rId517" display="https://www.transfermarkt.pl/hannover-96/spielplan/verein/42/saison_id/2018" xr:uid="{EFD8C888-6CA7-4B11-93A4-E496C0BADC31}"/>
    <hyperlink ref="J129" r:id="rId518" tooltip="Protokół meczowy" display="https://www.transfermarkt.pl/spielbericht/index/spielbericht/3058702" xr:uid="{C800AFE5-B177-4847-8DAE-2269CEFEAF64}"/>
    <hyperlink ref="K129" r:id="rId519" tooltip="Środkowy napastnik" display="https://www.transfermarkt.pl/robert-lewandowski/alletore/spieler/38253/plus/1?saison=&amp;verein=27&amp;liga=&amp;wettbewerb=L1&amp;pos=&amp;minute=&amp;pos=&amp;torart=&amp;stand=" xr:uid="{3AD457AB-5AD6-4CA6-A26E-66DB2E07380E}"/>
    <hyperlink ref="O129" r:id="rId520" display="https://www.transfermarkt.pl/joshua-kimmich/profil/spieler/161056" xr:uid="{D5F43E64-1A2F-4BE4-85B1-B6C511E4F322}"/>
    <hyperlink ref="B130" r:id="rId521" tooltip="Bundesliga" display="https://www.transfermarkt.pl/bundesliga/startseite/wettbewerb/L1" xr:uid="{A78E78E4-3694-488C-8D48-50AA2CDFF02A}"/>
    <hyperlink ref="C130" r:id="rId522" display="https://www.transfermarkt.pl/bundesliga/spieltag/wettbewerb/L1/saison_id/2019/spieltag/1" xr:uid="{18DDC840-84D4-4FB6-B424-A9B4C1FA69F1}"/>
    <hyperlink ref="I130" r:id="rId523" display="https://www.transfermarkt.pl/hertha-bsc/spielplan/verein/44/saison_id/2019" xr:uid="{68E8A777-5F20-42C2-9866-85183BE14E11}"/>
    <hyperlink ref="J130" r:id="rId524" tooltip="Protokół meczowy" display="https://www.transfermarkt.pl/spielbericht/index/spielbericht/3203424" xr:uid="{1EBDC1F5-E625-46DB-8A22-433755B6E880}"/>
    <hyperlink ref="K130" r:id="rId525" tooltip="Środkowy napastnik" display="https://www.transfermarkt.pl/robert-lewandowski/alletore/spieler/38253/plus/1?saison=&amp;verein=27&amp;liga=&amp;wettbewerb=L1&amp;pos=&amp;minute=&amp;pos=&amp;torart=&amp;stand=" xr:uid="{4A49D3F9-A164-4CBE-B505-452BA7ECF411}"/>
    <hyperlink ref="O130" r:id="rId526" display="https://www.transfermarkt.pl/serge-gnabry/profil/spieler/159471" xr:uid="{BEE63A56-6E16-4A8D-AEAA-D9872EF6F0B1}"/>
    <hyperlink ref="B132" r:id="rId527" tooltip="Bundesliga" display="https://www.transfermarkt.pl/bundesliga/startseite/wettbewerb/L1" xr:uid="{A3C1FF45-4321-4E34-8839-F3B9DBFAAD8E}"/>
    <hyperlink ref="C132" r:id="rId528" display="https://www.transfermarkt.pl/bundesliga/spieltag/wettbewerb/L1/saison_id/2019/spieltag/2" xr:uid="{8196A1B7-528F-4919-A446-921A3C16CA3A}"/>
    <hyperlink ref="I132" r:id="rId529" display="https://www.transfermarkt.pl/fc-schalke-04/spielplan/verein/33/saison_id/2019" xr:uid="{0DE21C71-7CE1-4A69-B861-F891885815E1}"/>
    <hyperlink ref="J132" r:id="rId530" tooltip="Protokół meczowy" display="https://www.transfermarkt.pl/spielbericht/index/spielbericht/3203447" xr:uid="{271BA50A-A437-4F8A-A583-723F6A00A84D}"/>
    <hyperlink ref="K132" r:id="rId531" tooltip="Środkowy napastnik" display="https://www.transfermarkt.pl/robert-lewandowski/alletore/spieler/38253/plus/1?saison=&amp;verein=27&amp;liga=&amp;wettbewerb=L1&amp;pos=&amp;minute=&amp;pos=&amp;torart=&amp;stand=" xr:uid="{86A5E3F3-7DD3-47D2-84BA-7B2CDB2ACEF9}"/>
    <hyperlink ref="O134" r:id="rId532" display="https://www.transfermarkt.pl/kingsley-coman/profil/spieler/243714" xr:uid="{5641D983-3C5F-4868-92DE-7BB675A6D72E}"/>
    <hyperlink ref="B135" r:id="rId533" tooltip="Bundesliga" display="https://www.transfermarkt.pl/bundesliga/startseite/wettbewerb/L1" xr:uid="{8E1B8806-9870-4864-BC73-1E3A125CD807}"/>
    <hyperlink ref="C135" r:id="rId534" display="https://www.transfermarkt.pl/bundesliga/spieltag/wettbewerb/L1/saison_id/2019/spieltag/3" xr:uid="{77A0EC20-E565-43BB-A0F0-635D6739C994}"/>
    <hyperlink ref="I135" r:id="rId535" display="https://www.transfermarkt.pl/1-fsv-mainz-05/spielplan/verein/39/saison_id/2019" xr:uid="{18B7F3C8-E801-42A7-83E1-B8206B341387}"/>
    <hyperlink ref="J135" r:id="rId536" tooltip="Protokół meczowy" display="https://www.transfermarkt.pl/spielbericht/index/spielbericht/3203451" xr:uid="{C02FDF65-5D10-4AF6-9556-8D3F25DC94B4}"/>
    <hyperlink ref="K135" r:id="rId537" tooltip="Środkowy napastnik" display="https://www.transfermarkt.pl/robert-lewandowski/alletore/spieler/38253/plus/1?saison=&amp;verein=27&amp;liga=&amp;wettbewerb=L1&amp;pos=&amp;minute=&amp;pos=&amp;torart=&amp;stand=" xr:uid="{CB0FAABF-B001-4E2C-BEF3-12B808764182}"/>
    <hyperlink ref="O135" r:id="rId538" display="https://www.transfermarkt.pl/thomas-muller/profil/spieler/58358" xr:uid="{3D0950C7-FF97-4E3A-B5D2-8681140B74ED}"/>
    <hyperlink ref="B136" r:id="rId539" tooltip="Bundesliga" display="https://www.transfermarkt.pl/bundesliga/startseite/wettbewerb/L1" xr:uid="{B04BC610-799A-4E18-981B-544020A24EEA}"/>
    <hyperlink ref="C136" r:id="rId540" display="https://www.transfermarkt.pl/bundesliga/spieltag/wettbewerb/L1/saison_id/2019/spieltag/4" xr:uid="{03F92FA2-5B6B-45C4-A295-4549B54D319B}"/>
    <hyperlink ref="I136" r:id="rId541" display="https://www.transfermarkt.pl/rasenballsport-leipzig/spielplan/verein/23826/saison_id/2019" xr:uid="{558B2CFB-D716-4B7A-9F53-7C50CF80290E}"/>
    <hyperlink ref="J136" r:id="rId542" tooltip="Protokół meczowy" display="https://www.transfermarkt.pl/spielbericht/index/spielbericht/3203461" xr:uid="{C29EF7BB-6AB4-41BD-842B-9433EFE859D4}"/>
    <hyperlink ref="K136" r:id="rId543" tooltip="Środkowy napastnik" display="https://www.transfermarkt.pl/robert-lewandowski/alletore/spieler/38253/plus/1?saison=&amp;verein=27&amp;liga=&amp;wettbewerb=L1&amp;pos=&amp;minute=&amp;pos=&amp;torart=&amp;stand=" xr:uid="{C2D7F01B-D54C-4264-AA06-32E508F5BBFC}"/>
    <hyperlink ref="O136" r:id="rId544" display="https://www.transfermarkt.pl/thomas-muller/profil/spieler/58358" xr:uid="{81155D7A-09D9-49BF-B568-E201D696C4D9}"/>
    <hyperlink ref="B137" r:id="rId545" tooltip="Bundesliga" display="https://www.transfermarkt.pl/bundesliga/startseite/wettbewerb/L1" xr:uid="{03406271-FFCD-4BBB-AB38-276B83BB4311}"/>
    <hyperlink ref="C137" r:id="rId546" display="https://www.transfermarkt.pl/bundesliga/spieltag/wettbewerb/L1/saison_id/2019/spieltag/5" xr:uid="{8DDDE566-E9DB-4339-BCE6-4501040FA432}"/>
    <hyperlink ref="I137" r:id="rId547" display="https://www.transfermarkt.pl/1-fc-koln/spielplan/verein/3/saison_id/2019" xr:uid="{EF428DA7-6253-4F7F-AEA6-3C0ABE09A573}"/>
    <hyperlink ref="J137" r:id="rId548" tooltip="Protokół meczowy" display="https://www.transfermarkt.pl/spielbericht/index/spielbericht/3203469" xr:uid="{6B770513-7459-4C0D-81D1-AD55908FCDD3}"/>
    <hyperlink ref="K137" r:id="rId549" tooltip="Środkowy napastnik" display="https://www.transfermarkt.pl/robert-lewandowski/alletore/spieler/38253/plus/1?saison=&amp;verein=27&amp;liga=&amp;wettbewerb=L1&amp;pos=&amp;minute=&amp;pos=&amp;torart=&amp;stand=" xr:uid="{17863D06-55D0-4CE5-B288-4622B3AD0455}"/>
    <hyperlink ref="O137" r:id="rId550" display="https://www.transfermarkt.pl/joshua-kimmich/profil/spieler/161056" xr:uid="{E7EA941F-C709-40A8-8BDC-903989821268}"/>
    <hyperlink ref="O138" r:id="rId551" display="https://www.transfermarkt.pl/joshua-kimmich/profil/spieler/161056" xr:uid="{27F868E1-F00C-4C2B-B9D8-8CD3739D423C}"/>
    <hyperlink ref="B139" r:id="rId552" tooltip="Bundesliga" display="https://www.transfermarkt.pl/bundesliga/startseite/wettbewerb/L1" xr:uid="{23086B86-D511-40F6-9166-6CF92CDD618F}"/>
    <hyperlink ref="C139" r:id="rId553" display="https://www.transfermarkt.pl/bundesliga/spieltag/wettbewerb/L1/saison_id/2019/spieltag/6" xr:uid="{A3E95463-3DCE-4B8D-85B9-0A3276427F40}"/>
    <hyperlink ref="I139" r:id="rId554" display="https://www.transfermarkt.pl/sc-paderborn-07/spielplan/verein/127/saison_id/2019" xr:uid="{91E3BC13-8D96-48A9-AAF9-0B1AE0879787}"/>
    <hyperlink ref="J139" r:id="rId555" tooltip="Protokół meczowy" display="https://www.transfermarkt.pl/spielbericht/index/spielbericht/3203485" xr:uid="{6563FEF0-0D1D-485E-A38E-0B0AC2515465}"/>
    <hyperlink ref="K139" r:id="rId556" tooltip="Środkowy napastnik" display="https://www.transfermarkt.pl/robert-lewandowski/alletore/spieler/38253/plus/1?saison=&amp;verein=27&amp;liga=&amp;wettbewerb=L1&amp;pos=&amp;minute=&amp;pos=&amp;torart=&amp;stand=" xr:uid="{3E68224F-55D8-4392-905A-0A5215847D0A}"/>
    <hyperlink ref="O139" r:id="rId557" display="https://www.transfermarkt.pl/niklas-sule/profil/spieler/166601" xr:uid="{1BC2F72F-3739-4AED-AE66-CD6E21801208}"/>
    <hyperlink ref="B140" r:id="rId558" tooltip="Bundesliga" display="https://www.transfermarkt.pl/bundesliga/startseite/wettbewerb/L1" xr:uid="{5881AB01-7F60-4E4F-82DA-6040AB8891A8}"/>
    <hyperlink ref="C140" r:id="rId559" display="https://www.transfermarkt.pl/bundesliga/spieltag/wettbewerb/L1/saison_id/2019/spieltag/7" xr:uid="{CFFD1393-14C1-4179-BE76-ECE7129BC1A6}"/>
    <hyperlink ref="I140" r:id="rId560" display="https://www.transfermarkt.pl/tsg-1899-hoffenheim/spielplan/verein/533/saison_id/2019" xr:uid="{F2ED0826-13ED-4F86-AF6F-999FDAAA5594}"/>
    <hyperlink ref="J140" r:id="rId561" tooltip="Protokół meczowy" display="https://www.transfermarkt.pl/spielbericht/index/spielbericht/3203487" xr:uid="{94D33A03-F15F-441A-8467-0CB86EDCFAB8}"/>
    <hyperlink ref="K140" r:id="rId562" tooltip="Środkowy napastnik" display="https://www.transfermarkt.pl/robert-lewandowski/alletore/spieler/38253/plus/1?saison=&amp;verein=27&amp;liga=&amp;wettbewerb=L1&amp;pos=&amp;minute=&amp;pos=&amp;torart=&amp;stand=" xr:uid="{AEC6C69F-DEFD-44EB-A725-94D74BA8A200}"/>
    <hyperlink ref="O140" r:id="rId563" display="https://www.transfermarkt.pl/thomas-muller/profil/spieler/58358" xr:uid="{536C3CC6-0B04-4A28-9A7A-4F087B4F28E4}"/>
    <hyperlink ref="B141" r:id="rId564" tooltip="Bundesliga" display="https://www.transfermarkt.pl/bundesliga/startseite/wettbewerb/L1" xr:uid="{93B8E8C4-9166-418A-B90F-3BD842A50D84}"/>
    <hyperlink ref="C141" r:id="rId565" display="https://www.transfermarkt.pl/bundesliga/spieltag/wettbewerb/L1/saison_id/2019/spieltag/8" xr:uid="{32126AEF-48C3-446F-AFB9-69D87E25C1B8}"/>
    <hyperlink ref="I141" r:id="rId566" display="https://www.transfermarkt.pl/fc-augsburg/spielplan/verein/167/saison_id/2019" xr:uid="{172621E9-CA17-4BFA-8E26-FBBEB53E740D}"/>
    <hyperlink ref="J141" r:id="rId567" tooltip="Protokół meczowy" display="https://www.transfermarkt.pl/spielbericht/index/spielbericht/3203502" xr:uid="{C6EE627D-4BBC-42B1-96FD-5539028D2012}"/>
    <hyperlink ref="K141" r:id="rId568" tooltip="Środkowy napastnik" display="https://www.transfermarkt.pl/robert-lewandowski/alletore/spieler/38253/plus/1?saison=&amp;verein=27&amp;liga=&amp;wettbewerb=L1&amp;pos=&amp;minute=&amp;pos=&amp;torart=&amp;stand=" xr:uid="{86DCDAAD-72C8-4449-9C6A-E620FC7088C2}"/>
    <hyperlink ref="O141" r:id="rId569" display="https://www.transfermarkt.pl/serge-gnabry/profil/spieler/159471" xr:uid="{440918C7-8030-4BAF-973D-96FCE47D9BE5}"/>
    <hyperlink ref="B142" r:id="rId570" tooltip="Bundesliga" display="https://www.transfermarkt.pl/bundesliga/startseite/wettbewerb/L1" xr:uid="{F1CC1916-5703-4E04-8B2D-95594F359F9B}"/>
    <hyperlink ref="C142" r:id="rId571" display="https://www.transfermarkt.pl/bundesliga/spieltag/wettbewerb/L1/saison_id/2019/spieltag/9" xr:uid="{9C670F44-9944-4A54-B199-2EABE663EB48}"/>
    <hyperlink ref="I142" r:id="rId572" display="https://www.transfermarkt.pl/1-fc-union-berlin/spielplan/verein/89/saison_id/2019" xr:uid="{AAE2D733-ED70-4561-9251-DE0C7B8D4418}"/>
    <hyperlink ref="J142" r:id="rId573" tooltip="Protokół meczowy" display="https://www.transfermarkt.pl/spielbericht/index/spielbericht/3203505" xr:uid="{D40F57FF-5B2C-4259-8F3A-ACB653CB4601}"/>
    <hyperlink ref="K142" r:id="rId574" tooltip="Środkowy napastnik" display="https://www.transfermarkt.pl/robert-lewandowski/alletore/spieler/38253/plus/1?saison=&amp;verein=27&amp;liga=&amp;wettbewerb=L1&amp;pos=&amp;minute=&amp;pos=&amp;torart=&amp;stand=" xr:uid="{E2D41784-A88A-444A-A3A5-3BD2B0FE3383}"/>
    <hyperlink ref="B143" r:id="rId575" tooltip="Bundesliga" display="https://www.transfermarkt.pl/bundesliga/startseite/wettbewerb/L1" xr:uid="{D36560EC-F772-4165-BD0A-14597AFF5C46}"/>
    <hyperlink ref="C143" r:id="rId576" display="https://www.transfermarkt.pl/bundesliga/spieltag/wettbewerb/L1/saison_id/2019/spieltag/10" xr:uid="{33352F03-3980-4887-8359-329C86880289}"/>
    <hyperlink ref="I143" r:id="rId577" display="https://www.transfermarkt.pl/eintracht-frankfurt/spielplan/verein/24/saison_id/2019" xr:uid="{A30E9DFC-7C56-4013-85D7-86014D48459D}"/>
    <hyperlink ref="J143" r:id="rId578" tooltip="Protokół meczowy" display="https://www.transfermarkt.pl/spielbericht/index/spielbericht/3203517" xr:uid="{CD74212F-D308-49BE-86D5-75878E755D36}"/>
    <hyperlink ref="K143" r:id="rId579" tooltip="Środkowy napastnik" display="https://www.transfermarkt.pl/robert-lewandowski/alletore/spieler/38253/plus/1?saison=&amp;verein=27&amp;liga=&amp;wettbewerb=L1&amp;pos=&amp;minute=&amp;pos=&amp;torart=&amp;stand=" xr:uid="{7DF117B4-42D3-4330-A501-C7313D71F8CA}"/>
    <hyperlink ref="O143" r:id="rId580" display="https://www.transfermarkt.pl/alphonso-davies/profil/spieler/424204" xr:uid="{D64D9E68-E166-407E-B5DA-61B4E33EB854}"/>
    <hyperlink ref="B144" r:id="rId581" tooltip="Bundesliga" display="https://www.transfermarkt.pl/bundesliga/startseite/wettbewerb/L1" xr:uid="{77BB17C6-E161-4608-B435-10B640C551F9}"/>
    <hyperlink ref="C144" r:id="rId582" display="https://www.transfermarkt.pl/bundesliga/spieltag/wettbewerb/L1/saison_id/2019/spieltag/11" xr:uid="{9E17DC94-48D5-4203-856E-6C89DADC3E01}"/>
    <hyperlink ref="I144" r:id="rId583" display="https://www.transfermarkt.pl/borussia-dortmund/spielplan/verein/16/saison_id/2019" xr:uid="{A4814027-22FE-4DF0-B8AB-012FBFA66004}"/>
    <hyperlink ref="J144" r:id="rId584" tooltip="Protokół meczowy" display="https://www.transfermarkt.pl/spielbericht/index/spielbericht/3203523" xr:uid="{6125B386-ACFC-4C0D-8190-29B19606D1D4}"/>
    <hyperlink ref="K144" r:id="rId585" tooltip="Środkowy napastnik" display="https://www.transfermarkt.pl/robert-lewandowski/alletore/spieler/38253/plus/1?saison=&amp;verein=27&amp;liga=&amp;wettbewerb=L1&amp;pos=&amp;minute=&amp;pos=&amp;torart=&amp;stand=" xr:uid="{8DDE8FF7-620B-4FFE-9103-6EFC732AD612}"/>
    <hyperlink ref="O144" r:id="rId586" display="https://www.transfermarkt.pl/benjamin-pavard/profil/spieler/353366" xr:uid="{9ADEE781-3243-4C2B-82E7-2F617AF65C75}"/>
    <hyperlink ref="O145" r:id="rId587" display="https://www.transfermarkt.pl/thomas-muller/profil/spieler/58358" xr:uid="{0865086E-8073-4C1E-AEC7-365C5E657F5B}"/>
    <hyperlink ref="B146" r:id="rId588" tooltip="Bundesliga" display="https://www.transfermarkt.pl/bundesliga/startseite/wettbewerb/L1" xr:uid="{4E7F8D3F-44B2-429D-9AE6-85B3CBFF9B94}"/>
    <hyperlink ref="C146" r:id="rId589" display="https://www.transfermarkt.pl/bundesliga/spieltag/wettbewerb/L1/saison_id/2019/spieltag/15" xr:uid="{6CA5693E-B066-4914-B1FE-8931243E60FD}"/>
    <hyperlink ref="I146" r:id="rId590" display="https://www.transfermarkt.pl/sv-werder-bremen/spielplan/verein/86/saison_id/2019" xr:uid="{A93C470D-6383-439F-9D18-929ECA9E14D6}"/>
    <hyperlink ref="J146" r:id="rId591" tooltip="Protokół meczowy" display="https://www.transfermarkt.pl/spielbericht/index/spielbericht/3203559" xr:uid="{8FCAC3B2-D06A-48BB-B757-F86C8BA5B427}"/>
    <hyperlink ref="K146" r:id="rId592" tooltip="Środkowy napastnik" display="https://www.transfermarkt.pl/robert-lewandowski/alletore/spieler/38253/plus/1?saison=&amp;verein=27&amp;liga=&amp;wettbewerb=L1&amp;pos=&amp;minute=&amp;pos=&amp;torart=&amp;stand=" xr:uid="{E0708A2E-0DA0-4391-9CDB-AF9A9D6B085D}"/>
    <hyperlink ref="O146" r:id="rId593" display="https://www.transfermarkt.pl/philippe-coutinho/profil/spieler/80444" xr:uid="{8C5CE0E2-A1DE-4FF6-A355-41496EA1B1DE}"/>
    <hyperlink ref="O147" r:id="rId594" display="https://www.transfermarkt.pl/thomas-muller/profil/spieler/58358" xr:uid="{A319D107-2A72-47A9-80AD-3FB9595A9B79}"/>
    <hyperlink ref="B148" r:id="rId595" tooltip="Bundesliga" display="https://www.transfermarkt.pl/bundesliga/startseite/wettbewerb/L1" xr:uid="{53F91AA4-85A0-40EB-8410-F4213C57C1E0}"/>
    <hyperlink ref="C148" r:id="rId596" display="https://www.transfermarkt.pl/bundesliga/spieltag/wettbewerb/L1/saison_id/2019/spieltag/16" xr:uid="{9E0AB864-B02E-43B2-BA77-8E08CC354E4E}"/>
    <hyperlink ref="I148" r:id="rId597" display="https://www.transfermarkt.pl/sc-freiburg/spielplan/verein/60/saison_id/2019" xr:uid="{4300FE9B-B80B-497C-A165-F5578AD398DE}"/>
    <hyperlink ref="J148" r:id="rId598" tooltip="Protokół meczowy" display="https://www.transfermarkt.pl/spielbericht/index/spielbericht/3203574" xr:uid="{0551C7AC-5A88-4FC7-B5E5-F7290C58F4EB}"/>
    <hyperlink ref="K148" r:id="rId599" tooltip="Środkowy napastnik" display="https://www.transfermarkt.pl/robert-lewandowski/alletore/spieler/38253/plus/1?saison=&amp;verein=27&amp;liga=&amp;wettbewerb=L1&amp;pos=&amp;minute=&amp;pos=&amp;torart=&amp;stand=" xr:uid="{AAE4F5BA-3D80-452A-A1D1-9AB340799203}"/>
    <hyperlink ref="O148" r:id="rId600" display="https://www.transfermarkt.pl/alphonso-davies/profil/spieler/424204" xr:uid="{3AE4DD37-E8EE-4556-AA19-7DB76383B87F}"/>
    <hyperlink ref="B149" r:id="rId601" tooltip="Bundesliga" display="https://www.transfermarkt.pl/bundesliga/startseite/wettbewerb/L1" xr:uid="{F7A5E7C0-81AE-48CB-A658-AA81BA0E7B66}"/>
    <hyperlink ref="C149" r:id="rId602" display="https://www.transfermarkt.pl/bundesliga/spieltag/wettbewerb/L1/saison_id/2019/spieltag/18" xr:uid="{1BFCB93C-2B28-4B1E-A4B5-BC4AEA830880}"/>
    <hyperlink ref="I149" r:id="rId603" display="https://www.transfermarkt.pl/hertha-bsc/spielplan/verein/44/saison_id/2019" xr:uid="{AE8FB8D2-083C-48A7-A3D5-C3E8576E4DA0}"/>
    <hyperlink ref="J149" r:id="rId604" tooltip="Protokół meczowy" display="https://www.transfermarkt.pl/spielbericht/index/spielbericht/3203589" xr:uid="{157BF421-606A-469C-8C6E-B294D0EF426C}"/>
    <hyperlink ref="K149" r:id="rId605" tooltip="Środkowy napastnik" display="https://www.transfermarkt.pl/robert-lewandowski/alletore/spieler/38253/plus/1?saison=&amp;verein=27&amp;liga=&amp;wettbewerb=L1&amp;pos=&amp;minute=&amp;pos=&amp;torart=&amp;stand=" xr:uid="{3219930A-06E8-4DC2-94CB-987B4CFC2222}"/>
    <hyperlink ref="B150" r:id="rId606" tooltip="Bundesliga" display="https://www.transfermarkt.pl/bundesliga/startseite/wettbewerb/L1" xr:uid="{8D4C5A9A-2228-4506-A6FF-2FF543BCD4B8}"/>
    <hyperlink ref="C150" r:id="rId607" display="https://www.transfermarkt.pl/bundesliga/spieltag/wettbewerb/L1/saison_id/2019/spieltag/19" xr:uid="{03CFCF63-BDAE-42FD-96C3-6FDD487DF2AE}"/>
    <hyperlink ref="I150" r:id="rId608" display="https://www.transfermarkt.pl/fc-schalke-04/spielplan/verein/33/saison_id/2019" xr:uid="{68E6D9AA-719D-4290-8358-ED8897CAE4E8}"/>
    <hyperlink ref="J150" r:id="rId609" tooltip="Protokół meczowy" display="https://www.transfermarkt.pl/spielbericht/index/spielbericht/3203595" xr:uid="{836EC463-059E-4DED-A5D1-76298D85E78E}"/>
    <hyperlink ref="K150" r:id="rId610" tooltip="Środkowy napastnik" display="https://www.transfermarkt.pl/robert-lewandowski/alletore/spieler/38253/plus/1?saison=&amp;verein=27&amp;liga=&amp;wettbewerb=L1&amp;pos=&amp;minute=&amp;pos=&amp;torart=&amp;stand=" xr:uid="{5CD2CCFD-C8D9-43A5-A117-A35D17D18A3A}"/>
    <hyperlink ref="O150" r:id="rId611" display="https://www.transfermarkt.pl/ivan-perisic/profil/spieler/42460" xr:uid="{FE8144A0-DC51-45FC-8F88-978F5BC87DB2}"/>
    <hyperlink ref="B151" r:id="rId612" tooltip="Bundesliga" display="https://www.transfermarkt.pl/bundesliga/startseite/wettbewerb/L1" xr:uid="{54C249C9-65A3-4F27-8D50-74A5ACBB6F1F}"/>
    <hyperlink ref="C151" r:id="rId613" display="https://www.transfermarkt.pl/bundesliga/spieltag/wettbewerb/L1/saison_id/2019/spieltag/20" xr:uid="{59688F84-852C-4EEF-BFB0-EC83316E4B25}"/>
    <hyperlink ref="I151" r:id="rId614" display="https://www.transfermarkt.pl/1-fsv-mainz-05/spielplan/verein/39/saison_id/2019" xr:uid="{9CB85A27-97C0-4ACC-9FB7-D1582D03A90F}"/>
    <hyperlink ref="J151" r:id="rId615" tooltip="Protokół meczowy" display="https://www.transfermarkt.pl/spielbericht/index/spielbericht/3203609" xr:uid="{1E39ABAB-8BDE-4FB4-BF5D-A9F8E452432B}"/>
    <hyperlink ref="K151" r:id="rId616" tooltip="Środkowy napastnik" display="https://www.transfermarkt.pl/robert-lewandowski/alletore/spieler/38253/plus/1?saison=&amp;verein=27&amp;liga=&amp;wettbewerb=L1&amp;pos=&amp;minute=&amp;pos=&amp;torart=&amp;stand=" xr:uid="{51DF574B-F8C0-4CD2-BDDD-A98B3C816222}"/>
    <hyperlink ref="O151" r:id="rId617" display="https://www.transfermarkt.pl/benjamin-pavard/profil/spieler/353366" xr:uid="{872B30B3-BCB9-4302-BDC7-DDDDCCE696EF}"/>
    <hyperlink ref="B152" r:id="rId618" tooltip="Bundesliga" display="https://www.transfermarkt.pl/bundesliga/startseite/wettbewerb/L1" xr:uid="{6EA12BD9-CF7C-4194-8916-9F4E82E67356}"/>
    <hyperlink ref="C152" r:id="rId619" display="https://www.transfermarkt.pl/bundesliga/spieltag/wettbewerb/L1/saison_id/2019/spieltag/22" xr:uid="{1FFD4A80-F15E-45E1-BEA6-A01205DD20E1}"/>
    <hyperlink ref="I152" r:id="rId620" display="https://www.transfermarkt.pl/1-fc-koln/spielplan/verein/3/saison_id/2019" xr:uid="{C0BF052B-FA17-4FA1-93D4-B92491845F68}"/>
    <hyperlink ref="J152" r:id="rId621" tooltip="Protokół meczowy" display="https://www.transfermarkt.pl/spielbericht/index/spielbericht/3203628" xr:uid="{A46E8524-C1DF-4E44-9BE1-D8C9BB65905A}"/>
    <hyperlink ref="K152" r:id="rId622" tooltip="Środkowy napastnik" display="https://www.transfermarkt.pl/robert-lewandowski/alletore/spieler/38253/plus/1?saison=&amp;verein=27&amp;liga=&amp;wettbewerb=L1&amp;pos=&amp;minute=&amp;pos=&amp;torart=&amp;stand=" xr:uid="{C9724D40-1429-4435-A893-BA4735FF115E}"/>
    <hyperlink ref="O152" r:id="rId623" display="https://www.transfermarkt.pl/thomas-muller/profil/spieler/58358" xr:uid="{32DD25E5-BD25-4F8B-A4C8-54449559FA8A}"/>
    <hyperlink ref="B153" r:id="rId624" tooltip="Bundesliga" display="https://www.transfermarkt.pl/bundesliga/startseite/wettbewerb/L1" xr:uid="{5EAF99A3-D6E9-4BA6-9BB5-5799FE709581}"/>
    <hyperlink ref="C153" r:id="rId625" display="https://www.transfermarkt.pl/bundesliga/spieltag/wettbewerb/L1/saison_id/2019/spieltag/23" xr:uid="{7C46CAF2-5BD2-4262-8ABB-7191B00C1D7E}"/>
    <hyperlink ref="I153" r:id="rId626" display="https://www.transfermarkt.pl/sc-paderborn-07/spielplan/verein/127/saison_id/2019" xr:uid="{F3B87D7C-0130-457B-863A-0693CEE1AC01}"/>
    <hyperlink ref="J153" r:id="rId627" tooltip="Protokół meczowy" display="https://www.transfermarkt.pl/spielbericht/index/spielbericht/3203631" xr:uid="{75F7C81E-FE11-444E-A832-259EF4A0EFD8}"/>
    <hyperlink ref="K153" r:id="rId628" tooltip="Środkowy napastnik" display="https://www.transfermarkt.pl/robert-lewandowski/alletore/spieler/38253/plus/1?saison=&amp;verein=27&amp;liga=&amp;wettbewerb=L1&amp;pos=&amp;minute=&amp;pos=&amp;torart=&amp;stand=" xr:uid="{269F0FCB-D4E4-40DB-BEA1-206DD51947E4}"/>
    <hyperlink ref="O153" r:id="rId629" display="https://www.transfermarkt.pl/serge-gnabry/profil/spieler/159471" xr:uid="{B509D107-2123-4CC2-A1BC-9C7C3569EB63}"/>
    <hyperlink ref="O154" r:id="rId630" display="https://www.transfermarkt.pl/serge-gnabry/profil/spieler/159471" xr:uid="{5B2A7AC0-012F-4556-8669-841C9592C4C8}"/>
    <hyperlink ref="B155" r:id="rId631" tooltip="Bundesliga" display="https://www.transfermarkt.pl/bundesliga/startseite/wettbewerb/L1" xr:uid="{8D2EB808-08FB-4C2A-8FC1-A85422EC35D2}"/>
    <hyperlink ref="C155" r:id="rId632" display="https://www.transfermarkt.pl/bundesliga/spieltag/wettbewerb/L1/saison_id/2019/spieltag/26" xr:uid="{0001CF96-82C1-4488-835C-E5A4F3E851AD}"/>
    <hyperlink ref="I155" r:id="rId633" display="https://www.transfermarkt.pl/1-fc-union-berlin/spielplan/verein/89/saison_id/2019" xr:uid="{E4AC97ED-501C-4839-9E3E-97EF4B5BCBED}"/>
    <hyperlink ref="J155" r:id="rId634" tooltip="Protokół meczowy" display="https://www.transfermarkt.pl/spielbericht/index/spielbericht/3203666" xr:uid="{CFA1BA15-7CCD-4557-95F9-A1317D658FBF}"/>
    <hyperlink ref="K155" r:id="rId635" tooltip="Środkowy napastnik" display="https://www.transfermarkt.pl/robert-lewandowski/alletore/spieler/38253/plus/1?saison=&amp;verein=27&amp;liga=&amp;wettbewerb=L1&amp;pos=&amp;minute=&amp;pos=&amp;torart=&amp;stand=" xr:uid="{2DC949A5-0EB3-47EB-A13D-0ED299209D25}"/>
    <hyperlink ref="B156" r:id="rId636" tooltip="Bundesliga" display="https://www.transfermarkt.pl/bundesliga/startseite/wettbewerb/L1" xr:uid="{6F199AAA-61D3-4453-BE61-DF4119F63BC6}"/>
    <hyperlink ref="C156" r:id="rId637" display="https://www.transfermarkt.pl/bundesliga/spieltag/wettbewerb/L1/saison_id/2019/spieltag/27" xr:uid="{15F3B1EE-50CA-4481-BE41-F7BEDB1747FA}"/>
    <hyperlink ref="I156" r:id="rId638" display="https://www.transfermarkt.pl/eintracht-frankfurt/spielplan/verein/24/saison_id/2019" xr:uid="{8A9ECFE8-6067-4E46-81FE-885F658D6ECB}"/>
    <hyperlink ref="J156" r:id="rId639" tooltip="Protokół meczowy" display="https://www.transfermarkt.pl/spielbericht/index/spielbericht/3203667" xr:uid="{5222FD5D-0B52-424F-849F-B8DF86F18FDF}"/>
    <hyperlink ref="K156" r:id="rId640" tooltip="Środkowy napastnik" display="https://www.transfermarkt.pl/robert-lewandowski/alletore/spieler/38253/plus/1?saison=&amp;verein=27&amp;liga=&amp;wettbewerb=L1&amp;pos=&amp;minute=&amp;pos=&amp;torart=&amp;stand=" xr:uid="{F6259AD3-AAC4-43C5-8536-71BB27CBF68B}"/>
    <hyperlink ref="O156" r:id="rId641" display="https://www.transfermarkt.pl/kingsley-coman/profil/spieler/243714" xr:uid="{DA52078A-92D0-43E7-AC74-2C0D54D491F9}"/>
    <hyperlink ref="B157" r:id="rId642" tooltip="Bundesliga" display="https://www.transfermarkt.pl/bundesliga/startseite/wettbewerb/L1" xr:uid="{86B461A1-661E-4E26-ACAF-066117400BB4}"/>
    <hyperlink ref="C157" r:id="rId643" display="https://www.transfermarkt.pl/bundesliga/spieltag/wettbewerb/L1/saison_id/2019/spieltag/29" xr:uid="{8DC635B6-C39C-4FC8-964D-1F4C699A290F}"/>
    <hyperlink ref="I157" r:id="rId644" display="https://www.transfermarkt.pl/fortuna-dusseldorf/spielplan/verein/38/saison_id/2019" xr:uid="{FC36B449-DE97-4224-AFB8-18CCAC1CA5A8}"/>
    <hyperlink ref="J157" r:id="rId645" tooltip="Protokół meczowy" display="https://www.transfermarkt.pl/spielbericht/index/spielbericht/3203685" xr:uid="{A8151A9C-26D4-4BF1-B4B8-E80FC25D8368}"/>
    <hyperlink ref="K157" r:id="rId646" tooltip="Środkowy napastnik" display="https://www.transfermarkt.pl/robert-lewandowski/alletore/spieler/38253/plus/1?saison=&amp;verein=27&amp;liga=&amp;wettbewerb=L1&amp;pos=&amp;minute=&amp;pos=&amp;torart=&amp;stand=" xr:uid="{1E5D87F4-F331-4E27-9834-4DC1F12D073D}"/>
    <hyperlink ref="O157" r:id="rId647" display="https://www.transfermarkt.pl/thomas-muller/profil/spieler/58358" xr:uid="{B2053DF4-3AA7-4CF9-B46F-68A5486C4521}"/>
    <hyperlink ref="O158" r:id="rId648" display="https://www.transfermarkt.pl/serge-gnabry/profil/spieler/159471" xr:uid="{C2F48DAF-E05D-42D8-928A-4D13620C22B6}"/>
    <hyperlink ref="B159" r:id="rId649" tooltip="Bundesliga" display="https://www.transfermarkt.pl/bundesliga/startseite/wettbewerb/L1" xr:uid="{BAE34D27-B8BF-4E1E-8EC7-C71F644F8022}"/>
    <hyperlink ref="C159" r:id="rId650" display="https://www.transfermarkt.pl/bundesliga/spieltag/wettbewerb/L1/saison_id/2019/spieltag/30" xr:uid="{851AE837-4B43-4C8A-B3A2-FCE536F300AF}"/>
    <hyperlink ref="I159" r:id="rId651" display="https://www.transfermarkt.pl/bayer-04-leverkusen/spielplan/verein/15/saison_id/2019" xr:uid="{D9497B9D-898E-495C-AB82-C8DA06494092}"/>
    <hyperlink ref="J159" r:id="rId652" tooltip="Protokół meczowy" display="https://www.transfermarkt.pl/spielbericht/index/spielbericht/3203696" xr:uid="{EE3962F1-E343-4C64-9331-83EB95EC118A}"/>
    <hyperlink ref="K159" r:id="rId653" tooltip="Środkowy napastnik" display="https://www.transfermarkt.pl/robert-lewandowski/alletore/spieler/38253/plus/1?saison=&amp;verein=27&amp;liga=&amp;wettbewerb=L1&amp;pos=&amp;minute=&amp;pos=&amp;torart=&amp;stand=" xr:uid="{34AFD0A8-03AA-47E6-BDB3-D7B84957D80C}"/>
    <hyperlink ref="O159" r:id="rId654" display="https://www.transfermarkt.pl/thomas-muller/profil/spieler/58358" xr:uid="{97908BAB-0749-4618-A70A-1A5674533FB5}"/>
    <hyperlink ref="B160" r:id="rId655" tooltip="Bundesliga" display="https://www.transfermarkt.pl/bundesliga/startseite/wettbewerb/L1" xr:uid="{B0181C12-749F-4BFF-966D-71CE45707BA9}"/>
    <hyperlink ref="C160" r:id="rId656" display="https://www.transfermarkt.pl/bundesliga/spieltag/wettbewerb/L1/saison_id/2019/spieltag/32" xr:uid="{DEA129EB-9FF5-4E5A-8B1C-056973C33819}"/>
    <hyperlink ref="I160" r:id="rId657" display="https://www.transfermarkt.pl/sv-werder-bremen/spielplan/verein/86/saison_id/2019" xr:uid="{57F5B334-AABF-48A6-805F-F0DDACE73539}"/>
    <hyperlink ref="J160" r:id="rId658" tooltip="Protokół meczowy" display="https://www.transfermarkt.pl/spielbericht/index/spielbericht/3203717" xr:uid="{7DF71D16-A6B0-44B1-95C6-ED84F9DAFBD8}"/>
    <hyperlink ref="K160" r:id="rId659" tooltip="Środkowy napastnik" display="https://www.transfermarkt.pl/robert-lewandowski/alletore/spieler/38253/plus/1?saison=&amp;verein=27&amp;liga=&amp;wettbewerb=L1&amp;pos=&amp;minute=&amp;pos=&amp;torart=&amp;stand=" xr:uid="{81F2526E-245C-4561-A567-54418AE8B480}"/>
    <hyperlink ref="O160" r:id="rId660" display="https://www.transfermarkt.pl/jerome-boateng/profil/spieler/26485" xr:uid="{E18B6514-CE59-41D2-85E3-D1ED1771EC66}"/>
    <hyperlink ref="B161" r:id="rId661" tooltip="Bundesliga" display="https://www.transfermarkt.pl/bundesliga/startseite/wettbewerb/L1" xr:uid="{E05EECE3-8369-4F62-AA96-E97EFB248CE6}"/>
    <hyperlink ref="C161" r:id="rId662" display="https://www.transfermarkt.pl/bundesliga/spieltag/wettbewerb/L1/saison_id/2019/spieltag/33" xr:uid="{85DE65FD-C05A-4854-B833-CDE1F52CC161}"/>
    <hyperlink ref="I161" r:id="rId663" display="https://www.transfermarkt.pl/sc-freiburg/spielplan/verein/60/saison_id/2019" xr:uid="{526765C0-89C3-449A-8752-75A2B9259755}"/>
    <hyperlink ref="J161" r:id="rId664" tooltip="Protokół meczowy" display="https://www.transfermarkt.pl/spielbericht/index/spielbericht/3203721" xr:uid="{D0C9D4F7-E533-4AEB-BB89-CE0FD59C0189}"/>
    <hyperlink ref="K161" r:id="rId665" tooltip="Środkowy napastnik" display="https://www.transfermarkt.pl/robert-lewandowski/alletore/spieler/38253/plus/1?saison=&amp;verein=27&amp;liga=&amp;wettbewerb=L1&amp;pos=&amp;minute=&amp;pos=&amp;torart=&amp;stand=" xr:uid="{8D27A647-5F65-4C1F-B5DF-449C3B81D48D}"/>
    <hyperlink ref="O161" r:id="rId666" display="https://www.transfermarkt.pl/leon-goretzka/profil/spieler/153084" xr:uid="{B3CF6135-5314-4E8A-838D-953FC62BF29C}"/>
    <hyperlink ref="O162" r:id="rId667" display="https://www.transfermarkt.pl/lucas-hernandez/profil/spieler/281963" xr:uid="{A77B456D-3CA0-49EB-9CAC-DD61F1E9D016}"/>
    <hyperlink ref="B163" r:id="rId668" tooltip="Bundesliga" display="https://www.transfermarkt.pl/bundesliga/startseite/wettbewerb/L1" xr:uid="{10984F75-8435-4EE3-8FF9-D149154C0C80}"/>
    <hyperlink ref="C163" r:id="rId669" display="https://www.transfermarkt.pl/bundesliga/spieltag/wettbewerb/L1/saison_id/2019/spieltag/34" xr:uid="{A47D3007-294B-4025-A38D-8BDA73D9B513}"/>
    <hyperlink ref="I163" r:id="rId670" display="https://www.transfermarkt.pl/vfl-wolfsburg/spielplan/verein/82/saison_id/2019" xr:uid="{C30B9940-4D9B-4F5B-8856-CB7B5FA3E6B6}"/>
    <hyperlink ref="J163" r:id="rId671" tooltip="Protokół meczowy" display="https://www.transfermarkt.pl/spielbericht/index/spielbericht/3203733" xr:uid="{A80BD112-0D65-4D01-8D23-F827D571260D}"/>
    <hyperlink ref="K163" r:id="rId672" tooltip="Środkowy napastnik" display="https://www.transfermarkt.pl/robert-lewandowski/alletore/spieler/38253/plus/1?saison=&amp;verein=27&amp;liga=&amp;wettbewerb=L1&amp;pos=&amp;minute=&amp;pos=&amp;torart=&amp;stand=" xr:uid="{04B6B6DB-40F9-4636-9C94-22E89E2413F1}"/>
    <hyperlink ref="B164" r:id="rId673" tooltip="Bundesliga" display="https://www.transfermarkt.pl/bundesliga/startseite/wettbewerb/L1" xr:uid="{52501162-E192-42CA-8745-373C81F7E79D}"/>
    <hyperlink ref="C164" r:id="rId674" display="https://www.transfermarkt.pl/bundesliga/spieltag/wettbewerb/L1/saison_id/2020/spieltag/1" xr:uid="{8688FE50-6753-4F36-9CE6-BE438ED52F09}"/>
    <hyperlink ref="I164" r:id="rId675" display="https://www.transfermarkt.pl/fc-schalke-04/spielplan/verein/33/saison_id/2020" xr:uid="{222672E5-119E-43B1-A8E5-A2014E5C797F}"/>
    <hyperlink ref="J164" r:id="rId676" tooltip="Protokół meczowy" display="https://www.transfermarkt.pl/spielbericht/index/spielbericht/3412883" xr:uid="{C0FEC2CD-A3F8-439E-A6D7-5E1BD9C7FA0B}"/>
    <hyperlink ref="K164" r:id="rId677" tooltip="Środkowy napastnik" display="https://www.transfermarkt.pl/robert-lewandowski/alletore/spieler/38253/plus/1?saison=&amp;verein=27&amp;liga=&amp;wettbewerb=L1&amp;pos=&amp;minute=&amp;pos=&amp;torart=&amp;stand=" xr:uid="{0C0F0576-3612-4026-BA01-D3E7A070E207}"/>
    <hyperlink ref="B165" r:id="rId678" tooltip="Bundesliga" display="https://www.transfermarkt.pl/bundesliga/startseite/wettbewerb/L1" xr:uid="{8B270469-3C23-43D2-9BD2-1FCB0C737BF1}"/>
    <hyperlink ref="C165" r:id="rId679" display="https://www.transfermarkt.pl/bundesliga/spieltag/wettbewerb/L1/saison_id/2020/spieltag/3" xr:uid="{3B8A890B-7C42-4A5C-A5B3-9329A70CAFFF}"/>
    <hyperlink ref="I165" r:id="rId680" display="https://www.transfermarkt.pl/hertha-bsc/spielplan/verein/44/saison_id/2020" xr:uid="{9B5925C7-8381-4E0B-8801-CFA6A29252F9}"/>
    <hyperlink ref="J165" r:id="rId681" tooltip="Protokół meczowy" display="https://www.transfermarkt.pl/spielbericht/index/spielbericht/3412919" xr:uid="{7F317EB7-BC95-4AE6-ADA0-EB4C4B9A30F6}"/>
    <hyperlink ref="K165" r:id="rId682" tooltip="Środkowy napastnik" display="https://www.transfermarkt.pl/robert-lewandowski/alletore/spieler/38253/plus/1?saison=&amp;verein=27&amp;liga=&amp;wettbewerb=L1&amp;pos=&amp;minute=&amp;pos=&amp;torart=&amp;stand=" xr:uid="{769D9BD9-1451-41FD-8656-231DE4FCFE82}"/>
    <hyperlink ref="O165" r:id="rId683" display="https://www.transfermarkt.pl/serge-gnabry/profil/spieler/159471" xr:uid="{E925351B-D4D3-4DB0-8386-F675D5535823}"/>
    <hyperlink ref="O166" r:id="rId684" display="https://www.transfermarkt.pl/chris-richards/profil/spieler/578539" xr:uid="{D3B9F861-60EC-4A95-A1BC-0D6ACB89B155}"/>
    <hyperlink ref="O167" r:id="rId685" display="https://www.transfermarkt.pl/thomas-muller/profil/spieler/58358" xr:uid="{EF0D977B-6BD1-4D40-9E6B-A014443C5B07}"/>
    <hyperlink ref="B169" r:id="rId686" tooltip="Bundesliga" display="https://www.transfermarkt.pl/bundesliga/startseite/wettbewerb/L1" xr:uid="{2045597E-94D5-48A8-B0BD-9C5FF24D87DA}"/>
    <hyperlink ref="C169" r:id="rId687" display="https://www.transfermarkt.pl/bundesliga/spieltag/wettbewerb/L1/saison_id/2020/spieltag/4" xr:uid="{1558BF7B-2D56-4398-BB86-64B0B6F4BB51}"/>
    <hyperlink ref="I169" r:id="rId688" display="https://www.transfermarkt.pl/arminia-bielefeld/spielplan/verein/10/saison_id/2020" xr:uid="{E9573FAD-8204-42E9-82A4-1E07E1FE3147}"/>
    <hyperlink ref="J169" r:id="rId689" tooltip="Protokół meczowy" display="https://www.transfermarkt.pl/spielbericht/index/spielbericht/3412945" xr:uid="{FEB298F7-B044-4C40-AAA1-62FAE44B0ED9}"/>
    <hyperlink ref="K169" r:id="rId690" tooltip="Środkowy napastnik" display="https://www.transfermarkt.pl/robert-lewandowski/alletore/spieler/38253/plus/1?saison=&amp;verein=27&amp;liga=&amp;wettbewerb=L1&amp;pos=&amp;minute=&amp;pos=&amp;torart=&amp;stand=" xr:uid="{4783178D-5AC0-4798-9FE3-041E01424977}"/>
    <hyperlink ref="O169" r:id="rId691" display="https://www.transfermarkt.pl/leon-goretzka/profil/spieler/153084" xr:uid="{2DC63B40-105E-48E8-9E65-3ADCAA596D2A}"/>
    <hyperlink ref="O170" r:id="rId692" display="https://www.transfermarkt.pl/thomas-muller/profil/spieler/58358" xr:uid="{7E266887-F9A9-4C7E-AC1C-316C1180D273}"/>
    <hyperlink ref="B171" r:id="rId693" tooltip="Bundesliga" display="https://www.transfermarkt.pl/bundesliga/startseite/wettbewerb/L1" xr:uid="{7A9E44E6-4FF8-4044-8972-1002EB41B9A6}"/>
    <hyperlink ref="C171" r:id="rId694" display="https://www.transfermarkt.pl/bundesliga/spieltag/wettbewerb/L1/saison_id/2020/spieltag/5" xr:uid="{9DA5B388-5244-4A70-AF64-16CFA59692D6}"/>
    <hyperlink ref="I171" r:id="rId695" display="https://www.transfermarkt.pl/eintracht-frankfurt/spielplan/verein/24/saison_id/2020" xr:uid="{B3860034-A611-4D98-B21D-514761A90228}"/>
    <hyperlink ref="J171" r:id="rId696" tooltip="Protokół meczowy" display="https://www.transfermarkt.pl/spielbericht/index/spielbericht/3412955" xr:uid="{CD782616-B335-463E-9393-4FD10CB80E20}"/>
    <hyperlink ref="K171" r:id="rId697" tooltip="Środkowy napastnik" display="https://www.transfermarkt.pl/robert-lewandowski/alletore/spieler/38253/plus/1?saison=&amp;verein=27&amp;liga=&amp;wettbewerb=L1&amp;pos=&amp;minute=&amp;pos=&amp;torart=&amp;stand=" xr:uid="{F498CAFE-2862-4CC1-A7BD-512452F76859}"/>
    <hyperlink ref="O171" r:id="rId698" display="https://www.transfermarkt.pl/kingsley-coman/profil/spieler/243714" xr:uid="{D84CF911-4F9D-440B-9288-CCBE5FF1DF26}"/>
    <hyperlink ref="O172" r:id="rId699" display="https://www.transfermarkt.pl/joshua-kimmich/profil/spieler/161056" xr:uid="{884F84D7-FF34-41C6-8572-C6B8A5A83B44}"/>
    <hyperlink ref="O173" r:id="rId700" display="https://www.transfermarkt.pl/douglas-costa/profil/spieler/75615" xr:uid="{B9F44CDE-FA9C-4725-8998-1DE5EEE0DD78}"/>
    <hyperlink ref="B174" r:id="rId701" tooltip="Bundesliga" display="https://www.transfermarkt.pl/bundesliga/startseite/wettbewerb/L1" xr:uid="{27C314C4-3AF9-4FC4-B60F-1C7E5D9B3394}"/>
    <hyperlink ref="C174" r:id="rId702" display="https://www.transfermarkt.pl/bundesliga/spieltag/wettbewerb/L1/saison_id/2020/spieltag/7" xr:uid="{F4201BAE-A773-4AA1-A938-6D16B391D417}"/>
    <hyperlink ref="I174" r:id="rId703" display="https://www.transfermarkt.pl/borussia-dortmund/spielplan/verein/16/saison_id/2020" xr:uid="{A031FDD2-5334-4547-95B5-1EDE54CB2E20}"/>
    <hyperlink ref="J174" r:id="rId704" tooltip="Protokół meczowy" display="https://www.transfermarkt.pl/spielbericht/index/spielbericht/3412991" xr:uid="{7313F287-6522-42D2-A598-77760C9084AD}"/>
    <hyperlink ref="K174" r:id="rId705" tooltip="Środkowy napastnik" display="https://www.transfermarkt.pl/robert-lewandowski/alletore/spieler/38253/plus/1?saison=&amp;verein=27&amp;liga=&amp;wettbewerb=L1&amp;pos=&amp;minute=&amp;pos=&amp;torart=&amp;stand=" xr:uid="{32C98B90-2614-4260-BBCE-2A1F979DF7DC}"/>
    <hyperlink ref="O174" r:id="rId706" display="https://www.transfermarkt.pl/lucas-hernandez/profil/spieler/281963" xr:uid="{DD96F8B8-FF2D-425E-AF2A-F9F7374AB86A}"/>
    <hyperlink ref="B175" r:id="rId707" tooltip="Bundesliga" display="https://www.transfermarkt.pl/bundesliga/startseite/wettbewerb/L1" xr:uid="{9E073E72-8882-424C-B65B-2F723ECE057B}"/>
    <hyperlink ref="C175" r:id="rId708" display="https://www.transfermarkt.pl/bundesliga/spieltag/wettbewerb/L1/saison_id/2020/spieltag/9" xr:uid="{D2332385-2721-4CB9-A34C-E3D138AE5365}"/>
    <hyperlink ref="I175" r:id="rId709" display="https://www.transfermarkt.pl/vfb-stuttgart/spielplan/verein/79/saison_id/2020" xr:uid="{E7173458-64F6-45A3-8B32-9F5BAB2D390E}"/>
    <hyperlink ref="J175" r:id="rId710" tooltip="Protokół meczowy" display="https://www.transfermarkt.pl/spielbericht/index/spielbericht/3413026" xr:uid="{DE8DC118-2EAE-4F71-9B82-B7763B30CF78}"/>
    <hyperlink ref="K175" r:id="rId711" tooltip="Środkowy napastnik" display="https://www.transfermarkt.pl/robert-lewandowski/alletore/spieler/38253/plus/1?saison=&amp;verein=27&amp;liga=&amp;wettbewerb=L1&amp;pos=&amp;minute=&amp;pos=&amp;torart=&amp;stand=" xr:uid="{C49A78EA-5F28-4F0E-AC25-9045473F00ED}"/>
    <hyperlink ref="O175" r:id="rId712" display="https://www.transfermarkt.pl/kingsley-coman/profil/spieler/243714" xr:uid="{81564DA9-29DC-4CB9-B6C5-887B6910F21B}"/>
    <hyperlink ref="B176" r:id="rId713" tooltip="Bundesliga" display="https://www.transfermarkt.pl/bundesliga/startseite/wettbewerb/L1" xr:uid="{68F82D49-A8C5-442E-A5C9-5EAF9906D9BD}"/>
    <hyperlink ref="C176" r:id="rId714" display="https://www.transfermarkt.pl/bundesliga/spieltag/wettbewerb/L1/saison_id/2020/spieltag/11" xr:uid="{4ACB89F1-3704-479E-B26C-1B5BD7DA86D7}"/>
    <hyperlink ref="I176" r:id="rId715" display="https://www.transfermarkt.pl/1-fc-union-berlin/spielplan/verein/89/saison_id/2020" xr:uid="{BEAE8D81-3EFD-4A24-AED5-9964A4A622B7}"/>
    <hyperlink ref="J176" r:id="rId716" tooltip="Protokół meczowy" display="https://www.transfermarkt.pl/spielbericht/index/spielbericht/3413060" xr:uid="{CC203CFA-C69D-47B7-A36E-9708682F2D9C}"/>
    <hyperlink ref="K176" r:id="rId717" tooltip="Środkowy napastnik" display="https://www.transfermarkt.pl/robert-lewandowski/alletore/spieler/38253/plus/1?saison=&amp;verein=27&amp;liga=&amp;wettbewerb=L1&amp;pos=&amp;minute=&amp;pos=&amp;torart=&amp;stand=" xr:uid="{3F0B6EC7-01C6-4F67-82D8-1DAF7B831CFC}"/>
    <hyperlink ref="O176" r:id="rId718" display="https://www.transfermarkt.pl/kingsley-coman/profil/spieler/243714" xr:uid="{28C129BB-F7EC-472D-BE5B-A484681EAB88}"/>
    <hyperlink ref="B177" r:id="rId719" tooltip="Bundesliga" display="https://www.transfermarkt.pl/bundesliga/startseite/wettbewerb/L1" xr:uid="{E61974CB-FDEC-4C2F-BC01-379C9B5348D3}"/>
    <hyperlink ref="C177" r:id="rId720" display="https://www.transfermarkt.pl/bundesliga/spieltag/wettbewerb/L1/saison_id/2020/spieltag/12" xr:uid="{EC7F3E4C-DE5F-46C0-8B55-69B4C83C75C6}"/>
    <hyperlink ref="I177" r:id="rId721" display="https://www.transfermarkt.pl/vfl-wolfsburg/spielplan/verein/82/saison_id/2020" xr:uid="{BAAB9442-D77D-4984-BEBE-980609353B3F}"/>
    <hyperlink ref="J177" r:id="rId722" tooltip="Protokół meczowy" display="https://www.transfermarkt.pl/spielbericht/index/spielbericht/3413072" xr:uid="{88850027-7CB8-4593-A404-FBA5793AE89C}"/>
    <hyperlink ref="K177" r:id="rId723" tooltip="Środkowy napastnik" display="https://www.transfermarkt.pl/robert-lewandowski/alletore/spieler/38253/plus/1?saison=&amp;verein=27&amp;liga=&amp;wettbewerb=L1&amp;pos=&amp;minute=&amp;pos=&amp;torart=&amp;stand=" xr:uid="{9B3DC495-D769-4EB8-BE8C-A2007777D277}"/>
    <hyperlink ref="O177" r:id="rId724" display="https://www.transfermarkt.pl/kingsley-coman/profil/spieler/243714" xr:uid="{92FB025A-905E-46ED-8D89-253D9F4137EC}"/>
    <hyperlink ref="O178" r:id="rId725" display="https://www.transfermarkt.pl/jerome-boateng/profil/spieler/26485" xr:uid="{3D9A3E15-66E8-431D-82B5-BA568915C7AB}"/>
    <hyperlink ref="B179" r:id="rId726" tooltip="Bundesliga" display="https://www.transfermarkt.pl/bundesliga/startseite/wettbewerb/L1" xr:uid="{59C454C0-0993-4406-B684-1A827FE4EE5E}"/>
    <hyperlink ref="C179" r:id="rId727" display="https://www.transfermarkt.pl/bundesliga/spieltag/wettbewerb/L1/saison_id/2020/spieltag/13" xr:uid="{A71D6CA9-06AA-44BB-9832-8ED91F6AA65D}"/>
    <hyperlink ref="I179" r:id="rId728" display="https://www.transfermarkt.pl/bayer-04-leverkusen/spielplan/verein/15/saison_id/2020" xr:uid="{9CA18291-B4AB-4C26-A477-493FE3F89F54}"/>
    <hyperlink ref="J179" r:id="rId729" tooltip="Protokół meczowy" display="https://www.transfermarkt.pl/spielbericht/index/spielbericht/3413083" xr:uid="{1114CBF2-69D9-4A6A-B4AE-F3C9D1041C1E}"/>
    <hyperlink ref="K179" r:id="rId730" tooltip="Środkowy napastnik" display="https://www.transfermarkt.pl/robert-lewandowski/alletore/spieler/38253/plus/1?saison=&amp;verein=27&amp;liga=&amp;wettbewerb=L1&amp;pos=&amp;minute=&amp;pos=&amp;torart=&amp;stand=" xr:uid="{295E4E23-1CAD-41AD-956B-59C0D748690D}"/>
    <hyperlink ref="O179" r:id="rId731" display="https://www.transfermarkt.pl/thomas-muller/profil/spieler/58358" xr:uid="{1B5A7075-19C5-44E3-A661-1BF1468CAF00}"/>
    <hyperlink ref="O180" r:id="rId732" display="https://www.transfermarkt.pl/joshua-kimmich/profil/spieler/161056" xr:uid="{C5E6C8FB-CE8C-4A4C-A794-F169F55747DC}"/>
    <hyperlink ref="B181" r:id="rId733" tooltip="Bundesliga" display="https://www.transfermarkt.pl/bundesliga/startseite/wettbewerb/L1" xr:uid="{A4C0E334-906F-41A7-B913-B1F9365385C7}"/>
    <hyperlink ref="C181" r:id="rId734" display="https://www.transfermarkt.pl/bundesliga/spieltag/wettbewerb/L1/saison_id/2020/spieltag/14" xr:uid="{BED35C44-5FEE-4EBF-80ED-63043216EFF1}"/>
    <hyperlink ref="I181" r:id="rId735" display="https://www.transfermarkt.pl/1-fsv-mainz-05/spielplan/verein/39/saison_id/2020" xr:uid="{DA901B61-3F60-4318-B951-67DE39B96FDD}"/>
    <hyperlink ref="J181" r:id="rId736" tooltip="Protokół meczowy" display="https://www.transfermarkt.pl/spielbericht/index/spielbericht/3413099" xr:uid="{AD5B9B40-A142-4D64-AD55-136F927B1C15}"/>
    <hyperlink ref="K181" r:id="rId737" tooltip="Środkowy napastnik" display="https://www.transfermarkt.pl/robert-lewandowski/alletore/spieler/38253/plus/1?saison=&amp;verein=27&amp;liga=&amp;wettbewerb=L1&amp;pos=&amp;minute=&amp;pos=&amp;torart=&amp;stand=" xr:uid="{7CCD3645-B572-4F90-BF3F-F2897B7F062A}"/>
    <hyperlink ref="O182" r:id="rId738" display="https://www.transfermarkt.pl/thomas-muller/profil/spieler/58358" xr:uid="{6009BE0B-E725-4C78-8ACD-A42753C20E1F}"/>
    <hyperlink ref="B183" r:id="rId739" tooltip="Bundesliga" display="https://www.transfermarkt.pl/bundesliga/startseite/wettbewerb/L1" xr:uid="{8082E520-6813-4DA1-AFD2-160FFC63A51A}"/>
    <hyperlink ref="C183" r:id="rId740" display="https://www.transfermarkt.pl/bundesliga/spieltag/wettbewerb/L1/saison_id/2020/spieltag/15" xr:uid="{C2B7A60D-3DF1-441B-B8EA-37B71F59FCD2}"/>
    <hyperlink ref="I183" r:id="rId741" display="https://www.transfermarkt.pl/borussia-monchengladbach/spielplan/verein/18/saison_id/2020" xr:uid="{4E473926-A9E7-4898-87F0-D3ECF709392F}"/>
    <hyperlink ref="J183" r:id="rId742" tooltip="Protokół meczowy" display="https://www.transfermarkt.pl/spielbericht/index/spielbericht/3413118" xr:uid="{1FE24B2D-C52D-4968-802A-838F1D59CDCC}"/>
    <hyperlink ref="K183" r:id="rId743" tooltip="Środkowy napastnik" display="https://www.transfermarkt.pl/robert-lewandowski/alletore/spieler/38253/plus/1?saison=&amp;verein=27&amp;liga=&amp;wettbewerb=L1&amp;pos=&amp;minute=&amp;pos=&amp;torart=&amp;stand=" xr:uid="{C56CC036-2A35-456D-9A71-1F3C1267B392}"/>
    <hyperlink ref="B184" r:id="rId744" tooltip="Bundesliga" display="https://www.transfermarkt.pl/bundesliga/startseite/wettbewerb/L1" xr:uid="{F7813F57-E8CB-4CEE-B089-6CDA6267687C}"/>
    <hyperlink ref="C184" r:id="rId745" display="https://www.transfermarkt.pl/bundesliga/spieltag/wettbewerb/L1/saison_id/2020/spieltag/16" xr:uid="{20FCDCFC-FC90-46C3-83A4-7547C4574E9F}"/>
    <hyperlink ref="I184" r:id="rId746" display="https://www.transfermarkt.pl/sc-freiburg/spielplan/verein/60/saison_id/2020" xr:uid="{ABBA7D4A-5471-43C6-AE63-282A327D25DF}"/>
    <hyperlink ref="J184" r:id="rId747" tooltip="Protokół meczowy" display="https://www.transfermarkt.pl/spielbericht/index/spielbericht/3413135" xr:uid="{276A8E30-4571-481D-B3BE-6BC0816EA4CF}"/>
    <hyperlink ref="K184" r:id="rId748" tooltip="Środkowy napastnik" display="https://www.transfermarkt.pl/robert-lewandowski/alletore/spieler/38253/plus/1?saison=&amp;verein=27&amp;liga=&amp;wettbewerb=L1&amp;pos=&amp;minute=&amp;pos=&amp;torart=&amp;stand=" xr:uid="{39BC8CC3-8701-42E9-AA70-D38C652C0250}"/>
    <hyperlink ref="O184" r:id="rId749" display="https://www.transfermarkt.pl/thomas-muller/profil/spieler/58358" xr:uid="{8449A8EF-6165-4FE5-BF00-4B333B15EF39}"/>
    <hyperlink ref="B185" r:id="rId750" tooltip="Bundesliga" display="https://www.transfermarkt.pl/bundesliga/startseite/wettbewerb/L1" xr:uid="{DBFD4812-350F-4658-9EA8-19DE18C1A38D}"/>
    <hyperlink ref="C185" r:id="rId751" display="https://www.transfermarkt.pl/bundesliga/spieltag/wettbewerb/L1/saison_id/2020/spieltag/17" xr:uid="{320C412B-C354-41BE-A6A6-50A2FC584757}"/>
    <hyperlink ref="I185" r:id="rId752" display="https://www.transfermarkt.pl/fc-augsburg/spielplan/verein/167/saison_id/2020" xr:uid="{3ECE0966-CF08-419B-823D-F7C6D3E4E8F5}"/>
    <hyperlink ref="J185" r:id="rId753" tooltip="Protokół meczowy" display="https://www.transfermarkt.pl/spielbericht/index/spielbericht/3413160" xr:uid="{E3FF9052-92F1-46C2-8888-CA6A91676D2E}"/>
    <hyperlink ref="K185" r:id="rId754" tooltip="Środkowy napastnik" display="https://www.transfermarkt.pl/robert-lewandowski/alletore/spieler/38253/plus/1?saison=&amp;verein=27&amp;liga=&amp;wettbewerb=L1&amp;pos=&amp;minute=&amp;pos=&amp;torart=&amp;stand=" xr:uid="{C1B9C34D-B025-47D3-95BA-EF1A4DCECA3A}"/>
    <hyperlink ref="B186" r:id="rId755" tooltip="Bundesliga" display="https://www.transfermarkt.pl/bundesliga/startseite/wettbewerb/L1" xr:uid="{DA08A04A-4D3C-4A2C-9506-50425E8E0E8F}"/>
    <hyperlink ref="C186" r:id="rId756" display="https://www.transfermarkt.pl/bundesliga/spieltag/wettbewerb/L1/saison_id/2020/spieltag/18" xr:uid="{CA0103EA-B8A9-48E9-A1DE-526296B26C2D}"/>
    <hyperlink ref="I186" r:id="rId757" display="https://www.transfermarkt.pl/fc-schalke-04/spielplan/verein/33/saison_id/2020" xr:uid="{20FB87A4-1E31-4F5B-A5DD-17C06A272FFD}"/>
    <hyperlink ref="J186" r:id="rId758" tooltip="Protokół meczowy" display="https://www.transfermarkt.pl/spielbericht/index/spielbericht/3413176" xr:uid="{C64E2C6E-B402-426E-A319-9CE66EC02316}"/>
    <hyperlink ref="K186" r:id="rId759" tooltip="Środkowy napastnik" display="https://www.transfermarkt.pl/robert-lewandowski/alletore/spieler/38253/plus/1?saison=&amp;verein=27&amp;liga=&amp;wettbewerb=L1&amp;pos=&amp;minute=&amp;pos=&amp;torart=&amp;stand=" xr:uid="{09A09B7A-6F38-40F1-8E68-9A0F10F61B75}"/>
    <hyperlink ref="O186" r:id="rId760" display="https://www.transfermarkt.pl/joshua-kimmich/profil/spieler/161056" xr:uid="{4D7CF16E-4C58-4817-8A95-3F7C5167B52F}"/>
    <hyperlink ref="B187" r:id="rId761" tooltip="Bundesliga" display="https://www.transfermarkt.pl/bundesliga/startseite/wettbewerb/L1" xr:uid="{66B25344-E47A-4D85-8D97-D375DAC3C80F}"/>
    <hyperlink ref="C187" r:id="rId762" display="https://www.transfermarkt.pl/bundesliga/spieltag/wettbewerb/L1/saison_id/2020/spieltag/19" xr:uid="{F9E31F39-55A0-4BE8-A521-8312CFA78955}"/>
    <hyperlink ref="I187" r:id="rId763" display="https://www.transfermarkt.pl/tsg-1899-hoffenheim/spielplan/verein/533/saison_id/2020" xr:uid="{69043492-EA74-43CA-9472-40FF07DBA9B2}"/>
    <hyperlink ref="J187" r:id="rId764" tooltip="Protokół meczowy" display="https://www.transfermarkt.pl/spielbericht/index/spielbericht/3413162" xr:uid="{3D295E02-0BBE-4CE2-A2BD-8850DF9B2389}"/>
    <hyperlink ref="K187" r:id="rId765" tooltip="Środkowy napastnik" display="https://www.transfermarkt.pl/robert-lewandowski/alletore/spieler/38253/plus/1?saison=&amp;verein=27&amp;liga=&amp;wettbewerb=L1&amp;pos=&amp;minute=&amp;pos=&amp;torart=&amp;stand=" xr:uid="{74AC898D-6C6A-4C7B-836E-01F749B33F0E}"/>
    <hyperlink ref="B188" r:id="rId766" tooltip="Bundesliga" display="https://www.transfermarkt.pl/bundesliga/startseite/wettbewerb/L1" xr:uid="{84F32A77-6E6B-4811-B4CF-DA07CFBCC90A}"/>
    <hyperlink ref="C188" r:id="rId767" display="https://www.transfermarkt.pl/bundesliga/spieltag/wettbewerb/L1/saison_id/2020/spieltag/21" xr:uid="{16BDE5A9-5B69-4E8E-8312-D8BB1954D6BE}"/>
    <hyperlink ref="I188" r:id="rId768" display="https://www.transfermarkt.pl/arminia-bielefeld/spielplan/verein/10/saison_id/2020" xr:uid="{9BA22044-AE61-46C8-8760-77F41D557AE8}"/>
    <hyperlink ref="J188" r:id="rId769" tooltip="Protokół meczowy" display="https://www.transfermarkt.pl/spielbericht/index/spielbericht/3413126" xr:uid="{B31992BC-A8AD-4007-9C34-E668F70DD721}"/>
    <hyperlink ref="K188" r:id="rId770" tooltip="Środkowy napastnik" display="https://www.transfermarkt.pl/robert-lewandowski/alletore/spieler/38253/plus/1?saison=&amp;verein=27&amp;liga=&amp;wettbewerb=L1&amp;pos=&amp;minute=&amp;pos=&amp;torart=&amp;stand=" xr:uid="{68E7F605-057B-49A5-A6CB-D2668BEC56D3}"/>
    <hyperlink ref="O188" r:id="rId771" display="https://www.transfermarkt.pl/david-alaba/profil/spieler/59016" xr:uid="{7CE04548-7771-46AC-A53A-7EA0C891BA6A}"/>
    <hyperlink ref="B189" r:id="rId772" tooltip="Bundesliga" display="https://www.transfermarkt.pl/bundesliga/startseite/wettbewerb/L1" xr:uid="{E1AA34EC-3ADF-4DC8-8FBD-89FBE408EE94}"/>
    <hyperlink ref="C189" r:id="rId773" display="https://www.transfermarkt.pl/bundesliga/spieltag/wettbewerb/L1/saison_id/2020/spieltag/22" xr:uid="{11E7AF4E-2254-46FB-BED8-950768A38019}"/>
    <hyperlink ref="I189" r:id="rId774" display="https://www.transfermarkt.pl/eintracht-frankfurt/spielplan/verein/24/saison_id/2020" xr:uid="{E17C2524-F1E8-4BA9-8641-62554E163317}"/>
    <hyperlink ref="J189" r:id="rId775" tooltip="Protokół meczowy" display="https://www.transfermarkt.pl/spielbericht/index/spielbericht/3413111" xr:uid="{BECD14D3-5E8E-4889-8387-C59228F897F4}"/>
    <hyperlink ref="K189" r:id="rId776" tooltip="Środkowy napastnik" display="https://www.transfermarkt.pl/robert-lewandowski/alletore/spieler/38253/plus/1?saison=&amp;verein=27&amp;liga=&amp;wettbewerb=L1&amp;pos=&amp;minute=&amp;pos=&amp;torart=&amp;stand=" xr:uid="{475FAF2C-DF57-4B60-84B0-87EC3FD816D2}"/>
    <hyperlink ref="O189" r:id="rId777" display="https://www.transfermarkt.pl/leroy-sane/profil/spieler/192565" xr:uid="{DED31735-CEC0-45C8-9D36-7BA7AB9FA2A6}"/>
    <hyperlink ref="B190" r:id="rId778" tooltip="Bundesliga" display="https://www.transfermarkt.pl/bundesliga/startseite/wettbewerb/L1" xr:uid="{08500499-95E7-41E3-A09A-BA697A39ACFA}"/>
    <hyperlink ref="C190" r:id="rId779" display="https://www.transfermarkt.pl/bundesliga/spieltag/wettbewerb/L1/saison_id/2020/spieltag/23" xr:uid="{E9399CE2-B7A9-4C5F-AA32-1D364CF66F58}"/>
    <hyperlink ref="I190" r:id="rId780" display="https://www.transfermarkt.pl/1-fc-koln/spielplan/verein/3/saison_id/2020" xr:uid="{0A6F38EE-86CB-4CD7-92C1-A81F51EF8DE5}"/>
    <hyperlink ref="J190" r:id="rId781" tooltip="Protokół meczowy" display="https://www.transfermarkt.pl/spielbericht/index/spielbericht/3413090" xr:uid="{48B42D23-25CC-47AE-B531-77A85101C50C}"/>
    <hyperlink ref="K190" r:id="rId782" tooltip="Środkowy napastnik" display="https://www.transfermarkt.pl/robert-lewandowski/alletore/spieler/38253/plus/1?saison=&amp;verein=27&amp;liga=&amp;wettbewerb=L1&amp;pos=&amp;minute=&amp;pos=&amp;torart=&amp;stand=" xr:uid="{C9F8DA81-E712-44F2-894D-3E1B339878C3}"/>
    <hyperlink ref="O190" r:id="rId783" display="https://www.transfermarkt.pl/leon-goretzka/profil/spieler/153084" xr:uid="{7359FE8A-3ABD-463C-9A3C-1E574E59E117}"/>
    <hyperlink ref="O191" r:id="rId784" display="https://www.transfermarkt.pl/thomas-muller/profil/spieler/58358" xr:uid="{0A53BFB7-8F10-4B2B-A2F8-7B781C8C03F8}"/>
    <hyperlink ref="B192" r:id="rId785" tooltip="Bundesliga" display="https://www.transfermarkt.pl/bundesliga/startseite/wettbewerb/L1" xr:uid="{76994A21-E2AB-4CCD-9216-42F40BC629AD}"/>
    <hyperlink ref="C192" r:id="rId786" display="https://www.transfermarkt.pl/bundesliga/spieltag/wettbewerb/L1/saison_id/2020/spieltag/24" xr:uid="{555F293B-5EBA-4570-A40B-6E048ADCB598}"/>
    <hyperlink ref="I192" r:id="rId787" display="https://www.transfermarkt.pl/borussia-dortmund/spielplan/verein/16/saison_id/2020" xr:uid="{BF12DFEB-95B9-47C6-A8C3-A6C704F985AC}"/>
    <hyperlink ref="J192" r:id="rId788" tooltip="Protokół meczowy" display="https://www.transfermarkt.pl/spielbericht/index/spielbericht/3413063" xr:uid="{A0905953-D846-47E7-B171-7E81A11A7E77}"/>
    <hyperlink ref="K192" r:id="rId789" tooltip="Środkowy napastnik" display="https://www.transfermarkt.pl/robert-lewandowski/alletore/spieler/38253/plus/1?saison=&amp;verein=27&amp;liga=&amp;wettbewerb=L1&amp;pos=&amp;minute=&amp;pos=&amp;torart=&amp;stand=" xr:uid="{184F79F4-BB51-4F43-833C-084ADE056A96}"/>
    <hyperlink ref="O192" r:id="rId790" display="https://www.transfermarkt.pl/leroy-sane/profil/spieler/192565" xr:uid="{3FCB79A7-D264-49BB-A2B1-F3A7B9590E83}"/>
    <hyperlink ref="O194" r:id="rId791" display="https://www.transfermarkt.pl/alphonso-davies/profil/spieler/424204" xr:uid="{81E813EE-DCA2-428C-9E58-1D1609385700}"/>
    <hyperlink ref="B195" r:id="rId792" tooltip="Bundesliga" display="https://www.transfermarkt.pl/bundesliga/startseite/wettbewerb/L1" xr:uid="{020AFD94-C13F-4950-8408-1CADF13839BB}"/>
    <hyperlink ref="C195" r:id="rId793" display="https://www.transfermarkt.pl/bundesliga/spieltag/wettbewerb/L1/saison_id/2020/spieltag/25" xr:uid="{C87791AA-1A66-42B2-83E6-6F5A8B8C14EB}"/>
    <hyperlink ref="I195" r:id="rId794" display="https://www.transfermarkt.pl/sv-werder-bremen/spielplan/verein/86/saison_id/2020" xr:uid="{991D99B4-6622-4D88-B5E3-CB3995DA4192}"/>
    <hyperlink ref="J195" r:id="rId795" tooltip="Protokół meczowy" display="https://www.transfermarkt.pl/spielbericht/index/spielbericht/3413051" xr:uid="{62E21F72-1EDF-4481-B1A7-B0A90A35DD14}"/>
    <hyperlink ref="K195" r:id="rId796" tooltip="Środkowy napastnik" display="https://www.transfermarkt.pl/robert-lewandowski/alletore/spieler/38253/plus/1?saison=&amp;verein=27&amp;liga=&amp;wettbewerb=L1&amp;pos=&amp;minute=&amp;pos=&amp;torart=&amp;stand=" xr:uid="{06F2AFFF-E30F-48F1-962C-1B44E71A79B1}"/>
    <hyperlink ref="O195" r:id="rId797" display="https://www.transfermarkt.pl/leon-goretzka/profil/spieler/153084" xr:uid="{112A1E0A-DEE8-4390-AC5D-61D1EDB9EE4E}"/>
    <hyperlink ref="B196" r:id="rId798" tooltip="Bundesliga" display="https://www.transfermarkt.pl/bundesliga/startseite/wettbewerb/L1" xr:uid="{D7177B3D-D9DF-4A9D-8529-5F6926C338CC}"/>
    <hyperlink ref="C196" r:id="rId799" display="https://www.transfermarkt.pl/bundesliga/spieltag/wettbewerb/L1/saison_id/2020/spieltag/26" xr:uid="{EB53C041-6E66-4AA6-985E-E1CD097A6B1F}"/>
    <hyperlink ref="I196" r:id="rId800" display="https://www.transfermarkt.pl/vfb-stuttgart/spielplan/verein/79/saison_id/2020" xr:uid="{81908A8B-9870-41A0-A1D8-92F6CB105EDE}"/>
    <hyperlink ref="J196" r:id="rId801" tooltip="Protokół meczowy" display="https://www.transfermarkt.pl/spielbericht/index/spielbericht/3413027" xr:uid="{0B60828E-C836-4915-9700-F1692DD9D4CC}"/>
    <hyperlink ref="K196" r:id="rId802" tooltip="Środkowy napastnik" display="https://www.transfermarkt.pl/robert-lewandowski/alletore/spieler/38253/plus/1?saison=&amp;verein=27&amp;liga=&amp;wettbewerb=L1&amp;pos=&amp;minute=&amp;pos=&amp;torart=&amp;stand=" xr:uid="{2FA2E9AC-B203-45DF-BE55-D736CF4630F9}"/>
    <hyperlink ref="O196" r:id="rId803" display="https://www.transfermarkt.pl/serge-gnabry/profil/spieler/159471" xr:uid="{7FBBC2BF-2E7D-477D-8F6C-CD4C1DD28B7A}"/>
    <hyperlink ref="O197" r:id="rId804" display="https://www.transfermarkt.pl/thomas-muller/profil/spieler/58358" xr:uid="{C719C2D8-B80D-4A26-A4D6-535068F8EA63}"/>
    <hyperlink ref="B199" r:id="rId805" tooltip="Bundesliga" display="https://www.transfermarkt.pl/bundesliga/startseite/wettbewerb/L1" xr:uid="{6D179355-3E81-445B-B95E-D9F7D7368079}"/>
    <hyperlink ref="C199" r:id="rId806" display="https://www.transfermarkt.pl/bundesliga/spieltag/wettbewerb/L1/saison_id/2020/spieltag/31" xr:uid="{6BEC36C7-8059-4582-BADE-9612AD1B1DDD}"/>
    <hyperlink ref="I199" r:id="rId807" display="https://www.transfermarkt.pl/1-fsv-mainz-05/spielplan/verein/39/saison_id/2020" xr:uid="{905B62DE-5B45-4418-9C6E-EB503D37B303}"/>
    <hyperlink ref="J199" r:id="rId808" tooltip="Protokół meczowy" display="https://www.transfermarkt.pl/spielbericht/index/spielbericht/3412935" xr:uid="{5B452638-B7CF-48C9-A67D-802C9766232C}"/>
    <hyperlink ref="K199" r:id="rId809" tooltip="Środkowy napastnik" display="https://www.transfermarkt.pl/robert-lewandowski/alletore/spieler/38253/plus/1?saison=&amp;verein=27&amp;liga=&amp;wettbewerb=L1&amp;pos=&amp;minute=&amp;pos=&amp;torart=&amp;stand=" xr:uid="{51ABB1D1-363F-4397-869E-4D97B3483A1D}"/>
    <hyperlink ref="B200" r:id="rId810" tooltip="Bundesliga" display="https://www.transfermarkt.pl/bundesliga/startseite/wettbewerb/L1" xr:uid="{4B39F30A-38AB-40A0-A40B-766EB31603C2}"/>
    <hyperlink ref="C200" r:id="rId811" display="https://www.transfermarkt.pl/bundesliga/spieltag/wettbewerb/L1/saison_id/2020/spieltag/32" xr:uid="{31231CF9-84D2-431C-84BA-B5DC43C03CE4}"/>
    <hyperlink ref="I200" r:id="rId812" display="https://www.transfermarkt.pl/borussia-monchengladbach/spielplan/verein/18/saison_id/2020" xr:uid="{0E619DF6-89C2-43DF-8F61-D719B4A73600}"/>
    <hyperlink ref="J200" r:id="rId813" tooltip="Protokół meczowy" display="https://www.transfermarkt.pl/spielbericht/index/spielbericht/3412910" xr:uid="{AB6D1B16-5157-4EE4-82CA-E4554DA0818E}"/>
    <hyperlink ref="K200" r:id="rId814" tooltip="Środkowy napastnik" display="https://www.transfermarkt.pl/robert-lewandowski/alletore/spieler/38253/plus/1?saison=&amp;verein=27&amp;liga=&amp;wettbewerb=L1&amp;pos=&amp;minute=&amp;pos=&amp;torart=&amp;stand=" xr:uid="{DE346A04-D5FF-4C2C-8813-EDFE57A4E3AF}"/>
    <hyperlink ref="O200" r:id="rId815" display="https://www.transfermarkt.pl/david-alaba/profil/spieler/59016" xr:uid="{62FAC200-161B-4922-BF41-DF8FED8A90AC}"/>
    <hyperlink ref="O201" r:id="rId816" display="https://www.transfermarkt.pl/thomas-muller/profil/spieler/58358" xr:uid="{2F4DCDB1-B7BB-490A-AE41-57E5788D9341}"/>
    <hyperlink ref="B203" r:id="rId817" tooltip="Bundesliga" display="https://www.transfermarkt.pl/bundesliga/startseite/wettbewerb/L1" xr:uid="{36D95863-CD49-4A2E-BC20-5719F8C0E179}"/>
    <hyperlink ref="C203" r:id="rId818" display="https://www.transfermarkt.pl/bundesliga/spieltag/wettbewerb/L1/saison_id/2020/spieltag/33" xr:uid="{014C7106-20E6-4CF1-AEC1-20DDBA61E9F7}"/>
    <hyperlink ref="I203" r:id="rId819" display="https://www.transfermarkt.pl/sc-freiburg/spielplan/verein/60/saison_id/2020" xr:uid="{CF72BFDC-66D6-498D-948D-512D62085745}"/>
    <hyperlink ref="J203" r:id="rId820" tooltip="Protokół meczowy" display="https://www.transfermarkt.pl/spielbericht/index/spielbericht/3412895" xr:uid="{96B9CA1A-BF5E-4B35-BE6E-E07999B661DC}"/>
    <hyperlink ref="K203" r:id="rId821" tooltip="Środkowy napastnik" display="https://www.transfermarkt.pl/robert-lewandowski/alletore/spieler/38253/plus/1?saison=&amp;verein=27&amp;liga=&amp;wettbewerb=L1&amp;pos=&amp;minute=&amp;pos=&amp;torart=&amp;stand=" xr:uid="{F9A4E592-978B-49CF-B3F4-2E432B1277F5}"/>
    <hyperlink ref="B204" r:id="rId822" tooltip="Bundesliga" display="https://www.transfermarkt.pl/bundesliga/startseite/wettbewerb/L1" xr:uid="{BC72EC54-0E05-43DB-9C6F-337B9E77871A}"/>
    <hyperlink ref="C204" r:id="rId823" display="https://www.transfermarkt.pl/bundesliga/spieltag/wettbewerb/L1/saison_id/2020/spieltag/34" xr:uid="{6BF682B4-FF73-476E-8F9C-B3782B488288}"/>
    <hyperlink ref="I204" r:id="rId824" display="https://www.transfermarkt.pl/fc-augsburg/spielplan/verein/167/saison_id/2020" xr:uid="{A73A9FC6-7B48-4425-AA5F-AFF4E1B8C2C1}"/>
    <hyperlink ref="J204" r:id="rId825" tooltip="Protokół meczowy" display="https://www.transfermarkt.pl/spielbericht/index/spielbericht/3412874" xr:uid="{322AB467-48FB-4785-85D8-90C2CDC588BC}"/>
    <hyperlink ref="K204" r:id="rId826" tooltip="Środkowy napastnik" display="https://www.transfermarkt.pl/robert-lewandowski/alletore/spieler/38253/plus/1?saison=&amp;verein=27&amp;liga=&amp;wettbewerb=L1&amp;pos=&amp;minute=&amp;pos=&amp;torart=&amp;stand=" xr:uid="{98537FE9-3081-444C-AC8F-3009CE6D146A}"/>
    <hyperlink ref="O204" r:id="rId827" display="https://www.transfermarkt.pl/leroy-sane/profil/spieler/192565" xr:uid="{48ABD857-747E-40E3-B0A7-D7CD97EB4858}"/>
    <hyperlink ref="B5" r:id="rId828" tooltip="Bundesliga" display="https://www.transfermarkt.pl/bundesliga/startseite/wettbewerb/L1" xr:uid="{DFB7FDA6-65EB-4E34-A5B1-C5B72309C4EA}"/>
    <hyperlink ref="C5" r:id="rId829" display="https://www.transfermarkt.pl/bundesliga/spieltag/wettbewerb/L1/saison_id/2014/spieltag/7" xr:uid="{6DCB0903-7332-4BDB-8B19-464D2DB744DF}"/>
    <hyperlink ref="I5" r:id="rId830" display="https://www.transfermarkt.pl/hannover-96/spielplan/verein/42/saison_id/2014" xr:uid="{283E87CF-F186-45C4-A37C-48C2F3371338}"/>
    <hyperlink ref="J5" r:id="rId831" tooltip="Protokół meczowy" display="https://www.transfermarkt.pl/spielbericht/index/spielbericht/2460680" xr:uid="{0974558C-C1BD-4806-A1C3-4B8D1F0931CC}"/>
    <hyperlink ref="K5" r:id="rId832" tooltip="Środkowy napastnik" display="https://www.transfermarkt.pl/robert-lewandowski/alletore/spieler/38253/plus/1?saison=&amp;verein=27&amp;liga=&amp;wettbewerb=L1&amp;pos=&amp;minute=&amp;pos=&amp;torart=&amp;stand=" xr:uid="{1BE04FD1-F24F-4384-A412-898EF3788537}"/>
    <hyperlink ref="B11" r:id="rId833" tooltip="Bundesliga" display="https://www.transfermarkt.pl/bundesliga/startseite/wettbewerb/L1" xr:uid="{1670BB7B-5317-4A52-96E4-51964B1FF59A}"/>
    <hyperlink ref="C11" r:id="rId834" display="https://www.transfermarkt.pl/bundesliga/spieltag/wettbewerb/L1/saison_id/2014/spieltag/22" xr:uid="{32875823-0B27-488E-BB50-66D993C421E3}"/>
    <hyperlink ref="I11" r:id="rId835" display="https://www.transfermarkt.pl/sc-paderborn-07/spielplan/verein/127/saison_id/2014" xr:uid="{47BFC3F8-D36E-47EC-ADDB-6D70B0433885}"/>
    <hyperlink ref="J11" r:id="rId836" tooltip="Protokół meczowy" display="https://www.transfermarkt.pl/spielbericht/index/spielbericht/2460823" xr:uid="{6D872DDB-9050-46CF-9F74-6C679F831355}"/>
    <hyperlink ref="K11" r:id="rId837" tooltip="Środkowy napastnik" display="https://www.transfermarkt.pl/robert-lewandowski/alletore/spieler/38253/plus/1?saison=&amp;verein=27&amp;liga=&amp;wettbewerb=L1&amp;pos=&amp;minute=&amp;pos=&amp;torart=&amp;stand=" xr:uid="{20283977-2B9E-4E3F-BF8E-895565431F03}"/>
    <hyperlink ref="B14" r:id="rId838" tooltip="Bundesliga" display="https://www.transfermarkt.pl/bundesliga/startseite/wettbewerb/L1" xr:uid="{3B3397EE-6A57-4DC7-98CB-69D757575BD6}"/>
    <hyperlink ref="C14" r:id="rId839" display="https://www.transfermarkt.pl/bundesliga/spieltag/wettbewerb/L1/saison_id/2014/spieltag/25" xr:uid="{768F222D-103C-441B-9B11-3EFA9D5F6DEC}"/>
    <hyperlink ref="I14" r:id="rId840" display="https://www.transfermarkt.pl/sv-werder-bremen/spielplan/verein/86/saison_id/2014" xr:uid="{8E428F39-FB44-46CE-B5E8-2BF3B50233DA}"/>
    <hyperlink ref="J14" r:id="rId841" tooltip="Protokół meczowy" display="https://www.transfermarkt.pl/spielbericht/index/spielbericht/2460849" xr:uid="{2A41126D-672B-47EE-BC1D-03DCCC3771F7}"/>
    <hyperlink ref="K14" r:id="rId842" tooltip="Środkowy napastnik" display="https://www.transfermarkt.pl/robert-lewandowski/alletore/spieler/38253/plus/1?saison=&amp;verein=27&amp;liga=&amp;wettbewerb=L1&amp;pos=&amp;minute=&amp;pos=&amp;torart=&amp;stand=" xr:uid="{42F4FCF0-3669-439E-B339-942A389E240A}"/>
    <hyperlink ref="B17" r:id="rId843" tooltip="Bundesliga" display="https://www.transfermarkt.pl/bundesliga/startseite/wettbewerb/L1" xr:uid="{359ED4E6-0585-4C0F-B998-40AE0E35B3F0}"/>
    <hyperlink ref="C17" r:id="rId844" display="https://www.transfermarkt.pl/bundesliga/spieltag/wettbewerb/L1/saison_id/2014/spieltag/28" xr:uid="{1EAAF8C4-CD0C-49D2-B5A1-A01D4CCF16D7}"/>
    <hyperlink ref="I17" r:id="rId845" display="https://www.transfermarkt.pl/eintracht-frankfurt/spielplan/verein/24/saison_id/2014" xr:uid="{2C7EA2A6-C538-420A-B30A-E6C82B0F2C8C}"/>
    <hyperlink ref="J17" r:id="rId846" tooltip="Protokół meczowy" display="https://www.transfermarkt.pl/spielbericht/index/spielbericht/2460869" xr:uid="{96A731AC-F494-45F0-BED9-6CAB2124C0DF}"/>
    <hyperlink ref="K17" r:id="rId847" tooltip="Środkowy napastnik" display="https://www.transfermarkt.pl/robert-lewandowski/alletore/spieler/38253/plus/1?saison=&amp;verein=27&amp;liga=&amp;wettbewerb=L1&amp;pos=&amp;minute=&amp;pos=&amp;torart=&amp;stand=" xr:uid="{3D5324F6-A38C-4743-B90E-0516FE22B348}"/>
    <hyperlink ref="B23" r:id="rId848" tooltip="Bundesliga" display="https://www.transfermarkt.pl/bundesliga/startseite/wettbewerb/L1" xr:uid="{A9FE79BD-773F-42F8-894D-86948A9CD183}"/>
    <hyperlink ref="C23" r:id="rId849" display="https://www.transfermarkt.pl/bundesliga/spieltag/wettbewerb/L1/saison_id/2015/spieltag/6" xr:uid="{374D2DC1-2E3F-4734-A36B-F1D9556530CC}"/>
    <hyperlink ref="I23" r:id="rId850" display="https://www.transfermarkt.pl/vfl-wolfsburg/spielplan/verein/82/saison_id/2015" xr:uid="{CAEA9B17-0199-477C-A8D7-3C366A3FDE8D}"/>
    <hyperlink ref="J23" r:id="rId851" tooltip="Protokół meczowy" display="https://www.transfermarkt.pl/spielbericht/index/spielbericht/2581642" xr:uid="{8D27E406-C31D-4D52-8F92-CF1D68892EE1}"/>
    <hyperlink ref="K23" r:id="rId852" tooltip="Środkowy napastnik" display="https://www.transfermarkt.pl/robert-lewandowski/alletore/spieler/38253/plus/1?saison=&amp;verein=27&amp;liga=&amp;wettbewerb=L1&amp;pos=&amp;minute=&amp;pos=&amp;torart=&amp;stand=" xr:uid="{9E9519CB-A070-4010-B882-25EE9FA70420}"/>
    <hyperlink ref="B24" r:id="rId853" tooltip="Bundesliga" display="https://www.transfermarkt.pl/bundesliga/startseite/wettbewerb/L1" xr:uid="{104185EB-210D-457F-A8E3-FC2785365AE2}"/>
    <hyperlink ref="C24" r:id="rId854" display="https://www.transfermarkt.pl/bundesliga/spieltag/wettbewerb/L1/saison_id/2015/spieltag/6" xr:uid="{B1C2079C-9F0F-42BC-A2E3-1741AB6449E9}"/>
    <hyperlink ref="I24" r:id="rId855" display="https://www.transfermarkt.pl/vfl-wolfsburg/spielplan/verein/82/saison_id/2015" xr:uid="{FA24B6F7-B72D-4F55-A739-DDD120D82288}"/>
    <hyperlink ref="J24" r:id="rId856" tooltip="Protokół meczowy" display="https://www.transfermarkt.pl/spielbericht/index/spielbericht/2581642" xr:uid="{6BCA218C-BE6F-46C5-87FB-4466FCA9E9DB}"/>
    <hyperlink ref="K24" r:id="rId857" tooltip="Środkowy napastnik" display="https://www.transfermarkt.pl/robert-lewandowski/alletore/spieler/38253/plus/1?saison=&amp;verein=27&amp;liga=&amp;wettbewerb=L1&amp;pos=&amp;minute=&amp;pos=&amp;torart=&amp;stand=" xr:uid="{B9545392-65EC-4BB6-A264-35E13BAAE1D2}"/>
    <hyperlink ref="B25" r:id="rId858" tooltip="Bundesliga" display="https://www.transfermarkt.pl/bundesliga/startseite/wettbewerb/L1" xr:uid="{B03002FC-37DD-4FF3-B411-C3193B14F69D}"/>
    <hyperlink ref="C25" r:id="rId859" display="https://www.transfermarkt.pl/bundesliga/spieltag/wettbewerb/L1/saison_id/2015/spieltag/6" xr:uid="{79DEB2F5-6301-482D-8128-8B956926ABC1}"/>
    <hyperlink ref="I25" r:id="rId860" display="https://www.transfermarkt.pl/vfl-wolfsburg/spielplan/verein/82/saison_id/2015" xr:uid="{372D64ED-EA4E-46AB-8F6C-B1B1288A5550}"/>
    <hyperlink ref="J25" r:id="rId861" tooltip="Protokół meczowy" display="https://www.transfermarkt.pl/spielbericht/index/spielbericht/2581642" xr:uid="{9BBF3809-9D3C-4A2A-A94E-048F2107CD5C}"/>
    <hyperlink ref="K25" r:id="rId862" tooltip="Środkowy napastnik" display="https://www.transfermarkt.pl/robert-lewandowski/alletore/spieler/38253/plus/1?saison=&amp;verein=27&amp;liga=&amp;wettbewerb=L1&amp;pos=&amp;minute=&amp;pos=&amp;torart=&amp;stand=" xr:uid="{10BFA607-61B9-4D0C-8190-7E6A31993122}"/>
    <hyperlink ref="B26" r:id="rId863" tooltip="Bundesliga" display="https://www.transfermarkt.pl/bundesliga/startseite/wettbewerb/L1" xr:uid="{69B9870D-E686-4732-87B8-C1A2058C7687}"/>
    <hyperlink ref="C26" r:id="rId864" display="https://www.transfermarkt.pl/bundesliga/spieltag/wettbewerb/L1/saison_id/2015/spieltag/6" xr:uid="{E55838AD-860D-4F3B-87FE-7F6A8379C3C4}"/>
    <hyperlink ref="I26" r:id="rId865" display="https://www.transfermarkt.pl/vfl-wolfsburg/spielplan/verein/82/saison_id/2015" xr:uid="{B91B98E5-D0A3-4318-B378-3B045A2F55FD}"/>
    <hyperlink ref="J26" r:id="rId866" tooltip="Protokół meczowy" display="https://www.transfermarkt.pl/spielbericht/index/spielbericht/2581642" xr:uid="{E928687B-DBA1-4F2C-99E3-EE1BF8661683}"/>
    <hyperlink ref="K26" r:id="rId867" tooltip="Środkowy napastnik" display="https://www.transfermarkt.pl/robert-lewandowski/alletore/spieler/38253/plus/1?saison=&amp;verein=27&amp;liga=&amp;wettbewerb=L1&amp;pos=&amp;minute=&amp;pos=&amp;torart=&amp;stand=" xr:uid="{67EBB460-BDEB-4517-BA92-53A45F0E56C2}"/>
    <hyperlink ref="B28" r:id="rId868" tooltip="Bundesliga" display="https://www.transfermarkt.pl/bundesliga/startseite/wettbewerb/L1" xr:uid="{C0185C28-9233-4A5A-A595-8DF2497D03F9}"/>
    <hyperlink ref="C28" r:id="rId869" display="https://www.transfermarkt.pl/bundesliga/spieltag/wettbewerb/L1/saison_id/2015/spieltag/7" xr:uid="{B541BB22-263F-4BB7-B0BD-2A5A0A7898FB}"/>
    <hyperlink ref="I28" r:id="rId870" display="https://www.transfermarkt.pl/1-fsv-mainz-05/spielplan/verein/39/saison_id/2015" xr:uid="{7FA67540-2074-4593-92BD-EDD53308D33F}"/>
    <hyperlink ref="J28" r:id="rId871" tooltip="Protokół meczowy" display="https://www.transfermarkt.pl/spielbericht/index/spielbericht/2581659" xr:uid="{1F7CF50D-0806-4C21-A835-53E9118516AC}"/>
    <hyperlink ref="K28" r:id="rId872" tooltip="Środkowy napastnik" display="https://www.transfermarkt.pl/robert-lewandowski/alletore/spieler/38253/plus/1?saison=&amp;verein=27&amp;liga=&amp;wettbewerb=L1&amp;pos=&amp;minute=&amp;pos=&amp;torart=&amp;stand=" xr:uid="{E431C54B-06EE-47DB-9C6E-CAE3CB9F86BF}"/>
    <hyperlink ref="B30" r:id="rId873" tooltip="Bundesliga" display="https://www.transfermarkt.pl/bundesliga/startseite/wettbewerb/L1" xr:uid="{1C79CE9B-1C68-4FB5-AABA-8B2CF6EBAB7F}"/>
    <hyperlink ref="C30" r:id="rId874" display="https://www.transfermarkt.pl/bundesliga/spieltag/wettbewerb/L1/saison_id/2015/spieltag/8" xr:uid="{C9790EFB-C030-41B1-ABB1-AB5083D4E9CD}"/>
    <hyperlink ref="I30" r:id="rId875" display="https://www.transfermarkt.pl/borussia-dortmund/spielplan/verein/16/saison_id/2015" xr:uid="{8D70C7BA-02DD-48C6-9BD6-6E2C09E8F8BD}"/>
    <hyperlink ref="J30" r:id="rId876" tooltip="Protokół meczowy" display="https://www.transfermarkt.pl/spielbericht/index/spielbericht/2581666" xr:uid="{EB690B3C-49BF-40CA-9863-7E37EC4E9B92}"/>
    <hyperlink ref="K30" r:id="rId877" tooltip="Środkowy napastnik" display="https://www.transfermarkt.pl/robert-lewandowski/alletore/spieler/38253/plus/1?saison=&amp;verein=27&amp;liga=&amp;wettbewerb=L1&amp;pos=&amp;minute=&amp;pos=&amp;torart=&amp;stand=" xr:uid="{33E836F3-BD75-47FC-ABAD-0D23FF9C1D67}"/>
    <hyperlink ref="B35" r:id="rId878" tooltip="Bundesliga" display="https://www.transfermarkt.pl/bundesliga/startseite/wettbewerb/L1" xr:uid="{A45E955F-5B62-4D39-8163-B2C85635E11A}"/>
    <hyperlink ref="C35" r:id="rId879" display="https://www.transfermarkt.pl/bundesliga/spieltag/wettbewerb/L1/saison_id/2015/spieltag/18" xr:uid="{BFD14B46-9C33-43A8-A759-C64EBBB45726}"/>
    <hyperlink ref="I35" r:id="rId880" display="https://www.transfermarkt.pl/hamburger-sv/spielplan/verein/41/saison_id/2015" xr:uid="{52072F3C-5D58-432A-BE77-792C2EB91506}"/>
    <hyperlink ref="J35" r:id="rId881" tooltip="Protokół meczowy" display="https://www.transfermarkt.pl/spielbericht/index/spielbericht/2581788" xr:uid="{7A25330B-D3DB-4F34-A9CD-32818EFA2609}"/>
    <hyperlink ref="K35" r:id="rId882" tooltip="Środkowy napastnik" display="https://www.transfermarkt.pl/robert-lewandowski/alletore/spieler/38253/plus/1?saison=&amp;verein=27&amp;liga=&amp;wettbewerb=L1&amp;pos=&amp;minute=&amp;pos=&amp;torart=&amp;stand=" xr:uid="{A8D6948F-D0C4-4284-84EB-19E87A0B9885}"/>
    <hyperlink ref="B37" r:id="rId883" tooltip="Bundesliga" display="https://www.transfermarkt.pl/bundesliga/startseite/wettbewerb/L1" xr:uid="{B1864E96-00EE-4D49-8DEC-00F39A7F17FB}"/>
    <hyperlink ref="C37" r:id="rId884" display="https://www.transfermarkt.pl/bundesliga/spieltag/wettbewerb/L1/saison_id/2015/spieltag/19" xr:uid="{238D8BB5-5B96-411C-817A-C03BDDFA9749}"/>
    <hyperlink ref="I37" r:id="rId885" display="https://www.transfermarkt.pl/tsg-1899-hoffenheim/spielplan/verein/533/saison_id/2015" xr:uid="{7C844E17-9657-45B3-8C31-A416B8BD52D3}"/>
    <hyperlink ref="J37" r:id="rId886" tooltip="Protokół meczowy" display="https://www.transfermarkt.pl/spielbericht/index/spielbericht/2581807" xr:uid="{A6326046-C2F5-44F7-84B4-7E969B504CD0}"/>
    <hyperlink ref="K37" r:id="rId887" tooltip="Środkowy napastnik" display="https://www.transfermarkt.pl/robert-lewandowski/alletore/spieler/38253/plus/1?saison=&amp;verein=27&amp;liga=&amp;wettbewerb=L1&amp;pos=&amp;minute=&amp;pos=&amp;torart=&amp;stand=" xr:uid="{099A2E9B-2BD0-4315-BA7C-CBB0FD9DB9F0}"/>
    <hyperlink ref="B39" r:id="rId888" tooltip="Bundesliga" display="https://www.transfermarkt.pl/bundesliga/startseite/wettbewerb/L1" xr:uid="{58B891DD-7376-40EB-8565-164F46607A31}"/>
    <hyperlink ref="C39" r:id="rId889" display="https://www.transfermarkt.pl/bundesliga/spieltag/wettbewerb/L1/saison_id/2015/spieltag/21" xr:uid="{10611048-CA7B-4052-A323-17EBEC84A790}"/>
    <hyperlink ref="I39" r:id="rId890" display="https://www.transfermarkt.pl/fc-augsburg/spielplan/verein/167/saison_id/2015" xr:uid="{505FF98B-8811-4F15-9043-F2B75D4AAD7C}"/>
    <hyperlink ref="J39" r:id="rId891" tooltip="Protokół meczowy" display="https://www.transfermarkt.pl/spielbericht/index/spielbericht/2581847" xr:uid="{349BE647-E6DE-4041-BEDD-E8F0D10C3CF8}"/>
    <hyperlink ref="K39" r:id="rId892" tooltip="Środkowy napastnik" display="https://www.transfermarkt.pl/robert-lewandowski/alletore/spieler/38253/plus/1?saison=&amp;verein=27&amp;liga=&amp;wettbewerb=L1&amp;pos=&amp;minute=&amp;pos=&amp;torart=&amp;stand=" xr:uid="{4E9EDF0D-0C21-46E5-9711-265EFB304DAD}"/>
    <hyperlink ref="B45" r:id="rId893" tooltip="Bundesliga" display="https://www.transfermarkt.pl/bundesliga/startseite/wettbewerb/L1" xr:uid="{BC8D77CD-F54B-4DE2-A4E6-21D33BD50C8A}"/>
    <hyperlink ref="C45" r:id="rId894" display="https://www.transfermarkt.pl/bundesliga/spieltag/wettbewerb/L1/saison_id/2015/spieltag/30" xr:uid="{9EF21F5F-B0B1-4284-9744-DF16D302AB8C}"/>
    <hyperlink ref="I45" r:id="rId895" display="https://www.transfermarkt.pl/fc-schalke-04/spielplan/verein/33/saison_id/2015" xr:uid="{0870691A-78E1-49CF-92C4-C0DEA6E12FF0}"/>
    <hyperlink ref="J45" r:id="rId896" tooltip="Protokół meczowy" display="https://www.transfermarkt.pl/spielbericht/index/spielbericht/2581960" xr:uid="{06FF1CB4-2190-4B0B-A015-5A7DB2FC0B3A}"/>
    <hyperlink ref="K45" r:id="rId897" tooltip="Środkowy napastnik" display="https://www.transfermarkt.pl/robert-lewandowski/alletore/spieler/38253/plus/1?saison=&amp;verein=27&amp;liga=&amp;wettbewerb=L1&amp;pos=&amp;minute=&amp;pos=&amp;torart=&amp;stand=" xr:uid="{647D4F02-9C84-46E8-A635-15D10D7FD12E}"/>
    <hyperlink ref="B47" r:id="rId898" tooltip="Bundesliga" display="https://www.transfermarkt.pl/bundesliga/startseite/wettbewerb/L1" xr:uid="{369E6EEC-1D77-4775-AF5A-1EBF035C0880}"/>
    <hyperlink ref="C47" r:id="rId899" display="https://www.transfermarkt.pl/bundesliga/spieltag/wettbewerb/L1/saison_id/2015/spieltag/33" xr:uid="{410A1134-DF61-49CB-A0B4-E44175B1DCC9}"/>
    <hyperlink ref="I47" r:id="rId900" display="https://www.transfermarkt.pl/fc-ingolstadt-04/spielplan/verein/4795/saison_id/2015" xr:uid="{A81F9124-A6D1-4688-B3AC-C28DD656DBDC}"/>
    <hyperlink ref="J47" r:id="rId901" tooltip="Protokół meczowy" display="https://www.transfermarkt.pl/spielbericht/index/spielbericht/2581995" xr:uid="{0E0DCC80-CA44-49B9-A8AC-AE2E7EA9CDCB}"/>
    <hyperlink ref="K47" r:id="rId902" tooltip="Środkowy napastnik" display="https://www.transfermarkt.pl/robert-lewandowski/alletore/spieler/38253/plus/1?saison=&amp;verein=27&amp;liga=&amp;wettbewerb=L1&amp;pos=&amp;minute=&amp;pos=&amp;torart=&amp;stand=" xr:uid="{D958650F-BAAE-4499-BB8D-0A79FC962E19}"/>
    <hyperlink ref="B50" r:id="rId903" tooltip="Bundesliga" display="https://www.transfermarkt.pl/bundesliga/startseite/wettbewerb/L1" xr:uid="{AE4733D8-6EBB-4E4D-823C-B70A0F68B1BC}"/>
    <hyperlink ref="C50" r:id="rId904" display="https://www.transfermarkt.pl/bundesliga/spieltag/wettbewerb/L1/saison_id/2016/spieltag/1" xr:uid="{85204A6C-279B-4D23-AE0F-7344C589C8DB}"/>
    <hyperlink ref="I50" r:id="rId905" display="https://www.transfermarkt.pl/sv-werder-bremen/spielplan/verein/86/saison_id/2016" xr:uid="{B722CA7E-C03C-46F4-B9D5-003E93A77AD9}"/>
    <hyperlink ref="J50" r:id="rId906" tooltip="Protokół meczowy" display="https://www.transfermarkt.pl/spielbericht/index/spielbericht/2704204" xr:uid="{1203233D-9C4F-4733-9E45-86A734CCC9A1}"/>
    <hyperlink ref="K50" r:id="rId907" tooltip="Środkowy napastnik" display="https://www.transfermarkt.pl/robert-lewandowski/alletore/spieler/38253/plus/1?saison=&amp;verein=27&amp;liga=&amp;wettbewerb=L1&amp;pos=&amp;minute=&amp;pos=&amp;torart=&amp;stand=" xr:uid="{E171A4DD-78DA-4E42-B5C1-9FDD871A1CEC}"/>
    <hyperlink ref="B51" r:id="rId908" tooltip="Bundesliga" display="https://www.transfermarkt.pl/bundesliga/startseite/wettbewerb/L1" xr:uid="{2749CB1B-100B-4C54-AC1B-16F095EFC5B2}"/>
    <hyperlink ref="C51" r:id="rId909" display="https://www.transfermarkt.pl/bundesliga/spieltag/wettbewerb/L1/saison_id/2016/spieltag/1" xr:uid="{8238E9EE-3D82-4429-8E14-170FE8A15F67}"/>
    <hyperlink ref="I51" r:id="rId910" display="https://www.transfermarkt.pl/sv-werder-bremen/spielplan/verein/86/saison_id/2016" xr:uid="{6D8E090A-5320-404F-AE39-FA53C1D15448}"/>
    <hyperlink ref="J51" r:id="rId911" tooltip="Protokół meczowy" display="https://www.transfermarkt.pl/spielbericht/index/spielbericht/2704204" xr:uid="{6422D6C9-8BBC-4BDB-A4D7-0EEACEF889C8}"/>
    <hyperlink ref="K51" r:id="rId912" tooltip="Środkowy napastnik" display="https://www.transfermarkt.pl/robert-lewandowski/alletore/spieler/38253/plus/1?saison=&amp;verein=27&amp;liga=&amp;wettbewerb=L1&amp;pos=&amp;minute=&amp;pos=&amp;torart=&amp;stand=" xr:uid="{7EC1EE7D-FFCE-4CFB-B3A4-25173ADE9F38}"/>
    <hyperlink ref="B55" r:id="rId913" tooltip="Bundesliga" display="https://www.transfermarkt.pl/bundesliga/startseite/wettbewerb/L1" xr:uid="{BF545834-2F83-4052-BB06-DB296C30CDB5}"/>
    <hyperlink ref="C55" r:id="rId914" display="https://www.transfermarkt.pl/bundesliga/spieltag/wettbewerb/L1/saison_id/2016/spieltag/9" xr:uid="{52FA0A3C-7E6A-4A91-87DF-F15FDF5B666B}"/>
    <hyperlink ref="I55" r:id="rId915" display="https://www.transfermarkt.pl/fc-augsburg/spielplan/verein/167/saison_id/2016" xr:uid="{DAD0C4F6-FD29-492A-AF53-AA92647976BA}"/>
    <hyperlink ref="J55" r:id="rId916" tooltip="Protokół meczowy" display="https://www.transfermarkt.pl/spielbericht/index/spielbericht/2704309" xr:uid="{D07CFC3C-C629-48F9-8F3D-15C6EEB4B139}"/>
    <hyperlink ref="K55" r:id="rId917" tooltip="Środkowy napastnik" display="https://www.transfermarkt.pl/robert-lewandowski/alletore/spieler/38253/plus/1?saison=&amp;verein=27&amp;liga=&amp;wettbewerb=L1&amp;pos=&amp;minute=&amp;pos=&amp;torart=&amp;stand=" xr:uid="{3809B72D-AB03-4EB6-917B-B05A9BBF3B98}"/>
    <hyperlink ref="B57" r:id="rId918" tooltip="Bundesliga" display="https://www.transfermarkt.pl/bundesliga/startseite/wettbewerb/L1" xr:uid="{759790F1-379D-41D1-BAD3-425C5966A04B}"/>
    <hyperlink ref="C57" r:id="rId919" display="https://www.transfermarkt.pl/bundesliga/spieltag/wettbewerb/L1/saison_id/2016/spieltag/13" xr:uid="{1A4ED8F9-79D7-4F88-8C65-D436F25C38B1}"/>
    <hyperlink ref="I57" r:id="rId920" display="https://www.transfermarkt.pl/1-fsv-mainz-05/spielplan/verein/39/saison_id/2016" xr:uid="{81DA9A89-11B9-4B8F-9636-54FD3DDBADBB}"/>
    <hyperlink ref="J57" r:id="rId921" tooltip="Protokół meczowy" display="https://www.transfermarkt.pl/spielbericht/index/spielbericht/2704362" xr:uid="{86FCB1BE-F15F-40FD-908C-C5784F3574D5}"/>
    <hyperlink ref="K57" r:id="rId922" tooltip="Środkowy napastnik" display="https://www.transfermarkt.pl/robert-lewandowski/alletore/spieler/38253/plus/1?saison=&amp;verein=27&amp;liga=&amp;wettbewerb=L1&amp;pos=&amp;minute=&amp;pos=&amp;torart=&amp;stand=" xr:uid="{CA57DA66-1DFE-49A3-BD89-9C5A382586E2}"/>
    <hyperlink ref="B59" r:id="rId923" tooltip="Bundesliga" display="https://www.transfermarkt.pl/bundesliga/startseite/wettbewerb/L1" xr:uid="{F206B887-7DD3-4ABE-894B-EEC25E1FDD6F}"/>
    <hyperlink ref="C59" r:id="rId924" display="https://www.transfermarkt.pl/bundesliga/spieltag/wettbewerb/L1/saison_id/2016/spieltag/14" xr:uid="{146DEF47-1018-4021-9620-62FBFFEEA3ED}"/>
    <hyperlink ref="I59" r:id="rId925" display="https://www.transfermarkt.pl/vfl-wolfsburg/spielplan/verein/82/saison_id/2016" xr:uid="{D76F5B69-01AA-498F-83BB-736918EB28CD}"/>
    <hyperlink ref="J59" r:id="rId926" tooltip="Protokół meczowy" display="https://www.transfermarkt.pl/spielbericht/index/spielbericht/2704425" xr:uid="{F2DB928B-2C50-48F8-BCA7-1C6ABCCEC3DE}"/>
    <hyperlink ref="K59" r:id="rId927" tooltip="Środkowy napastnik" display="https://www.transfermarkt.pl/robert-lewandowski/alletore/spieler/38253/plus/1?saison=&amp;verein=27&amp;liga=&amp;wettbewerb=L1&amp;pos=&amp;minute=&amp;pos=&amp;torart=&amp;stand=" xr:uid="{CE865034-178B-4B1A-89F5-09F0B3AC4B1B}"/>
    <hyperlink ref="B62" r:id="rId928" tooltip="Bundesliga" display="https://www.transfermarkt.pl/bundesliga/startseite/wettbewerb/L1" xr:uid="{3FE43698-28AB-4102-A343-825AA9BFA130}"/>
    <hyperlink ref="C62" r:id="rId929" display="https://www.transfermarkt.pl/bundesliga/spieltag/wettbewerb/L1/saison_id/2016/spieltag/17" xr:uid="{2E7D20DE-423E-4ECF-AACD-EC902FA4BDE5}"/>
    <hyperlink ref="I62" r:id="rId930" display="https://www.transfermarkt.pl/sc-freiburg/spielplan/verein/60/saison_id/2016" xr:uid="{406A0035-7C49-4E9D-B3D0-1DEF084B24B1}"/>
    <hyperlink ref="J62" r:id="rId931" tooltip="Protokół meczowy" display="https://www.transfermarkt.pl/spielbericht/index/spielbericht/2704468" xr:uid="{B7884BB9-BCFA-4917-9333-1165A69BD02B}"/>
    <hyperlink ref="K62" r:id="rId932" tooltip="Środkowy napastnik" display="https://www.transfermarkt.pl/robert-lewandowski/alletore/spieler/38253/plus/1?saison=&amp;verein=27&amp;liga=&amp;wettbewerb=L1&amp;pos=&amp;minute=&amp;pos=&amp;torart=&amp;stand=" xr:uid="{68BAE2C9-2205-46C0-8A52-1944EEA3737D}"/>
    <hyperlink ref="B66" r:id="rId933" tooltip="Bundesliga" display="https://www.transfermarkt.pl/bundesliga/startseite/wettbewerb/L1" xr:uid="{2FEE1377-96FE-433E-8F55-C52A16331CF4}"/>
    <hyperlink ref="C66" r:id="rId934" display="https://www.transfermarkt.pl/bundesliga/spieltag/wettbewerb/L1/saison_id/2016/spieltag/22" xr:uid="{26E41954-F8A5-4AC2-877D-3775AB608A3A}"/>
    <hyperlink ref="I66" r:id="rId935" display="https://www.transfermarkt.pl/hamburger-sv/spielplan/verein/41/saison_id/2016" xr:uid="{E161F725-579D-4D0F-9645-0270A8310409}"/>
    <hyperlink ref="J66" r:id="rId936" tooltip="Protokół meczowy" display="https://www.transfermarkt.pl/spielbericht/index/spielbericht/2704542" xr:uid="{B8D35B6F-6653-42E0-8CE3-F004D8990B29}"/>
    <hyperlink ref="K66" r:id="rId937" tooltip="Środkowy napastnik" display="https://www.transfermarkt.pl/robert-lewandowski/alletore/spieler/38253/plus/1?saison=&amp;verein=27&amp;liga=&amp;wettbewerb=L1&amp;pos=&amp;minute=&amp;pos=&amp;torart=&amp;stand=" xr:uid="{BEAE497C-3765-47F5-AFE0-72934C473390}"/>
    <hyperlink ref="B67" r:id="rId938" tooltip="Bundesliga" display="https://www.transfermarkt.pl/bundesliga/startseite/wettbewerb/L1" xr:uid="{664DF21A-FFE6-462D-875F-80EC9BB4865A}"/>
    <hyperlink ref="C67" r:id="rId939" display="https://www.transfermarkt.pl/bundesliga/spieltag/wettbewerb/L1/saison_id/2016/spieltag/22" xr:uid="{B990D78B-4F6D-4DC5-8FB9-7DE36BE8B026}"/>
    <hyperlink ref="I67" r:id="rId940" display="https://www.transfermarkt.pl/hamburger-sv/spielplan/verein/41/saison_id/2016" xr:uid="{D28B240B-9028-4127-8D90-882A7489AB3A}"/>
    <hyperlink ref="J67" r:id="rId941" tooltip="Protokół meczowy" display="https://www.transfermarkt.pl/spielbericht/index/spielbericht/2704542" xr:uid="{2F3FA4A6-D8A0-4733-AE88-B737E16DD2ED}"/>
    <hyperlink ref="K67" r:id="rId942" tooltip="Środkowy napastnik" display="https://www.transfermarkt.pl/robert-lewandowski/alletore/spieler/38253/plus/1?saison=&amp;verein=27&amp;liga=&amp;wettbewerb=L1&amp;pos=&amp;minute=&amp;pos=&amp;torart=&amp;stand=" xr:uid="{F4CE0069-F0AE-4C0B-A56F-107EF900115E}"/>
    <hyperlink ref="B69" r:id="rId943" tooltip="Bundesliga" display="https://www.transfermarkt.pl/bundesliga/startseite/wettbewerb/L1" xr:uid="{DA9D2D1C-6619-42DA-87C4-FF0F186B0081}"/>
    <hyperlink ref="C69" r:id="rId944" display="https://www.transfermarkt.pl/bundesliga/spieltag/wettbewerb/L1/saison_id/2016/spieltag/24" xr:uid="{2AB5B222-DCEC-422F-8298-186C9FE5F54F}"/>
    <hyperlink ref="I69" r:id="rId945" display="https://www.transfermarkt.pl/eintracht-frankfurt/spielplan/verein/24/saison_id/2016" xr:uid="{45CB18C7-DE06-4D23-9589-EFDF29C6B1B4}"/>
    <hyperlink ref="J69" r:id="rId946" tooltip="Protokół meczowy" display="https://www.transfermarkt.pl/spielbericht/index/spielbericht/2704569" xr:uid="{26A9D768-F3D3-4AD5-879F-1C238CEAF7DF}"/>
    <hyperlink ref="K69" r:id="rId947" tooltip="Środkowy napastnik" display="https://www.transfermarkt.pl/robert-lewandowski/alletore/spieler/38253/plus/1?saison=&amp;verein=27&amp;liga=&amp;wettbewerb=L1&amp;pos=&amp;minute=&amp;pos=&amp;torart=&amp;stand=" xr:uid="{B88D3222-9F63-4F6C-BD3D-C5462A3CBB80}"/>
    <hyperlink ref="B71" r:id="rId948" tooltip="Bundesliga" display="https://www.transfermarkt.pl/bundesliga/startseite/wettbewerb/L1" xr:uid="{9D4B94EC-A20E-4369-BA90-73704DBCF114}"/>
    <hyperlink ref="C71" r:id="rId949" display="https://www.transfermarkt.pl/bundesliga/spieltag/wettbewerb/L1/saison_id/2016/spieltag/26" xr:uid="{45D35CC6-7AA3-40F6-9A80-10AA34EADCE3}"/>
    <hyperlink ref="I71" r:id="rId950" display="https://www.transfermarkt.pl/fc-augsburg/spielplan/verein/167/saison_id/2016" xr:uid="{45CEA607-2603-418F-9FCD-B5691887CF3E}"/>
    <hyperlink ref="J71" r:id="rId951" tooltip="Protokół meczowy" display="https://www.transfermarkt.pl/spielbericht/index/spielbericht/2704587" xr:uid="{D5CF0BE0-026D-47EB-A108-D01876208774}"/>
    <hyperlink ref="K71" r:id="rId952" tooltip="Środkowy napastnik" display="https://www.transfermarkt.pl/robert-lewandowski/alletore/spieler/38253/plus/1?saison=&amp;verein=27&amp;liga=&amp;wettbewerb=L1&amp;pos=&amp;minute=&amp;pos=&amp;torart=&amp;stand=" xr:uid="{986B9EFB-CFED-4FF1-B0EA-1A18C98EE3D2}"/>
    <hyperlink ref="B72" r:id="rId953" tooltip="Bundesliga" display="https://www.transfermarkt.pl/bundesliga/startseite/wettbewerb/L1" xr:uid="{33FAC8C2-66D5-4591-83E2-DBC80C352259}"/>
    <hyperlink ref="C72" r:id="rId954" display="https://www.transfermarkt.pl/bundesliga/spieltag/wettbewerb/L1/saison_id/2016/spieltag/26" xr:uid="{DCCEDCB6-1E49-48B1-BDE2-579B3C8FFC0D}"/>
    <hyperlink ref="I72" r:id="rId955" display="https://www.transfermarkt.pl/fc-augsburg/spielplan/verein/167/saison_id/2016" xr:uid="{C7E6BDBC-A149-410E-84B9-6821DD35F013}"/>
    <hyperlink ref="J72" r:id="rId956" tooltip="Protokół meczowy" display="https://www.transfermarkt.pl/spielbericht/index/spielbericht/2704587" xr:uid="{E9CF5990-7A4C-4B8C-807D-CDB0D3F30964}"/>
    <hyperlink ref="K72" r:id="rId957" tooltip="Środkowy napastnik" display="https://www.transfermarkt.pl/robert-lewandowski/alletore/spieler/38253/plus/1?saison=&amp;verein=27&amp;liga=&amp;wettbewerb=L1&amp;pos=&amp;minute=&amp;pos=&amp;torart=&amp;stand=" xr:uid="{0C3F07F8-AEC2-45D8-A869-BCADD65B5175}"/>
    <hyperlink ref="B74" r:id="rId958" tooltip="Bundesliga" display="https://www.transfermarkt.pl/bundesliga/startseite/wettbewerb/L1" xr:uid="{F4A680EF-1E85-4A52-A6FF-79A401AE020C}"/>
    <hyperlink ref="C74" r:id="rId959" display="https://www.transfermarkt.pl/bundesliga/spieltag/wettbewerb/L1/saison_id/2016/spieltag/28" xr:uid="{1BA47652-760D-44CC-A4C9-F5E31E7A562B}"/>
    <hyperlink ref="I74" r:id="rId960" display="https://www.transfermarkt.pl/borussia-dortmund/spielplan/verein/16/saison_id/2016" xr:uid="{76894FB3-DBAD-4BF1-89B7-132453992859}"/>
    <hyperlink ref="J74" r:id="rId961" tooltip="Protokół meczowy" display="https://www.transfermarkt.pl/spielbericht/index/spielbericht/2704623" xr:uid="{290BCF32-069C-44A6-BC40-F7748BAB6899}"/>
    <hyperlink ref="K74" r:id="rId962" tooltip="Środkowy napastnik" display="https://www.transfermarkt.pl/robert-lewandowski/alletore/spieler/38253/plus/1?saison=&amp;verein=27&amp;liga=&amp;wettbewerb=L1&amp;pos=&amp;minute=&amp;pos=&amp;torart=&amp;stand=" xr:uid="{777964AA-B7FB-44B0-8EAF-2B0047FD00BF}"/>
    <hyperlink ref="B76" r:id="rId963" tooltip="Bundesliga" display="https://www.transfermarkt.pl/bundesliga/startseite/wettbewerb/L1" xr:uid="{7275CBE9-44F4-4000-AA2C-2D9B1594D681}"/>
    <hyperlink ref="C76" r:id="rId964" display="https://www.transfermarkt.pl/bundesliga/spieltag/wettbewerb/L1/saison_id/2016/spieltag/31" xr:uid="{3C14A181-1008-455F-A3BF-DE3222DD4F47}"/>
    <hyperlink ref="I76" r:id="rId965" display="https://www.transfermarkt.pl/vfl-wolfsburg/spielplan/verein/82/saison_id/2016" xr:uid="{55BA5593-AF8D-44F0-8DFE-12084E798D43}"/>
    <hyperlink ref="J76" r:id="rId966" tooltip="Protokół meczowy" display="https://www.transfermarkt.pl/spielbericht/index/spielbericht/2704671" xr:uid="{B109CE04-705D-485A-B38D-A7D9BA10985D}"/>
    <hyperlink ref="K76" r:id="rId967" tooltip="Środkowy napastnik" display="https://www.transfermarkt.pl/robert-lewandowski/alletore/spieler/38253/plus/1?saison=&amp;verein=27&amp;liga=&amp;wettbewerb=L1&amp;pos=&amp;minute=&amp;pos=&amp;torart=&amp;stand=" xr:uid="{68D96073-C5C6-4810-8699-CDCD5D3AF8BE}"/>
    <hyperlink ref="B78" r:id="rId968" tooltip="Bundesliga" display="https://www.transfermarkt.pl/bundesliga/startseite/wettbewerb/L1" xr:uid="{C4F1B341-CA3B-4380-8DD0-36EEBE1AAE6D}"/>
    <hyperlink ref="C78" r:id="rId969" display="https://www.transfermarkt.pl/bundesliga/spieltag/wettbewerb/L1/saison_id/2016/spieltag/33" xr:uid="{566B10BE-89C9-4D1E-B177-7422D534D382}"/>
    <hyperlink ref="I78" r:id="rId970" display="https://www.transfermarkt.pl/rasenballsport-leipzig/spielplan/verein/23826/saison_id/2016" xr:uid="{CB3FF66E-2ADE-4CA7-92BF-86F2F601DDD3}"/>
    <hyperlink ref="J78" r:id="rId971" tooltip="Protokół meczowy" display="https://www.transfermarkt.pl/spielbericht/index/spielbericht/2704703" xr:uid="{F9502365-266E-42FD-A869-A9934DE4125D}"/>
    <hyperlink ref="K78" r:id="rId972" tooltip="Środkowy napastnik" display="https://www.transfermarkt.pl/robert-lewandowski/alletore/spieler/38253/plus/1?saison=&amp;verein=27&amp;liga=&amp;wettbewerb=L1&amp;pos=&amp;minute=&amp;pos=&amp;torart=&amp;stand=" xr:uid="{BEE4FC03-D80F-4587-BB92-5A20D8F76B6E}"/>
    <hyperlink ref="B81" r:id="rId973" tooltip="Bundesliga" display="https://www.transfermarkt.pl/bundesliga/startseite/wettbewerb/L1" xr:uid="{A109E422-9DF5-4554-8C5E-5ED29DBF287F}"/>
    <hyperlink ref="C81" r:id="rId974" display="https://www.transfermarkt.pl/bundesliga/spieltag/wettbewerb/L1/saison_id/2017/spieltag/2" xr:uid="{2B669920-1EF3-4F71-87F5-211E471AD6A3}"/>
    <hyperlink ref="I81" r:id="rId975" display="https://www.transfermarkt.pl/sv-werder-bremen/spielplan/verein/86/saison_id/2017" xr:uid="{658BA972-E8A2-4D7D-8065-57FBB5BDE2FB}"/>
    <hyperlink ref="J81" r:id="rId976" tooltip="Protokół meczowy" display="https://www.transfermarkt.pl/spielbericht/index/spielbericht/2871546" xr:uid="{C2B90BB9-100D-48F7-95E7-CEEBA7E3EE30}"/>
    <hyperlink ref="K81" r:id="rId977" tooltip="Środkowy napastnik" display="https://www.transfermarkt.pl/robert-lewandowski/alletore/spieler/38253/plus/1?saison=&amp;verein=27&amp;liga=&amp;wettbewerb=L1&amp;pos=&amp;minute=&amp;pos=&amp;torart=&amp;stand=" xr:uid="{8A8FCD76-67AF-4F6E-8DFD-61A97F5180F4}"/>
    <hyperlink ref="B83" r:id="rId978" tooltip="Bundesliga" display="https://www.transfermarkt.pl/bundesliga/startseite/wettbewerb/L1" xr:uid="{739E3E9D-28F5-4DBC-A97E-9A1F1426256F}"/>
    <hyperlink ref="C83" r:id="rId979" display="https://www.transfermarkt.pl/bundesliga/spieltag/wettbewerb/L1/saison_id/2017/spieltag/4" xr:uid="{52A5205B-A92C-4AB9-BE3F-A04529D90190}"/>
    <hyperlink ref="I83" r:id="rId980" display="https://www.transfermarkt.pl/1-fsv-mainz-05/spielplan/verein/39/saison_id/2017" xr:uid="{4C52AB7E-188C-4388-9F4C-C23BCEA0759F}"/>
    <hyperlink ref="J83" r:id="rId981" tooltip="Protokół meczowy" display="https://www.transfermarkt.pl/spielbericht/index/spielbericht/2871655" xr:uid="{5C100F56-7AE8-411C-9255-991F3B331A02}"/>
    <hyperlink ref="K83" r:id="rId982" tooltip="Środkowy napastnik" display="https://www.transfermarkt.pl/robert-lewandowski/alletore/spieler/38253/plus/1?saison=&amp;verein=27&amp;liga=&amp;wettbewerb=L1&amp;pos=&amp;minute=&amp;pos=&amp;torart=&amp;stand=" xr:uid="{F5E832B5-F92B-4139-B153-9897E23A8D17}"/>
    <hyperlink ref="B91" r:id="rId983" tooltip="Bundesliga" display="https://www.transfermarkt.pl/bundesliga/startseite/wettbewerb/L1" xr:uid="{A27479C8-EF2D-4CAD-B128-4813557BAD82}"/>
    <hyperlink ref="C91" r:id="rId984" display="https://www.transfermarkt.pl/bundesliga/spieltag/wettbewerb/L1/saison_id/2017/spieltag/12" xr:uid="{04AD9D5A-CE30-4717-B0B6-6E0B840CD22F}"/>
    <hyperlink ref="I91" r:id="rId985" display="https://www.transfermarkt.pl/fc-augsburg/spielplan/verein/167/saison_id/2017" xr:uid="{557C5BBD-8B00-4F4D-85B4-F2C14097DEDB}"/>
    <hyperlink ref="J91" r:id="rId986" tooltip="Protokół meczowy" display="https://www.transfermarkt.pl/spielbericht/index/spielbericht/2871989" xr:uid="{526B5F7A-E7CC-4AF7-850F-EB42EB220EC5}"/>
    <hyperlink ref="K91" r:id="rId987" tooltip="Środkowy napastnik" display="https://www.transfermarkt.pl/robert-lewandowski/alletore/spieler/38253/plus/1?saison=&amp;verein=27&amp;liga=&amp;wettbewerb=L1&amp;pos=&amp;minute=&amp;pos=&amp;torart=&amp;stand=" xr:uid="{331AC5EB-04A8-4EB6-AD37-DC9B541F8E47}"/>
    <hyperlink ref="B95" r:id="rId988" tooltip="Bundesliga" display="https://www.transfermarkt.pl/bundesliga/startseite/wettbewerb/L1" xr:uid="{80BD77BE-ABF4-4A17-99DC-67D33621F0E6}"/>
    <hyperlink ref="C95" r:id="rId989" display="https://www.transfermarkt.pl/bundesliga/spieltag/wettbewerb/L1/saison_id/2017/spieltag/19" xr:uid="{8C7C9354-A315-424F-9B66-D2A88C0E48AC}"/>
    <hyperlink ref="I95" r:id="rId990" display="https://www.transfermarkt.pl/sv-werder-bremen/spielplan/verein/86/saison_id/2017" xr:uid="{4D5FAE3C-9D67-4E1A-A042-42BBDA8F85F2}"/>
    <hyperlink ref="J95" r:id="rId991" tooltip="Protokół meczowy" display="https://www.transfermarkt.pl/spielbericht/index/spielbericht/2871507" xr:uid="{C273A1CA-15D2-4456-905E-6C58C37D2297}"/>
    <hyperlink ref="K95" r:id="rId992" tooltip="Środkowy napastnik" display="https://www.transfermarkt.pl/robert-lewandowski/alletore/spieler/38253/plus/1?saison=&amp;verein=27&amp;liga=&amp;wettbewerb=L1&amp;pos=&amp;minute=&amp;pos=&amp;torart=&amp;stand=" xr:uid="{A56A2677-D76F-41FD-8CA5-F8CD6779C94B}"/>
    <hyperlink ref="B100" r:id="rId993" tooltip="Bundesliga" display="https://www.transfermarkt.pl/bundesliga/startseite/wettbewerb/L1" xr:uid="{8D06602E-E49A-40CE-B304-EEE46B6F8431}"/>
    <hyperlink ref="C100" r:id="rId994" display="https://www.transfermarkt.pl/bundesliga/spieltag/wettbewerb/L1/saison_id/2017/spieltag/26" xr:uid="{E5AB3045-B3CF-4B08-840F-7F6CF748FC87}"/>
    <hyperlink ref="I100" r:id="rId995" display="https://www.transfermarkt.pl/hamburger-sv/spielplan/verein/41/saison_id/2017" xr:uid="{72A428BA-92DA-40ED-B25C-6FC2B7FA1F39}"/>
    <hyperlink ref="J100" r:id="rId996" tooltip="Protokół meczowy" display="https://www.transfermarkt.pl/spielbericht/index/spielbericht/2871791" xr:uid="{356A115D-1496-4D39-8A16-41E9F9BED196}"/>
    <hyperlink ref="K100" r:id="rId997" tooltip="Środkowy napastnik" display="https://www.transfermarkt.pl/robert-lewandowski/alletore/spieler/38253/plus/1?saison=&amp;verein=27&amp;liga=&amp;wettbewerb=L1&amp;pos=&amp;minute=&amp;pos=&amp;torart=&amp;stand=" xr:uid="{83849737-D203-4519-8650-6979590C69D2}"/>
    <hyperlink ref="B101" r:id="rId998" tooltip="Bundesliga" display="https://www.transfermarkt.pl/bundesliga/startseite/wettbewerb/L1" xr:uid="{044F6511-B415-45F9-8C41-5EF98DD5C846}"/>
    <hyperlink ref="C101" r:id="rId999" display="https://www.transfermarkt.pl/bundesliga/spieltag/wettbewerb/L1/saison_id/2017/spieltag/26" xr:uid="{11329AE9-0FDD-4771-B4E3-846645D6442F}"/>
    <hyperlink ref="I101" r:id="rId1000" display="https://www.transfermarkt.pl/hamburger-sv/spielplan/verein/41/saison_id/2017" xr:uid="{6E87DA3F-7446-40CC-AE0A-48F43E936289}"/>
    <hyperlink ref="J101" r:id="rId1001" tooltip="Protokół meczowy" display="https://www.transfermarkt.pl/spielbericht/index/spielbericht/2871791" xr:uid="{0CE342A2-5E83-4202-B0CE-5DF9A6E2083A}"/>
    <hyperlink ref="K101" r:id="rId1002" tooltip="Środkowy napastnik" display="https://www.transfermarkt.pl/robert-lewandowski/alletore/spieler/38253/plus/1?saison=&amp;verein=27&amp;liga=&amp;wettbewerb=L1&amp;pos=&amp;minute=&amp;pos=&amp;torart=&amp;stand=" xr:uid="{EFE8679C-B0E4-4A23-9A2E-8605519868FA}"/>
    <hyperlink ref="B103" r:id="rId1003" tooltip="Bundesliga" display="https://www.transfermarkt.pl/bundesliga/startseite/wettbewerb/L1" xr:uid="{61A93CB9-9915-4E1C-81B9-D214F94CE54B}"/>
    <hyperlink ref="C103" r:id="rId1004" display="https://www.transfermarkt.pl/bundesliga/spieltag/wettbewerb/L1/saison_id/2017/spieltag/28" xr:uid="{83CD58BE-2C0F-4990-B322-EAD02C5FBFFB}"/>
    <hyperlink ref="I103" r:id="rId1005" display="https://www.transfermarkt.pl/borussia-dortmund/spielplan/verein/16/saison_id/2017" xr:uid="{608CC5DF-4E5C-4896-B0B2-A4F92467C21B}"/>
    <hyperlink ref="J103" r:id="rId1006" tooltip="Protokół meczowy" display="https://www.transfermarkt.pl/spielbericht/index/spielbericht/2872016" xr:uid="{237FFA3C-199B-405F-9905-F3CAE9361267}"/>
    <hyperlink ref="K103" r:id="rId1007" tooltip="Środkowy napastnik" display="https://www.transfermarkt.pl/robert-lewandowski/alletore/spieler/38253/plus/1?saison=&amp;verein=27&amp;liga=&amp;wettbewerb=L1&amp;pos=&amp;minute=&amp;pos=&amp;torart=&amp;stand=" xr:uid="{6897D74F-3D80-4FAD-844D-B48E0DEF9371}"/>
    <hyperlink ref="B104" r:id="rId1008" tooltip="Bundesliga" display="https://www.transfermarkt.pl/bundesliga/startseite/wettbewerb/L1" xr:uid="{9177664A-8A64-4C09-9037-2C295A8AC517}"/>
    <hyperlink ref="C104" r:id="rId1009" display="https://www.transfermarkt.pl/bundesliga/spieltag/wettbewerb/L1/saison_id/2017/spieltag/28" xr:uid="{104F5F62-C164-40F2-9F39-6AFAA53CAD0F}"/>
    <hyperlink ref="I104" r:id="rId1010" display="https://www.transfermarkt.pl/borussia-dortmund/spielplan/verein/16/saison_id/2017" xr:uid="{F07BAC12-7390-4DDB-A91C-5E2B1B8F5DD5}"/>
    <hyperlink ref="J104" r:id="rId1011" tooltip="Protokół meczowy" display="https://www.transfermarkt.pl/spielbericht/index/spielbericht/2872016" xr:uid="{E1A0AF5C-E14C-4823-8BA6-6CC2AC5C8876}"/>
    <hyperlink ref="K104" r:id="rId1012" tooltip="Środkowy napastnik" display="https://www.transfermarkt.pl/robert-lewandowski/alletore/spieler/38253/plus/1?saison=&amp;verein=27&amp;liga=&amp;wettbewerb=L1&amp;pos=&amp;minute=&amp;pos=&amp;torart=&amp;stand=" xr:uid="{156DFEB2-EE22-4AB7-85DD-B507EC4F9E49}"/>
    <hyperlink ref="B112" r:id="rId1013" tooltip="Bundesliga" display="https://www.transfermarkt.pl/bundesliga/startseite/wettbewerb/L1" xr:uid="{1FBD7830-54C8-4B52-A368-113BB63BCD39}"/>
    <hyperlink ref="C112" r:id="rId1014" display="https://www.transfermarkt.pl/bundesliga/spieltag/wettbewerb/L1/saison_id/2018/spieltag/8" xr:uid="{4583F9B8-B4BE-4D09-A1EE-D8116CF2124D}"/>
    <hyperlink ref="I112" r:id="rId1015" display="https://www.transfermarkt.pl/vfl-wolfsburg/spielplan/verein/82/saison_id/2018" xr:uid="{17795B71-BC1A-41FA-822F-3C7B4FC50FA3}"/>
    <hyperlink ref="J112" r:id="rId1016" tooltip="Protokół meczowy" display="https://www.transfermarkt.pl/spielbericht/index/spielbericht/3058485" xr:uid="{973CA2C8-3994-40FE-A080-C21297376B05}"/>
    <hyperlink ref="K112" r:id="rId1017" tooltip="Środkowy napastnik" display="https://www.transfermarkt.pl/robert-lewandowski/alletore/spieler/38253/plus/1?saison=&amp;verein=27&amp;liga=&amp;wettbewerb=L1&amp;pos=&amp;minute=&amp;pos=&amp;torart=&amp;stand=" xr:uid="{F19BE2A9-AC4B-4CD5-99F6-5F342EE335CA}"/>
    <hyperlink ref="B114" r:id="rId1018" tooltip="Bundesliga" display="https://www.transfermarkt.pl/bundesliga/startseite/wettbewerb/L1" xr:uid="{04245C25-2BC8-4D0A-9ADE-70A39103C4E2}"/>
    <hyperlink ref="C114" r:id="rId1019" display="https://www.transfermarkt.pl/bundesliga/spieltag/wettbewerb/L1/saison_id/2018/spieltag/11" xr:uid="{DB711DBF-092A-446C-BC72-C9E4F721AC71}"/>
    <hyperlink ref="I114" r:id="rId1020" display="https://www.transfermarkt.pl/borussia-dortmund/spielplan/verein/16/saison_id/2018" xr:uid="{8F0DC14D-CDE4-434E-A248-15B102325022}"/>
    <hyperlink ref="J114" r:id="rId1021" tooltip="Protokół meczowy" display="https://www.transfermarkt.pl/spielbericht/index/spielbericht/3058506" xr:uid="{61889122-C1F8-4BC1-B78F-A2A5405A45BD}"/>
    <hyperlink ref="K114" r:id="rId1022" tooltip="Środkowy napastnik" display="https://www.transfermarkt.pl/robert-lewandowski/alletore/spieler/38253/plus/1?saison=&amp;verein=27&amp;liga=&amp;wettbewerb=L1&amp;pos=&amp;minute=&amp;pos=&amp;torart=&amp;stand=" xr:uid="{98C85A22-8DA1-48F3-A4C2-84D737F757FC}"/>
    <hyperlink ref="B116" r:id="rId1023" tooltip="Bundesliga" display="https://www.transfermarkt.pl/bundesliga/startseite/wettbewerb/L1" xr:uid="{D91F8678-26B3-4709-AEC2-7EEACE479B49}"/>
    <hyperlink ref="C116" r:id="rId1024" display="https://www.transfermarkt.pl/bundesliga/spieltag/wettbewerb/L1/saison_id/2018/spieltag/14" xr:uid="{77FEB7C0-38E1-49FC-B658-C5BFEAB75280}"/>
    <hyperlink ref="I116" r:id="rId1025" display="https://www.transfermarkt.pl/1-fc-nurnberg/spielplan/verein/4/saison_id/2018" xr:uid="{0398B918-68F8-4027-AD80-E330026FD80B}"/>
    <hyperlink ref="J116" r:id="rId1026" tooltip="Protokół meczowy" display="https://www.transfermarkt.pl/spielbericht/index/spielbericht/3058532" xr:uid="{47DF339F-57F5-46E4-B314-BFA709BB2A2D}"/>
    <hyperlink ref="K116" r:id="rId1027" tooltip="Środkowy napastnik" display="https://www.transfermarkt.pl/robert-lewandowski/alletore/spieler/38253/plus/1?saison=&amp;verein=27&amp;liga=&amp;wettbewerb=L1&amp;pos=&amp;minute=&amp;pos=&amp;torart=&amp;stand=" xr:uid="{57694FE1-C11E-4968-9E41-9E98CA2D6FC6}"/>
    <hyperlink ref="B122" r:id="rId1028" tooltip="Bundesliga" display="https://www.transfermarkt.pl/bundesliga/startseite/wettbewerb/L1" xr:uid="{0748B801-20CB-4F36-BBD2-B562AC8B0D5D}"/>
    <hyperlink ref="C122" r:id="rId1029" display="https://www.transfermarkt.pl/bundesliga/spieltag/wettbewerb/L1/saison_id/2018/spieltag/24" xr:uid="{EE09DAC3-5635-4F72-A45C-5882351FA81C}"/>
    <hyperlink ref="I122" r:id="rId1030" display="https://www.transfermarkt.pl/borussia-monchengladbach/spielplan/verein/18/saison_id/2018" xr:uid="{F2CB202A-76C2-4B73-AD05-959005BDD72D}"/>
    <hyperlink ref="J122" r:id="rId1031" tooltip="Protokół meczowy" display="https://www.transfermarkt.pl/spielbericht/index/spielbericht/3058634" xr:uid="{34AE33AD-76A9-476F-B373-262E8AED62DF}"/>
    <hyperlink ref="K122" r:id="rId1032" tooltip="Środkowy napastnik" display="https://www.transfermarkt.pl/robert-lewandowski/alletore/spieler/38253/plus/1?saison=&amp;verein=27&amp;liga=&amp;wettbewerb=L1&amp;pos=&amp;minute=&amp;pos=&amp;torart=&amp;stand=" xr:uid="{841D8A2A-B685-42EF-9EB7-83659B904EED}"/>
    <hyperlink ref="B124" r:id="rId1033" tooltip="Bundesliga" display="https://www.transfermarkt.pl/bundesliga/startseite/wettbewerb/L1" xr:uid="{BDCE9710-F3C8-4DFC-85E5-7DABB40ECA11}"/>
    <hyperlink ref="C124" r:id="rId1034" display="https://www.transfermarkt.pl/bundesliga/spieltag/wettbewerb/L1/saison_id/2018/spieltag/25" xr:uid="{D0798063-9DDB-418A-894C-72CEF92D4211}"/>
    <hyperlink ref="I124" r:id="rId1035" display="https://www.transfermarkt.pl/vfl-wolfsburg/spielplan/verein/82/saison_id/2018" xr:uid="{EB0A1FB5-1961-4B4F-9183-F48B7A961D95}"/>
    <hyperlink ref="J124" r:id="rId1036" tooltip="Protokół meczowy" display="https://www.transfermarkt.pl/spielbericht/index/spielbericht/3058639" xr:uid="{17560C1B-185B-4B26-B152-751B9017128E}"/>
    <hyperlink ref="K124" r:id="rId1037" tooltip="Środkowy napastnik" display="https://www.transfermarkt.pl/robert-lewandowski/alletore/spieler/38253/plus/1?saison=&amp;verein=27&amp;liga=&amp;wettbewerb=L1&amp;pos=&amp;minute=&amp;pos=&amp;torart=&amp;stand=" xr:uid="{A6FDBE93-D5FD-4C16-B633-78E75839CB67}"/>
    <hyperlink ref="B128" r:id="rId1038" tooltip="Bundesliga" display="https://www.transfermarkt.pl/bundesliga/startseite/wettbewerb/L1" xr:uid="{C390DCCA-8384-403E-B14A-33D4E671440A}"/>
    <hyperlink ref="C128" r:id="rId1039" display="https://www.transfermarkt.pl/bundesliga/spieltag/wettbewerb/L1/saison_id/2018/spieltag/28" xr:uid="{2328CEEB-7DBD-4A58-9CEE-8F0D3A917619}"/>
    <hyperlink ref="I128" r:id="rId1040" display="https://www.transfermarkt.pl/borussia-dortmund/spielplan/verein/16/saison_id/2018" xr:uid="{11A6BCBF-4A58-41C9-AAE8-CB63DB018194}"/>
    <hyperlink ref="J128" r:id="rId1041" tooltip="Protokół meczowy" display="https://www.transfermarkt.pl/spielbericht/index/spielbericht/3058666" xr:uid="{AFFCBCCA-5B0E-456B-99C9-3C1680EACB48}"/>
    <hyperlink ref="K128" r:id="rId1042" tooltip="Środkowy napastnik" display="https://www.transfermarkt.pl/robert-lewandowski/alletore/spieler/38253/plus/1?saison=&amp;verein=27&amp;liga=&amp;wettbewerb=L1&amp;pos=&amp;minute=&amp;pos=&amp;torart=&amp;stand=" xr:uid="{C76347F8-F0B4-4D13-AB3E-D04BE785BD19}"/>
    <hyperlink ref="B131" r:id="rId1043" tooltip="Bundesliga" display="https://www.transfermarkt.pl/bundesliga/startseite/wettbewerb/L1" xr:uid="{2F9966AF-BC47-468C-90AD-229D4F059401}"/>
    <hyperlink ref="C131" r:id="rId1044" display="https://www.transfermarkt.pl/bundesliga/spieltag/wettbewerb/L1/saison_id/2019/spieltag/1" xr:uid="{95B658EF-7701-4EF7-88F0-89847E961A05}"/>
    <hyperlink ref="I131" r:id="rId1045" display="https://www.transfermarkt.pl/hertha-bsc/spielplan/verein/44/saison_id/2019" xr:uid="{5797316F-F196-4185-9340-20CED60E06A5}"/>
    <hyperlink ref="J131" r:id="rId1046" tooltip="Protokół meczowy" display="https://www.transfermarkt.pl/spielbericht/index/spielbericht/3203424" xr:uid="{D7EA3456-9ACB-4273-BF44-EF423C0B6C91}"/>
    <hyperlink ref="K131" r:id="rId1047" tooltip="Środkowy napastnik" display="https://www.transfermarkt.pl/robert-lewandowski/alletore/spieler/38253/plus/1?saison=&amp;verein=27&amp;liga=&amp;wettbewerb=L1&amp;pos=&amp;minute=&amp;pos=&amp;torart=&amp;stand=" xr:uid="{8164218D-5A9C-4231-8368-A9EA516D4004}"/>
    <hyperlink ref="B133" r:id="rId1048" tooltip="Bundesliga" display="https://www.transfermarkt.pl/bundesliga/startseite/wettbewerb/L1" xr:uid="{AAA2B430-CDBC-4394-A28E-4684B5E6BDBE}"/>
    <hyperlink ref="C133" r:id="rId1049" display="https://www.transfermarkt.pl/bundesliga/spieltag/wettbewerb/L1/saison_id/2019/spieltag/2" xr:uid="{1AE6B41D-0391-4121-BC11-633D2648F64C}"/>
    <hyperlink ref="I133" r:id="rId1050" display="https://www.transfermarkt.pl/fc-schalke-04/spielplan/verein/33/saison_id/2019" xr:uid="{C51D258B-ABF5-47F8-805A-4B2B6932562C}"/>
    <hyperlink ref="J133" r:id="rId1051" tooltip="Protokół meczowy" display="https://www.transfermarkt.pl/spielbericht/index/spielbericht/3203447" xr:uid="{62EFA29D-B829-4BE3-8B00-619677E15D52}"/>
    <hyperlink ref="K133" r:id="rId1052" tooltip="Środkowy napastnik" display="https://www.transfermarkt.pl/robert-lewandowski/alletore/spieler/38253/plus/1?saison=&amp;verein=27&amp;liga=&amp;wettbewerb=L1&amp;pos=&amp;minute=&amp;pos=&amp;torart=&amp;stand=" xr:uid="{FA6CFA67-B5B4-469F-85E0-ABC0A1CD6B29}"/>
    <hyperlink ref="B134" r:id="rId1053" tooltip="Bundesliga" display="https://www.transfermarkt.pl/bundesliga/startseite/wettbewerb/L1" xr:uid="{3684E3FE-9640-4635-9A97-A5A858979133}"/>
    <hyperlink ref="C134" r:id="rId1054" display="https://www.transfermarkt.pl/bundesliga/spieltag/wettbewerb/L1/saison_id/2019/spieltag/2" xr:uid="{4FC6B352-3E83-4B65-B2CC-73AD66B7D77A}"/>
    <hyperlink ref="I134" r:id="rId1055" display="https://www.transfermarkt.pl/fc-schalke-04/spielplan/verein/33/saison_id/2019" xr:uid="{A3FA2D35-8F4B-4D57-A5B7-5FE08DE1C39A}"/>
    <hyperlink ref="J134" r:id="rId1056" tooltip="Protokół meczowy" display="https://www.transfermarkt.pl/spielbericht/index/spielbericht/3203447" xr:uid="{3283A77A-908C-44E1-A0F1-DEBE940E5415}"/>
    <hyperlink ref="K134" r:id="rId1057" tooltip="Środkowy napastnik" display="https://www.transfermarkt.pl/robert-lewandowski/alletore/spieler/38253/plus/1?saison=&amp;verein=27&amp;liga=&amp;wettbewerb=L1&amp;pos=&amp;minute=&amp;pos=&amp;torart=&amp;stand=" xr:uid="{D26CF83F-2C74-4259-AB0B-F85A4E3858BB}"/>
    <hyperlink ref="B138" r:id="rId1058" tooltip="Bundesliga" display="https://www.transfermarkt.pl/bundesliga/startseite/wettbewerb/L1" xr:uid="{682B2ED7-0CB9-4401-9C67-669CD4992D59}"/>
    <hyperlink ref="C138" r:id="rId1059" display="https://www.transfermarkt.pl/bundesliga/spieltag/wettbewerb/L1/saison_id/2019/spieltag/5" xr:uid="{1ACA400F-FC04-4631-A5CE-79195A983575}"/>
    <hyperlink ref="I138" r:id="rId1060" display="https://www.transfermarkt.pl/1-fc-koln/spielplan/verein/3/saison_id/2019" xr:uid="{503034E0-B810-42FA-8D0A-EAB19D505F46}"/>
    <hyperlink ref="J138" r:id="rId1061" tooltip="Protokół meczowy" display="https://www.transfermarkt.pl/spielbericht/index/spielbericht/3203469" xr:uid="{5E59D816-36AC-48D7-A21A-16D170586345}"/>
    <hyperlink ref="K138" r:id="rId1062" tooltip="Środkowy napastnik" display="https://www.transfermarkt.pl/robert-lewandowski/alletore/spieler/38253/plus/1?saison=&amp;verein=27&amp;liga=&amp;wettbewerb=L1&amp;pos=&amp;minute=&amp;pos=&amp;torart=&amp;stand=" xr:uid="{4FD2DA7C-C9C0-4A5E-B2E1-E1E0D4D2B4F4}"/>
    <hyperlink ref="B145" r:id="rId1063" tooltip="Bundesliga" display="https://www.transfermarkt.pl/bundesliga/startseite/wettbewerb/L1" xr:uid="{7953FD07-590D-449E-8E4E-3B22648AE733}"/>
    <hyperlink ref="C145" r:id="rId1064" display="https://www.transfermarkt.pl/bundesliga/spieltag/wettbewerb/L1/saison_id/2019/spieltag/11" xr:uid="{A8095DFD-3E3F-482A-A971-DB288204DAFC}"/>
    <hyperlink ref="I145" r:id="rId1065" display="https://www.transfermarkt.pl/borussia-dortmund/spielplan/verein/16/saison_id/2019" xr:uid="{34FAAF80-2D08-4B23-8970-C8CAB4501F50}"/>
    <hyperlink ref="J145" r:id="rId1066" tooltip="Protokół meczowy" display="https://www.transfermarkt.pl/spielbericht/index/spielbericht/3203523" xr:uid="{FE50A7BD-A713-496D-9A03-F088B5FEA69D}"/>
    <hyperlink ref="K145" r:id="rId1067" tooltip="Środkowy napastnik" display="https://www.transfermarkt.pl/robert-lewandowski/alletore/spieler/38253/plus/1?saison=&amp;verein=27&amp;liga=&amp;wettbewerb=L1&amp;pos=&amp;minute=&amp;pos=&amp;torart=&amp;stand=" xr:uid="{7F288762-B672-424D-95E2-4E9A3129F7A9}"/>
    <hyperlink ref="B147" r:id="rId1068" tooltip="Bundesliga" display="https://www.transfermarkt.pl/bundesliga/startseite/wettbewerb/L1" xr:uid="{E0CAF214-D2B1-446C-BEA1-7F8B71565AF5}"/>
    <hyperlink ref="C147" r:id="rId1069" display="https://www.transfermarkt.pl/bundesliga/spieltag/wettbewerb/L1/saison_id/2019/spieltag/15" xr:uid="{88AC47B2-AF7B-456C-9C4D-283D870CD11E}"/>
    <hyperlink ref="I147" r:id="rId1070" display="https://www.transfermarkt.pl/sv-werder-bremen/spielplan/verein/86/saison_id/2019" xr:uid="{C64518F8-BA2F-47EF-86BE-FBF10E92B9BF}"/>
    <hyperlink ref="J147" r:id="rId1071" tooltip="Protokół meczowy" display="https://www.transfermarkt.pl/spielbericht/index/spielbericht/3203559" xr:uid="{967F3A44-BBB3-40AC-ADC2-DC7C9FD2FEE5}"/>
    <hyperlink ref="K147" r:id="rId1072" tooltip="Środkowy napastnik" display="https://www.transfermarkt.pl/robert-lewandowski/alletore/spieler/38253/plus/1?saison=&amp;verein=27&amp;liga=&amp;wettbewerb=L1&amp;pos=&amp;minute=&amp;pos=&amp;torart=&amp;stand=" xr:uid="{A27D5438-CB00-4CE4-B668-360342C935B9}"/>
    <hyperlink ref="B154" r:id="rId1073" tooltip="Bundesliga" display="https://www.transfermarkt.pl/bundesliga/startseite/wettbewerb/L1" xr:uid="{481525AC-4C98-4A3A-B591-E6F5AA879BEB}"/>
    <hyperlink ref="C154" r:id="rId1074" display="https://www.transfermarkt.pl/bundesliga/spieltag/wettbewerb/L1/saison_id/2019/spieltag/23" xr:uid="{DFEE50C3-C44A-4394-9919-BF3AA08198DF}"/>
    <hyperlink ref="I154" r:id="rId1075" display="https://www.transfermarkt.pl/sc-paderborn-07/spielplan/verein/127/saison_id/2019" xr:uid="{6A68F3DF-9F52-47D5-AEFA-D5330E2645C2}"/>
    <hyperlink ref="J154" r:id="rId1076" tooltip="Protokół meczowy" display="https://www.transfermarkt.pl/spielbericht/index/spielbericht/3203631" xr:uid="{DC783357-5930-46E9-82FD-4E1C04AF3258}"/>
    <hyperlink ref="K154" r:id="rId1077" tooltip="Środkowy napastnik" display="https://www.transfermarkt.pl/robert-lewandowski/alletore/spieler/38253/plus/1?saison=&amp;verein=27&amp;liga=&amp;wettbewerb=L1&amp;pos=&amp;minute=&amp;pos=&amp;torart=&amp;stand=" xr:uid="{A275AB17-B88C-40C6-8504-B10E4E0AA6D3}"/>
    <hyperlink ref="B158" r:id="rId1078" tooltip="Bundesliga" display="https://www.transfermarkt.pl/bundesliga/startseite/wettbewerb/L1" xr:uid="{01F17C48-167D-434D-BA1E-A619BD9DA293}"/>
    <hyperlink ref="C158" r:id="rId1079" display="https://www.transfermarkt.pl/bundesliga/spieltag/wettbewerb/L1/saison_id/2019/spieltag/29" xr:uid="{8973F4BA-DDC3-4A24-A39A-DA8BBFA2F393}"/>
    <hyperlink ref="I158" r:id="rId1080" display="https://www.transfermarkt.pl/fortuna-dusseldorf/spielplan/verein/38/saison_id/2019" xr:uid="{8293E9D1-86CA-4542-A04A-FA971827BF08}"/>
    <hyperlink ref="J158" r:id="rId1081" tooltip="Protokół meczowy" display="https://www.transfermarkt.pl/spielbericht/index/spielbericht/3203685" xr:uid="{CA86A6BB-FCD3-4DDD-BE0F-035DEDA8956A}"/>
    <hyperlink ref="K158" r:id="rId1082" tooltip="Środkowy napastnik" display="https://www.transfermarkt.pl/robert-lewandowski/alletore/spieler/38253/plus/1?saison=&amp;verein=27&amp;liga=&amp;wettbewerb=L1&amp;pos=&amp;minute=&amp;pos=&amp;torart=&amp;stand=" xr:uid="{881906F6-598B-4B6D-9376-FB75EEB0E3E5}"/>
    <hyperlink ref="B162" r:id="rId1083" tooltip="Bundesliga" display="https://www.transfermarkt.pl/bundesliga/startseite/wettbewerb/L1" xr:uid="{D92637EB-F9C2-4948-BE04-DDC283D9FBCA}"/>
    <hyperlink ref="C162" r:id="rId1084" display="https://www.transfermarkt.pl/bundesliga/spieltag/wettbewerb/L1/saison_id/2019/spieltag/33" xr:uid="{C56F9991-DB33-48F2-96EB-810E2B4B2468}"/>
    <hyperlink ref="I162" r:id="rId1085" display="https://www.transfermarkt.pl/sc-freiburg/spielplan/verein/60/saison_id/2019" xr:uid="{588C7C3C-F6F7-4234-ACC3-873497A2D429}"/>
    <hyperlink ref="J162" r:id="rId1086" tooltip="Protokół meczowy" display="https://www.transfermarkt.pl/spielbericht/index/spielbericht/3203721" xr:uid="{CE710BAA-F9C0-4155-BD82-24FC888026C2}"/>
    <hyperlink ref="K162" r:id="rId1087" tooltip="Środkowy napastnik" display="https://www.transfermarkt.pl/robert-lewandowski/alletore/spieler/38253/plus/1?saison=&amp;verein=27&amp;liga=&amp;wettbewerb=L1&amp;pos=&amp;minute=&amp;pos=&amp;torart=&amp;stand=" xr:uid="{89219328-278A-4BB1-AFDD-A6283213DDB9}"/>
    <hyperlink ref="B166" r:id="rId1088" tooltip="Bundesliga" display="https://www.transfermarkt.pl/bundesliga/startseite/wettbewerb/L1" xr:uid="{E312DC0C-1EC1-45C9-B13B-52B5EBA23671}"/>
    <hyperlink ref="C166" r:id="rId1089" display="https://www.transfermarkt.pl/bundesliga/spieltag/wettbewerb/L1/saison_id/2020/spieltag/3" xr:uid="{519F53DA-8203-4784-A8A4-47D8715DAFB2}"/>
    <hyperlink ref="I166" r:id="rId1090" display="https://www.transfermarkt.pl/hertha-bsc/spielplan/verein/44/saison_id/2020" xr:uid="{8FCD2FD1-EAE2-4D4A-8E56-3719A8D31AC6}"/>
    <hyperlink ref="J166" r:id="rId1091" tooltip="Protokół meczowy" display="https://www.transfermarkt.pl/spielbericht/index/spielbericht/3412919" xr:uid="{3D9356CE-DA68-486A-9A31-F36D6C99B849}"/>
    <hyperlink ref="K166" r:id="rId1092" tooltip="Środkowy napastnik" display="https://www.transfermarkt.pl/robert-lewandowski/alletore/spieler/38253/plus/1?saison=&amp;verein=27&amp;liga=&amp;wettbewerb=L1&amp;pos=&amp;minute=&amp;pos=&amp;torart=&amp;stand=" xr:uid="{403AF581-7678-443F-9612-28580BC0E3DE}"/>
    <hyperlink ref="B167" r:id="rId1093" tooltip="Bundesliga" display="https://www.transfermarkt.pl/bundesliga/startseite/wettbewerb/L1" xr:uid="{F109576F-C6B3-441E-A2AC-99F00816266E}"/>
    <hyperlink ref="C167" r:id="rId1094" display="https://www.transfermarkt.pl/bundesliga/spieltag/wettbewerb/L1/saison_id/2020/spieltag/3" xr:uid="{787B2F8A-30E2-4697-8D7E-F253B35DEFEA}"/>
    <hyperlink ref="I167" r:id="rId1095" display="https://www.transfermarkt.pl/hertha-bsc/spielplan/verein/44/saison_id/2020" xr:uid="{64902458-4D63-45E0-B377-C934A44DED20}"/>
    <hyperlink ref="J167" r:id="rId1096" tooltip="Protokół meczowy" display="https://www.transfermarkt.pl/spielbericht/index/spielbericht/3412919" xr:uid="{F8588355-9062-464A-8AF2-5589869134AA}"/>
    <hyperlink ref="K167" r:id="rId1097" tooltip="Środkowy napastnik" display="https://www.transfermarkt.pl/robert-lewandowski/alletore/spieler/38253/plus/1?saison=&amp;verein=27&amp;liga=&amp;wettbewerb=L1&amp;pos=&amp;minute=&amp;pos=&amp;torart=&amp;stand=" xr:uid="{52C1C88C-CCB4-457C-A049-E09AFED6ED97}"/>
    <hyperlink ref="B168" r:id="rId1098" tooltip="Bundesliga" display="https://www.transfermarkt.pl/bundesliga/startseite/wettbewerb/L1" xr:uid="{9ABBEBEC-7203-4027-871D-4F982988B342}"/>
    <hyperlink ref="C168" r:id="rId1099" display="https://www.transfermarkt.pl/bundesliga/spieltag/wettbewerb/L1/saison_id/2020/spieltag/3" xr:uid="{CFA5F9DF-C5ED-48AC-8321-662A9DC82315}"/>
    <hyperlink ref="I168" r:id="rId1100" display="https://www.transfermarkt.pl/hertha-bsc/spielplan/verein/44/saison_id/2020" xr:uid="{932C9F02-9C06-4AEE-B4D4-CA99BD76A85C}"/>
    <hyperlink ref="J168" r:id="rId1101" tooltip="Protokół meczowy" display="https://www.transfermarkt.pl/spielbericht/index/spielbericht/3412919" xr:uid="{60E10957-04EC-41C8-B4AA-BDB55B29A301}"/>
    <hyperlink ref="K168" r:id="rId1102" tooltip="Środkowy napastnik" display="https://www.transfermarkt.pl/robert-lewandowski/alletore/spieler/38253/plus/1?saison=&amp;verein=27&amp;liga=&amp;wettbewerb=L1&amp;pos=&amp;minute=&amp;pos=&amp;torart=&amp;stand=" xr:uid="{CA292323-3477-4081-9DDB-734951555404}"/>
    <hyperlink ref="B170" r:id="rId1103" tooltip="Bundesliga" display="https://www.transfermarkt.pl/bundesliga/startseite/wettbewerb/L1" xr:uid="{A0E4025C-6887-49F2-A386-DB530BDA32DC}"/>
    <hyperlink ref="C170" r:id="rId1104" display="https://www.transfermarkt.pl/bundesliga/spieltag/wettbewerb/L1/saison_id/2020/spieltag/4" xr:uid="{247DE28F-B74E-4B8A-9A3C-2F0307DB6FC4}"/>
    <hyperlink ref="I170" r:id="rId1105" display="https://www.transfermarkt.pl/arminia-bielefeld/spielplan/verein/10/saison_id/2020" xr:uid="{4295BD1D-0F81-49F1-BC6A-5A7D6A14478C}"/>
    <hyperlink ref="J170" r:id="rId1106" tooltip="Protokół meczowy" display="https://www.transfermarkt.pl/spielbericht/index/spielbericht/3412945" xr:uid="{A3C011DF-7AF2-4B14-83F4-C84CA6194332}"/>
    <hyperlink ref="K170" r:id="rId1107" tooltip="Środkowy napastnik" display="https://www.transfermarkt.pl/robert-lewandowski/alletore/spieler/38253/plus/1?saison=&amp;verein=27&amp;liga=&amp;wettbewerb=L1&amp;pos=&amp;minute=&amp;pos=&amp;torart=&amp;stand=" xr:uid="{44857567-5CAF-4458-90B0-BB3A4FBBF35C}"/>
    <hyperlink ref="B172" r:id="rId1108" tooltip="Bundesliga" display="https://www.transfermarkt.pl/bundesliga/startseite/wettbewerb/L1" xr:uid="{C448888C-DCC4-47B1-826D-EF7E16E529C2}"/>
    <hyperlink ref="C172" r:id="rId1109" display="https://www.transfermarkt.pl/bundesliga/spieltag/wettbewerb/L1/saison_id/2020/spieltag/5" xr:uid="{F7282253-6D1B-4A98-997F-5F35881958D0}"/>
    <hyperlink ref="I172" r:id="rId1110" display="https://www.transfermarkt.pl/eintracht-frankfurt/spielplan/verein/24/saison_id/2020" xr:uid="{DDDFF140-1EA0-4CB9-9428-023CDE5AC336}"/>
    <hyperlink ref="J172" r:id="rId1111" tooltip="Protokół meczowy" display="https://www.transfermarkt.pl/spielbericht/index/spielbericht/3412955" xr:uid="{4578C152-8E0D-45B2-8340-64313674F14D}"/>
    <hyperlink ref="K172" r:id="rId1112" tooltip="Środkowy napastnik" display="https://www.transfermarkt.pl/robert-lewandowski/alletore/spieler/38253/plus/1?saison=&amp;verein=27&amp;liga=&amp;wettbewerb=L1&amp;pos=&amp;minute=&amp;pos=&amp;torart=&amp;stand=" xr:uid="{D9E1948F-A851-4383-903F-CCFD0A08F42F}"/>
    <hyperlink ref="B173" r:id="rId1113" tooltip="Bundesliga" display="https://www.transfermarkt.pl/bundesliga/startseite/wettbewerb/L1" xr:uid="{D0794E12-33B9-4EE5-B54C-AB888BB5C315}"/>
    <hyperlink ref="C173" r:id="rId1114" display="https://www.transfermarkt.pl/bundesliga/spieltag/wettbewerb/L1/saison_id/2020/spieltag/5" xr:uid="{2A76F28B-7903-46F0-AFCF-939EB0FB4669}"/>
    <hyperlink ref="I173" r:id="rId1115" display="https://www.transfermarkt.pl/eintracht-frankfurt/spielplan/verein/24/saison_id/2020" xr:uid="{8CA693E9-B8CF-4B82-8FE7-8BEE6C64F9E9}"/>
    <hyperlink ref="J173" r:id="rId1116" tooltip="Protokół meczowy" display="https://www.transfermarkt.pl/spielbericht/index/spielbericht/3412955" xr:uid="{E6D3081C-B19E-4C19-BC06-DFE3A15B14AE}"/>
    <hyperlink ref="K173" r:id="rId1117" tooltip="Środkowy napastnik" display="https://www.transfermarkt.pl/robert-lewandowski/alletore/spieler/38253/plus/1?saison=&amp;verein=27&amp;liga=&amp;wettbewerb=L1&amp;pos=&amp;minute=&amp;pos=&amp;torart=&amp;stand=" xr:uid="{F6C42996-C636-4117-B530-875FC13908FB}"/>
    <hyperlink ref="B178" r:id="rId1118" tooltip="Bundesliga" display="https://www.transfermarkt.pl/bundesliga/startseite/wettbewerb/L1" xr:uid="{B177D68B-08DD-4779-BF09-0FDBE931B754}"/>
    <hyperlink ref="C178" r:id="rId1119" display="https://www.transfermarkt.pl/bundesliga/spieltag/wettbewerb/L1/saison_id/2020/spieltag/12" xr:uid="{EDB96253-9E4C-432E-96DB-21EA71C4934B}"/>
    <hyperlink ref="I178" r:id="rId1120" display="https://www.transfermarkt.pl/vfl-wolfsburg/spielplan/verein/82/saison_id/2020" xr:uid="{E827DDC4-A41E-428D-9C63-6365FB4291AE}"/>
    <hyperlink ref="J178" r:id="rId1121" tooltip="Protokół meczowy" display="https://www.transfermarkt.pl/spielbericht/index/spielbericht/3413072" xr:uid="{6ACCB6C2-3E07-47AF-89F4-318D5CA6D49D}"/>
    <hyperlink ref="K178" r:id="rId1122" tooltip="Środkowy napastnik" display="https://www.transfermarkt.pl/robert-lewandowski/alletore/spieler/38253/plus/1?saison=&amp;verein=27&amp;liga=&amp;wettbewerb=L1&amp;pos=&amp;minute=&amp;pos=&amp;torart=&amp;stand=" xr:uid="{2C024E9D-762B-42DA-8BA8-8E73903766BB}"/>
    <hyperlink ref="B180" r:id="rId1123" tooltip="Bundesliga" display="https://www.transfermarkt.pl/bundesliga/startseite/wettbewerb/L1" xr:uid="{D5916F53-2110-45D0-B190-A71E729FA2F4}"/>
    <hyperlink ref="C180" r:id="rId1124" display="https://www.transfermarkt.pl/bundesliga/spieltag/wettbewerb/L1/saison_id/2020/spieltag/13" xr:uid="{50D04AFD-0AC4-478C-882F-71CD59D08FF6}"/>
    <hyperlink ref="I180" r:id="rId1125" display="https://www.transfermarkt.pl/bayer-04-leverkusen/spielplan/verein/15/saison_id/2020" xr:uid="{237E0EAC-A1E8-46BB-B45E-4EB47992707F}"/>
    <hyperlink ref="J180" r:id="rId1126" tooltip="Protokół meczowy" display="https://www.transfermarkt.pl/spielbericht/index/spielbericht/3413083" xr:uid="{8C6AC721-0616-4FD8-91FA-1AE256AE9CB2}"/>
    <hyperlink ref="K180" r:id="rId1127" tooltip="Środkowy napastnik" display="https://www.transfermarkt.pl/robert-lewandowski/alletore/spieler/38253/plus/1?saison=&amp;verein=27&amp;liga=&amp;wettbewerb=L1&amp;pos=&amp;minute=&amp;pos=&amp;torart=&amp;stand=" xr:uid="{419BB3C2-6F20-408B-B45B-C97939EC0279}"/>
    <hyperlink ref="B182" r:id="rId1128" tooltip="Bundesliga" display="https://www.transfermarkt.pl/bundesliga/startseite/wettbewerb/L1" xr:uid="{897C4C13-83F0-4235-870F-38D42F9D0F58}"/>
    <hyperlink ref="C182" r:id="rId1129" display="https://www.transfermarkt.pl/bundesliga/spieltag/wettbewerb/L1/saison_id/2020/spieltag/14" xr:uid="{593F239F-8452-4D3C-8631-4B419ED9C80E}"/>
    <hyperlink ref="I182" r:id="rId1130" display="https://www.transfermarkt.pl/1-fsv-mainz-05/spielplan/verein/39/saison_id/2020" xr:uid="{8450D4F1-048A-466E-B1D1-6339F12ED2BC}"/>
    <hyperlink ref="J182" r:id="rId1131" tooltip="Protokół meczowy" display="https://www.transfermarkt.pl/spielbericht/index/spielbericht/3413099" xr:uid="{49E1E920-328A-49FE-B787-6B9B3D44ABDB}"/>
    <hyperlink ref="K182" r:id="rId1132" tooltip="Środkowy napastnik" display="https://www.transfermarkt.pl/robert-lewandowski/alletore/spieler/38253/plus/1?saison=&amp;verein=27&amp;liga=&amp;wettbewerb=L1&amp;pos=&amp;minute=&amp;pos=&amp;torart=&amp;stand=" xr:uid="{44EA4CC8-7882-4435-B428-B7D5C1E44998}"/>
    <hyperlink ref="B191" r:id="rId1133" tooltip="Bundesliga" display="https://www.transfermarkt.pl/bundesliga/startseite/wettbewerb/L1" xr:uid="{AF2A1DF5-6B97-4DF8-8841-CC6450A127EB}"/>
    <hyperlink ref="C191" r:id="rId1134" display="https://www.transfermarkt.pl/bundesliga/spieltag/wettbewerb/L1/saison_id/2020/spieltag/23" xr:uid="{6944A74C-5D3E-4F75-8F6C-F934733D8674}"/>
    <hyperlink ref="I191" r:id="rId1135" display="https://www.transfermarkt.pl/1-fc-koln/spielplan/verein/3/saison_id/2020" xr:uid="{FA9375A0-0162-4FF5-B869-01C147B9C505}"/>
    <hyperlink ref="J191" r:id="rId1136" tooltip="Protokół meczowy" display="https://www.transfermarkt.pl/spielbericht/index/spielbericht/3413090" xr:uid="{3045A3B5-0151-4B16-85C2-469A94D9CE86}"/>
    <hyperlink ref="K191" r:id="rId1137" tooltip="Środkowy napastnik" display="https://www.transfermarkt.pl/robert-lewandowski/alletore/spieler/38253/plus/1?saison=&amp;verein=27&amp;liga=&amp;wettbewerb=L1&amp;pos=&amp;minute=&amp;pos=&amp;torart=&amp;stand=" xr:uid="{098552B9-6F70-4601-A34D-833CDC34CFFB}"/>
    <hyperlink ref="B193" r:id="rId1138" tooltip="Bundesliga" display="https://www.transfermarkt.pl/bundesliga/startseite/wettbewerb/L1" xr:uid="{921E0CE8-196E-404E-9038-1CB32F3D5641}"/>
    <hyperlink ref="C193" r:id="rId1139" display="https://www.transfermarkt.pl/bundesliga/spieltag/wettbewerb/L1/saison_id/2020/spieltag/24" xr:uid="{680B5410-9CD4-457A-9E80-BEBCFFE00320}"/>
    <hyperlink ref="I193" r:id="rId1140" display="https://www.transfermarkt.pl/borussia-dortmund/spielplan/verein/16/saison_id/2020" xr:uid="{B7A1C683-FA87-4250-ADF6-DE02155D0BA9}"/>
    <hyperlink ref="J193" r:id="rId1141" tooltip="Protokół meczowy" display="https://www.transfermarkt.pl/spielbericht/index/spielbericht/3413063" xr:uid="{4372242B-BE4C-400C-A3AF-B5E4D0D7F0F4}"/>
    <hyperlink ref="K193" r:id="rId1142" tooltip="Środkowy napastnik" display="https://www.transfermarkt.pl/robert-lewandowski/alletore/spieler/38253/plus/1?saison=&amp;verein=27&amp;liga=&amp;wettbewerb=L1&amp;pos=&amp;minute=&amp;pos=&amp;torart=&amp;stand=" xr:uid="{735D5AA3-1053-45C1-B999-07C157A2147E}"/>
    <hyperlink ref="B194" r:id="rId1143" tooltip="Bundesliga" display="https://www.transfermarkt.pl/bundesliga/startseite/wettbewerb/L1" xr:uid="{CFE55A46-CAF5-45A5-80C4-70EC51787E72}"/>
    <hyperlink ref="C194" r:id="rId1144" display="https://www.transfermarkt.pl/bundesliga/spieltag/wettbewerb/L1/saison_id/2020/spieltag/24" xr:uid="{620B662E-4016-4FDC-A409-3E759B3A3A44}"/>
    <hyperlink ref="I194" r:id="rId1145" display="https://www.transfermarkt.pl/borussia-dortmund/spielplan/verein/16/saison_id/2020" xr:uid="{D8E85B69-2F4E-489F-AA38-61576F3751B4}"/>
    <hyperlink ref="J194" r:id="rId1146" tooltip="Protokół meczowy" display="https://www.transfermarkt.pl/spielbericht/index/spielbericht/3413063" xr:uid="{4CA4D3B6-065B-4FEE-9652-45864202AF5A}"/>
    <hyperlink ref="K194" r:id="rId1147" tooltip="Środkowy napastnik" display="https://www.transfermarkt.pl/robert-lewandowski/alletore/spieler/38253/plus/1?saison=&amp;verein=27&amp;liga=&amp;wettbewerb=L1&amp;pos=&amp;minute=&amp;pos=&amp;torart=&amp;stand=" xr:uid="{14903EDC-F910-4891-958F-CEB7C00270C6}"/>
    <hyperlink ref="B197" r:id="rId1148" tooltip="Bundesliga" display="https://www.transfermarkt.pl/bundesliga/startseite/wettbewerb/L1" xr:uid="{A950C5CE-92BC-4AEA-A4E6-F501841BA5F8}"/>
    <hyperlink ref="C197" r:id="rId1149" display="https://www.transfermarkt.pl/bundesliga/spieltag/wettbewerb/L1/saison_id/2020/spieltag/26" xr:uid="{626E1AC9-C0C5-40BC-A0D9-92E70C514949}"/>
    <hyperlink ref="I197" r:id="rId1150" display="https://www.transfermarkt.pl/vfb-stuttgart/spielplan/verein/79/saison_id/2020" xr:uid="{5B4CE638-BA13-44DC-A088-CA4A238683F6}"/>
    <hyperlink ref="J197" r:id="rId1151" tooltip="Protokół meczowy" display="https://www.transfermarkt.pl/spielbericht/index/spielbericht/3413027" xr:uid="{A8B20A94-2DB5-49C7-BD31-81CAC5CE941C}"/>
    <hyperlink ref="K197" r:id="rId1152" tooltip="Środkowy napastnik" display="https://www.transfermarkt.pl/robert-lewandowski/alletore/spieler/38253/plus/1?saison=&amp;verein=27&amp;liga=&amp;wettbewerb=L1&amp;pos=&amp;minute=&amp;pos=&amp;torart=&amp;stand=" xr:uid="{2510A433-4A68-4386-8F34-E28FC481DE93}"/>
    <hyperlink ref="B198" r:id="rId1153" tooltip="Bundesliga" display="https://www.transfermarkt.pl/bundesliga/startseite/wettbewerb/L1" xr:uid="{6ADBA290-E851-4396-8869-E5983C935FC9}"/>
    <hyperlink ref="C198" r:id="rId1154" display="https://www.transfermarkt.pl/bundesliga/spieltag/wettbewerb/L1/saison_id/2020/spieltag/26" xr:uid="{FA843D5E-DB79-418C-B888-8F0F7B166D68}"/>
    <hyperlink ref="I198" r:id="rId1155" display="https://www.transfermarkt.pl/vfb-stuttgart/spielplan/verein/79/saison_id/2020" xr:uid="{334D46A3-E83B-4D23-9F39-53E6EEB83E71}"/>
    <hyperlink ref="J198" r:id="rId1156" tooltip="Protokół meczowy" display="https://www.transfermarkt.pl/spielbericht/index/spielbericht/3413027" xr:uid="{D7123859-DC7D-42BC-A72D-104D09EFAD18}"/>
    <hyperlink ref="K198" r:id="rId1157" tooltip="Środkowy napastnik" display="https://www.transfermarkt.pl/robert-lewandowski/alletore/spieler/38253/plus/1?saison=&amp;verein=27&amp;liga=&amp;wettbewerb=L1&amp;pos=&amp;minute=&amp;pos=&amp;torart=&amp;stand=" xr:uid="{A3D245F3-F4D8-4FAB-AA6D-376DD01063C0}"/>
    <hyperlink ref="B201" r:id="rId1158" tooltip="Bundesliga" display="https://www.transfermarkt.pl/bundesliga/startseite/wettbewerb/L1" xr:uid="{7B399996-922C-4BBD-97C1-ABD2131F4E12}"/>
    <hyperlink ref="C201" r:id="rId1159" display="https://www.transfermarkt.pl/bundesliga/spieltag/wettbewerb/L1/saison_id/2020/spieltag/32" xr:uid="{8DD0F1AD-CC25-4E65-A856-A63FF4345613}"/>
    <hyperlink ref="I201" r:id="rId1160" display="https://www.transfermarkt.pl/borussia-monchengladbach/spielplan/verein/18/saison_id/2020" xr:uid="{CCF19A7D-C56B-4869-A635-4EDC15D36733}"/>
    <hyperlink ref="J201" r:id="rId1161" tooltip="Protokół meczowy" display="https://www.transfermarkt.pl/spielbericht/index/spielbericht/3412910" xr:uid="{DE382774-51F0-4976-86B4-1A3AC21133EF}"/>
    <hyperlink ref="K201" r:id="rId1162" tooltip="Środkowy napastnik" display="https://www.transfermarkt.pl/robert-lewandowski/alletore/spieler/38253/plus/1?saison=&amp;verein=27&amp;liga=&amp;wettbewerb=L1&amp;pos=&amp;minute=&amp;pos=&amp;torart=&amp;stand=" xr:uid="{842AFC08-A0E9-4AB8-8B63-7C1361767158}"/>
    <hyperlink ref="B202" r:id="rId1163" tooltip="Bundesliga" display="https://www.transfermarkt.pl/bundesliga/startseite/wettbewerb/L1" xr:uid="{F285EC5D-33CE-4D63-A33C-C2307F0441B8}"/>
    <hyperlink ref="C202" r:id="rId1164" display="https://www.transfermarkt.pl/bundesliga/spieltag/wettbewerb/L1/saison_id/2020/spieltag/32" xr:uid="{BE89E7DF-FC6A-4509-A13E-2C1D882C8CAF}"/>
    <hyperlink ref="I202" r:id="rId1165" display="https://www.transfermarkt.pl/borussia-monchengladbach/spielplan/verein/18/saison_id/2020" xr:uid="{44F8D354-142C-49AE-A08B-D2A7A5178D2F}"/>
    <hyperlink ref="J202" r:id="rId1166" tooltip="Protokół meczowy" display="https://www.transfermarkt.pl/spielbericht/index/spielbericht/3412910" xr:uid="{4F777195-6F99-4654-9769-50C7A4B4339C}"/>
    <hyperlink ref="K202" r:id="rId1167" tooltip="Środkowy napastnik" display="https://www.transfermarkt.pl/robert-lewandowski/alletore/spieler/38253/plus/1?saison=&amp;verein=27&amp;liga=&amp;wettbewerb=L1&amp;pos=&amp;minute=&amp;pos=&amp;torart=&amp;stand=" xr:uid="{E3AB6653-323B-4B80-9CC7-F59A12B35FE2}"/>
  </hyperlinks>
  <pageMargins left="0.7" right="0.7" top="0.75" bottom="0.75" header="0.3" footer="0.3"/>
  <drawing r:id="rId11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2B52-7985-4231-9C41-11157FA23204}">
  <dimension ref="A1:W204"/>
  <sheetViews>
    <sheetView topLeftCell="G178" zoomScale="90" zoomScaleNormal="90" workbookViewId="0">
      <selection activeCell="K1" sqref="K1:W204"/>
    </sheetView>
  </sheetViews>
  <sheetFormatPr defaultRowHeight="15" x14ac:dyDescent="0.25"/>
  <cols>
    <col min="1" max="4" width="12" customWidth="1"/>
    <col min="5" max="5" width="20.42578125" bestFit="1" customWidth="1"/>
    <col min="6" max="8" width="13" customWidth="1"/>
    <col min="9" max="9" width="22.5703125" bestFit="1" customWidth="1"/>
    <col min="10" max="10" width="21.85546875" bestFit="1" customWidth="1"/>
    <col min="11" max="11" width="10.42578125" bestFit="1" customWidth="1"/>
    <col min="12" max="12" width="12.85546875" bestFit="1" customWidth="1"/>
    <col min="13" max="13" width="11" bestFit="1" customWidth="1"/>
    <col min="14" max="14" width="12.140625" bestFit="1" customWidth="1"/>
    <col min="15" max="15" width="17.28515625" customWidth="1"/>
    <col min="16" max="16" width="12.5703125" customWidth="1"/>
    <col min="23" max="23" width="21.85546875" bestFit="1" customWidth="1"/>
  </cols>
  <sheetData>
    <row r="1" spans="1:23" x14ac:dyDescent="0.25">
      <c r="A1" t="s">
        <v>258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266</v>
      </c>
      <c r="H1" t="s">
        <v>8</v>
      </c>
      <c r="I1" t="s">
        <v>10</v>
      </c>
      <c r="J1" t="s">
        <v>11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</row>
    <row r="2" spans="1:23" x14ac:dyDescent="0.25">
      <c r="A2" t="s">
        <v>259</v>
      </c>
      <c r="B2">
        <v>2</v>
      </c>
      <c r="C2" s="4">
        <v>41881</v>
      </c>
      <c r="D2" t="s">
        <v>13</v>
      </c>
      <c r="E2" t="s">
        <v>15</v>
      </c>
      <c r="F2" s="8">
        <v>4.2361111111111106E-2</v>
      </c>
      <c r="G2" t="s">
        <v>16</v>
      </c>
      <c r="H2" t="s">
        <v>17</v>
      </c>
      <c r="I2" t="s">
        <v>18</v>
      </c>
      <c r="J2" t="s">
        <v>19</v>
      </c>
      <c r="K2" t="s">
        <v>259</v>
      </c>
      <c r="L2" t="str">
        <f>_xlfn.TEXTJOIN("|",,Tabela1[[#This Row],[Sezon]],Tabela1[[#This Row],[Kolejka]])</f>
        <v>2014/2015|2</v>
      </c>
      <c r="M2" s="4">
        <v>41881</v>
      </c>
      <c r="N2" t="str">
        <f>IF(Tabela1[[#This Row],[Miejsce]]="W","Goście","Gospodarze")</f>
        <v>Goście</v>
      </c>
      <c r="O2" t="str">
        <f>LEFT(Tabela1[[#This Row],[Przeciwnik]],FIND("(",Tabela1[[#This Row],[Przeciwnik]])-1)</f>
        <v>FC Schalke 04  </v>
      </c>
      <c r="P2" s="9">
        <v>14</v>
      </c>
      <c r="Q2">
        <f>HOUR(Tabela1[[#This Row],[Wynik]])</f>
        <v>1</v>
      </c>
      <c r="R2">
        <f>MINUTE(Tabela1[[#This Row],[Wynik]])</f>
        <v>1</v>
      </c>
      <c r="S2" s="10" t="str">
        <f>_xlfn.TEXTJOIN(":",,Tabela1[[#This Row],[Gole gospodarzy_c]],Tabela1[[#This Row],[Gole gości]])</f>
        <v>1:1</v>
      </c>
      <c r="T2">
        <v>10</v>
      </c>
      <c r="U2" s="10"/>
      <c r="V2" s="10" t="s">
        <v>18</v>
      </c>
      <c r="W2" s="10" t="s">
        <v>19</v>
      </c>
    </row>
    <row r="3" spans="1:23" x14ac:dyDescent="0.25">
      <c r="A3" t="s">
        <v>259</v>
      </c>
      <c r="B3">
        <v>5</v>
      </c>
      <c r="C3" s="4">
        <v>41905</v>
      </c>
      <c r="D3" t="s">
        <v>20</v>
      </c>
      <c r="E3" t="s">
        <v>22</v>
      </c>
      <c r="F3" s="8">
        <v>0.16666666666666666</v>
      </c>
      <c r="G3" t="s">
        <v>16</v>
      </c>
      <c r="H3" t="s">
        <v>23</v>
      </c>
      <c r="I3" t="s">
        <v>18</v>
      </c>
      <c r="J3" t="s">
        <v>24</v>
      </c>
      <c r="K3" t="s">
        <v>259</v>
      </c>
      <c r="L3" t="str">
        <f>_xlfn.TEXTJOIN("|",,Tabela1[[#This Row],[Sezon]],Tabela1[[#This Row],[Kolejka]])</f>
        <v>2014/2015|5</v>
      </c>
      <c r="M3" s="4">
        <v>41905</v>
      </c>
      <c r="N3" t="str">
        <f>IF(Tabela1[[#This Row],[Miejsce]]="W","Goście","Gospodarze")</f>
        <v>Gospodarze</v>
      </c>
      <c r="O3" t="str">
        <f>LEFT(Tabela1[[#This Row],[Przeciwnik]],FIND("(",Tabela1[[#This Row],[Przeciwnik]])-1)</f>
        <v>SC Paderborn  </v>
      </c>
      <c r="P3" s="9">
        <v>1</v>
      </c>
      <c r="Q3">
        <f>HOUR(Tabela1[[#This Row],[Wynik]])</f>
        <v>4</v>
      </c>
      <c r="R3">
        <f>MINUTE(Tabela1[[#This Row],[Wynik]])</f>
        <v>0</v>
      </c>
      <c r="S3" s="10" t="str">
        <f>_xlfn.TEXTJOIN(":",,Tabela1[[#This Row],[Gole gospodarzy_c]],Tabela1[[#This Row],[Gole gości]])</f>
        <v>4:0</v>
      </c>
      <c r="T3">
        <v>14</v>
      </c>
      <c r="U3" s="10"/>
      <c r="V3" s="10" t="s">
        <v>18</v>
      </c>
      <c r="W3" s="10" t="s">
        <v>24</v>
      </c>
    </row>
    <row r="4" spans="1:23" x14ac:dyDescent="0.25">
      <c r="A4" t="s">
        <v>259</v>
      </c>
      <c r="B4">
        <v>7</v>
      </c>
      <c r="C4" s="4">
        <v>41916</v>
      </c>
      <c r="D4" t="s">
        <v>20</v>
      </c>
      <c r="E4" t="s">
        <v>26</v>
      </c>
      <c r="F4" s="8">
        <v>0.16666666666666666</v>
      </c>
      <c r="G4" t="s">
        <v>16</v>
      </c>
      <c r="H4" t="s">
        <v>27</v>
      </c>
      <c r="I4" t="s">
        <v>18</v>
      </c>
      <c r="J4" t="s">
        <v>28</v>
      </c>
      <c r="K4" t="s">
        <v>259</v>
      </c>
      <c r="L4" t="str">
        <f>_xlfn.TEXTJOIN("|",,Tabela1[[#This Row],[Sezon]],Tabela1[[#This Row],[Kolejka]])</f>
        <v>2014/2015|7</v>
      </c>
      <c r="M4" s="4">
        <v>41916</v>
      </c>
      <c r="N4" t="str">
        <f>IF(Tabela1[[#This Row],[Miejsce]]="W","Goście","Gospodarze")</f>
        <v>Gospodarze</v>
      </c>
      <c r="O4" t="str">
        <f>LEFT(Tabela1[[#This Row],[Przeciwnik]],FIND("(",Tabela1[[#This Row],[Przeciwnik]])-1)</f>
        <v>Hannover 96  </v>
      </c>
      <c r="P4" s="9">
        <v>6</v>
      </c>
      <c r="Q4">
        <f>HOUR(Tabela1[[#This Row],[Wynik]])</f>
        <v>4</v>
      </c>
      <c r="R4">
        <f>MINUTE(Tabela1[[#This Row],[Wynik]])</f>
        <v>0</v>
      </c>
      <c r="S4" s="10" t="str">
        <f>_xlfn.TEXTJOIN(":",,Tabela1[[#This Row],[Gole gospodarzy_c]],Tabela1[[#This Row],[Gole gości]])</f>
        <v>4:0</v>
      </c>
      <c r="T4">
        <v>6</v>
      </c>
      <c r="U4" s="10"/>
      <c r="V4" s="10" t="s">
        <v>18</v>
      </c>
      <c r="W4" s="10" t="s">
        <v>28</v>
      </c>
    </row>
    <row r="5" spans="1:23" x14ac:dyDescent="0.25">
      <c r="A5" t="s">
        <v>259</v>
      </c>
      <c r="B5">
        <v>7</v>
      </c>
      <c r="C5" s="4">
        <v>41916</v>
      </c>
      <c r="D5" t="s">
        <v>20</v>
      </c>
      <c r="E5" t="s">
        <v>26</v>
      </c>
      <c r="F5" s="8">
        <v>0.16666666666666666</v>
      </c>
      <c r="G5" t="s">
        <v>16</v>
      </c>
      <c r="H5" t="s">
        <v>29</v>
      </c>
      <c r="I5" t="s">
        <v>18</v>
      </c>
      <c r="J5" t="s">
        <v>30</v>
      </c>
      <c r="K5" t="s">
        <v>259</v>
      </c>
      <c r="L5" t="str">
        <f>_xlfn.TEXTJOIN("|",,Tabela1[[#This Row],[Sezon]],Tabela1[[#This Row],[Kolejka]])</f>
        <v>2014/2015|7</v>
      </c>
      <c r="M5" s="4">
        <v>41916</v>
      </c>
      <c r="N5" t="str">
        <f>IF(Tabela1[[#This Row],[Miejsce]]="W","Goście","Gospodarze")</f>
        <v>Gospodarze</v>
      </c>
      <c r="O5" t="str">
        <f>LEFT(Tabela1[[#This Row],[Przeciwnik]],FIND("(",Tabela1[[#This Row],[Przeciwnik]])-1)</f>
        <v>Hannover 96  </v>
      </c>
      <c r="P5" s="9">
        <v>6</v>
      </c>
      <c r="Q5">
        <f>HOUR(Tabela1[[#This Row],[Wynik]])</f>
        <v>4</v>
      </c>
      <c r="R5">
        <f>MINUTE(Tabela1[[#This Row],[Wynik]])</f>
        <v>0</v>
      </c>
      <c r="S5" s="10" t="str">
        <f>_xlfn.TEXTJOIN(":",,Tabela1[[#This Row],[Gole gospodarzy_c]],Tabela1[[#This Row],[Gole gości]])</f>
        <v>4:0</v>
      </c>
      <c r="T5">
        <v>38</v>
      </c>
      <c r="U5" s="10"/>
      <c r="V5" s="10" t="s">
        <v>18</v>
      </c>
      <c r="W5" s="10" t="s">
        <v>30</v>
      </c>
    </row>
    <row r="6" spans="1:23" x14ac:dyDescent="0.25">
      <c r="A6" t="s">
        <v>259</v>
      </c>
      <c r="B6">
        <v>10</v>
      </c>
      <c r="C6" s="4">
        <v>41944</v>
      </c>
      <c r="D6" t="s">
        <v>20</v>
      </c>
      <c r="E6" t="s">
        <v>31</v>
      </c>
      <c r="F6" s="8">
        <v>8.4027777777777771E-2</v>
      </c>
      <c r="G6" t="s">
        <v>16</v>
      </c>
      <c r="H6" t="s">
        <v>32</v>
      </c>
      <c r="I6" t="s">
        <v>33</v>
      </c>
      <c r="K6" t="s">
        <v>259</v>
      </c>
      <c r="L6" t="str">
        <f>_xlfn.TEXTJOIN("|",,Tabela1[[#This Row],[Sezon]],Tabela1[[#This Row],[Kolejka]])</f>
        <v>2014/2015|10</v>
      </c>
      <c r="M6" s="4">
        <v>41944</v>
      </c>
      <c r="N6" t="str">
        <f>IF(Tabela1[[#This Row],[Miejsce]]="W","Goście","Gospodarze")</f>
        <v>Gospodarze</v>
      </c>
      <c r="O6" t="str">
        <f>LEFT(Tabela1[[#This Row],[Przeciwnik]],FIND("(",Tabela1[[#This Row],[Przeciwnik]])-1)</f>
        <v>Bor. Dortmund  </v>
      </c>
      <c r="P6" s="9">
        <v>15</v>
      </c>
      <c r="Q6">
        <f>HOUR(Tabela1[[#This Row],[Wynik]])</f>
        <v>2</v>
      </c>
      <c r="R6">
        <f>MINUTE(Tabela1[[#This Row],[Wynik]])</f>
        <v>1</v>
      </c>
      <c r="S6" s="10" t="str">
        <f>_xlfn.TEXTJOIN(":",,Tabela1[[#This Row],[Gole gospodarzy_c]],Tabela1[[#This Row],[Gole gości]])</f>
        <v>2:1</v>
      </c>
      <c r="T6">
        <v>72</v>
      </c>
      <c r="U6" s="10"/>
      <c r="V6" s="10" t="s">
        <v>33</v>
      </c>
      <c r="W6" s="10"/>
    </row>
    <row r="7" spans="1:23" x14ac:dyDescent="0.25">
      <c r="A7" t="s">
        <v>259</v>
      </c>
      <c r="B7">
        <v>12</v>
      </c>
      <c r="C7" s="4">
        <v>41965</v>
      </c>
      <c r="D7" t="s">
        <v>20</v>
      </c>
      <c r="E7" t="s">
        <v>34</v>
      </c>
      <c r="F7" s="8">
        <v>0.16666666666666666</v>
      </c>
      <c r="G7" t="s">
        <v>16</v>
      </c>
      <c r="H7" t="s">
        <v>35</v>
      </c>
      <c r="I7" t="s">
        <v>36</v>
      </c>
      <c r="J7" t="s">
        <v>37</v>
      </c>
      <c r="K7" t="s">
        <v>259</v>
      </c>
      <c r="L7" t="str">
        <f>_xlfn.TEXTJOIN("|",,Tabela1[[#This Row],[Sezon]],Tabela1[[#This Row],[Kolejka]])</f>
        <v>2014/2015|12</v>
      </c>
      <c r="M7" s="4">
        <v>41965</v>
      </c>
      <c r="N7" t="str">
        <f>IF(Tabela1[[#This Row],[Miejsce]]="W","Goście","Gospodarze")</f>
        <v>Gospodarze</v>
      </c>
      <c r="O7" t="str">
        <f>LEFT(Tabela1[[#This Row],[Przeciwnik]],FIND("(",Tabela1[[#This Row],[Przeciwnik]])-1)</f>
        <v>Hoffenheim  </v>
      </c>
      <c r="P7" s="9">
        <v>5</v>
      </c>
      <c r="Q7">
        <f>HOUR(Tabela1[[#This Row],[Wynik]])</f>
        <v>4</v>
      </c>
      <c r="R7">
        <f>MINUTE(Tabela1[[#This Row],[Wynik]])</f>
        <v>0</v>
      </c>
      <c r="S7" s="10" t="str">
        <f>_xlfn.TEXTJOIN(":",,Tabela1[[#This Row],[Gole gospodarzy_c]],Tabela1[[#This Row],[Gole gości]])</f>
        <v>4:0</v>
      </c>
      <c r="T7">
        <v>39</v>
      </c>
      <c r="U7" s="10"/>
      <c r="V7" s="10" t="s">
        <v>36</v>
      </c>
      <c r="W7" s="10" t="s">
        <v>37</v>
      </c>
    </row>
    <row r="8" spans="1:23" x14ac:dyDescent="0.25">
      <c r="A8" t="s">
        <v>259</v>
      </c>
      <c r="B8">
        <v>15</v>
      </c>
      <c r="C8" s="4">
        <v>41986</v>
      </c>
      <c r="D8" t="s">
        <v>13</v>
      </c>
      <c r="E8" t="s">
        <v>38</v>
      </c>
      <c r="F8" s="8">
        <v>2.7777777777777779E-3</v>
      </c>
      <c r="G8" t="s">
        <v>16</v>
      </c>
      <c r="H8" t="s">
        <v>39</v>
      </c>
      <c r="I8" t="s">
        <v>18</v>
      </c>
      <c r="J8" t="s">
        <v>40</v>
      </c>
      <c r="K8" t="s">
        <v>259</v>
      </c>
      <c r="L8" t="str">
        <f>_xlfn.TEXTJOIN("|",,Tabela1[[#This Row],[Sezon]],Tabela1[[#This Row],[Kolejka]])</f>
        <v>2014/2015|15</v>
      </c>
      <c r="M8" s="4">
        <v>41986</v>
      </c>
      <c r="N8" t="str">
        <f>IF(Tabela1[[#This Row],[Miejsce]]="W","Goście","Gospodarze")</f>
        <v>Goście</v>
      </c>
      <c r="O8" t="str">
        <f>LEFT(Tabela1[[#This Row],[Przeciwnik]],FIND("(",Tabela1[[#This Row],[Przeciwnik]])-1)</f>
        <v>FC Augsburg  </v>
      </c>
      <c r="P8" s="9">
        <v>3</v>
      </c>
      <c r="Q8">
        <f>HOUR(Tabela1[[#This Row],[Wynik]])</f>
        <v>0</v>
      </c>
      <c r="R8">
        <f>MINUTE(Tabela1[[#This Row],[Wynik]])</f>
        <v>4</v>
      </c>
      <c r="S8" s="10" t="str">
        <f>_xlfn.TEXTJOIN(":",,Tabela1[[#This Row],[Gole gospodarzy_c]],Tabela1[[#This Row],[Gole gości]])</f>
        <v>0:4</v>
      </c>
      <c r="T8">
        <v>68</v>
      </c>
      <c r="U8" s="10"/>
      <c r="V8" s="10" t="s">
        <v>18</v>
      </c>
      <c r="W8" s="10" t="s">
        <v>40</v>
      </c>
    </row>
    <row r="9" spans="1:23" x14ac:dyDescent="0.25">
      <c r="A9" t="s">
        <v>259</v>
      </c>
      <c r="B9">
        <v>21</v>
      </c>
      <c r="C9" s="4">
        <v>42049</v>
      </c>
      <c r="D9" t="s">
        <v>20</v>
      </c>
      <c r="E9" t="s">
        <v>41</v>
      </c>
      <c r="F9" s="8">
        <v>0.33333333333333331</v>
      </c>
      <c r="G9" t="s">
        <v>42</v>
      </c>
      <c r="H9" t="s">
        <v>43</v>
      </c>
      <c r="I9" t="s">
        <v>18</v>
      </c>
      <c r="J9" t="s">
        <v>44</v>
      </c>
      <c r="K9" t="s">
        <v>259</v>
      </c>
      <c r="L9" t="str">
        <f>_xlfn.TEXTJOIN("|",,Tabela1[[#This Row],[Sezon]],Tabela1[[#This Row],[Kolejka]])</f>
        <v>2014/2015|21</v>
      </c>
      <c r="M9" s="4">
        <v>42049</v>
      </c>
      <c r="N9" t="str">
        <f>IF(Tabela1[[#This Row],[Miejsce]]="W","Goście","Gospodarze")</f>
        <v>Gospodarze</v>
      </c>
      <c r="O9" t="str">
        <f>LEFT(Tabela1[[#This Row],[Przeciwnik]],FIND("(",Tabela1[[#This Row],[Przeciwnik]])-1)</f>
        <v>Hamburg  </v>
      </c>
      <c r="P9" s="9">
        <v>12</v>
      </c>
      <c r="Q9">
        <f>HOUR(Tabela1[[#This Row],[Wynik]])</f>
        <v>8</v>
      </c>
      <c r="R9">
        <f>MINUTE(Tabela1[[#This Row],[Wynik]])</f>
        <v>0</v>
      </c>
      <c r="S9" s="10" t="str">
        <f>_xlfn.TEXTJOIN(":",,Tabela1[[#This Row],[Gole gospodarzy_c]],Tabela1[[#This Row],[Gole gości]])</f>
        <v>8:0</v>
      </c>
      <c r="T9">
        <v>56</v>
      </c>
      <c r="U9" s="10"/>
      <c r="V9" s="10" t="s">
        <v>18</v>
      </c>
      <c r="W9" s="10" t="s">
        <v>44</v>
      </c>
    </row>
    <row r="10" spans="1:23" x14ac:dyDescent="0.25">
      <c r="A10" t="s">
        <v>259</v>
      </c>
      <c r="B10">
        <v>22</v>
      </c>
      <c r="C10" s="4">
        <v>42056</v>
      </c>
      <c r="D10" t="s">
        <v>13</v>
      </c>
      <c r="E10" t="s">
        <v>45</v>
      </c>
      <c r="F10" s="8">
        <v>4.1666666666666666E-3</v>
      </c>
      <c r="G10" t="s">
        <v>16</v>
      </c>
      <c r="H10" t="s">
        <v>46</v>
      </c>
      <c r="I10" t="s">
        <v>18</v>
      </c>
      <c r="J10" t="s">
        <v>37</v>
      </c>
      <c r="K10" t="s">
        <v>259</v>
      </c>
      <c r="L10" t="str">
        <f>_xlfn.TEXTJOIN("|",,Tabela1[[#This Row],[Sezon]],Tabela1[[#This Row],[Kolejka]])</f>
        <v>2014/2015|22</v>
      </c>
      <c r="M10" s="4">
        <v>42056</v>
      </c>
      <c r="N10" t="str">
        <f>IF(Tabela1[[#This Row],[Miejsce]]="W","Goście","Gospodarze")</f>
        <v>Goście</v>
      </c>
      <c r="O10" t="str">
        <f>LEFT(Tabela1[[#This Row],[Przeciwnik]],FIND("(",Tabela1[[#This Row],[Przeciwnik]])-1)</f>
        <v>SC Paderborn  </v>
      </c>
      <c r="P10" s="9">
        <v>12</v>
      </c>
      <c r="Q10">
        <f>HOUR(Tabela1[[#This Row],[Wynik]])</f>
        <v>0</v>
      </c>
      <c r="R10">
        <f>MINUTE(Tabela1[[#This Row],[Wynik]])</f>
        <v>6</v>
      </c>
      <c r="S10" s="10" t="str">
        <f>_xlfn.TEXTJOIN(":",,Tabela1[[#This Row],[Gole gospodarzy_c]],Tabela1[[#This Row],[Gole gości]])</f>
        <v>0:6</v>
      </c>
      <c r="T10">
        <v>24</v>
      </c>
      <c r="U10" s="10"/>
      <c r="V10" s="10" t="s">
        <v>18</v>
      </c>
      <c r="W10" s="10" t="s">
        <v>37</v>
      </c>
    </row>
    <row r="11" spans="1:23" x14ac:dyDescent="0.25">
      <c r="A11" t="s">
        <v>259</v>
      </c>
      <c r="B11">
        <v>22</v>
      </c>
      <c r="C11" s="4">
        <v>42056</v>
      </c>
      <c r="D11" t="s">
        <v>13</v>
      </c>
      <c r="E11" t="s">
        <v>45</v>
      </c>
      <c r="F11" s="8">
        <v>4.1666666666666666E-3</v>
      </c>
      <c r="G11" t="s">
        <v>16</v>
      </c>
      <c r="H11" t="s">
        <v>47</v>
      </c>
      <c r="I11" t="s">
        <v>18</v>
      </c>
      <c r="J11" t="s">
        <v>48</v>
      </c>
      <c r="K11" t="s">
        <v>259</v>
      </c>
      <c r="L11" t="str">
        <f>_xlfn.TEXTJOIN("|",,Tabela1[[#This Row],[Sezon]],Tabela1[[#This Row],[Kolejka]])</f>
        <v>2014/2015|22</v>
      </c>
      <c r="M11" s="4">
        <v>42056</v>
      </c>
      <c r="N11" t="str">
        <f>IF(Tabela1[[#This Row],[Miejsce]]="W","Goście","Gospodarze")</f>
        <v>Goście</v>
      </c>
      <c r="O11" t="str">
        <f>LEFT(Tabela1[[#This Row],[Przeciwnik]],FIND("(",Tabela1[[#This Row],[Przeciwnik]])-1)</f>
        <v>SC Paderborn  </v>
      </c>
      <c r="P11" s="9">
        <v>12</v>
      </c>
      <c r="Q11">
        <f>HOUR(Tabela1[[#This Row],[Wynik]])</f>
        <v>0</v>
      </c>
      <c r="R11">
        <f>MINUTE(Tabela1[[#This Row],[Wynik]])</f>
        <v>6</v>
      </c>
      <c r="S11" s="10" t="str">
        <f>_xlfn.TEXTJOIN(":",,Tabela1[[#This Row],[Gole gospodarzy_c]],Tabela1[[#This Row],[Gole gości]])</f>
        <v>0:6</v>
      </c>
      <c r="T11">
        <v>37</v>
      </c>
      <c r="U11" s="10"/>
      <c r="V11" s="10" t="s">
        <v>18</v>
      </c>
      <c r="W11" s="10" t="s">
        <v>48</v>
      </c>
    </row>
    <row r="12" spans="1:23" x14ac:dyDescent="0.25">
      <c r="A12" t="s">
        <v>259</v>
      </c>
      <c r="B12">
        <v>23</v>
      </c>
      <c r="C12" s="4">
        <v>42062</v>
      </c>
      <c r="D12" t="s">
        <v>20</v>
      </c>
      <c r="E12" t="s">
        <v>49</v>
      </c>
      <c r="F12" s="8">
        <v>0.1673611111111111</v>
      </c>
      <c r="G12" t="s">
        <v>16</v>
      </c>
      <c r="H12" t="s">
        <v>50</v>
      </c>
      <c r="I12" t="s">
        <v>51</v>
      </c>
      <c r="J12" t="s">
        <v>37</v>
      </c>
      <c r="K12" t="s">
        <v>259</v>
      </c>
      <c r="L12" t="str">
        <f>_xlfn.TEXTJOIN("|",,Tabela1[[#This Row],[Sezon]],Tabela1[[#This Row],[Kolejka]])</f>
        <v>2014/2015|23</v>
      </c>
      <c r="M12" s="4">
        <v>42062</v>
      </c>
      <c r="N12" t="str">
        <f>IF(Tabela1[[#This Row],[Miejsce]]="W","Goście","Gospodarze")</f>
        <v>Gospodarze</v>
      </c>
      <c r="O12" t="str">
        <f>LEFT(Tabela1[[#This Row],[Przeciwnik]],FIND("(",Tabela1[[#This Row],[Przeciwnik]])-1)</f>
        <v>Köln  </v>
      </c>
      <c r="P12" s="9">
        <v>13</v>
      </c>
      <c r="Q12">
        <f>HOUR(Tabela1[[#This Row],[Wynik]])</f>
        <v>4</v>
      </c>
      <c r="R12">
        <f>MINUTE(Tabela1[[#This Row],[Wynik]])</f>
        <v>1</v>
      </c>
      <c r="S12" s="10" t="str">
        <f>_xlfn.TEXTJOIN(":",,Tabela1[[#This Row],[Gole gospodarzy_c]],Tabela1[[#This Row],[Gole gości]])</f>
        <v>4:1</v>
      </c>
      <c r="T12">
        <v>75</v>
      </c>
      <c r="U12" s="10"/>
      <c r="V12" s="10" t="s">
        <v>51</v>
      </c>
      <c r="W12" s="10" t="s">
        <v>37</v>
      </c>
    </row>
    <row r="13" spans="1:23" x14ac:dyDescent="0.25">
      <c r="A13" t="s">
        <v>259</v>
      </c>
      <c r="B13">
        <v>25</v>
      </c>
      <c r="C13" s="4">
        <v>42077</v>
      </c>
      <c r="D13" t="s">
        <v>13</v>
      </c>
      <c r="E13" t="s">
        <v>52</v>
      </c>
      <c r="F13" s="8">
        <v>2.7777777777777779E-3</v>
      </c>
      <c r="G13" t="s">
        <v>16</v>
      </c>
      <c r="H13" t="s">
        <v>53</v>
      </c>
      <c r="I13" t="s">
        <v>36</v>
      </c>
      <c r="J13" t="s">
        <v>44</v>
      </c>
      <c r="K13" t="s">
        <v>259</v>
      </c>
      <c r="L13" t="str">
        <f>_xlfn.TEXTJOIN("|",,Tabela1[[#This Row],[Sezon]],Tabela1[[#This Row],[Kolejka]])</f>
        <v>2014/2015|25</v>
      </c>
      <c r="M13" s="4">
        <v>42077</v>
      </c>
      <c r="N13" t="str">
        <f>IF(Tabela1[[#This Row],[Miejsce]]="W","Goście","Gospodarze")</f>
        <v>Goście</v>
      </c>
      <c r="O13" t="str">
        <f>LEFT(Tabela1[[#This Row],[Przeciwnik]],FIND("(",Tabela1[[#This Row],[Przeciwnik]])-1)</f>
        <v>Werder Bremen  </v>
      </c>
      <c r="P13" s="9">
        <v>8</v>
      </c>
      <c r="Q13">
        <f>HOUR(Tabela1[[#This Row],[Wynik]])</f>
        <v>0</v>
      </c>
      <c r="R13">
        <f>MINUTE(Tabela1[[#This Row],[Wynik]])</f>
        <v>4</v>
      </c>
      <c r="S13" s="10" t="str">
        <f>_xlfn.TEXTJOIN(":",,Tabela1[[#This Row],[Gole gospodarzy_c]],Tabela1[[#This Row],[Gole gości]])</f>
        <v>0:4</v>
      </c>
      <c r="T13">
        <v>76</v>
      </c>
      <c r="U13" s="10"/>
      <c r="V13" s="10" t="s">
        <v>36</v>
      </c>
      <c r="W13" s="10" t="s">
        <v>44</v>
      </c>
    </row>
    <row r="14" spans="1:23" x14ac:dyDescent="0.25">
      <c r="A14" t="s">
        <v>259</v>
      </c>
      <c r="B14">
        <v>25</v>
      </c>
      <c r="C14" s="4">
        <v>42077</v>
      </c>
      <c r="D14" t="s">
        <v>13</v>
      </c>
      <c r="E14" t="s">
        <v>52</v>
      </c>
      <c r="F14" s="8">
        <v>2.7777777777777779E-3</v>
      </c>
      <c r="G14" t="s">
        <v>16</v>
      </c>
      <c r="H14" t="s">
        <v>54</v>
      </c>
      <c r="I14" t="s">
        <v>18</v>
      </c>
      <c r="J14" t="s">
        <v>44</v>
      </c>
      <c r="K14" t="s">
        <v>259</v>
      </c>
      <c r="L14" t="str">
        <f>_xlfn.TEXTJOIN("|",,Tabela1[[#This Row],[Sezon]],Tabela1[[#This Row],[Kolejka]])</f>
        <v>2014/2015|25</v>
      </c>
      <c r="M14" s="4">
        <v>42077</v>
      </c>
      <c r="N14" t="str">
        <f>IF(Tabela1[[#This Row],[Miejsce]]="W","Goście","Gospodarze")</f>
        <v>Goście</v>
      </c>
      <c r="O14" t="str">
        <f>LEFT(Tabela1[[#This Row],[Przeciwnik]],FIND("(",Tabela1[[#This Row],[Przeciwnik]])-1)</f>
        <v>Werder Bremen  </v>
      </c>
      <c r="P14" s="9">
        <v>8</v>
      </c>
      <c r="Q14">
        <f>HOUR(Tabela1[[#This Row],[Wynik]])</f>
        <v>0</v>
      </c>
      <c r="R14">
        <f>MINUTE(Tabela1[[#This Row],[Wynik]])</f>
        <v>4</v>
      </c>
      <c r="S14" s="10" t="str">
        <f>_xlfn.TEXTJOIN(":",,Tabela1[[#This Row],[Gole gospodarzy_c]],Tabela1[[#This Row],[Gole gości]])</f>
        <v>0:4</v>
      </c>
      <c r="T14">
        <v>90</v>
      </c>
      <c r="U14" s="10">
        <v>1</v>
      </c>
      <c r="V14" s="10" t="s">
        <v>18</v>
      </c>
      <c r="W14" s="10" t="s">
        <v>44</v>
      </c>
    </row>
    <row r="15" spans="1:23" x14ac:dyDescent="0.25">
      <c r="A15" t="s">
        <v>259</v>
      </c>
      <c r="B15">
        <v>27</v>
      </c>
      <c r="C15" s="4">
        <v>42098</v>
      </c>
      <c r="D15" t="s">
        <v>13</v>
      </c>
      <c r="E15" t="s">
        <v>55</v>
      </c>
      <c r="F15" s="8">
        <v>6.9444444444444447E-4</v>
      </c>
      <c r="G15" t="s">
        <v>16</v>
      </c>
      <c r="H15" t="s">
        <v>56</v>
      </c>
      <c r="I15" t="s">
        <v>36</v>
      </c>
      <c r="J15" t="s">
        <v>44</v>
      </c>
      <c r="K15" t="s">
        <v>259</v>
      </c>
      <c r="L15" t="str">
        <f>_xlfn.TEXTJOIN("|",,Tabela1[[#This Row],[Sezon]],Tabela1[[#This Row],[Kolejka]])</f>
        <v>2014/2015|27</v>
      </c>
      <c r="M15" s="4">
        <v>42098</v>
      </c>
      <c r="N15" t="str">
        <f>IF(Tabela1[[#This Row],[Miejsce]]="W","Goście","Gospodarze")</f>
        <v>Goście</v>
      </c>
      <c r="O15" t="str">
        <f>LEFT(Tabela1[[#This Row],[Przeciwnik]],FIND("(",Tabela1[[#This Row],[Przeciwnik]])-1)</f>
        <v>Bor. Dortmund  </v>
      </c>
      <c r="P15" s="9">
        <v>10</v>
      </c>
      <c r="Q15">
        <f>HOUR(Tabela1[[#This Row],[Wynik]])</f>
        <v>0</v>
      </c>
      <c r="R15">
        <f>MINUTE(Tabela1[[#This Row],[Wynik]])</f>
        <v>1</v>
      </c>
      <c r="S15" s="10" t="str">
        <f>_xlfn.TEXTJOIN(":",,Tabela1[[#This Row],[Gole gospodarzy_c]],Tabela1[[#This Row],[Gole gości]])</f>
        <v>0:1</v>
      </c>
      <c r="T15">
        <v>36</v>
      </c>
      <c r="U15" s="10"/>
      <c r="V15" s="10" t="s">
        <v>36</v>
      </c>
      <c r="W15" s="10" t="s">
        <v>44</v>
      </c>
    </row>
    <row r="16" spans="1:23" x14ac:dyDescent="0.25">
      <c r="A16" t="s">
        <v>259</v>
      </c>
      <c r="B16">
        <v>28</v>
      </c>
      <c r="C16" s="4">
        <v>42105</v>
      </c>
      <c r="D16" t="s">
        <v>20</v>
      </c>
      <c r="E16" t="s">
        <v>57</v>
      </c>
      <c r="F16" s="8">
        <v>0.125</v>
      </c>
      <c r="G16" t="s">
        <v>16</v>
      </c>
      <c r="H16" t="s">
        <v>58</v>
      </c>
      <c r="I16" t="s">
        <v>18</v>
      </c>
      <c r="J16" t="s">
        <v>44</v>
      </c>
      <c r="K16" t="s">
        <v>259</v>
      </c>
      <c r="L16" t="str">
        <f>_xlfn.TEXTJOIN("|",,Tabela1[[#This Row],[Sezon]],Tabela1[[#This Row],[Kolejka]])</f>
        <v>2014/2015|28</v>
      </c>
      <c r="M16" s="4">
        <v>42105</v>
      </c>
      <c r="N16" t="str">
        <f>IF(Tabela1[[#This Row],[Miejsce]]="W","Goście","Gospodarze")</f>
        <v>Gospodarze</v>
      </c>
      <c r="O16" t="str">
        <f>LEFT(Tabela1[[#This Row],[Przeciwnik]],FIND("(",Tabela1[[#This Row],[Przeciwnik]])-1)</f>
        <v>E. Frankfurt  </v>
      </c>
      <c r="P16" s="9">
        <v>8</v>
      </c>
      <c r="Q16">
        <f>HOUR(Tabela1[[#This Row],[Wynik]])</f>
        <v>3</v>
      </c>
      <c r="R16">
        <f>MINUTE(Tabela1[[#This Row],[Wynik]])</f>
        <v>0</v>
      </c>
      <c r="S16" s="10" t="str">
        <f>_xlfn.TEXTJOIN(":",,Tabela1[[#This Row],[Gole gospodarzy_c]],Tabela1[[#This Row],[Gole gości]])</f>
        <v>3:0</v>
      </c>
      <c r="T16">
        <v>15</v>
      </c>
      <c r="U16" s="10"/>
      <c r="V16" s="10" t="s">
        <v>18</v>
      </c>
      <c r="W16" s="10" t="s">
        <v>44</v>
      </c>
    </row>
    <row r="17" spans="1:23" x14ac:dyDescent="0.25">
      <c r="A17" t="s">
        <v>259</v>
      </c>
      <c r="B17">
        <v>28</v>
      </c>
      <c r="C17" s="4">
        <v>42105</v>
      </c>
      <c r="D17" t="s">
        <v>20</v>
      </c>
      <c r="E17" t="s">
        <v>57</v>
      </c>
      <c r="F17" s="8">
        <v>0.125</v>
      </c>
      <c r="G17" t="s">
        <v>16</v>
      </c>
      <c r="H17" t="s">
        <v>59</v>
      </c>
      <c r="I17" t="s">
        <v>36</v>
      </c>
      <c r="J17" t="s">
        <v>60</v>
      </c>
      <c r="K17" t="s">
        <v>259</v>
      </c>
      <c r="L17" t="str">
        <f>_xlfn.TEXTJOIN("|",,Tabela1[[#This Row],[Sezon]],Tabela1[[#This Row],[Kolejka]])</f>
        <v>2014/2015|28</v>
      </c>
      <c r="M17" s="4">
        <v>42105</v>
      </c>
      <c r="N17" t="str">
        <f>IF(Tabela1[[#This Row],[Miejsce]]="W","Goście","Gospodarze")</f>
        <v>Gospodarze</v>
      </c>
      <c r="O17" t="str">
        <f>LEFT(Tabela1[[#This Row],[Przeciwnik]],FIND("(",Tabela1[[#This Row],[Przeciwnik]])-1)</f>
        <v>E. Frankfurt  </v>
      </c>
      <c r="P17" s="9">
        <v>8</v>
      </c>
      <c r="Q17">
        <f>HOUR(Tabela1[[#This Row],[Wynik]])</f>
        <v>3</v>
      </c>
      <c r="R17">
        <f>MINUTE(Tabela1[[#This Row],[Wynik]])</f>
        <v>0</v>
      </c>
      <c r="S17" s="10" t="str">
        <f>_xlfn.TEXTJOIN(":",,Tabela1[[#This Row],[Gole gospodarzy_c]],Tabela1[[#This Row],[Gole gości]])</f>
        <v>3:0</v>
      </c>
      <c r="T17">
        <v>66</v>
      </c>
      <c r="U17" s="10"/>
      <c r="V17" s="10" t="s">
        <v>36</v>
      </c>
      <c r="W17" s="10" t="s">
        <v>60</v>
      </c>
    </row>
    <row r="18" spans="1:23" x14ac:dyDescent="0.25">
      <c r="A18" t="s">
        <v>259</v>
      </c>
      <c r="B18">
        <v>34</v>
      </c>
      <c r="C18" s="4">
        <v>42147</v>
      </c>
      <c r="D18" t="s">
        <v>20</v>
      </c>
      <c r="E18" t="s">
        <v>61</v>
      </c>
      <c r="F18" s="8">
        <v>8.3333333333333329E-2</v>
      </c>
      <c r="G18" t="s">
        <v>16</v>
      </c>
      <c r="H18" t="s">
        <v>62</v>
      </c>
      <c r="I18" t="s">
        <v>63</v>
      </c>
      <c r="K18" t="s">
        <v>259</v>
      </c>
      <c r="L18" t="str">
        <f>_xlfn.TEXTJOIN("|",,Tabela1[[#This Row],[Sezon]],Tabela1[[#This Row],[Kolejka]])</f>
        <v>2014/2015|34</v>
      </c>
      <c r="M18" s="4">
        <v>42147</v>
      </c>
      <c r="N18" t="str">
        <f>IF(Tabela1[[#This Row],[Miejsce]]="W","Goście","Gospodarze")</f>
        <v>Gospodarze</v>
      </c>
      <c r="O18" t="str">
        <f>LEFT(Tabela1[[#This Row],[Przeciwnik]],FIND("(",Tabela1[[#This Row],[Przeciwnik]])-1)</f>
        <v>1.FSV Mainz 05  </v>
      </c>
      <c r="P18" s="9">
        <v>10</v>
      </c>
      <c r="Q18">
        <f>HOUR(Tabela1[[#This Row],[Wynik]])</f>
        <v>2</v>
      </c>
      <c r="R18">
        <f>MINUTE(Tabela1[[#This Row],[Wynik]])</f>
        <v>0</v>
      </c>
      <c r="S18" s="10" t="str">
        <f>_xlfn.TEXTJOIN(":",,Tabela1[[#This Row],[Gole gospodarzy_c]],Tabela1[[#This Row],[Gole gości]])</f>
        <v>2:0</v>
      </c>
      <c r="T18">
        <v>25</v>
      </c>
      <c r="U18" s="10"/>
      <c r="V18" s="10" t="s">
        <v>63</v>
      </c>
      <c r="W18" s="10"/>
    </row>
    <row r="19" spans="1:23" x14ac:dyDescent="0.25">
      <c r="A19" t="s">
        <v>260</v>
      </c>
      <c r="B19">
        <v>1</v>
      </c>
      <c r="C19" s="4">
        <v>42230</v>
      </c>
      <c r="D19" t="s">
        <v>20</v>
      </c>
      <c r="E19" t="s">
        <v>64</v>
      </c>
      <c r="F19" s="8">
        <v>0.20833333333333334</v>
      </c>
      <c r="G19" t="s">
        <v>16</v>
      </c>
      <c r="H19" t="s">
        <v>65</v>
      </c>
      <c r="I19" t="s">
        <v>18</v>
      </c>
      <c r="K19" t="s">
        <v>260</v>
      </c>
      <c r="L19" t="str">
        <f>_xlfn.TEXTJOIN("|",,Tabela1[[#This Row],[Sezon]],Tabela1[[#This Row],[Kolejka]])</f>
        <v>2015/2016|1</v>
      </c>
      <c r="M19" s="4">
        <v>42230</v>
      </c>
      <c r="N19" t="str">
        <f>IF(Tabela1[[#This Row],[Miejsce]]="W","Goście","Gospodarze")</f>
        <v>Gospodarze</v>
      </c>
      <c r="O19" t="str">
        <f>LEFT(Tabela1[[#This Row],[Przeciwnik]],FIND("(",Tabela1[[#This Row],[Przeciwnik]])-1)</f>
        <v>Hamburg  </v>
      </c>
      <c r="P19" s="9">
        <v>10</v>
      </c>
      <c r="Q19">
        <f>HOUR(Tabela1[[#This Row],[Wynik]])</f>
        <v>5</v>
      </c>
      <c r="R19">
        <f>MINUTE(Tabela1[[#This Row],[Wynik]])</f>
        <v>0</v>
      </c>
      <c r="S19" s="10" t="str">
        <f>_xlfn.TEXTJOIN(":",,Tabela1[[#This Row],[Gole gospodarzy_c]],Tabela1[[#This Row],[Gole gości]])</f>
        <v>5:0</v>
      </c>
      <c r="T19">
        <v>53</v>
      </c>
      <c r="U19" s="10"/>
      <c r="V19" s="10" t="s">
        <v>18</v>
      </c>
      <c r="W19" s="10"/>
    </row>
    <row r="20" spans="1:23" x14ac:dyDescent="0.25">
      <c r="A20" t="s">
        <v>260</v>
      </c>
      <c r="B20">
        <v>2</v>
      </c>
      <c r="C20" s="4">
        <v>42238</v>
      </c>
      <c r="D20" t="s">
        <v>13</v>
      </c>
      <c r="E20" t="s">
        <v>66</v>
      </c>
      <c r="F20" s="8">
        <v>4.3055555555555562E-2</v>
      </c>
      <c r="G20" t="s">
        <v>16</v>
      </c>
      <c r="H20" t="s">
        <v>67</v>
      </c>
      <c r="I20" t="s">
        <v>18</v>
      </c>
      <c r="J20" t="s">
        <v>68</v>
      </c>
      <c r="K20" t="s">
        <v>260</v>
      </c>
      <c r="L20" t="str">
        <f>_xlfn.TEXTJOIN("|",,Tabela1[[#This Row],[Sezon]],Tabela1[[#This Row],[Kolejka]])</f>
        <v>2015/2016|2</v>
      </c>
      <c r="M20" s="4">
        <v>42238</v>
      </c>
      <c r="N20" t="str">
        <f>IF(Tabela1[[#This Row],[Miejsce]]="W","Goście","Gospodarze")</f>
        <v>Goście</v>
      </c>
      <c r="O20" t="str">
        <f>LEFT(Tabela1[[#This Row],[Przeciwnik]],FIND("(",Tabela1[[#This Row],[Przeciwnik]])-1)</f>
        <v>Hoffenheim  </v>
      </c>
      <c r="P20" s="9">
        <v>12</v>
      </c>
      <c r="Q20">
        <f>HOUR(Tabela1[[#This Row],[Wynik]])</f>
        <v>1</v>
      </c>
      <c r="R20">
        <f>MINUTE(Tabela1[[#This Row],[Wynik]])</f>
        <v>2</v>
      </c>
      <c r="S20" s="10" t="str">
        <f>_xlfn.TEXTJOIN(":",,Tabela1[[#This Row],[Gole gospodarzy_c]],Tabela1[[#This Row],[Gole gości]])</f>
        <v>1:2</v>
      </c>
      <c r="T20">
        <v>90</v>
      </c>
      <c r="U20" s="10"/>
      <c r="V20" s="10" t="s">
        <v>18</v>
      </c>
      <c r="W20" s="10" t="s">
        <v>68</v>
      </c>
    </row>
    <row r="21" spans="1:23" x14ac:dyDescent="0.25">
      <c r="A21" t="s">
        <v>260</v>
      </c>
      <c r="B21">
        <v>4</v>
      </c>
      <c r="C21" s="4">
        <v>42259</v>
      </c>
      <c r="D21" t="s">
        <v>20</v>
      </c>
      <c r="E21" t="s">
        <v>70</v>
      </c>
      <c r="F21" s="8">
        <v>8.4027777777777771E-2</v>
      </c>
      <c r="G21" t="s">
        <v>16</v>
      </c>
      <c r="H21" t="s">
        <v>71</v>
      </c>
      <c r="I21" t="s">
        <v>72</v>
      </c>
      <c r="J21" t="s">
        <v>44</v>
      </c>
      <c r="K21" t="s">
        <v>260</v>
      </c>
      <c r="L21" t="str">
        <f>_xlfn.TEXTJOIN("|",,Tabela1[[#This Row],[Sezon]],Tabela1[[#This Row],[Kolejka]])</f>
        <v>2015/2016|4</v>
      </c>
      <c r="M21" s="4">
        <v>42259</v>
      </c>
      <c r="N21" t="str">
        <f>IF(Tabela1[[#This Row],[Miejsce]]="W","Goście","Gospodarze")</f>
        <v>Gospodarze</v>
      </c>
      <c r="O21" t="str">
        <f>LEFT(Tabela1[[#This Row],[Przeciwnik]],FIND("(",Tabela1[[#This Row],[Przeciwnik]])-1)</f>
        <v>FC Augsburg  </v>
      </c>
      <c r="P21" s="9">
        <v>15</v>
      </c>
      <c r="Q21">
        <f>HOUR(Tabela1[[#This Row],[Wynik]])</f>
        <v>2</v>
      </c>
      <c r="R21">
        <f>MINUTE(Tabela1[[#This Row],[Wynik]])</f>
        <v>1</v>
      </c>
      <c r="S21" s="10" t="str">
        <f>_xlfn.TEXTJOIN(":",,Tabela1[[#This Row],[Gole gospodarzy_c]],Tabela1[[#This Row],[Gole gości]])</f>
        <v>2:1</v>
      </c>
      <c r="T21">
        <v>77</v>
      </c>
      <c r="U21" s="10"/>
      <c r="V21" s="10" t="s">
        <v>72</v>
      </c>
      <c r="W21" s="10" t="s">
        <v>44</v>
      </c>
    </row>
    <row r="22" spans="1:23" x14ac:dyDescent="0.25">
      <c r="A22" t="s">
        <v>260</v>
      </c>
      <c r="B22">
        <v>6</v>
      </c>
      <c r="C22" s="4">
        <v>42269</v>
      </c>
      <c r="D22" t="s">
        <v>20</v>
      </c>
      <c r="E22" t="s">
        <v>73</v>
      </c>
      <c r="F22" s="8">
        <v>0.20902777777777778</v>
      </c>
      <c r="G22" t="s">
        <v>16</v>
      </c>
      <c r="H22" t="s">
        <v>74</v>
      </c>
      <c r="I22" t="s">
        <v>33</v>
      </c>
      <c r="K22" t="s">
        <v>260</v>
      </c>
      <c r="L22" t="str">
        <f>_xlfn.TEXTJOIN("|",,Tabela1[[#This Row],[Sezon]],Tabela1[[#This Row],[Kolejka]])</f>
        <v>2015/2016|6</v>
      </c>
      <c r="M22" s="4">
        <v>42269</v>
      </c>
      <c r="N22" t="str">
        <f>IF(Tabela1[[#This Row],[Miejsce]]="W","Goście","Gospodarze")</f>
        <v>Gospodarze</v>
      </c>
      <c r="O22" t="str">
        <f>LEFT(Tabela1[[#This Row],[Przeciwnik]],FIND("(",Tabela1[[#This Row],[Przeciwnik]])-1)</f>
        <v>Wolfsburg  </v>
      </c>
      <c r="P22" s="9">
        <v>3</v>
      </c>
      <c r="Q22">
        <f>HOUR(Tabela1[[#This Row],[Wynik]])</f>
        <v>5</v>
      </c>
      <c r="R22">
        <f>MINUTE(Tabela1[[#This Row],[Wynik]])</f>
        <v>1</v>
      </c>
      <c r="S22" s="10" t="str">
        <f>_xlfn.TEXTJOIN(":",,Tabela1[[#This Row],[Gole gospodarzy_c]],Tabela1[[#This Row],[Gole gości]])</f>
        <v>5:1</v>
      </c>
      <c r="T22">
        <v>51</v>
      </c>
      <c r="U22" s="10"/>
      <c r="V22" s="10" t="s">
        <v>33</v>
      </c>
      <c r="W22" s="10"/>
    </row>
    <row r="23" spans="1:23" x14ac:dyDescent="0.25">
      <c r="A23" t="s">
        <v>260</v>
      </c>
      <c r="B23">
        <v>6</v>
      </c>
      <c r="C23" s="4">
        <v>42269</v>
      </c>
      <c r="D23" t="s">
        <v>20</v>
      </c>
      <c r="E23" t="s">
        <v>73</v>
      </c>
      <c r="F23" s="8">
        <v>0.20902777777777778</v>
      </c>
      <c r="G23" t="s">
        <v>16</v>
      </c>
      <c r="H23" t="s">
        <v>75</v>
      </c>
      <c r="I23" t="s">
        <v>18</v>
      </c>
      <c r="J23" t="s">
        <v>68</v>
      </c>
      <c r="K23" t="s">
        <v>260</v>
      </c>
      <c r="L23" t="str">
        <f>_xlfn.TEXTJOIN("|",,Tabela1[[#This Row],[Sezon]],Tabela1[[#This Row],[Kolejka]])</f>
        <v>2015/2016|6</v>
      </c>
      <c r="M23" s="4">
        <v>42269</v>
      </c>
      <c r="N23" t="str">
        <f>IF(Tabela1[[#This Row],[Miejsce]]="W","Goście","Gospodarze")</f>
        <v>Gospodarze</v>
      </c>
      <c r="O23" t="str">
        <f>LEFT(Tabela1[[#This Row],[Przeciwnik]],FIND("(",Tabela1[[#This Row],[Przeciwnik]])-1)</f>
        <v>Wolfsburg  </v>
      </c>
      <c r="P23" s="9">
        <v>3</v>
      </c>
      <c r="Q23">
        <f>HOUR(Tabela1[[#This Row],[Wynik]])</f>
        <v>5</v>
      </c>
      <c r="R23">
        <f>MINUTE(Tabela1[[#This Row],[Wynik]])</f>
        <v>1</v>
      </c>
      <c r="S23" s="10" t="str">
        <f>_xlfn.TEXTJOIN(":",,Tabela1[[#This Row],[Gole gospodarzy_c]],Tabela1[[#This Row],[Gole gości]])</f>
        <v>5:1</v>
      </c>
      <c r="T23">
        <v>52</v>
      </c>
      <c r="U23" s="10"/>
      <c r="V23" s="10" t="s">
        <v>18</v>
      </c>
      <c r="W23" s="10" t="s">
        <v>68</v>
      </c>
    </row>
    <row r="24" spans="1:23" x14ac:dyDescent="0.25">
      <c r="A24" t="s">
        <v>260</v>
      </c>
      <c r="B24">
        <v>6</v>
      </c>
      <c r="C24" s="4">
        <v>42269</v>
      </c>
      <c r="D24" t="s">
        <v>20</v>
      </c>
      <c r="E24" t="s">
        <v>73</v>
      </c>
      <c r="F24" s="8">
        <v>0.20902777777777778</v>
      </c>
      <c r="G24" t="s">
        <v>16</v>
      </c>
      <c r="H24" t="s">
        <v>76</v>
      </c>
      <c r="I24" t="s">
        <v>33</v>
      </c>
      <c r="K24" t="s">
        <v>260</v>
      </c>
      <c r="L24" t="str">
        <f>_xlfn.TEXTJOIN("|",,Tabela1[[#This Row],[Sezon]],Tabela1[[#This Row],[Kolejka]])</f>
        <v>2015/2016|6</v>
      </c>
      <c r="M24" s="4">
        <v>42269</v>
      </c>
      <c r="N24" t="str">
        <f>IF(Tabela1[[#This Row],[Miejsce]]="W","Goście","Gospodarze")</f>
        <v>Gospodarze</v>
      </c>
      <c r="O24" t="str">
        <f>LEFT(Tabela1[[#This Row],[Przeciwnik]],FIND("(",Tabela1[[#This Row],[Przeciwnik]])-1)</f>
        <v>Wolfsburg  </v>
      </c>
      <c r="P24" s="9">
        <v>3</v>
      </c>
      <c r="Q24">
        <f>HOUR(Tabela1[[#This Row],[Wynik]])</f>
        <v>5</v>
      </c>
      <c r="R24">
        <f>MINUTE(Tabela1[[#This Row],[Wynik]])</f>
        <v>1</v>
      </c>
      <c r="S24" s="10" t="str">
        <f>_xlfn.TEXTJOIN(":",,Tabela1[[#This Row],[Gole gospodarzy_c]],Tabela1[[#This Row],[Gole gości]])</f>
        <v>5:1</v>
      </c>
      <c r="T24">
        <v>55</v>
      </c>
      <c r="U24" s="10"/>
      <c r="V24" s="10" t="s">
        <v>33</v>
      </c>
      <c r="W24" s="10"/>
    </row>
    <row r="25" spans="1:23" x14ac:dyDescent="0.25">
      <c r="A25" t="s">
        <v>260</v>
      </c>
      <c r="B25">
        <v>6</v>
      </c>
      <c r="C25" s="4">
        <v>42269</v>
      </c>
      <c r="D25" t="s">
        <v>20</v>
      </c>
      <c r="E25" t="s">
        <v>73</v>
      </c>
      <c r="F25" s="8">
        <v>0.20902777777777778</v>
      </c>
      <c r="G25" t="s">
        <v>16</v>
      </c>
      <c r="H25" t="s">
        <v>77</v>
      </c>
      <c r="I25" t="s">
        <v>18</v>
      </c>
      <c r="J25" t="s">
        <v>68</v>
      </c>
      <c r="K25" t="s">
        <v>260</v>
      </c>
      <c r="L25" t="str">
        <f>_xlfn.TEXTJOIN("|",,Tabela1[[#This Row],[Sezon]],Tabela1[[#This Row],[Kolejka]])</f>
        <v>2015/2016|6</v>
      </c>
      <c r="M25" s="4">
        <v>42269</v>
      </c>
      <c r="N25" t="str">
        <f>IF(Tabela1[[#This Row],[Miejsce]]="W","Goście","Gospodarze")</f>
        <v>Gospodarze</v>
      </c>
      <c r="O25" t="str">
        <f>LEFT(Tabela1[[#This Row],[Przeciwnik]],FIND("(",Tabela1[[#This Row],[Przeciwnik]])-1)</f>
        <v>Wolfsburg  </v>
      </c>
      <c r="P25" s="9">
        <v>3</v>
      </c>
      <c r="Q25">
        <f>HOUR(Tabela1[[#This Row],[Wynik]])</f>
        <v>5</v>
      </c>
      <c r="R25">
        <f>MINUTE(Tabela1[[#This Row],[Wynik]])</f>
        <v>1</v>
      </c>
      <c r="S25" s="10" t="str">
        <f>_xlfn.TEXTJOIN(":",,Tabela1[[#This Row],[Gole gospodarzy_c]],Tabela1[[#This Row],[Gole gości]])</f>
        <v>5:1</v>
      </c>
      <c r="T25">
        <v>57</v>
      </c>
      <c r="U25" s="10"/>
      <c r="V25" s="10" t="s">
        <v>18</v>
      </c>
      <c r="W25" s="10" t="s">
        <v>68</v>
      </c>
    </row>
    <row r="26" spans="1:23" x14ac:dyDescent="0.25">
      <c r="A26" t="s">
        <v>260</v>
      </c>
      <c r="B26">
        <v>6</v>
      </c>
      <c r="C26" s="4">
        <v>42269</v>
      </c>
      <c r="D26" t="s">
        <v>20</v>
      </c>
      <c r="E26" t="s">
        <v>73</v>
      </c>
      <c r="F26" s="8">
        <v>0.20902777777777778</v>
      </c>
      <c r="G26" t="s">
        <v>16</v>
      </c>
      <c r="H26" t="s">
        <v>78</v>
      </c>
      <c r="I26" t="s">
        <v>18</v>
      </c>
      <c r="J26" t="s">
        <v>60</v>
      </c>
      <c r="K26" t="s">
        <v>260</v>
      </c>
      <c r="L26" t="str">
        <f>_xlfn.TEXTJOIN("|",,Tabela1[[#This Row],[Sezon]],Tabela1[[#This Row],[Kolejka]])</f>
        <v>2015/2016|6</v>
      </c>
      <c r="M26" s="4">
        <v>42269</v>
      </c>
      <c r="N26" t="str">
        <f>IF(Tabela1[[#This Row],[Miejsce]]="W","Goście","Gospodarze")</f>
        <v>Gospodarze</v>
      </c>
      <c r="O26" t="str">
        <f>LEFT(Tabela1[[#This Row],[Przeciwnik]],FIND("(",Tabela1[[#This Row],[Przeciwnik]])-1)</f>
        <v>Wolfsburg  </v>
      </c>
      <c r="P26" s="9">
        <v>3</v>
      </c>
      <c r="Q26">
        <f>HOUR(Tabela1[[#This Row],[Wynik]])</f>
        <v>5</v>
      </c>
      <c r="R26">
        <f>MINUTE(Tabela1[[#This Row],[Wynik]])</f>
        <v>1</v>
      </c>
      <c r="S26" s="10" t="str">
        <f>_xlfn.TEXTJOIN(":",,Tabela1[[#This Row],[Gole gospodarzy_c]],Tabela1[[#This Row],[Gole gości]])</f>
        <v>5:1</v>
      </c>
      <c r="T26">
        <v>60</v>
      </c>
      <c r="U26" s="10"/>
      <c r="V26" s="10" t="s">
        <v>18</v>
      </c>
      <c r="W26" s="10" t="s">
        <v>60</v>
      </c>
    </row>
    <row r="27" spans="1:23" x14ac:dyDescent="0.25">
      <c r="A27" t="s">
        <v>260</v>
      </c>
      <c r="B27">
        <v>7</v>
      </c>
      <c r="C27" s="4">
        <v>42273</v>
      </c>
      <c r="D27" t="s">
        <v>13</v>
      </c>
      <c r="E27" t="s">
        <v>79</v>
      </c>
      <c r="F27" s="8">
        <v>2.0833333333333333E-3</v>
      </c>
      <c r="G27" t="s">
        <v>16</v>
      </c>
      <c r="H27" t="s">
        <v>74</v>
      </c>
      <c r="I27" t="s">
        <v>36</v>
      </c>
      <c r="J27" t="s">
        <v>80</v>
      </c>
      <c r="K27" t="s">
        <v>260</v>
      </c>
      <c r="L27" t="str">
        <f>_xlfn.TEXTJOIN("|",,Tabela1[[#This Row],[Sezon]],Tabela1[[#This Row],[Kolejka]])</f>
        <v>2015/2016|7</v>
      </c>
      <c r="M27" s="4">
        <v>42273</v>
      </c>
      <c r="N27" t="str">
        <f>IF(Tabela1[[#This Row],[Miejsce]]="W","Goście","Gospodarze")</f>
        <v>Goście</v>
      </c>
      <c r="O27" t="str">
        <f>LEFT(Tabela1[[#This Row],[Przeciwnik]],FIND("(",Tabela1[[#This Row],[Przeciwnik]])-1)</f>
        <v>1.FSV Mainz 05  </v>
      </c>
      <c r="P27" s="9">
        <v>9</v>
      </c>
      <c r="Q27">
        <f>HOUR(Tabela1[[#This Row],[Wynik]])</f>
        <v>0</v>
      </c>
      <c r="R27">
        <f>MINUTE(Tabela1[[#This Row],[Wynik]])</f>
        <v>3</v>
      </c>
      <c r="S27" s="10" t="str">
        <f>_xlfn.TEXTJOIN(":",,Tabela1[[#This Row],[Gole gospodarzy_c]],Tabela1[[#This Row],[Gole gości]])</f>
        <v>0:3</v>
      </c>
      <c r="T27">
        <v>51</v>
      </c>
      <c r="U27" s="10"/>
      <c r="V27" s="10" t="s">
        <v>36</v>
      </c>
      <c r="W27" s="10" t="s">
        <v>80</v>
      </c>
    </row>
    <row r="28" spans="1:23" x14ac:dyDescent="0.25">
      <c r="A28" t="s">
        <v>260</v>
      </c>
      <c r="B28">
        <v>7</v>
      </c>
      <c r="C28" s="4">
        <v>42273</v>
      </c>
      <c r="D28" t="s">
        <v>13</v>
      </c>
      <c r="E28" t="s">
        <v>79</v>
      </c>
      <c r="F28" s="8">
        <v>2.0833333333333333E-3</v>
      </c>
      <c r="G28" t="s">
        <v>16</v>
      </c>
      <c r="H28" t="s">
        <v>81</v>
      </c>
      <c r="I28" t="s">
        <v>33</v>
      </c>
      <c r="J28" t="s">
        <v>82</v>
      </c>
      <c r="K28" t="s">
        <v>260</v>
      </c>
      <c r="L28" t="str">
        <f>_xlfn.TEXTJOIN("|",,Tabela1[[#This Row],[Sezon]],Tabela1[[#This Row],[Kolejka]])</f>
        <v>2015/2016|7</v>
      </c>
      <c r="M28" s="4">
        <v>42273</v>
      </c>
      <c r="N28" t="str">
        <f>IF(Tabela1[[#This Row],[Miejsce]]="W","Goście","Gospodarze")</f>
        <v>Goście</v>
      </c>
      <c r="O28" t="str">
        <f>LEFT(Tabela1[[#This Row],[Przeciwnik]],FIND("(",Tabela1[[#This Row],[Przeciwnik]])-1)</f>
        <v>1.FSV Mainz 05  </v>
      </c>
      <c r="P28" s="9">
        <v>9</v>
      </c>
      <c r="Q28">
        <f>HOUR(Tabela1[[#This Row],[Wynik]])</f>
        <v>0</v>
      </c>
      <c r="R28">
        <f>MINUTE(Tabela1[[#This Row],[Wynik]])</f>
        <v>3</v>
      </c>
      <c r="S28" s="10" t="str">
        <f>_xlfn.TEXTJOIN(":",,Tabela1[[#This Row],[Gole gospodarzy_c]],Tabela1[[#This Row],[Gole gości]])</f>
        <v>0:3</v>
      </c>
      <c r="T28">
        <v>63</v>
      </c>
      <c r="U28" s="10"/>
      <c r="V28" s="10" t="s">
        <v>33</v>
      </c>
      <c r="W28" s="10" t="s">
        <v>82</v>
      </c>
    </row>
    <row r="29" spans="1:23" x14ac:dyDescent="0.25">
      <c r="A29" t="s">
        <v>260</v>
      </c>
      <c r="B29">
        <v>8</v>
      </c>
      <c r="C29" s="4">
        <v>42281</v>
      </c>
      <c r="D29" t="s">
        <v>20</v>
      </c>
      <c r="E29" t="s">
        <v>83</v>
      </c>
      <c r="F29" s="8">
        <v>0.20902777777777778</v>
      </c>
      <c r="G29" t="s">
        <v>16</v>
      </c>
      <c r="H29" t="s">
        <v>84</v>
      </c>
      <c r="I29" t="s">
        <v>18</v>
      </c>
      <c r="J29" t="s">
        <v>85</v>
      </c>
      <c r="K29" t="s">
        <v>260</v>
      </c>
      <c r="L29" t="str">
        <f>_xlfn.TEXTJOIN("|",,Tabela1[[#This Row],[Sezon]],Tabela1[[#This Row],[Kolejka]])</f>
        <v>2015/2016|8</v>
      </c>
      <c r="M29" s="4">
        <v>42281</v>
      </c>
      <c r="N29" t="str">
        <f>IF(Tabela1[[#This Row],[Miejsce]]="W","Goście","Gospodarze")</f>
        <v>Gospodarze</v>
      </c>
      <c r="O29" t="str">
        <f>LEFT(Tabela1[[#This Row],[Przeciwnik]],FIND("(",Tabela1[[#This Row],[Przeciwnik]])-1)</f>
        <v>Bor. Dortmund  </v>
      </c>
      <c r="P29" s="9">
        <v>2</v>
      </c>
      <c r="Q29">
        <f>HOUR(Tabela1[[#This Row],[Wynik]])</f>
        <v>5</v>
      </c>
      <c r="R29">
        <f>MINUTE(Tabela1[[#This Row],[Wynik]])</f>
        <v>1</v>
      </c>
      <c r="S29" s="10" t="str">
        <f>_xlfn.TEXTJOIN(":",,Tabela1[[#This Row],[Gole gospodarzy_c]],Tabela1[[#This Row],[Gole gości]])</f>
        <v>5:1</v>
      </c>
      <c r="T29">
        <v>46</v>
      </c>
      <c r="U29" s="10"/>
      <c r="V29" s="10" t="s">
        <v>18</v>
      </c>
      <c r="W29" s="10" t="s">
        <v>85</v>
      </c>
    </row>
    <row r="30" spans="1:23" x14ac:dyDescent="0.25">
      <c r="A30" t="s">
        <v>260</v>
      </c>
      <c r="B30">
        <v>8</v>
      </c>
      <c r="C30" s="4">
        <v>42281</v>
      </c>
      <c r="D30" t="s">
        <v>20</v>
      </c>
      <c r="E30" t="s">
        <v>83</v>
      </c>
      <c r="F30" s="8">
        <v>0.20902777777777778</v>
      </c>
      <c r="G30" t="s">
        <v>16</v>
      </c>
      <c r="H30" t="s">
        <v>86</v>
      </c>
      <c r="I30" t="s">
        <v>33</v>
      </c>
      <c r="J30" t="s">
        <v>60</v>
      </c>
      <c r="K30" t="s">
        <v>260</v>
      </c>
      <c r="L30" t="str">
        <f>_xlfn.TEXTJOIN("|",,Tabela1[[#This Row],[Sezon]],Tabela1[[#This Row],[Kolejka]])</f>
        <v>2015/2016|8</v>
      </c>
      <c r="M30" s="4">
        <v>42281</v>
      </c>
      <c r="N30" t="str">
        <f>IF(Tabela1[[#This Row],[Miejsce]]="W","Goście","Gospodarze")</f>
        <v>Gospodarze</v>
      </c>
      <c r="O30" t="str">
        <f>LEFT(Tabela1[[#This Row],[Przeciwnik]],FIND("(",Tabela1[[#This Row],[Przeciwnik]])-1)</f>
        <v>Bor. Dortmund  </v>
      </c>
      <c r="P30" s="9">
        <v>2</v>
      </c>
      <c r="Q30">
        <f>HOUR(Tabela1[[#This Row],[Wynik]])</f>
        <v>5</v>
      </c>
      <c r="R30">
        <f>MINUTE(Tabela1[[#This Row],[Wynik]])</f>
        <v>1</v>
      </c>
      <c r="S30" s="10" t="str">
        <f>_xlfn.TEXTJOIN(":",,Tabela1[[#This Row],[Gole gospodarzy_c]],Tabela1[[#This Row],[Gole gości]])</f>
        <v>5:1</v>
      </c>
      <c r="T30">
        <v>58</v>
      </c>
      <c r="U30" s="10"/>
      <c r="V30" s="10" t="s">
        <v>33</v>
      </c>
      <c r="W30" s="10" t="s">
        <v>60</v>
      </c>
    </row>
    <row r="31" spans="1:23" x14ac:dyDescent="0.25">
      <c r="A31" t="s">
        <v>260</v>
      </c>
      <c r="B31">
        <v>10</v>
      </c>
      <c r="C31" s="4">
        <v>42301</v>
      </c>
      <c r="D31" t="s">
        <v>20</v>
      </c>
      <c r="E31" t="s">
        <v>87</v>
      </c>
      <c r="F31" s="8">
        <v>0.16666666666666666</v>
      </c>
      <c r="G31" t="s">
        <v>16</v>
      </c>
      <c r="H31" t="s">
        <v>81</v>
      </c>
      <c r="I31" t="s">
        <v>36</v>
      </c>
      <c r="J31" t="s">
        <v>68</v>
      </c>
      <c r="K31" t="s">
        <v>260</v>
      </c>
      <c r="L31" t="str">
        <f>_xlfn.TEXTJOIN("|",,Tabela1[[#This Row],[Sezon]],Tabela1[[#This Row],[Kolejka]])</f>
        <v>2015/2016|10</v>
      </c>
      <c r="M31" s="4">
        <v>42301</v>
      </c>
      <c r="N31" t="str">
        <f>IF(Tabela1[[#This Row],[Miejsce]]="W","Goście","Gospodarze")</f>
        <v>Gospodarze</v>
      </c>
      <c r="O31" t="str">
        <f>LEFT(Tabela1[[#This Row],[Przeciwnik]],FIND("(",Tabela1[[#This Row],[Przeciwnik]])-1)</f>
        <v>Köln  </v>
      </c>
      <c r="P31" s="9">
        <v>6</v>
      </c>
      <c r="Q31">
        <f>HOUR(Tabela1[[#This Row],[Wynik]])</f>
        <v>4</v>
      </c>
      <c r="R31">
        <f>MINUTE(Tabela1[[#This Row],[Wynik]])</f>
        <v>0</v>
      </c>
      <c r="S31" s="10" t="str">
        <f>_xlfn.TEXTJOIN(":",,Tabela1[[#This Row],[Gole gospodarzy_c]],Tabela1[[#This Row],[Gole gości]])</f>
        <v>4:0</v>
      </c>
      <c r="T31">
        <v>63</v>
      </c>
      <c r="U31" s="10"/>
      <c r="V31" s="10" t="s">
        <v>36</v>
      </c>
      <c r="W31" s="10" t="s">
        <v>68</v>
      </c>
    </row>
    <row r="32" spans="1:23" x14ac:dyDescent="0.25">
      <c r="A32" t="s">
        <v>260</v>
      </c>
      <c r="B32">
        <v>12</v>
      </c>
      <c r="C32" s="4">
        <v>42315</v>
      </c>
      <c r="D32" t="s">
        <v>20</v>
      </c>
      <c r="E32" t="s">
        <v>88</v>
      </c>
      <c r="F32" s="8">
        <v>0.16666666666666666</v>
      </c>
      <c r="G32" t="s">
        <v>16</v>
      </c>
      <c r="H32" t="s">
        <v>47</v>
      </c>
      <c r="I32" t="s">
        <v>18</v>
      </c>
      <c r="J32" t="s">
        <v>44</v>
      </c>
      <c r="K32" t="s">
        <v>260</v>
      </c>
      <c r="L32" t="str">
        <f>_xlfn.TEXTJOIN("|",,Tabela1[[#This Row],[Sezon]],Tabela1[[#This Row],[Kolejka]])</f>
        <v>2015/2016|12</v>
      </c>
      <c r="M32" s="4">
        <v>42315</v>
      </c>
      <c r="N32" t="str">
        <f>IF(Tabela1[[#This Row],[Miejsce]]="W","Goście","Gospodarze")</f>
        <v>Gospodarze</v>
      </c>
      <c r="O32" t="str">
        <f>LEFT(Tabela1[[#This Row],[Przeciwnik]],FIND("(",Tabela1[[#This Row],[Przeciwnik]])-1)</f>
        <v>Stuttgart  </v>
      </c>
      <c r="P32" s="9">
        <v>15</v>
      </c>
      <c r="Q32">
        <f>HOUR(Tabela1[[#This Row],[Wynik]])</f>
        <v>4</v>
      </c>
      <c r="R32">
        <f>MINUTE(Tabela1[[#This Row],[Wynik]])</f>
        <v>0</v>
      </c>
      <c r="S32" s="10" t="str">
        <f>_xlfn.TEXTJOIN(":",,Tabela1[[#This Row],[Gole gospodarzy_c]],Tabela1[[#This Row],[Gole gości]])</f>
        <v>4:0</v>
      </c>
      <c r="T32">
        <v>37</v>
      </c>
      <c r="U32" s="10"/>
      <c r="V32" s="10" t="s">
        <v>18</v>
      </c>
      <c r="W32" s="10" t="s">
        <v>44</v>
      </c>
    </row>
    <row r="33" spans="1:23" x14ac:dyDescent="0.25">
      <c r="A33" t="s">
        <v>260</v>
      </c>
      <c r="B33">
        <v>16</v>
      </c>
      <c r="C33" s="4">
        <v>42350</v>
      </c>
      <c r="D33" t="s">
        <v>20</v>
      </c>
      <c r="E33" t="s">
        <v>89</v>
      </c>
      <c r="F33" s="8">
        <v>8.3333333333333329E-2</v>
      </c>
      <c r="G33" t="s">
        <v>16</v>
      </c>
      <c r="H33" t="s">
        <v>90</v>
      </c>
      <c r="I33" t="s">
        <v>18</v>
      </c>
      <c r="J33" t="s">
        <v>85</v>
      </c>
      <c r="K33" t="s">
        <v>260</v>
      </c>
      <c r="L33" t="str">
        <f>_xlfn.TEXTJOIN("|",,Tabela1[[#This Row],[Sezon]],Tabela1[[#This Row],[Kolejka]])</f>
        <v>2015/2016|16</v>
      </c>
      <c r="M33" s="4">
        <v>42350</v>
      </c>
      <c r="N33" t="str">
        <f>IF(Tabela1[[#This Row],[Miejsce]]="W","Goście","Gospodarze")</f>
        <v>Gospodarze</v>
      </c>
      <c r="O33" t="str">
        <f>LEFT(Tabela1[[#This Row],[Przeciwnik]],FIND("(",Tabela1[[#This Row],[Przeciwnik]])-1)</f>
        <v>FC Ingolstadt  </v>
      </c>
      <c r="P33" s="9">
        <v>11</v>
      </c>
      <c r="Q33">
        <f>HOUR(Tabela1[[#This Row],[Wynik]])</f>
        <v>2</v>
      </c>
      <c r="R33">
        <f>MINUTE(Tabela1[[#This Row],[Wynik]])</f>
        <v>0</v>
      </c>
      <c r="S33" s="10" t="str">
        <f>_xlfn.TEXTJOIN(":",,Tabela1[[#This Row],[Gole gospodarzy_c]],Tabela1[[#This Row],[Gole gości]])</f>
        <v>2:0</v>
      </c>
      <c r="T33">
        <v>65</v>
      </c>
      <c r="U33" s="10"/>
      <c r="V33" s="10" t="s">
        <v>18</v>
      </c>
      <c r="W33" s="10" t="s">
        <v>85</v>
      </c>
    </row>
    <row r="34" spans="1:23" x14ac:dyDescent="0.25">
      <c r="A34" t="s">
        <v>260</v>
      </c>
      <c r="B34">
        <v>18</v>
      </c>
      <c r="C34" s="4">
        <v>42391</v>
      </c>
      <c r="D34" t="s">
        <v>13</v>
      </c>
      <c r="E34" t="s">
        <v>64</v>
      </c>
      <c r="F34" s="8">
        <v>4.3055555555555562E-2</v>
      </c>
      <c r="G34" t="s">
        <v>16</v>
      </c>
      <c r="H34" t="s">
        <v>47</v>
      </c>
      <c r="I34" t="s">
        <v>63</v>
      </c>
      <c r="K34" t="s">
        <v>260</v>
      </c>
      <c r="L34" t="str">
        <f>_xlfn.TEXTJOIN("|",,Tabela1[[#This Row],[Sezon]],Tabela1[[#This Row],[Kolejka]])</f>
        <v>2015/2016|18</v>
      </c>
      <c r="M34" s="4">
        <v>42391</v>
      </c>
      <c r="N34" t="str">
        <f>IF(Tabela1[[#This Row],[Miejsce]]="W","Goście","Gospodarze")</f>
        <v>Goście</v>
      </c>
      <c r="O34" t="str">
        <f>LEFT(Tabela1[[#This Row],[Przeciwnik]],FIND("(",Tabela1[[#This Row],[Przeciwnik]])-1)</f>
        <v>Hamburg  </v>
      </c>
      <c r="P34" s="9">
        <v>10</v>
      </c>
      <c r="Q34">
        <f>HOUR(Tabela1[[#This Row],[Wynik]])</f>
        <v>1</v>
      </c>
      <c r="R34">
        <f>MINUTE(Tabela1[[#This Row],[Wynik]])</f>
        <v>2</v>
      </c>
      <c r="S34" s="10" t="str">
        <f>_xlfn.TEXTJOIN(":",,Tabela1[[#This Row],[Gole gospodarzy_c]],Tabela1[[#This Row],[Gole gości]])</f>
        <v>1:2</v>
      </c>
      <c r="T34">
        <v>37</v>
      </c>
      <c r="U34" s="10"/>
      <c r="V34" s="10" t="s">
        <v>63</v>
      </c>
      <c r="W34" s="10"/>
    </row>
    <row r="35" spans="1:23" x14ac:dyDescent="0.25">
      <c r="A35" t="s">
        <v>260</v>
      </c>
      <c r="B35">
        <v>18</v>
      </c>
      <c r="C35" s="4">
        <v>42391</v>
      </c>
      <c r="D35" t="s">
        <v>13</v>
      </c>
      <c r="E35" t="s">
        <v>64</v>
      </c>
      <c r="F35" s="8">
        <v>4.3055555555555562E-2</v>
      </c>
      <c r="G35" t="s">
        <v>16</v>
      </c>
      <c r="H35" t="s">
        <v>91</v>
      </c>
      <c r="I35" t="s">
        <v>92</v>
      </c>
      <c r="J35" t="s">
        <v>44</v>
      </c>
      <c r="K35" t="s">
        <v>260</v>
      </c>
      <c r="L35" t="str">
        <f>_xlfn.TEXTJOIN("|",,Tabela1[[#This Row],[Sezon]],Tabela1[[#This Row],[Kolejka]])</f>
        <v>2015/2016|18</v>
      </c>
      <c r="M35" s="4">
        <v>42391</v>
      </c>
      <c r="N35" t="str">
        <f>IF(Tabela1[[#This Row],[Miejsce]]="W","Goście","Gospodarze")</f>
        <v>Goście</v>
      </c>
      <c r="O35" t="str">
        <f>LEFT(Tabela1[[#This Row],[Przeciwnik]],FIND("(",Tabela1[[#This Row],[Przeciwnik]])-1)</f>
        <v>Hamburg  </v>
      </c>
      <c r="P35" s="9">
        <v>10</v>
      </c>
      <c r="Q35">
        <f>HOUR(Tabela1[[#This Row],[Wynik]])</f>
        <v>1</v>
      </c>
      <c r="R35">
        <f>MINUTE(Tabela1[[#This Row],[Wynik]])</f>
        <v>2</v>
      </c>
      <c r="S35" s="10" t="str">
        <f>_xlfn.TEXTJOIN(":",,Tabela1[[#This Row],[Gole gospodarzy_c]],Tabela1[[#This Row],[Gole gości]])</f>
        <v>1:2</v>
      </c>
      <c r="T35">
        <v>69</v>
      </c>
      <c r="U35" s="10"/>
      <c r="V35" s="10" t="s">
        <v>92</v>
      </c>
      <c r="W35" s="10" t="s">
        <v>44</v>
      </c>
    </row>
    <row r="36" spans="1:23" x14ac:dyDescent="0.25">
      <c r="A36" t="s">
        <v>260</v>
      </c>
      <c r="B36">
        <v>19</v>
      </c>
      <c r="C36" s="4">
        <v>42400</v>
      </c>
      <c r="D36" t="s">
        <v>20</v>
      </c>
      <c r="E36" t="s">
        <v>93</v>
      </c>
      <c r="F36" s="8">
        <v>8.3333333333333329E-2</v>
      </c>
      <c r="G36" t="s">
        <v>16</v>
      </c>
      <c r="H36" t="s">
        <v>94</v>
      </c>
      <c r="I36" t="s">
        <v>18</v>
      </c>
      <c r="J36" t="s">
        <v>68</v>
      </c>
      <c r="K36" t="s">
        <v>260</v>
      </c>
      <c r="L36" t="str">
        <f>_xlfn.TEXTJOIN("|",,Tabela1[[#This Row],[Sezon]],Tabela1[[#This Row],[Kolejka]])</f>
        <v>2015/2016|19</v>
      </c>
      <c r="M36" s="4">
        <v>42400</v>
      </c>
      <c r="N36" t="str">
        <f>IF(Tabela1[[#This Row],[Miejsce]]="W","Goście","Gospodarze")</f>
        <v>Gospodarze</v>
      </c>
      <c r="O36" t="str">
        <f>LEFT(Tabela1[[#This Row],[Przeciwnik]],FIND("(",Tabela1[[#This Row],[Przeciwnik]])-1)</f>
        <v>Hoffenheim  </v>
      </c>
      <c r="P36" s="9">
        <v>17</v>
      </c>
      <c r="Q36">
        <f>HOUR(Tabela1[[#This Row],[Wynik]])</f>
        <v>2</v>
      </c>
      <c r="R36">
        <f>MINUTE(Tabela1[[#This Row],[Wynik]])</f>
        <v>0</v>
      </c>
      <c r="S36" s="10" t="str">
        <f>_xlfn.TEXTJOIN(":",,Tabela1[[#This Row],[Gole gospodarzy_c]],Tabela1[[#This Row],[Gole gości]])</f>
        <v>2:0</v>
      </c>
      <c r="T36">
        <v>32</v>
      </c>
      <c r="U36" s="10"/>
      <c r="V36" s="10" t="s">
        <v>18</v>
      </c>
      <c r="W36" s="10" t="s">
        <v>68</v>
      </c>
    </row>
    <row r="37" spans="1:23" x14ac:dyDescent="0.25">
      <c r="A37" t="s">
        <v>260</v>
      </c>
      <c r="B37">
        <v>19</v>
      </c>
      <c r="C37" s="4">
        <v>42400</v>
      </c>
      <c r="D37" t="s">
        <v>20</v>
      </c>
      <c r="E37" t="s">
        <v>93</v>
      </c>
      <c r="F37" s="8">
        <v>8.3333333333333329E-2</v>
      </c>
      <c r="G37" t="s">
        <v>16</v>
      </c>
      <c r="H37" t="s">
        <v>95</v>
      </c>
      <c r="I37" t="s">
        <v>18</v>
      </c>
      <c r="J37" t="s">
        <v>24</v>
      </c>
      <c r="K37" t="s">
        <v>260</v>
      </c>
      <c r="L37" t="str">
        <f>_xlfn.TEXTJOIN("|",,Tabela1[[#This Row],[Sezon]],Tabela1[[#This Row],[Kolejka]])</f>
        <v>2015/2016|19</v>
      </c>
      <c r="M37" s="4">
        <v>42400</v>
      </c>
      <c r="N37" t="str">
        <f>IF(Tabela1[[#This Row],[Miejsce]]="W","Goście","Gospodarze")</f>
        <v>Gospodarze</v>
      </c>
      <c r="O37" t="str">
        <f>LEFT(Tabela1[[#This Row],[Przeciwnik]],FIND("(",Tabela1[[#This Row],[Przeciwnik]])-1)</f>
        <v>Hoffenheim  </v>
      </c>
      <c r="P37" s="9">
        <v>17</v>
      </c>
      <c r="Q37">
        <f>HOUR(Tabela1[[#This Row],[Wynik]])</f>
        <v>2</v>
      </c>
      <c r="R37">
        <f>MINUTE(Tabela1[[#This Row],[Wynik]])</f>
        <v>0</v>
      </c>
      <c r="S37" s="10" t="str">
        <f>_xlfn.TEXTJOIN(":",,Tabela1[[#This Row],[Gole gospodarzy_c]],Tabela1[[#This Row],[Gole gości]])</f>
        <v>2:0</v>
      </c>
      <c r="T37">
        <v>64</v>
      </c>
      <c r="U37" s="10"/>
      <c r="V37" s="10" t="s">
        <v>18</v>
      </c>
      <c r="W37" s="10" t="s">
        <v>24</v>
      </c>
    </row>
    <row r="38" spans="1:23" x14ac:dyDescent="0.25">
      <c r="A38" t="s">
        <v>260</v>
      </c>
      <c r="B38">
        <v>21</v>
      </c>
      <c r="C38" s="4">
        <v>42414</v>
      </c>
      <c r="D38" t="s">
        <v>13</v>
      </c>
      <c r="E38" t="s">
        <v>96</v>
      </c>
      <c r="F38" s="8">
        <v>4.3750000000000004E-2</v>
      </c>
      <c r="G38" t="s">
        <v>16</v>
      </c>
      <c r="H38" t="s">
        <v>58</v>
      </c>
      <c r="I38" t="s">
        <v>18</v>
      </c>
      <c r="J38" t="s">
        <v>44</v>
      </c>
      <c r="K38" t="s">
        <v>260</v>
      </c>
      <c r="L38" t="str">
        <f>_xlfn.TEXTJOIN("|",,Tabela1[[#This Row],[Sezon]],Tabela1[[#This Row],[Kolejka]])</f>
        <v>2015/2016|21</v>
      </c>
      <c r="M38" s="4">
        <v>42414</v>
      </c>
      <c r="N38" t="str">
        <f>IF(Tabela1[[#This Row],[Miejsce]]="W","Goście","Gospodarze")</f>
        <v>Goście</v>
      </c>
      <c r="O38" t="str">
        <f>LEFT(Tabela1[[#This Row],[Przeciwnik]],FIND("(",Tabela1[[#This Row],[Przeciwnik]])-1)</f>
        <v>FC Augsburg  </v>
      </c>
      <c r="P38" s="9">
        <v>14</v>
      </c>
      <c r="Q38">
        <f>HOUR(Tabela1[[#This Row],[Wynik]])</f>
        <v>1</v>
      </c>
      <c r="R38">
        <f>MINUTE(Tabela1[[#This Row],[Wynik]])</f>
        <v>3</v>
      </c>
      <c r="S38" s="10" t="str">
        <f>_xlfn.TEXTJOIN(":",,Tabela1[[#This Row],[Gole gospodarzy_c]],Tabela1[[#This Row],[Gole gości]])</f>
        <v>1:3</v>
      </c>
      <c r="T38">
        <v>15</v>
      </c>
      <c r="U38" s="10"/>
      <c r="V38" s="10" t="s">
        <v>18</v>
      </c>
      <c r="W38" s="10" t="s">
        <v>44</v>
      </c>
    </row>
    <row r="39" spans="1:23" x14ac:dyDescent="0.25">
      <c r="A39" t="s">
        <v>260</v>
      </c>
      <c r="B39">
        <v>21</v>
      </c>
      <c r="C39" s="4">
        <v>42414</v>
      </c>
      <c r="D39" t="s">
        <v>13</v>
      </c>
      <c r="E39" t="s">
        <v>96</v>
      </c>
      <c r="F39" s="8">
        <v>4.3750000000000004E-2</v>
      </c>
      <c r="G39" t="s">
        <v>16</v>
      </c>
      <c r="H39" t="s">
        <v>97</v>
      </c>
      <c r="I39" t="s">
        <v>18</v>
      </c>
      <c r="J39" t="s">
        <v>98</v>
      </c>
      <c r="K39" t="s">
        <v>260</v>
      </c>
      <c r="L39" t="str">
        <f>_xlfn.TEXTJOIN("|",,Tabela1[[#This Row],[Sezon]],Tabela1[[#This Row],[Kolejka]])</f>
        <v>2015/2016|21</v>
      </c>
      <c r="M39" s="4">
        <v>42414</v>
      </c>
      <c r="N39" t="str">
        <f>IF(Tabela1[[#This Row],[Miejsce]]="W","Goście","Gospodarze")</f>
        <v>Goście</v>
      </c>
      <c r="O39" t="str">
        <f>LEFT(Tabela1[[#This Row],[Przeciwnik]],FIND("(",Tabela1[[#This Row],[Przeciwnik]])-1)</f>
        <v>FC Augsburg  </v>
      </c>
      <c r="P39" s="9">
        <v>14</v>
      </c>
      <c r="Q39">
        <f>HOUR(Tabela1[[#This Row],[Wynik]])</f>
        <v>1</v>
      </c>
      <c r="R39">
        <f>MINUTE(Tabela1[[#This Row],[Wynik]])</f>
        <v>3</v>
      </c>
      <c r="S39" s="10" t="str">
        <f>_xlfn.TEXTJOIN(":",,Tabela1[[#This Row],[Gole gospodarzy_c]],Tabela1[[#This Row],[Gole gości]])</f>
        <v>1:3</v>
      </c>
      <c r="T39">
        <v>62</v>
      </c>
      <c r="U39" s="10"/>
      <c r="V39" s="10" t="s">
        <v>18</v>
      </c>
      <c r="W39" s="10" t="s">
        <v>98</v>
      </c>
    </row>
    <row r="40" spans="1:23" x14ac:dyDescent="0.25">
      <c r="A40" t="s">
        <v>260</v>
      </c>
      <c r="B40">
        <v>22</v>
      </c>
      <c r="C40" s="4">
        <v>42420</v>
      </c>
      <c r="D40" t="s">
        <v>20</v>
      </c>
      <c r="E40" t="s">
        <v>99</v>
      </c>
      <c r="F40" s="8">
        <v>0.12569444444444444</v>
      </c>
      <c r="G40" t="s">
        <v>16</v>
      </c>
      <c r="H40" t="s">
        <v>100</v>
      </c>
      <c r="I40" t="s">
        <v>18</v>
      </c>
      <c r="J40" t="s">
        <v>48</v>
      </c>
      <c r="K40" t="s">
        <v>260</v>
      </c>
      <c r="L40" t="str">
        <f>_xlfn.TEXTJOIN("|",,Tabela1[[#This Row],[Sezon]],Tabela1[[#This Row],[Kolejka]])</f>
        <v>2015/2016|22</v>
      </c>
      <c r="M40" s="4">
        <v>42420</v>
      </c>
      <c r="N40" t="str">
        <f>IF(Tabela1[[#This Row],[Miejsce]]="W","Goście","Gospodarze")</f>
        <v>Gospodarze</v>
      </c>
      <c r="O40" t="str">
        <f>LEFT(Tabela1[[#This Row],[Przeciwnik]],FIND("(",Tabela1[[#This Row],[Przeciwnik]])-1)</f>
        <v>SV Darmstadt 98  </v>
      </c>
      <c r="P40" s="9">
        <v>13</v>
      </c>
      <c r="Q40">
        <f>HOUR(Tabela1[[#This Row],[Wynik]])</f>
        <v>3</v>
      </c>
      <c r="R40">
        <f>MINUTE(Tabela1[[#This Row],[Wynik]])</f>
        <v>1</v>
      </c>
      <c r="S40" s="10" t="str">
        <f>_xlfn.TEXTJOIN(":",,Tabela1[[#This Row],[Gole gospodarzy_c]],Tabela1[[#This Row],[Gole gości]])</f>
        <v>3:1</v>
      </c>
      <c r="T40">
        <v>84</v>
      </c>
      <c r="U40" s="10"/>
      <c r="V40" s="10" t="s">
        <v>18</v>
      </c>
      <c r="W40" s="10" t="s">
        <v>48</v>
      </c>
    </row>
    <row r="41" spans="1:23" x14ac:dyDescent="0.25">
      <c r="A41" t="s">
        <v>260</v>
      </c>
      <c r="B41">
        <v>23</v>
      </c>
      <c r="C41" s="4">
        <v>42427</v>
      </c>
      <c r="D41" t="s">
        <v>13</v>
      </c>
      <c r="E41" t="s">
        <v>101</v>
      </c>
      <c r="F41" s="8">
        <v>1.3888888888888889E-3</v>
      </c>
      <c r="G41" t="s">
        <v>16</v>
      </c>
      <c r="H41" t="s">
        <v>102</v>
      </c>
      <c r="I41" t="s">
        <v>18</v>
      </c>
      <c r="J41" t="s">
        <v>48</v>
      </c>
      <c r="K41" t="s">
        <v>260</v>
      </c>
      <c r="L41" t="str">
        <f>_xlfn.TEXTJOIN("|",,Tabela1[[#This Row],[Sezon]],Tabela1[[#This Row],[Kolejka]])</f>
        <v>2015/2016|23</v>
      </c>
      <c r="M41" s="4">
        <v>42427</v>
      </c>
      <c r="N41" t="str">
        <f>IF(Tabela1[[#This Row],[Miejsce]]="W","Goście","Gospodarze")</f>
        <v>Goście</v>
      </c>
      <c r="O41" t="str">
        <f>LEFT(Tabela1[[#This Row],[Przeciwnik]],FIND("(",Tabela1[[#This Row],[Przeciwnik]])-1)</f>
        <v>Wolfsburg  </v>
      </c>
      <c r="P41" s="9">
        <v>8</v>
      </c>
      <c r="Q41">
        <f>HOUR(Tabela1[[#This Row],[Wynik]])</f>
        <v>0</v>
      </c>
      <c r="R41">
        <f>MINUTE(Tabela1[[#This Row],[Wynik]])</f>
        <v>2</v>
      </c>
      <c r="S41" s="10" t="str">
        <f>_xlfn.TEXTJOIN(":",,Tabela1[[#This Row],[Gole gospodarzy_c]],Tabela1[[#This Row],[Gole gości]])</f>
        <v>0:2</v>
      </c>
      <c r="T41">
        <v>74</v>
      </c>
      <c r="U41" s="10"/>
      <c r="V41" s="10" t="s">
        <v>18</v>
      </c>
      <c r="W41" s="10" t="s">
        <v>48</v>
      </c>
    </row>
    <row r="42" spans="1:23" x14ac:dyDescent="0.25">
      <c r="A42" t="s">
        <v>260</v>
      </c>
      <c r="B42">
        <v>26</v>
      </c>
      <c r="C42" s="4">
        <v>42441</v>
      </c>
      <c r="D42" t="s">
        <v>20</v>
      </c>
      <c r="E42" t="s">
        <v>103</v>
      </c>
      <c r="F42" s="8">
        <v>0.20833333333333334</v>
      </c>
      <c r="G42" t="s">
        <v>16</v>
      </c>
      <c r="H42" t="s">
        <v>104</v>
      </c>
      <c r="I42" t="s">
        <v>18</v>
      </c>
      <c r="K42" t="s">
        <v>260</v>
      </c>
      <c r="L42" t="str">
        <f>_xlfn.TEXTJOIN("|",,Tabela1[[#This Row],[Sezon]],Tabela1[[#This Row],[Kolejka]])</f>
        <v>2015/2016|26</v>
      </c>
      <c r="M42" s="4">
        <v>42441</v>
      </c>
      <c r="N42" t="str">
        <f>IF(Tabela1[[#This Row],[Miejsce]]="W","Goście","Gospodarze")</f>
        <v>Gospodarze</v>
      </c>
      <c r="O42" t="str">
        <f>LEFT(Tabela1[[#This Row],[Przeciwnik]],FIND("(",Tabela1[[#This Row],[Przeciwnik]])-1)</f>
        <v>Werder Bremen  </v>
      </c>
      <c r="P42" s="9">
        <v>13</v>
      </c>
      <c r="Q42">
        <f>HOUR(Tabela1[[#This Row],[Wynik]])</f>
        <v>5</v>
      </c>
      <c r="R42">
        <f>MINUTE(Tabela1[[#This Row],[Wynik]])</f>
        <v>0</v>
      </c>
      <c r="S42" s="10" t="str">
        <f>_xlfn.TEXTJOIN(":",,Tabela1[[#This Row],[Gole gospodarzy_c]],Tabela1[[#This Row],[Gole gości]])</f>
        <v>5:0</v>
      </c>
      <c r="T42">
        <v>86</v>
      </c>
      <c r="U42" s="10"/>
      <c r="V42" s="10" t="s">
        <v>18</v>
      </c>
      <c r="W42" s="10"/>
    </row>
    <row r="43" spans="1:23" x14ac:dyDescent="0.25">
      <c r="A43" t="s">
        <v>260</v>
      </c>
      <c r="B43">
        <v>27</v>
      </c>
      <c r="C43" s="4">
        <v>42448</v>
      </c>
      <c r="D43" t="s">
        <v>13</v>
      </c>
      <c r="E43" t="s">
        <v>105</v>
      </c>
      <c r="F43" s="8">
        <v>6.9444444444444447E-4</v>
      </c>
      <c r="G43" t="s">
        <v>16</v>
      </c>
      <c r="H43" t="s">
        <v>106</v>
      </c>
      <c r="I43" t="s">
        <v>18</v>
      </c>
      <c r="K43" t="s">
        <v>260</v>
      </c>
      <c r="L43" t="str">
        <f>_xlfn.TEXTJOIN("|",,Tabela1[[#This Row],[Sezon]],Tabela1[[#This Row],[Kolejka]])</f>
        <v>2015/2016|27</v>
      </c>
      <c r="M43" s="4">
        <v>42448</v>
      </c>
      <c r="N43" t="str">
        <f>IF(Tabela1[[#This Row],[Miejsce]]="W","Goście","Gospodarze")</f>
        <v>Goście</v>
      </c>
      <c r="O43" t="str">
        <f>LEFT(Tabela1[[#This Row],[Przeciwnik]],FIND("(",Tabela1[[#This Row],[Przeciwnik]])-1)</f>
        <v>Köln  </v>
      </c>
      <c r="P43" s="9">
        <v>9</v>
      </c>
      <c r="Q43">
        <f>HOUR(Tabela1[[#This Row],[Wynik]])</f>
        <v>0</v>
      </c>
      <c r="R43">
        <f>MINUTE(Tabela1[[#This Row],[Wynik]])</f>
        <v>1</v>
      </c>
      <c r="S43" s="10" t="str">
        <f>_xlfn.TEXTJOIN(":",,Tabela1[[#This Row],[Gole gospodarzy_c]],Tabela1[[#This Row],[Gole gości]])</f>
        <v>0:1</v>
      </c>
      <c r="T43">
        <v>9</v>
      </c>
      <c r="U43" s="10"/>
      <c r="V43" s="10" t="s">
        <v>18</v>
      </c>
      <c r="W43" s="10"/>
    </row>
    <row r="44" spans="1:23" x14ac:dyDescent="0.25">
      <c r="A44" t="s">
        <v>260</v>
      </c>
      <c r="B44">
        <v>30</v>
      </c>
      <c r="C44" s="4">
        <v>42476</v>
      </c>
      <c r="D44" t="s">
        <v>20</v>
      </c>
      <c r="E44" t="s">
        <v>107</v>
      </c>
      <c r="F44" s="8">
        <v>0.125</v>
      </c>
      <c r="G44" t="s">
        <v>16</v>
      </c>
      <c r="H44" t="s">
        <v>108</v>
      </c>
      <c r="I44" t="s">
        <v>33</v>
      </c>
      <c r="J44" t="s">
        <v>82</v>
      </c>
      <c r="K44" t="s">
        <v>260</v>
      </c>
      <c r="L44" t="str">
        <f>_xlfn.TEXTJOIN("|",,Tabela1[[#This Row],[Sezon]],Tabela1[[#This Row],[Kolejka]])</f>
        <v>2015/2016|30</v>
      </c>
      <c r="M44" s="4">
        <v>42476</v>
      </c>
      <c r="N44" t="str">
        <f>IF(Tabela1[[#This Row],[Miejsce]]="W","Goście","Gospodarze")</f>
        <v>Gospodarze</v>
      </c>
      <c r="O44" t="str">
        <f>LEFT(Tabela1[[#This Row],[Przeciwnik]],FIND("(",Tabela1[[#This Row],[Przeciwnik]])-1)</f>
        <v>FC Schalke 04  </v>
      </c>
      <c r="P44" s="9">
        <v>7</v>
      </c>
      <c r="Q44">
        <f>HOUR(Tabela1[[#This Row],[Wynik]])</f>
        <v>3</v>
      </c>
      <c r="R44">
        <f>MINUTE(Tabela1[[#This Row],[Wynik]])</f>
        <v>0</v>
      </c>
      <c r="S44" s="10" t="str">
        <f>_xlfn.TEXTJOIN(":",,Tabela1[[#This Row],[Gole gospodarzy_c]],Tabela1[[#This Row],[Gole gości]])</f>
        <v>3:0</v>
      </c>
      <c r="T44">
        <v>54</v>
      </c>
      <c r="U44" s="10"/>
      <c r="V44" s="10" t="s">
        <v>33</v>
      </c>
      <c r="W44" s="10" t="s">
        <v>82</v>
      </c>
    </row>
    <row r="45" spans="1:23" x14ac:dyDescent="0.25">
      <c r="A45" t="s">
        <v>260</v>
      </c>
      <c r="B45">
        <v>30</v>
      </c>
      <c r="C45" s="4">
        <v>42476</v>
      </c>
      <c r="D45" t="s">
        <v>20</v>
      </c>
      <c r="E45" t="s">
        <v>107</v>
      </c>
      <c r="F45" s="8">
        <v>0.125</v>
      </c>
      <c r="G45" t="s">
        <v>16</v>
      </c>
      <c r="H45" t="s">
        <v>90</v>
      </c>
      <c r="I45" t="s">
        <v>36</v>
      </c>
      <c r="J45" t="s">
        <v>28</v>
      </c>
      <c r="K45" t="s">
        <v>260</v>
      </c>
      <c r="L45" t="str">
        <f>_xlfn.TEXTJOIN("|",,Tabela1[[#This Row],[Sezon]],Tabela1[[#This Row],[Kolejka]])</f>
        <v>2015/2016|30</v>
      </c>
      <c r="M45" s="4">
        <v>42476</v>
      </c>
      <c r="N45" t="str">
        <f>IF(Tabela1[[#This Row],[Miejsce]]="W","Goście","Gospodarze")</f>
        <v>Gospodarze</v>
      </c>
      <c r="O45" t="str">
        <f>LEFT(Tabela1[[#This Row],[Przeciwnik]],FIND("(",Tabela1[[#This Row],[Przeciwnik]])-1)</f>
        <v>FC Schalke 04  </v>
      </c>
      <c r="P45" s="9">
        <v>7</v>
      </c>
      <c r="Q45">
        <f>HOUR(Tabela1[[#This Row],[Wynik]])</f>
        <v>3</v>
      </c>
      <c r="R45">
        <f>MINUTE(Tabela1[[#This Row],[Wynik]])</f>
        <v>0</v>
      </c>
      <c r="S45" s="10" t="str">
        <f>_xlfn.TEXTJOIN(":",,Tabela1[[#This Row],[Gole gospodarzy_c]],Tabela1[[#This Row],[Gole gości]])</f>
        <v>3:0</v>
      </c>
      <c r="T45">
        <v>65</v>
      </c>
      <c r="U45" s="10"/>
      <c r="V45" s="10" t="s">
        <v>36</v>
      </c>
      <c r="W45" s="10" t="s">
        <v>28</v>
      </c>
    </row>
    <row r="46" spans="1:23" x14ac:dyDescent="0.25">
      <c r="A46" t="s">
        <v>260</v>
      </c>
      <c r="B46">
        <v>33</v>
      </c>
      <c r="C46" s="4">
        <v>42497</v>
      </c>
      <c r="D46" t="s">
        <v>13</v>
      </c>
      <c r="E46" t="s">
        <v>109</v>
      </c>
      <c r="F46" s="8">
        <v>4.3055555555555562E-2</v>
      </c>
      <c r="G46" t="s">
        <v>16</v>
      </c>
      <c r="H46" t="s">
        <v>58</v>
      </c>
      <c r="I46" t="s">
        <v>63</v>
      </c>
      <c r="K46" t="s">
        <v>260</v>
      </c>
      <c r="L46" t="str">
        <f>_xlfn.TEXTJOIN("|",,Tabela1[[#This Row],[Sezon]],Tabela1[[#This Row],[Kolejka]])</f>
        <v>2015/2016|33</v>
      </c>
      <c r="M46" s="4">
        <v>42497</v>
      </c>
      <c r="N46" t="str">
        <f>IF(Tabela1[[#This Row],[Miejsce]]="W","Goście","Gospodarze")</f>
        <v>Goście</v>
      </c>
      <c r="O46" t="str">
        <f>LEFT(Tabela1[[#This Row],[Przeciwnik]],FIND("(",Tabela1[[#This Row],[Przeciwnik]])-1)</f>
        <v>FC Ingolstadt  </v>
      </c>
      <c r="P46" s="9">
        <v>9</v>
      </c>
      <c r="Q46">
        <f>HOUR(Tabela1[[#This Row],[Wynik]])</f>
        <v>1</v>
      </c>
      <c r="R46">
        <f>MINUTE(Tabela1[[#This Row],[Wynik]])</f>
        <v>2</v>
      </c>
      <c r="S46" s="10" t="str">
        <f>_xlfn.TEXTJOIN(":",,Tabela1[[#This Row],[Gole gospodarzy_c]],Tabela1[[#This Row],[Gole gości]])</f>
        <v>1:2</v>
      </c>
      <c r="T46">
        <v>15</v>
      </c>
      <c r="U46" s="10"/>
      <c r="V46" s="10" t="s">
        <v>63</v>
      </c>
      <c r="W46" s="10"/>
    </row>
    <row r="47" spans="1:23" x14ac:dyDescent="0.25">
      <c r="A47" t="s">
        <v>260</v>
      </c>
      <c r="B47">
        <v>33</v>
      </c>
      <c r="C47" s="4">
        <v>42497</v>
      </c>
      <c r="D47" t="s">
        <v>13</v>
      </c>
      <c r="E47" t="s">
        <v>109</v>
      </c>
      <c r="F47" s="8">
        <v>4.3055555555555562E-2</v>
      </c>
      <c r="G47" t="s">
        <v>16</v>
      </c>
      <c r="H47" t="s">
        <v>94</v>
      </c>
      <c r="I47" t="s">
        <v>18</v>
      </c>
      <c r="J47" t="s">
        <v>110</v>
      </c>
      <c r="K47" t="s">
        <v>260</v>
      </c>
      <c r="L47" t="str">
        <f>_xlfn.TEXTJOIN("|",,Tabela1[[#This Row],[Sezon]],Tabela1[[#This Row],[Kolejka]])</f>
        <v>2015/2016|33</v>
      </c>
      <c r="M47" s="4">
        <v>42497</v>
      </c>
      <c r="N47" t="str">
        <f>IF(Tabela1[[#This Row],[Miejsce]]="W","Goście","Gospodarze")</f>
        <v>Goście</v>
      </c>
      <c r="O47" t="str">
        <f>LEFT(Tabela1[[#This Row],[Przeciwnik]],FIND("(",Tabela1[[#This Row],[Przeciwnik]])-1)</f>
        <v>FC Ingolstadt  </v>
      </c>
      <c r="P47" s="9">
        <v>9</v>
      </c>
      <c r="Q47">
        <f>HOUR(Tabela1[[#This Row],[Wynik]])</f>
        <v>1</v>
      </c>
      <c r="R47">
        <f>MINUTE(Tabela1[[#This Row],[Wynik]])</f>
        <v>2</v>
      </c>
      <c r="S47" s="10" t="str">
        <f>_xlfn.TEXTJOIN(":",,Tabela1[[#This Row],[Gole gospodarzy_c]],Tabela1[[#This Row],[Gole gości]])</f>
        <v>1:2</v>
      </c>
      <c r="T47">
        <v>32</v>
      </c>
      <c r="U47" s="10"/>
      <c r="V47" s="10" t="s">
        <v>18</v>
      </c>
      <c r="W47" s="10" t="s">
        <v>110</v>
      </c>
    </row>
    <row r="48" spans="1:23" x14ac:dyDescent="0.25">
      <c r="A48" t="s">
        <v>260</v>
      </c>
      <c r="B48">
        <v>34</v>
      </c>
      <c r="C48" s="4">
        <v>42504</v>
      </c>
      <c r="D48" t="s">
        <v>20</v>
      </c>
      <c r="E48" t="s">
        <v>111</v>
      </c>
      <c r="F48" s="8">
        <v>0.12569444444444444</v>
      </c>
      <c r="G48" t="s">
        <v>16</v>
      </c>
      <c r="H48" t="s">
        <v>112</v>
      </c>
      <c r="I48" t="s">
        <v>18</v>
      </c>
      <c r="K48" t="s">
        <v>260</v>
      </c>
      <c r="L48" t="str">
        <f>_xlfn.TEXTJOIN("|",,Tabela1[[#This Row],[Sezon]],Tabela1[[#This Row],[Kolejka]])</f>
        <v>2015/2016|34</v>
      </c>
      <c r="M48" s="4">
        <v>42504</v>
      </c>
      <c r="N48" t="str">
        <f>IF(Tabela1[[#This Row],[Miejsce]]="W","Goście","Gospodarze")</f>
        <v>Gospodarze</v>
      </c>
      <c r="O48" t="str">
        <f>LEFT(Tabela1[[#This Row],[Przeciwnik]],FIND("(",Tabela1[[#This Row],[Przeciwnik]])-1)</f>
        <v>Hannover 96  </v>
      </c>
      <c r="P48" s="9">
        <v>18</v>
      </c>
      <c r="Q48">
        <f>HOUR(Tabela1[[#This Row],[Wynik]])</f>
        <v>3</v>
      </c>
      <c r="R48">
        <f>MINUTE(Tabela1[[#This Row],[Wynik]])</f>
        <v>1</v>
      </c>
      <c r="S48" s="10" t="str">
        <f>_xlfn.TEXTJOIN(":",,Tabela1[[#This Row],[Gole gospodarzy_c]],Tabela1[[#This Row],[Gole gości]])</f>
        <v>3:1</v>
      </c>
      <c r="T48">
        <v>12</v>
      </c>
      <c r="U48" s="10"/>
      <c r="V48" s="10" t="s">
        <v>18</v>
      </c>
      <c r="W48" s="10"/>
    </row>
    <row r="49" spans="1:23" x14ac:dyDescent="0.25">
      <c r="A49" t="s">
        <v>261</v>
      </c>
      <c r="B49">
        <v>1</v>
      </c>
      <c r="C49" s="4">
        <v>42608</v>
      </c>
      <c r="D49" t="s">
        <v>20</v>
      </c>
      <c r="E49" t="s">
        <v>52</v>
      </c>
      <c r="F49" s="8">
        <v>0.25</v>
      </c>
      <c r="G49" t="s">
        <v>16</v>
      </c>
      <c r="H49" t="s">
        <v>113</v>
      </c>
      <c r="I49" t="s">
        <v>18</v>
      </c>
      <c r="K49" t="s">
        <v>261</v>
      </c>
      <c r="L49" t="str">
        <f>_xlfn.TEXTJOIN("|",,Tabela1[[#This Row],[Sezon]],Tabela1[[#This Row],[Kolejka]])</f>
        <v>2016/2017|1</v>
      </c>
      <c r="M49" s="4">
        <v>42608</v>
      </c>
      <c r="N49" t="str">
        <f>IF(Tabela1[[#This Row],[Miejsce]]="W","Goście","Gospodarze")</f>
        <v>Gospodarze</v>
      </c>
      <c r="O49" t="str">
        <f>LEFT(Tabela1[[#This Row],[Przeciwnik]],FIND("(",Tabela1[[#This Row],[Przeciwnik]])-1)</f>
        <v>Werder Bremen  </v>
      </c>
      <c r="P49" s="9">
        <v>8</v>
      </c>
      <c r="Q49">
        <f>HOUR(Tabela1[[#This Row],[Wynik]])</f>
        <v>6</v>
      </c>
      <c r="R49">
        <f>MINUTE(Tabela1[[#This Row],[Wynik]])</f>
        <v>0</v>
      </c>
      <c r="S49" s="10" t="str">
        <f>_xlfn.TEXTJOIN(":",,Tabela1[[#This Row],[Gole gospodarzy_c]],Tabela1[[#This Row],[Gole gości]])</f>
        <v>6:0</v>
      </c>
      <c r="T49">
        <v>13</v>
      </c>
      <c r="U49" s="10"/>
      <c r="V49" s="10" t="s">
        <v>18</v>
      </c>
      <c r="W49" s="10"/>
    </row>
    <row r="50" spans="1:23" x14ac:dyDescent="0.25">
      <c r="A50" t="s">
        <v>261</v>
      </c>
      <c r="B50">
        <v>1</v>
      </c>
      <c r="C50" s="4">
        <v>42608</v>
      </c>
      <c r="D50" t="s">
        <v>20</v>
      </c>
      <c r="E50" t="s">
        <v>52</v>
      </c>
      <c r="F50" s="8">
        <v>0.25</v>
      </c>
      <c r="G50" t="s">
        <v>16</v>
      </c>
      <c r="H50" t="s">
        <v>84</v>
      </c>
      <c r="I50" t="s">
        <v>18</v>
      </c>
      <c r="J50" t="s">
        <v>44</v>
      </c>
      <c r="K50" t="s">
        <v>261</v>
      </c>
      <c r="L50" t="str">
        <f>_xlfn.TEXTJOIN("|",,Tabela1[[#This Row],[Sezon]],Tabela1[[#This Row],[Kolejka]])</f>
        <v>2016/2017|1</v>
      </c>
      <c r="M50" s="4">
        <v>42608</v>
      </c>
      <c r="N50" t="str">
        <f>IF(Tabela1[[#This Row],[Miejsce]]="W","Goście","Gospodarze")</f>
        <v>Gospodarze</v>
      </c>
      <c r="O50" t="str">
        <f>LEFT(Tabela1[[#This Row],[Przeciwnik]],FIND("(",Tabela1[[#This Row],[Przeciwnik]])-1)</f>
        <v>Werder Bremen  </v>
      </c>
      <c r="P50" s="9">
        <v>8</v>
      </c>
      <c r="Q50">
        <f>HOUR(Tabela1[[#This Row],[Wynik]])</f>
        <v>6</v>
      </c>
      <c r="R50">
        <f>MINUTE(Tabela1[[#This Row],[Wynik]])</f>
        <v>0</v>
      </c>
      <c r="S50" s="10" t="str">
        <f>_xlfn.TEXTJOIN(":",,Tabela1[[#This Row],[Gole gospodarzy_c]],Tabela1[[#This Row],[Gole gości]])</f>
        <v>6:0</v>
      </c>
      <c r="T50">
        <v>46</v>
      </c>
      <c r="U50" s="10"/>
      <c r="V50" s="10" t="s">
        <v>18</v>
      </c>
      <c r="W50" s="10" t="s">
        <v>44</v>
      </c>
    </row>
    <row r="51" spans="1:23" x14ac:dyDescent="0.25">
      <c r="A51" t="s">
        <v>261</v>
      </c>
      <c r="B51">
        <v>1</v>
      </c>
      <c r="C51" s="4">
        <v>42608</v>
      </c>
      <c r="D51" t="s">
        <v>20</v>
      </c>
      <c r="E51" t="s">
        <v>52</v>
      </c>
      <c r="F51" s="8">
        <v>0.25</v>
      </c>
      <c r="G51" t="s">
        <v>16</v>
      </c>
      <c r="H51" t="s">
        <v>71</v>
      </c>
      <c r="I51" t="s">
        <v>63</v>
      </c>
      <c r="K51" t="s">
        <v>261</v>
      </c>
      <c r="L51" t="str">
        <f>_xlfn.TEXTJOIN("|",,Tabela1[[#This Row],[Sezon]],Tabela1[[#This Row],[Kolejka]])</f>
        <v>2016/2017|1</v>
      </c>
      <c r="M51" s="4">
        <v>42608</v>
      </c>
      <c r="N51" t="str">
        <f>IF(Tabela1[[#This Row],[Miejsce]]="W","Goście","Gospodarze")</f>
        <v>Gospodarze</v>
      </c>
      <c r="O51" t="str">
        <f>LEFT(Tabela1[[#This Row],[Przeciwnik]],FIND("(",Tabela1[[#This Row],[Przeciwnik]])-1)</f>
        <v>Werder Bremen  </v>
      </c>
      <c r="P51" s="9">
        <v>8</v>
      </c>
      <c r="Q51">
        <f>HOUR(Tabela1[[#This Row],[Wynik]])</f>
        <v>6</v>
      </c>
      <c r="R51">
        <f>MINUTE(Tabela1[[#This Row],[Wynik]])</f>
        <v>0</v>
      </c>
      <c r="S51" s="10" t="str">
        <f>_xlfn.TEXTJOIN(":",,Tabela1[[#This Row],[Gole gospodarzy_c]],Tabela1[[#This Row],[Gole gości]])</f>
        <v>6:0</v>
      </c>
      <c r="T51">
        <v>77</v>
      </c>
      <c r="U51" s="10"/>
      <c r="V51" s="10" t="s">
        <v>63</v>
      </c>
      <c r="W51" s="10"/>
    </row>
    <row r="52" spans="1:23" x14ac:dyDescent="0.25">
      <c r="A52" t="s">
        <v>261</v>
      </c>
      <c r="B52">
        <v>2</v>
      </c>
      <c r="C52" s="4">
        <v>42622</v>
      </c>
      <c r="D52" t="s">
        <v>13</v>
      </c>
      <c r="E52" t="s">
        <v>114</v>
      </c>
      <c r="F52" s="8">
        <v>1.3888888888888889E-3</v>
      </c>
      <c r="G52" t="s">
        <v>16</v>
      </c>
      <c r="H52" t="s">
        <v>115</v>
      </c>
      <c r="I52" t="s">
        <v>18</v>
      </c>
      <c r="J52" t="s">
        <v>116</v>
      </c>
      <c r="K52" t="s">
        <v>261</v>
      </c>
      <c r="L52" t="str">
        <f>_xlfn.TEXTJOIN("|",,Tabela1[[#This Row],[Sezon]],Tabela1[[#This Row],[Kolejka]])</f>
        <v>2016/2017|2</v>
      </c>
      <c r="M52" s="4">
        <v>42622</v>
      </c>
      <c r="N52" t="str">
        <f>IF(Tabela1[[#This Row],[Miejsce]]="W","Goście","Gospodarze")</f>
        <v>Goście</v>
      </c>
      <c r="O52" t="str">
        <f>LEFT(Tabela1[[#This Row],[Przeciwnik]],FIND("(",Tabela1[[#This Row],[Przeciwnik]])-1)</f>
        <v>FC Schalke 04  </v>
      </c>
      <c r="P52" s="9">
        <v>15</v>
      </c>
      <c r="Q52">
        <f>HOUR(Tabela1[[#This Row],[Wynik]])</f>
        <v>0</v>
      </c>
      <c r="R52">
        <f>MINUTE(Tabela1[[#This Row],[Wynik]])</f>
        <v>2</v>
      </c>
      <c r="S52" s="10" t="str">
        <f>_xlfn.TEXTJOIN(":",,Tabela1[[#This Row],[Gole gospodarzy_c]],Tabela1[[#This Row],[Gole gości]])</f>
        <v>0:2</v>
      </c>
      <c r="T52">
        <v>81</v>
      </c>
      <c r="U52" s="10"/>
      <c r="V52" s="10" t="s">
        <v>18</v>
      </c>
      <c r="W52" s="10" t="s">
        <v>116</v>
      </c>
    </row>
    <row r="53" spans="1:23" x14ac:dyDescent="0.25">
      <c r="A53" t="s">
        <v>261</v>
      </c>
      <c r="B53">
        <v>3</v>
      </c>
      <c r="C53" s="4">
        <v>42630</v>
      </c>
      <c r="D53" t="s">
        <v>20</v>
      </c>
      <c r="E53" t="s">
        <v>117</v>
      </c>
      <c r="F53" s="8">
        <v>0.12569444444444444</v>
      </c>
      <c r="G53" t="s">
        <v>16</v>
      </c>
      <c r="H53" t="s">
        <v>113</v>
      </c>
      <c r="I53" t="s">
        <v>33</v>
      </c>
      <c r="J53" t="s">
        <v>48</v>
      </c>
      <c r="K53" t="s">
        <v>261</v>
      </c>
      <c r="L53" t="str">
        <f>_xlfn.TEXTJOIN("|",,Tabela1[[#This Row],[Sezon]],Tabela1[[#This Row],[Kolejka]])</f>
        <v>2016/2017|3</v>
      </c>
      <c r="M53" s="4">
        <v>42630</v>
      </c>
      <c r="N53" t="str">
        <f>IF(Tabela1[[#This Row],[Miejsce]]="W","Goście","Gospodarze")</f>
        <v>Gospodarze</v>
      </c>
      <c r="O53" t="str">
        <f>LEFT(Tabela1[[#This Row],[Przeciwnik]],FIND("(",Tabela1[[#This Row],[Przeciwnik]])-1)</f>
        <v>FC Ingolstadt  </v>
      </c>
      <c r="P53" s="9">
        <v>16</v>
      </c>
      <c r="Q53">
        <f>HOUR(Tabela1[[#This Row],[Wynik]])</f>
        <v>3</v>
      </c>
      <c r="R53">
        <f>MINUTE(Tabela1[[#This Row],[Wynik]])</f>
        <v>1</v>
      </c>
      <c r="S53" s="10" t="str">
        <f>_xlfn.TEXTJOIN(":",,Tabela1[[#This Row],[Gole gospodarzy_c]],Tabela1[[#This Row],[Gole gości]])</f>
        <v>3:1</v>
      </c>
      <c r="T53">
        <v>13</v>
      </c>
      <c r="U53" s="10"/>
      <c r="V53" s="10" t="s">
        <v>33</v>
      </c>
      <c r="W53" s="10" t="s">
        <v>48</v>
      </c>
    </row>
    <row r="54" spans="1:23" x14ac:dyDescent="0.25">
      <c r="A54" t="s">
        <v>261</v>
      </c>
      <c r="B54">
        <v>9</v>
      </c>
      <c r="C54" s="4">
        <v>42672</v>
      </c>
      <c r="D54" t="s">
        <v>13</v>
      </c>
      <c r="E54" t="s">
        <v>118</v>
      </c>
      <c r="F54" s="8">
        <v>4.3750000000000004E-2</v>
      </c>
      <c r="G54" t="s">
        <v>16</v>
      </c>
      <c r="H54" t="s">
        <v>119</v>
      </c>
      <c r="I54" t="s">
        <v>33</v>
      </c>
      <c r="J54" t="s">
        <v>37</v>
      </c>
      <c r="K54" t="s">
        <v>261</v>
      </c>
      <c r="L54" t="str">
        <f>_xlfn.TEXTJOIN("|",,Tabela1[[#This Row],[Sezon]],Tabela1[[#This Row],[Kolejka]])</f>
        <v>2016/2017|9</v>
      </c>
      <c r="M54" s="4">
        <v>42672</v>
      </c>
      <c r="N54" t="str">
        <f>IF(Tabela1[[#This Row],[Miejsce]]="W","Goście","Gospodarze")</f>
        <v>Goście</v>
      </c>
      <c r="O54" t="str">
        <f>LEFT(Tabela1[[#This Row],[Przeciwnik]],FIND("(",Tabela1[[#This Row],[Przeciwnik]])-1)</f>
        <v>FC Augsburg  </v>
      </c>
      <c r="P54" s="9">
        <v>12</v>
      </c>
      <c r="Q54">
        <f>HOUR(Tabela1[[#This Row],[Wynik]])</f>
        <v>1</v>
      </c>
      <c r="R54">
        <f>MINUTE(Tabela1[[#This Row],[Wynik]])</f>
        <v>3</v>
      </c>
      <c r="S54" s="10" t="str">
        <f>_xlfn.TEXTJOIN(":",,Tabela1[[#This Row],[Gole gospodarzy_c]],Tabela1[[#This Row],[Gole gości]])</f>
        <v>1:3</v>
      </c>
      <c r="T54">
        <v>19</v>
      </c>
      <c r="U54" s="10"/>
      <c r="V54" s="10" t="s">
        <v>33</v>
      </c>
      <c r="W54" s="10" t="s">
        <v>37</v>
      </c>
    </row>
    <row r="55" spans="1:23" x14ac:dyDescent="0.25">
      <c r="A55" t="s">
        <v>261</v>
      </c>
      <c r="B55">
        <v>9</v>
      </c>
      <c r="C55" s="4">
        <v>42672</v>
      </c>
      <c r="D55" t="s">
        <v>13</v>
      </c>
      <c r="E55" t="s">
        <v>118</v>
      </c>
      <c r="F55" s="8">
        <v>4.3750000000000004E-2</v>
      </c>
      <c r="G55" t="s">
        <v>16</v>
      </c>
      <c r="H55" t="s">
        <v>120</v>
      </c>
      <c r="I55" t="s">
        <v>18</v>
      </c>
      <c r="J55" t="s">
        <v>37</v>
      </c>
      <c r="K55" t="s">
        <v>261</v>
      </c>
      <c r="L55" t="str">
        <f>_xlfn.TEXTJOIN("|",,Tabela1[[#This Row],[Sezon]],Tabela1[[#This Row],[Kolejka]])</f>
        <v>2016/2017|9</v>
      </c>
      <c r="M55" s="4">
        <v>42672</v>
      </c>
      <c r="N55" t="str">
        <f>IF(Tabela1[[#This Row],[Miejsce]]="W","Goście","Gospodarze")</f>
        <v>Goście</v>
      </c>
      <c r="O55" t="str">
        <f>LEFT(Tabela1[[#This Row],[Przeciwnik]],FIND("(",Tabela1[[#This Row],[Przeciwnik]])-1)</f>
        <v>FC Augsburg  </v>
      </c>
      <c r="P55" s="9">
        <v>12</v>
      </c>
      <c r="Q55">
        <f>HOUR(Tabela1[[#This Row],[Wynik]])</f>
        <v>1</v>
      </c>
      <c r="R55">
        <f>MINUTE(Tabela1[[#This Row],[Wynik]])</f>
        <v>3</v>
      </c>
      <c r="S55" s="10" t="str">
        <f>_xlfn.TEXTJOIN(":",,Tabela1[[#This Row],[Gole gospodarzy_c]],Tabela1[[#This Row],[Gole gości]])</f>
        <v>1:3</v>
      </c>
      <c r="T55">
        <v>48</v>
      </c>
      <c r="U55" s="10"/>
      <c r="V55" s="10" t="s">
        <v>18</v>
      </c>
      <c r="W55" s="10" t="s">
        <v>37</v>
      </c>
    </row>
    <row r="56" spans="1:23" x14ac:dyDescent="0.25">
      <c r="A56" t="s">
        <v>261</v>
      </c>
      <c r="B56">
        <v>13</v>
      </c>
      <c r="C56" s="4">
        <v>42706</v>
      </c>
      <c r="D56" t="s">
        <v>13</v>
      </c>
      <c r="E56" t="s">
        <v>79</v>
      </c>
      <c r="F56" s="8">
        <v>4.3750000000000004E-2</v>
      </c>
      <c r="G56" t="s">
        <v>16</v>
      </c>
      <c r="H56" t="s">
        <v>121</v>
      </c>
      <c r="I56" t="s">
        <v>18</v>
      </c>
      <c r="J56" t="s">
        <v>37</v>
      </c>
      <c r="K56" t="s">
        <v>261</v>
      </c>
      <c r="L56" t="str">
        <f>_xlfn.TEXTJOIN("|",,Tabela1[[#This Row],[Sezon]],Tabela1[[#This Row],[Kolejka]])</f>
        <v>2016/2017|13</v>
      </c>
      <c r="M56" s="4">
        <v>42706</v>
      </c>
      <c r="N56" t="str">
        <f>IF(Tabela1[[#This Row],[Miejsce]]="W","Goście","Gospodarze")</f>
        <v>Goście</v>
      </c>
      <c r="O56" t="str">
        <f>LEFT(Tabela1[[#This Row],[Przeciwnik]],FIND("(",Tabela1[[#This Row],[Przeciwnik]])-1)</f>
        <v>1.FSV Mainz 05  </v>
      </c>
      <c r="P56" s="9">
        <v>9</v>
      </c>
      <c r="Q56">
        <f>HOUR(Tabela1[[#This Row],[Wynik]])</f>
        <v>1</v>
      </c>
      <c r="R56">
        <f>MINUTE(Tabela1[[#This Row],[Wynik]])</f>
        <v>3</v>
      </c>
      <c r="S56" s="10" t="str">
        <f>_xlfn.TEXTJOIN(":",,Tabela1[[#This Row],[Gole gospodarzy_c]],Tabela1[[#This Row],[Gole gości]])</f>
        <v>1:3</v>
      </c>
      <c r="T56">
        <v>8</v>
      </c>
      <c r="U56" s="10"/>
      <c r="V56" s="10" t="s">
        <v>18</v>
      </c>
      <c r="W56" s="10" t="s">
        <v>37</v>
      </c>
    </row>
    <row r="57" spans="1:23" x14ac:dyDescent="0.25">
      <c r="A57" t="s">
        <v>261</v>
      </c>
      <c r="B57">
        <v>13</v>
      </c>
      <c r="C57" s="4">
        <v>42706</v>
      </c>
      <c r="D57" t="s">
        <v>13</v>
      </c>
      <c r="E57" t="s">
        <v>79</v>
      </c>
      <c r="F57" s="8">
        <v>4.3750000000000004E-2</v>
      </c>
      <c r="G57" t="s">
        <v>16</v>
      </c>
      <c r="H57" t="s">
        <v>67</v>
      </c>
      <c r="I57" t="s">
        <v>122</v>
      </c>
      <c r="K57" t="s">
        <v>261</v>
      </c>
      <c r="L57" t="str">
        <f>_xlfn.TEXTJOIN("|",,Tabela1[[#This Row],[Sezon]],Tabela1[[#This Row],[Kolejka]])</f>
        <v>2016/2017|13</v>
      </c>
      <c r="M57" s="4">
        <v>42706</v>
      </c>
      <c r="N57" t="str">
        <f>IF(Tabela1[[#This Row],[Miejsce]]="W","Goście","Gospodarze")</f>
        <v>Goście</v>
      </c>
      <c r="O57" t="str">
        <f>LEFT(Tabela1[[#This Row],[Przeciwnik]],FIND("(",Tabela1[[#This Row],[Przeciwnik]])-1)</f>
        <v>1.FSV Mainz 05  </v>
      </c>
      <c r="P57" s="9">
        <v>9</v>
      </c>
      <c r="Q57">
        <f>HOUR(Tabela1[[#This Row],[Wynik]])</f>
        <v>1</v>
      </c>
      <c r="R57">
        <f>MINUTE(Tabela1[[#This Row],[Wynik]])</f>
        <v>3</v>
      </c>
      <c r="S57" s="10" t="str">
        <f>_xlfn.TEXTJOIN(":",,Tabela1[[#This Row],[Gole gospodarzy_c]],Tabela1[[#This Row],[Gole gości]])</f>
        <v>1:3</v>
      </c>
      <c r="T57">
        <v>90</v>
      </c>
      <c r="U57" s="10"/>
      <c r="V57" s="10" t="s">
        <v>122</v>
      </c>
      <c r="W57" s="10"/>
    </row>
    <row r="58" spans="1:23" x14ac:dyDescent="0.25">
      <c r="A58" t="s">
        <v>261</v>
      </c>
      <c r="B58">
        <v>14</v>
      </c>
      <c r="C58" s="4">
        <v>42714</v>
      </c>
      <c r="D58" t="s">
        <v>20</v>
      </c>
      <c r="E58" t="s">
        <v>123</v>
      </c>
      <c r="F58" s="8">
        <v>0.20833333333333334</v>
      </c>
      <c r="G58" t="s">
        <v>16</v>
      </c>
      <c r="H58" t="s">
        <v>124</v>
      </c>
      <c r="I58" t="s">
        <v>33</v>
      </c>
      <c r="K58" t="s">
        <v>261</v>
      </c>
      <c r="L58" t="str">
        <f>_xlfn.TEXTJOIN("|",,Tabela1[[#This Row],[Sezon]],Tabela1[[#This Row],[Kolejka]])</f>
        <v>2016/2017|14</v>
      </c>
      <c r="M58" s="4">
        <v>42714</v>
      </c>
      <c r="N58" t="str">
        <f>IF(Tabela1[[#This Row],[Miejsce]]="W","Goście","Gospodarze")</f>
        <v>Gospodarze</v>
      </c>
      <c r="O58" t="str">
        <f>LEFT(Tabela1[[#This Row],[Przeciwnik]],FIND("(",Tabela1[[#This Row],[Przeciwnik]])-1)</f>
        <v>Wolfsburg  </v>
      </c>
      <c r="P58" s="9">
        <v>15</v>
      </c>
      <c r="Q58">
        <f>HOUR(Tabela1[[#This Row],[Wynik]])</f>
        <v>5</v>
      </c>
      <c r="R58">
        <f>MINUTE(Tabela1[[#This Row],[Wynik]])</f>
        <v>0</v>
      </c>
      <c r="S58" s="10" t="str">
        <f>_xlfn.TEXTJOIN(":",,Tabela1[[#This Row],[Gole gospodarzy_c]],Tabela1[[#This Row],[Gole gości]])</f>
        <v>5:0</v>
      </c>
      <c r="T58">
        <v>22</v>
      </c>
      <c r="U58" s="10"/>
      <c r="V58" s="10" t="s">
        <v>33</v>
      </c>
      <c r="W58" s="10"/>
    </row>
    <row r="59" spans="1:23" x14ac:dyDescent="0.25">
      <c r="A59" t="s">
        <v>261</v>
      </c>
      <c r="B59">
        <v>14</v>
      </c>
      <c r="C59" s="4">
        <v>42714</v>
      </c>
      <c r="D59" t="s">
        <v>20</v>
      </c>
      <c r="E59" t="s">
        <v>123</v>
      </c>
      <c r="F59" s="8">
        <v>0.20833333333333334</v>
      </c>
      <c r="G59" t="s">
        <v>16</v>
      </c>
      <c r="H59" t="s">
        <v>86</v>
      </c>
      <c r="I59" t="s">
        <v>33</v>
      </c>
      <c r="J59" t="s">
        <v>44</v>
      </c>
      <c r="K59" t="s">
        <v>261</v>
      </c>
      <c r="L59" t="str">
        <f>_xlfn.TEXTJOIN("|",,Tabela1[[#This Row],[Sezon]],Tabela1[[#This Row],[Kolejka]])</f>
        <v>2016/2017|14</v>
      </c>
      <c r="M59" s="4">
        <v>42714</v>
      </c>
      <c r="N59" t="str">
        <f>IF(Tabela1[[#This Row],[Miejsce]]="W","Goście","Gospodarze")</f>
        <v>Gospodarze</v>
      </c>
      <c r="O59" t="str">
        <f>LEFT(Tabela1[[#This Row],[Przeciwnik]],FIND("(",Tabela1[[#This Row],[Przeciwnik]])-1)</f>
        <v>Wolfsburg  </v>
      </c>
      <c r="P59" s="9">
        <v>15</v>
      </c>
      <c r="Q59">
        <f>HOUR(Tabela1[[#This Row],[Wynik]])</f>
        <v>5</v>
      </c>
      <c r="R59">
        <f>MINUTE(Tabela1[[#This Row],[Wynik]])</f>
        <v>0</v>
      </c>
      <c r="S59" s="10" t="str">
        <f>_xlfn.TEXTJOIN(":",,Tabela1[[#This Row],[Gole gospodarzy_c]],Tabela1[[#This Row],[Gole gości]])</f>
        <v>5:0</v>
      </c>
      <c r="T59">
        <v>58</v>
      </c>
      <c r="U59" s="10"/>
      <c r="V59" s="10" t="s">
        <v>33</v>
      </c>
      <c r="W59" s="10" t="s">
        <v>44</v>
      </c>
    </row>
    <row r="60" spans="1:23" x14ac:dyDescent="0.25">
      <c r="A60" t="s">
        <v>261</v>
      </c>
      <c r="B60">
        <v>16</v>
      </c>
      <c r="C60" s="4">
        <v>42725</v>
      </c>
      <c r="D60" t="s">
        <v>20</v>
      </c>
      <c r="E60" t="s">
        <v>125</v>
      </c>
      <c r="F60" s="8">
        <v>0.125</v>
      </c>
      <c r="G60" t="s">
        <v>16</v>
      </c>
      <c r="H60" t="s">
        <v>126</v>
      </c>
      <c r="I60" t="s">
        <v>63</v>
      </c>
      <c r="K60" t="s">
        <v>261</v>
      </c>
      <c r="L60" t="str">
        <f>_xlfn.TEXTJOIN("|",,Tabela1[[#This Row],[Sezon]],Tabela1[[#This Row],[Kolejka]])</f>
        <v>2016/2017|16</v>
      </c>
      <c r="M60" s="4">
        <v>42725</v>
      </c>
      <c r="N60" t="str">
        <f>IF(Tabela1[[#This Row],[Miejsce]]="W","Goście","Gospodarze")</f>
        <v>Gospodarze</v>
      </c>
      <c r="O60" t="str">
        <f>LEFT(Tabela1[[#This Row],[Przeciwnik]],FIND("(",Tabela1[[#This Row],[Przeciwnik]])-1)</f>
        <v>RB Leipzig  </v>
      </c>
      <c r="P60" s="9">
        <v>2</v>
      </c>
      <c r="Q60">
        <f>HOUR(Tabela1[[#This Row],[Wynik]])</f>
        <v>3</v>
      </c>
      <c r="R60">
        <f>MINUTE(Tabela1[[#This Row],[Wynik]])</f>
        <v>0</v>
      </c>
      <c r="S60" s="10" t="str">
        <f>_xlfn.TEXTJOIN(":",,Tabela1[[#This Row],[Gole gospodarzy_c]],Tabela1[[#This Row],[Gole gości]])</f>
        <v>3:0</v>
      </c>
      <c r="T60">
        <v>44</v>
      </c>
      <c r="U60" s="10"/>
      <c r="V60" s="10" t="s">
        <v>63</v>
      </c>
      <c r="W60" s="10"/>
    </row>
    <row r="61" spans="1:23" x14ac:dyDescent="0.25">
      <c r="A61" t="s">
        <v>261</v>
      </c>
      <c r="B61">
        <v>17</v>
      </c>
      <c r="C61" s="4">
        <v>42755</v>
      </c>
      <c r="D61" t="s">
        <v>13</v>
      </c>
      <c r="E61" t="s">
        <v>127</v>
      </c>
      <c r="F61" s="8">
        <v>4.3055555555555562E-2</v>
      </c>
      <c r="G61" t="s">
        <v>16</v>
      </c>
      <c r="H61" t="s">
        <v>128</v>
      </c>
      <c r="I61" t="s">
        <v>33</v>
      </c>
      <c r="J61" t="s">
        <v>68</v>
      </c>
      <c r="K61" t="s">
        <v>261</v>
      </c>
      <c r="L61" t="str">
        <f>_xlfn.TEXTJOIN("|",,Tabela1[[#This Row],[Sezon]],Tabela1[[#This Row],[Kolejka]])</f>
        <v>2016/2017|17</v>
      </c>
      <c r="M61" s="4">
        <v>42755</v>
      </c>
      <c r="N61" t="str">
        <f>IF(Tabela1[[#This Row],[Miejsce]]="W","Goście","Gospodarze")</f>
        <v>Goście</v>
      </c>
      <c r="O61" t="str">
        <f>LEFT(Tabela1[[#This Row],[Przeciwnik]],FIND("(",Tabela1[[#This Row],[Przeciwnik]])-1)</f>
        <v>SC Freiburg  </v>
      </c>
      <c r="P61" s="9">
        <v>8</v>
      </c>
      <c r="Q61">
        <f>HOUR(Tabela1[[#This Row],[Wynik]])</f>
        <v>1</v>
      </c>
      <c r="R61">
        <f>MINUTE(Tabela1[[#This Row],[Wynik]])</f>
        <v>2</v>
      </c>
      <c r="S61" s="10" t="str">
        <f>_xlfn.TEXTJOIN(":",,Tabela1[[#This Row],[Gole gospodarzy_c]],Tabela1[[#This Row],[Gole gości]])</f>
        <v>1:2</v>
      </c>
      <c r="T61">
        <v>35</v>
      </c>
      <c r="U61" s="10"/>
      <c r="V61" s="10" t="s">
        <v>33</v>
      </c>
      <c r="W61" s="10" t="s">
        <v>68</v>
      </c>
    </row>
    <row r="62" spans="1:23" x14ac:dyDescent="0.25">
      <c r="A62" t="s">
        <v>261</v>
      </c>
      <c r="B62">
        <v>17</v>
      </c>
      <c r="C62" s="4">
        <v>42755</v>
      </c>
      <c r="D62" t="s">
        <v>13</v>
      </c>
      <c r="E62" t="s">
        <v>127</v>
      </c>
      <c r="F62" s="8">
        <v>4.3055555555555562E-2</v>
      </c>
      <c r="G62" t="s">
        <v>16</v>
      </c>
      <c r="H62" t="s">
        <v>54</v>
      </c>
      <c r="I62" t="s">
        <v>33</v>
      </c>
      <c r="J62" t="s">
        <v>48</v>
      </c>
      <c r="K62" t="s">
        <v>261</v>
      </c>
      <c r="L62" t="str">
        <f>_xlfn.TEXTJOIN("|",,Tabela1[[#This Row],[Sezon]],Tabela1[[#This Row],[Kolejka]])</f>
        <v>2016/2017|17</v>
      </c>
      <c r="M62" s="4">
        <v>42755</v>
      </c>
      <c r="N62" t="str">
        <f>IF(Tabela1[[#This Row],[Miejsce]]="W","Goście","Gospodarze")</f>
        <v>Goście</v>
      </c>
      <c r="O62" t="str">
        <f>LEFT(Tabela1[[#This Row],[Przeciwnik]],FIND("(",Tabela1[[#This Row],[Przeciwnik]])-1)</f>
        <v>SC Freiburg  </v>
      </c>
      <c r="P62" s="9">
        <v>8</v>
      </c>
      <c r="Q62">
        <f>HOUR(Tabela1[[#This Row],[Wynik]])</f>
        <v>1</v>
      </c>
      <c r="R62">
        <f>MINUTE(Tabela1[[#This Row],[Wynik]])</f>
        <v>2</v>
      </c>
      <c r="S62" s="10" t="str">
        <f>_xlfn.TEXTJOIN(":",,Tabela1[[#This Row],[Gole gospodarzy_c]],Tabela1[[#This Row],[Gole gości]])</f>
        <v>1:2</v>
      </c>
      <c r="T62">
        <v>90</v>
      </c>
      <c r="U62" s="10">
        <v>1</v>
      </c>
      <c r="V62" s="10" t="s">
        <v>33</v>
      </c>
      <c r="W62" s="10" t="s">
        <v>48</v>
      </c>
    </row>
    <row r="63" spans="1:23" x14ac:dyDescent="0.25">
      <c r="A63" t="s">
        <v>261</v>
      </c>
      <c r="B63">
        <v>19</v>
      </c>
      <c r="C63" s="4">
        <v>42770</v>
      </c>
      <c r="D63" t="s">
        <v>20</v>
      </c>
      <c r="E63" t="s">
        <v>129</v>
      </c>
      <c r="F63" s="8">
        <v>4.2361111111111106E-2</v>
      </c>
      <c r="G63" t="s">
        <v>16</v>
      </c>
      <c r="H63" t="s">
        <v>106</v>
      </c>
      <c r="I63" t="s">
        <v>33</v>
      </c>
      <c r="J63" t="s">
        <v>82</v>
      </c>
      <c r="K63" t="s">
        <v>261</v>
      </c>
      <c r="L63" t="str">
        <f>_xlfn.TEXTJOIN("|",,Tabela1[[#This Row],[Sezon]],Tabela1[[#This Row],[Kolejka]])</f>
        <v>2016/2017|19</v>
      </c>
      <c r="M63" s="4">
        <v>42770</v>
      </c>
      <c r="N63" t="str">
        <f>IF(Tabela1[[#This Row],[Miejsce]]="W","Goście","Gospodarze")</f>
        <v>Gospodarze</v>
      </c>
      <c r="O63" t="str">
        <f>LEFT(Tabela1[[#This Row],[Przeciwnik]],FIND("(",Tabela1[[#This Row],[Przeciwnik]])-1)</f>
        <v>FC Schalke 04  </v>
      </c>
      <c r="P63" s="9">
        <v>11</v>
      </c>
      <c r="Q63">
        <f>HOUR(Tabela1[[#This Row],[Wynik]])</f>
        <v>1</v>
      </c>
      <c r="R63">
        <f>MINUTE(Tabela1[[#This Row],[Wynik]])</f>
        <v>1</v>
      </c>
      <c r="S63" s="10" t="str">
        <f>_xlfn.TEXTJOIN(":",,Tabela1[[#This Row],[Gole gospodarzy_c]],Tabela1[[#This Row],[Gole gości]])</f>
        <v>1:1</v>
      </c>
      <c r="T63">
        <v>9</v>
      </c>
      <c r="U63" s="10"/>
      <c r="V63" s="10" t="s">
        <v>33</v>
      </c>
      <c r="W63" s="10" t="s">
        <v>82</v>
      </c>
    </row>
    <row r="64" spans="1:23" x14ac:dyDescent="0.25">
      <c r="A64" t="s">
        <v>261</v>
      </c>
      <c r="B64">
        <v>21</v>
      </c>
      <c r="C64" s="4">
        <v>42784</v>
      </c>
      <c r="D64" t="s">
        <v>13</v>
      </c>
      <c r="E64" t="s">
        <v>130</v>
      </c>
      <c r="F64" s="8">
        <v>4.2361111111111106E-2</v>
      </c>
      <c r="G64" t="s">
        <v>16</v>
      </c>
      <c r="H64" t="s">
        <v>131</v>
      </c>
      <c r="I64" t="s">
        <v>72</v>
      </c>
      <c r="K64" t="s">
        <v>261</v>
      </c>
      <c r="L64" t="str">
        <f>_xlfn.TEXTJOIN("|",,Tabela1[[#This Row],[Sezon]],Tabela1[[#This Row],[Kolejka]])</f>
        <v>2016/2017|21</v>
      </c>
      <c r="M64" s="4">
        <v>42784</v>
      </c>
      <c r="N64" t="str">
        <f>IF(Tabela1[[#This Row],[Miejsce]]="W","Goście","Gospodarze")</f>
        <v>Goście</v>
      </c>
      <c r="O64" t="str">
        <f>LEFT(Tabela1[[#This Row],[Przeciwnik]],FIND("(",Tabela1[[#This Row],[Przeciwnik]])-1)</f>
        <v>Hertha BSC  </v>
      </c>
      <c r="P64" s="9">
        <v>6</v>
      </c>
      <c r="Q64">
        <f>HOUR(Tabela1[[#This Row],[Wynik]])</f>
        <v>1</v>
      </c>
      <c r="R64">
        <f>MINUTE(Tabela1[[#This Row],[Wynik]])</f>
        <v>1</v>
      </c>
      <c r="S64" s="10" t="str">
        <f>_xlfn.TEXTJOIN(":",,Tabela1[[#This Row],[Gole gospodarzy_c]],Tabela1[[#This Row],[Gole gości]])</f>
        <v>1:1</v>
      </c>
      <c r="T64">
        <v>90</v>
      </c>
      <c r="U64" s="10">
        <v>6</v>
      </c>
      <c r="V64" s="10" t="s">
        <v>72</v>
      </c>
      <c r="W64" s="10"/>
    </row>
    <row r="65" spans="1:23" x14ac:dyDescent="0.25">
      <c r="A65" t="s">
        <v>261</v>
      </c>
      <c r="B65">
        <v>22</v>
      </c>
      <c r="C65" s="4">
        <v>42791</v>
      </c>
      <c r="D65" t="s">
        <v>20</v>
      </c>
      <c r="E65" t="s">
        <v>132</v>
      </c>
      <c r="F65" s="8">
        <v>0.33333333333333331</v>
      </c>
      <c r="G65" t="s">
        <v>16</v>
      </c>
      <c r="H65" t="s">
        <v>46</v>
      </c>
      <c r="I65" t="s">
        <v>63</v>
      </c>
      <c r="K65" t="s">
        <v>261</v>
      </c>
      <c r="L65" t="str">
        <f>_xlfn.TEXTJOIN("|",,Tabela1[[#This Row],[Sezon]],Tabela1[[#This Row],[Kolejka]])</f>
        <v>2016/2017|22</v>
      </c>
      <c r="M65" s="4">
        <v>42791</v>
      </c>
      <c r="N65" t="str">
        <f>IF(Tabela1[[#This Row],[Miejsce]]="W","Goście","Gospodarze")</f>
        <v>Gospodarze</v>
      </c>
      <c r="O65" t="str">
        <f>LEFT(Tabela1[[#This Row],[Przeciwnik]],FIND("(",Tabela1[[#This Row],[Przeciwnik]])-1)</f>
        <v>Hamburg  </v>
      </c>
      <c r="P65" s="9">
        <v>15</v>
      </c>
      <c r="Q65">
        <f>HOUR(Tabela1[[#This Row],[Wynik]])</f>
        <v>8</v>
      </c>
      <c r="R65">
        <f>MINUTE(Tabela1[[#This Row],[Wynik]])</f>
        <v>0</v>
      </c>
      <c r="S65" s="10" t="str">
        <f>_xlfn.TEXTJOIN(":",,Tabela1[[#This Row],[Gole gospodarzy_c]],Tabela1[[#This Row],[Gole gości]])</f>
        <v>8:0</v>
      </c>
      <c r="T65">
        <v>24</v>
      </c>
      <c r="U65" s="10"/>
      <c r="V65" s="10" t="s">
        <v>63</v>
      </c>
      <c r="W65" s="10"/>
    </row>
    <row r="66" spans="1:23" x14ac:dyDescent="0.25">
      <c r="A66" t="s">
        <v>261</v>
      </c>
      <c r="B66">
        <v>22</v>
      </c>
      <c r="C66" s="4">
        <v>42791</v>
      </c>
      <c r="D66" t="s">
        <v>20</v>
      </c>
      <c r="E66" t="s">
        <v>132</v>
      </c>
      <c r="F66" s="8">
        <v>0.33333333333333331</v>
      </c>
      <c r="G66" t="s">
        <v>16</v>
      </c>
      <c r="H66" t="s">
        <v>133</v>
      </c>
      <c r="I66" t="s">
        <v>18</v>
      </c>
      <c r="J66" t="s">
        <v>68</v>
      </c>
      <c r="K66" t="s">
        <v>261</v>
      </c>
      <c r="L66" t="str">
        <f>_xlfn.TEXTJOIN("|",,Tabela1[[#This Row],[Sezon]],Tabela1[[#This Row],[Kolejka]])</f>
        <v>2016/2017|22</v>
      </c>
      <c r="M66" s="4">
        <v>42791</v>
      </c>
      <c r="N66" t="str">
        <f>IF(Tabela1[[#This Row],[Miejsce]]="W","Goście","Gospodarze")</f>
        <v>Gospodarze</v>
      </c>
      <c r="O66" t="str">
        <f>LEFT(Tabela1[[#This Row],[Przeciwnik]],FIND("(",Tabela1[[#This Row],[Przeciwnik]])-1)</f>
        <v>Hamburg  </v>
      </c>
      <c r="P66" s="9">
        <v>15</v>
      </c>
      <c r="Q66">
        <f>HOUR(Tabela1[[#This Row],[Wynik]])</f>
        <v>8</v>
      </c>
      <c r="R66">
        <f>MINUTE(Tabela1[[#This Row],[Wynik]])</f>
        <v>0</v>
      </c>
      <c r="S66" s="10" t="str">
        <f>_xlfn.TEXTJOIN(":",,Tabela1[[#This Row],[Gole gospodarzy_c]],Tabela1[[#This Row],[Gole gości]])</f>
        <v>8:0</v>
      </c>
      <c r="T66">
        <v>42</v>
      </c>
      <c r="U66" s="10"/>
      <c r="V66" s="10" t="s">
        <v>18</v>
      </c>
      <c r="W66" s="10" t="s">
        <v>68</v>
      </c>
    </row>
    <row r="67" spans="1:23" x14ac:dyDescent="0.25">
      <c r="A67" t="s">
        <v>261</v>
      </c>
      <c r="B67">
        <v>22</v>
      </c>
      <c r="C67" s="4">
        <v>42791</v>
      </c>
      <c r="D67" t="s">
        <v>20</v>
      </c>
      <c r="E67" t="s">
        <v>132</v>
      </c>
      <c r="F67" s="8">
        <v>0.33333333333333331</v>
      </c>
      <c r="G67" t="s">
        <v>16</v>
      </c>
      <c r="H67" t="s">
        <v>108</v>
      </c>
      <c r="I67" t="s">
        <v>18</v>
      </c>
      <c r="J67" t="s">
        <v>37</v>
      </c>
      <c r="K67" t="s">
        <v>261</v>
      </c>
      <c r="L67" t="str">
        <f>_xlfn.TEXTJOIN("|",,Tabela1[[#This Row],[Sezon]],Tabela1[[#This Row],[Kolejka]])</f>
        <v>2016/2017|22</v>
      </c>
      <c r="M67" s="4">
        <v>42791</v>
      </c>
      <c r="N67" t="str">
        <f>IF(Tabela1[[#This Row],[Miejsce]]="W","Goście","Gospodarze")</f>
        <v>Gospodarze</v>
      </c>
      <c r="O67" t="str">
        <f>LEFT(Tabela1[[#This Row],[Przeciwnik]],FIND("(",Tabela1[[#This Row],[Przeciwnik]])-1)</f>
        <v>Hamburg  </v>
      </c>
      <c r="P67" s="9">
        <v>15</v>
      </c>
      <c r="Q67">
        <f>HOUR(Tabela1[[#This Row],[Wynik]])</f>
        <v>8</v>
      </c>
      <c r="R67">
        <f>MINUTE(Tabela1[[#This Row],[Wynik]])</f>
        <v>0</v>
      </c>
      <c r="S67" s="10" t="str">
        <f>_xlfn.TEXTJOIN(":",,Tabela1[[#This Row],[Gole gospodarzy_c]],Tabela1[[#This Row],[Gole gości]])</f>
        <v>8:0</v>
      </c>
      <c r="T67">
        <v>54</v>
      </c>
      <c r="U67" s="10"/>
      <c r="V67" s="10" t="s">
        <v>18</v>
      </c>
      <c r="W67" s="10" t="s">
        <v>37</v>
      </c>
    </row>
    <row r="68" spans="1:23" x14ac:dyDescent="0.25">
      <c r="A68" t="s">
        <v>261</v>
      </c>
      <c r="B68">
        <v>24</v>
      </c>
      <c r="C68" s="4">
        <v>42805</v>
      </c>
      <c r="D68" t="s">
        <v>20</v>
      </c>
      <c r="E68" t="s">
        <v>134</v>
      </c>
      <c r="F68" s="8">
        <v>0.125</v>
      </c>
      <c r="G68" t="s">
        <v>16</v>
      </c>
      <c r="H68" t="s">
        <v>29</v>
      </c>
      <c r="I68" t="s">
        <v>18</v>
      </c>
      <c r="J68" t="s">
        <v>44</v>
      </c>
      <c r="K68" t="s">
        <v>261</v>
      </c>
      <c r="L68" t="str">
        <f>_xlfn.TEXTJOIN("|",,Tabela1[[#This Row],[Sezon]],Tabela1[[#This Row],[Kolejka]])</f>
        <v>2016/2017|24</v>
      </c>
      <c r="M68" s="4">
        <v>42805</v>
      </c>
      <c r="N68" t="str">
        <f>IF(Tabela1[[#This Row],[Miejsce]]="W","Goście","Gospodarze")</f>
        <v>Gospodarze</v>
      </c>
      <c r="O68" t="str">
        <f>LEFT(Tabela1[[#This Row],[Przeciwnik]],FIND("(",Tabela1[[#This Row],[Przeciwnik]])-1)</f>
        <v>E. Frankfurt  </v>
      </c>
      <c r="P68" s="9">
        <v>6</v>
      </c>
      <c r="Q68">
        <f>HOUR(Tabela1[[#This Row],[Wynik]])</f>
        <v>3</v>
      </c>
      <c r="R68">
        <f>MINUTE(Tabela1[[#This Row],[Wynik]])</f>
        <v>0</v>
      </c>
      <c r="S68" s="10" t="str">
        <f>_xlfn.TEXTJOIN(":",,Tabela1[[#This Row],[Gole gospodarzy_c]],Tabela1[[#This Row],[Gole gości]])</f>
        <v>3:0</v>
      </c>
      <c r="T68">
        <v>38</v>
      </c>
      <c r="U68" s="10"/>
      <c r="V68" s="10" t="s">
        <v>18</v>
      </c>
      <c r="W68" s="10" t="s">
        <v>44</v>
      </c>
    </row>
    <row r="69" spans="1:23" x14ac:dyDescent="0.25">
      <c r="A69" t="s">
        <v>261</v>
      </c>
      <c r="B69">
        <v>24</v>
      </c>
      <c r="C69" s="4">
        <v>42805</v>
      </c>
      <c r="D69" t="s">
        <v>20</v>
      </c>
      <c r="E69" t="s">
        <v>134</v>
      </c>
      <c r="F69" s="8">
        <v>0.125</v>
      </c>
      <c r="G69" t="s">
        <v>16</v>
      </c>
      <c r="H69" t="s">
        <v>76</v>
      </c>
      <c r="I69" t="s">
        <v>18</v>
      </c>
      <c r="J69" t="s">
        <v>37</v>
      </c>
      <c r="K69" t="s">
        <v>261</v>
      </c>
      <c r="L69" t="str">
        <f>_xlfn.TEXTJOIN("|",,Tabela1[[#This Row],[Sezon]],Tabela1[[#This Row],[Kolejka]])</f>
        <v>2016/2017|24</v>
      </c>
      <c r="M69" s="4">
        <v>42805</v>
      </c>
      <c r="N69" t="str">
        <f>IF(Tabela1[[#This Row],[Miejsce]]="W","Goście","Gospodarze")</f>
        <v>Gospodarze</v>
      </c>
      <c r="O69" t="str">
        <f>LEFT(Tabela1[[#This Row],[Przeciwnik]],FIND("(",Tabela1[[#This Row],[Przeciwnik]])-1)</f>
        <v>E. Frankfurt  </v>
      </c>
      <c r="P69" s="9">
        <v>6</v>
      </c>
      <c r="Q69">
        <f>HOUR(Tabela1[[#This Row],[Wynik]])</f>
        <v>3</v>
      </c>
      <c r="R69">
        <f>MINUTE(Tabela1[[#This Row],[Wynik]])</f>
        <v>0</v>
      </c>
      <c r="S69" s="10" t="str">
        <f>_xlfn.TEXTJOIN(":",,Tabela1[[#This Row],[Gole gospodarzy_c]],Tabela1[[#This Row],[Gole gości]])</f>
        <v>3:0</v>
      </c>
      <c r="T69">
        <v>55</v>
      </c>
      <c r="U69" s="10"/>
      <c r="V69" s="10" t="s">
        <v>18</v>
      </c>
      <c r="W69" s="10" t="s">
        <v>37</v>
      </c>
    </row>
    <row r="70" spans="1:23" x14ac:dyDescent="0.25">
      <c r="A70" t="s">
        <v>261</v>
      </c>
      <c r="B70">
        <v>26</v>
      </c>
      <c r="C70" s="4">
        <v>42826</v>
      </c>
      <c r="D70" t="s">
        <v>20</v>
      </c>
      <c r="E70" t="s">
        <v>96</v>
      </c>
      <c r="F70" s="8">
        <v>0.25</v>
      </c>
      <c r="G70" t="s">
        <v>16</v>
      </c>
      <c r="H70" t="s">
        <v>135</v>
      </c>
      <c r="I70" t="s">
        <v>33</v>
      </c>
      <c r="J70" t="s">
        <v>98</v>
      </c>
      <c r="K70" t="s">
        <v>261</v>
      </c>
      <c r="L70" t="str">
        <f>_xlfn.TEXTJOIN("|",,Tabela1[[#This Row],[Sezon]],Tabela1[[#This Row],[Kolejka]])</f>
        <v>2016/2017|26</v>
      </c>
      <c r="M70" s="4">
        <v>42826</v>
      </c>
      <c r="N70" t="str">
        <f>IF(Tabela1[[#This Row],[Miejsce]]="W","Goście","Gospodarze")</f>
        <v>Gospodarze</v>
      </c>
      <c r="O70" t="str">
        <f>LEFT(Tabela1[[#This Row],[Przeciwnik]],FIND("(",Tabela1[[#This Row],[Przeciwnik]])-1)</f>
        <v>FC Augsburg  </v>
      </c>
      <c r="P70" s="9">
        <v>14</v>
      </c>
      <c r="Q70">
        <f>HOUR(Tabela1[[#This Row],[Wynik]])</f>
        <v>6</v>
      </c>
      <c r="R70">
        <f>MINUTE(Tabela1[[#This Row],[Wynik]])</f>
        <v>0</v>
      </c>
      <c r="S70" s="10" t="str">
        <f>_xlfn.TEXTJOIN(":",,Tabela1[[#This Row],[Gole gospodarzy_c]],Tabela1[[#This Row],[Gole gości]])</f>
        <v>6:0</v>
      </c>
      <c r="T70">
        <v>17</v>
      </c>
      <c r="U70" s="10"/>
      <c r="V70" s="10" t="s">
        <v>33</v>
      </c>
      <c r="W70" s="10" t="s">
        <v>98</v>
      </c>
    </row>
    <row r="71" spans="1:23" x14ac:dyDescent="0.25">
      <c r="A71" t="s">
        <v>261</v>
      </c>
      <c r="B71">
        <v>26</v>
      </c>
      <c r="C71" s="4">
        <v>42826</v>
      </c>
      <c r="D71" t="s">
        <v>20</v>
      </c>
      <c r="E71" t="s">
        <v>96</v>
      </c>
      <c r="F71" s="8">
        <v>0.25</v>
      </c>
      <c r="G71" t="s">
        <v>16</v>
      </c>
      <c r="H71" t="s">
        <v>76</v>
      </c>
      <c r="I71" t="s">
        <v>18</v>
      </c>
      <c r="J71" t="s">
        <v>48</v>
      </c>
      <c r="K71" t="s">
        <v>261</v>
      </c>
      <c r="L71" t="str">
        <f>_xlfn.TEXTJOIN("|",,Tabela1[[#This Row],[Sezon]],Tabela1[[#This Row],[Kolejka]])</f>
        <v>2016/2017|26</v>
      </c>
      <c r="M71" s="4">
        <v>42826</v>
      </c>
      <c r="N71" t="str">
        <f>IF(Tabela1[[#This Row],[Miejsce]]="W","Goście","Gospodarze")</f>
        <v>Gospodarze</v>
      </c>
      <c r="O71" t="str">
        <f>LEFT(Tabela1[[#This Row],[Przeciwnik]],FIND("(",Tabela1[[#This Row],[Przeciwnik]])-1)</f>
        <v>FC Augsburg  </v>
      </c>
      <c r="P71" s="9">
        <v>14</v>
      </c>
      <c r="Q71">
        <f>HOUR(Tabela1[[#This Row],[Wynik]])</f>
        <v>6</v>
      </c>
      <c r="R71">
        <f>MINUTE(Tabela1[[#This Row],[Wynik]])</f>
        <v>0</v>
      </c>
      <c r="S71" s="10" t="str">
        <f>_xlfn.TEXTJOIN(":",,Tabela1[[#This Row],[Gole gospodarzy_c]],Tabela1[[#This Row],[Gole gości]])</f>
        <v>6:0</v>
      </c>
      <c r="T71">
        <v>55</v>
      </c>
      <c r="U71" s="10"/>
      <c r="V71" s="10" t="s">
        <v>18</v>
      </c>
      <c r="W71" s="10" t="s">
        <v>48</v>
      </c>
    </row>
    <row r="72" spans="1:23" x14ac:dyDescent="0.25">
      <c r="A72" t="s">
        <v>261</v>
      </c>
      <c r="B72">
        <v>26</v>
      </c>
      <c r="C72" s="4">
        <v>42826</v>
      </c>
      <c r="D72" t="s">
        <v>20</v>
      </c>
      <c r="E72" t="s">
        <v>96</v>
      </c>
      <c r="F72" s="8">
        <v>0.25</v>
      </c>
      <c r="G72" t="s">
        <v>16</v>
      </c>
      <c r="H72" t="s">
        <v>136</v>
      </c>
      <c r="I72" t="s">
        <v>36</v>
      </c>
      <c r="J72" t="s">
        <v>44</v>
      </c>
      <c r="K72" t="s">
        <v>261</v>
      </c>
      <c r="L72" t="str">
        <f>_xlfn.TEXTJOIN("|",,Tabela1[[#This Row],[Sezon]],Tabela1[[#This Row],[Kolejka]])</f>
        <v>2016/2017|26</v>
      </c>
      <c r="M72" s="4">
        <v>42826</v>
      </c>
      <c r="N72" t="str">
        <f>IF(Tabela1[[#This Row],[Miejsce]]="W","Goście","Gospodarze")</f>
        <v>Gospodarze</v>
      </c>
      <c r="O72" t="str">
        <f>LEFT(Tabela1[[#This Row],[Przeciwnik]],FIND("(",Tabela1[[#This Row],[Przeciwnik]])-1)</f>
        <v>FC Augsburg  </v>
      </c>
      <c r="P72" s="9">
        <v>14</v>
      </c>
      <c r="Q72">
        <f>HOUR(Tabela1[[#This Row],[Wynik]])</f>
        <v>6</v>
      </c>
      <c r="R72">
        <f>MINUTE(Tabela1[[#This Row],[Wynik]])</f>
        <v>0</v>
      </c>
      <c r="S72" s="10" t="str">
        <f>_xlfn.TEXTJOIN(":",,Tabela1[[#This Row],[Gole gospodarzy_c]],Tabela1[[#This Row],[Gole gości]])</f>
        <v>6:0</v>
      </c>
      <c r="T72">
        <v>79</v>
      </c>
      <c r="U72" s="10"/>
      <c r="V72" s="10" t="s">
        <v>36</v>
      </c>
      <c r="W72" s="10" t="s">
        <v>44</v>
      </c>
    </row>
    <row r="73" spans="1:23" x14ac:dyDescent="0.25">
      <c r="A73" t="s">
        <v>261</v>
      </c>
      <c r="B73">
        <v>28</v>
      </c>
      <c r="C73" s="4">
        <v>42833</v>
      </c>
      <c r="D73" t="s">
        <v>20</v>
      </c>
      <c r="E73" t="s">
        <v>137</v>
      </c>
      <c r="F73" s="8">
        <v>0.1673611111111111</v>
      </c>
      <c r="G73" t="s">
        <v>16</v>
      </c>
      <c r="H73" t="s">
        <v>17</v>
      </c>
      <c r="I73" t="s">
        <v>122</v>
      </c>
      <c r="K73" t="s">
        <v>261</v>
      </c>
      <c r="L73" t="str">
        <f>_xlfn.TEXTJOIN("|",,Tabela1[[#This Row],[Sezon]],Tabela1[[#This Row],[Kolejka]])</f>
        <v>2016/2017|28</v>
      </c>
      <c r="M73" s="4">
        <v>42833</v>
      </c>
      <c r="N73" t="str">
        <f>IF(Tabela1[[#This Row],[Miejsce]]="W","Goście","Gospodarze")</f>
        <v>Gospodarze</v>
      </c>
      <c r="O73" t="str">
        <f>LEFT(Tabela1[[#This Row],[Przeciwnik]],FIND("(",Tabela1[[#This Row],[Przeciwnik]])-1)</f>
        <v>Bor. Dortmund  </v>
      </c>
      <c r="P73" s="9">
        <v>4</v>
      </c>
      <c r="Q73">
        <f>HOUR(Tabela1[[#This Row],[Wynik]])</f>
        <v>4</v>
      </c>
      <c r="R73">
        <f>MINUTE(Tabela1[[#This Row],[Wynik]])</f>
        <v>1</v>
      </c>
      <c r="S73" s="10" t="str">
        <f>_xlfn.TEXTJOIN(":",,Tabela1[[#This Row],[Gole gospodarzy_c]],Tabela1[[#This Row],[Gole gości]])</f>
        <v>4:1</v>
      </c>
      <c r="T73">
        <v>10</v>
      </c>
      <c r="U73" s="10"/>
      <c r="V73" s="10" t="s">
        <v>122</v>
      </c>
      <c r="W73" s="10"/>
    </row>
    <row r="74" spans="1:23" x14ac:dyDescent="0.25">
      <c r="A74" t="s">
        <v>261</v>
      </c>
      <c r="B74">
        <v>28</v>
      </c>
      <c r="C74" s="4">
        <v>42833</v>
      </c>
      <c r="D74" t="s">
        <v>20</v>
      </c>
      <c r="E74" t="s">
        <v>137</v>
      </c>
      <c r="F74" s="8">
        <v>0.1673611111111111</v>
      </c>
      <c r="G74" t="s">
        <v>16</v>
      </c>
      <c r="H74" t="s">
        <v>39</v>
      </c>
      <c r="I74" t="s">
        <v>63</v>
      </c>
      <c r="K74" t="s">
        <v>261</v>
      </c>
      <c r="L74" t="str">
        <f>_xlfn.TEXTJOIN("|",,Tabela1[[#This Row],[Sezon]],Tabela1[[#This Row],[Kolejka]])</f>
        <v>2016/2017|28</v>
      </c>
      <c r="M74" s="4">
        <v>42833</v>
      </c>
      <c r="N74" t="str">
        <f>IF(Tabela1[[#This Row],[Miejsce]]="W","Goście","Gospodarze")</f>
        <v>Gospodarze</v>
      </c>
      <c r="O74" t="str">
        <f>LEFT(Tabela1[[#This Row],[Przeciwnik]],FIND("(",Tabela1[[#This Row],[Przeciwnik]])-1)</f>
        <v>Bor. Dortmund  </v>
      </c>
      <c r="P74" s="9">
        <v>4</v>
      </c>
      <c r="Q74">
        <f>HOUR(Tabela1[[#This Row],[Wynik]])</f>
        <v>4</v>
      </c>
      <c r="R74">
        <f>MINUTE(Tabela1[[#This Row],[Wynik]])</f>
        <v>1</v>
      </c>
      <c r="S74" s="10" t="str">
        <f>_xlfn.TEXTJOIN(":",,Tabela1[[#This Row],[Gole gospodarzy_c]],Tabela1[[#This Row],[Gole gości]])</f>
        <v>4:1</v>
      </c>
      <c r="T74">
        <v>68</v>
      </c>
      <c r="U74" s="10"/>
      <c r="V74" s="10" t="s">
        <v>63</v>
      </c>
      <c r="W74" s="10"/>
    </row>
    <row r="75" spans="1:23" x14ac:dyDescent="0.25">
      <c r="A75" t="s">
        <v>261</v>
      </c>
      <c r="B75">
        <v>31</v>
      </c>
      <c r="C75" s="4">
        <v>42854</v>
      </c>
      <c r="D75" t="s">
        <v>13</v>
      </c>
      <c r="E75" t="s">
        <v>138</v>
      </c>
      <c r="F75" s="8">
        <v>4.1666666666666666E-3</v>
      </c>
      <c r="G75" t="s">
        <v>16</v>
      </c>
      <c r="H75" t="s">
        <v>56</v>
      </c>
      <c r="I75" t="s">
        <v>18</v>
      </c>
      <c r="J75" t="s">
        <v>44</v>
      </c>
      <c r="K75" t="s">
        <v>261</v>
      </c>
      <c r="L75" t="str">
        <f>_xlfn.TEXTJOIN("|",,Tabela1[[#This Row],[Sezon]],Tabela1[[#This Row],[Kolejka]])</f>
        <v>2016/2017|31</v>
      </c>
      <c r="M75" s="4">
        <v>42854</v>
      </c>
      <c r="N75" t="str">
        <f>IF(Tabela1[[#This Row],[Miejsce]]="W","Goście","Gospodarze")</f>
        <v>Goście</v>
      </c>
      <c r="O75" t="str">
        <f>LEFT(Tabela1[[#This Row],[Przeciwnik]],FIND("(",Tabela1[[#This Row],[Przeciwnik]])-1)</f>
        <v>Wolfsburg  </v>
      </c>
      <c r="P75" s="9">
        <v>14</v>
      </c>
      <c r="Q75">
        <f>HOUR(Tabela1[[#This Row],[Wynik]])</f>
        <v>0</v>
      </c>
      <c r="R75">
        <f>MINUTE(Tabela1[[#This Row],[Wynik]])</f>
        <v>6</v>
      </c>
      <c r="S75" s="10" t="str">
        <f>_xlfn.TEXTJOIN(":",,Tabela1[[#This Row],[Gole gospodarzy_c]],Tabela1[[#This Row],[Gole gości]])</f>
        <v>0:6</v>
      </c>
      <c r="T75">
        <v>36</v>
      </c>
      <c r="U75" s="10"/>
      <c r="V75" s="10" t="s">
        <v>18</v>
      </c>
      <c r="W75" s="10" t="s">
        <v>44</v>
      </c>
    </row>
    <row r="76" spans="1:23" x14ac:dyDescent="0.25">
      <c r="A76" t="s">
        <v>261</v>
      </c>
      <c r="B76">
        <v>31</v>
      </c>
      <c r="C76" s="4">
        <v>42854</v>
      </c>
      <c r="D76" t="s">
        <v>13</v>
      </c>
      <c r="E76" t="s">
        <v>138</v>
      </c>
      <c r="F76" s="8">
        <v>4.1666666666666666E-3</v>
      </c>
      <c r="G76" t="s">
        <v>16</v>
      </c>
      <c r="H76" t="s">
        <v>139</v>
      </c>
      <c r="I76" t="s">
        <v>33</v>
      </c>
      <c r="J76" t="s">
        <v>80</v>
      </c>
      <c r="K76" t="s">
        <v>261</v>
      </c>
      <c r="L76" t="str">
        <f>_xlfn.TEXTJOIN("|",,Tabela1[[#This Row],[Sezon]],Tabela1[[#This Row],[Kolejka]])</f>
        <v>2016/2017|31</v>
      </c>
      <c r="M76" s="4">
        <v>42854</v>
      </c>
      <c r="N76" t="str">
        <f>IF(Tabela1[[#This Row],[Miejsce]]="W","Goście","Gospodarze")</f>
        <v>Goście</v>
      </c>
      <c r="O76" t="str">
        <f>LEFT(Tabela1[[#This Row],[Przeciwnik]],FIND("(",Tabela1[[#This Row],[Przeciwnik]])-1)</f>
        <v>Wolfsburg  </v>
      </c>
      <c r="P76" s="9">
        <v>14</v>
      </c>
      <c r="Q76">
        <f>HOUR(Tabela1[[#This Row],[Wynik]])</f>
        <v>0</v>
      </c>
      <c r="R76">
        <f>MINUTE(Tabela1[[#This Row],[Wynik]])</f>
        <v>6</v>
      </c>
      <c r="S76" s="10" t="str">
        <f>_xlfn.TEXTJOIN(":",,Tabela1[[#This Row],[Gole gospodarzy_c]],Tabela1[[#This Row],[Gole gości]])</f>
        <v>0:6</v>
      </c>
      <c r="T76">
        <v>45</v>
      </c>
      <c r="U76" s="10"/>
      <c r="V76" s="10" t="s">
        <v>33</v>
      </c>
      <c r="W76" s="10" t="s">
        <v>80</v>
      </c>
    </row>
    <row r="77" spans="1:23" x14ac:dyDescent="0.25">
      <c r="A77" t="s">
        <v>261</v>
      </c>
      <c r="B77">
        <v>33</v>
      </c>
      <c r="C77" s="4">
        <v>42868</v>
      </c>
      <c r="D77" t="s">
        <v>13</v>
      </c>
      <c r="E77" t="s">
        <v>125</v>
      </c>
      <c r="F77" s="8">
        <v>0.17013888888888887</v>
      </c>
      <c r="G77" t="s">
        <v>16</v>
      </c>
      <c r="H77" t="s">
        <v>135</v>
      </c>
      <c r="I77" t="s">
        <v>63</v>
      </c>
      <c r="K77" t="s">
        <v>261</v>
      </c>
      <c r="L77" t="str">
        <f>_xlfn.TEXTJOIN("|",,Tabela1[[#This Row],[Sezon]],Tabela1[[#This Row],[Kolejka]])</f>
        <v>2016/2017|33</v>
      </c>
      <c r="M77" s="4">
        <v>42868</v>
      </c>
      <c r="N77" t="str">
        <f>IF(Tabela1[[#This Row],[Miejsce]]="W","Goście","Gospodarze")</f>
        <v>Goście</v>
      </c>
      <c r="O77" t="str">
        <f>LEFT(Tabela1[[#This Row],[Przeciwnik]],FIND("(",Tabela1[[#This Row],[Przeciwnik]])-1)</f>
        <v>RB Leipzig  </v>
      </c>
      <c r="P77" s="9">
        <v>2</v>
      </c>
      <c r="Q77">
        <f>HOUR(Tabela1[[#This Row],[Wynik]])</f>
        <v>4</v>
      </c>
      <c r="R77">
        <f>MINUTE(Tabela1[[#This Row],[Wynik]])</f>
        <v>5</v>
      </c>
      <c r="S77" s="10" t="str">
        <f>_xlfn.TEXTJOIN(":",,Tabela1[[#This Row],[Gole gospodarzy_c]],Tabela1[[#This Row],[Gole gości]])</f>
        <v>4:5</v>
      </c>
      <c r="T77">
        <v>17</v>
      </c>
      <c r="U77" s="10"/>
      <c r="V77" s="10" t="s">
        <v>63</v>
      </c>
      <c r="W77" s="10"/>
    </row>
    <row r="78" spans="1:23" x14ac:dyDescent="0.25">
      <c r="A78" t="s">
        <v>261</v>
      </c>
      <c r="B78">
        <v>33</v>
      </c>
      <c r="C78" s="4">
        <v>42868</v>
      </c>
      <c r="D78" t="s">
        <v>13</v>
      </c>
      <c r="E78" t="s">
        <v>125</v>
      </c>
      <c r="F78" s="8">
        <v>0.17013888888888887</v>
      </c>
      <c r="G78" t="s">
        <v>16</v>
      </c>
      <c r="H78" t="s">
        <v>100</v>
      </c>
      <c r="I78" t="s">
        <v>36</v>
      </c>
      <c r="J78" t="s">
        <v>37</v>
      </c>
      <c r="K78" t="s">
        <v>261</v>
      </c>
      <c r="L78" t="str">
        <f>_xlfn.TEXTJOIN("|",,Tabela1[[#This Row],[Sezon]],Tabela1[[#This Row],[Kolejka]])</f>
        <v>2016/2017|33</v>
      </c>
      <c r="M78" s="4">
        <v>42868</v>
      </c>
      <c r="N78" t="str">
        <f>IF(Tabela1[[#This Row],[Miejsce]]="W","Goście","Gospodarze")</f>
        <v>Goście</v>
      </c>
      <c r="O78" t="str">
        <f>LEFT(Tabela1[[#This Row],[Przeciwnik]],FIND("(",Tabela1[[#This Row],[Przeciwnik]])-1)</f>
        <v>RB Leipzig  </v>
      </c>
      <c r="P78" s="9">
        <v>2</v>
      </c>
      <c r="Q78">
        <f>HOUR(Tabela1[[#This Row],[Wynik]])</f>
        <v>4</v>
      </c>
      <c r="R78">
        <f>MINUTE(Tabela1[[#This Row],[Wynik]])</f>
        <v>5</v>
      </c>
      <c r="S78" s="10" t="str">
        <f>_xlfn.TEXTJOIN(":",,Tabela1[[#This Row],[Gole gospodarzy_c]],Tabela1[[#This Row],[Gole gości]])</f>
        <v>4:5</v>
      </c>
      <c r="T78">
        <v>84</v>
      </c>
      <c r="U78" s="10"/>
      <c r="V78" s="10" t="s">
        <v>36</v>
      </c>
      <c r="W78" s="10" t="s">
        <v>37</v>
      </c>
    </row>
    <row r="79" spans="1:23" x14ac:dyDescent="0.25">
      <c r="A79" t="s">
        <v>262</v>
      </c>
      <c r="B79">
        <v>1</v>
      </c>
      <c r="C79" s="4">
        <v>42965</v>
      </c>
      <c r="D79" t="s">
        <v>20</v>
      </c>
      <c r="E79" t="s">
        <v>140</v>
      </c>
      <c r="F79" s="8">
        <v>0.12569444444444444</v>
      </c>
      <c r="G79" t="s">
        <v>16</v>
      </c>
      <c r="H79" t="s">
        <v>65</v>
      </c>
      <c r="I79" t="s">
        <v>63</v>
      </c>
      <c r="K79" t="s">
        <v>262</v>
      </c>
      <c r="L79" t="str">
        <f>_xlfn.TEXTJOIN("|",,Tabela1[[#This Row],[Sezon]],Tabela1[[#This Row],[Kolejka]])</f>
        <v>2017/2018|1</v>
      </c>
      <c r="M79" s="4">
        <v>42965</v>
      </c>
      <c r="N79" t="str">
        <f>IF(Tabela1[[#This Row],[Miejsce]]="W","Goście","Gospodarze")</f>
        <v>Gospodarze</v>
      </c>
      <c r="O79" t="str">
        <f>LEFT(Tabela1[[#This Row],[Przeciwnik]],FIND("(",Tabela1[[#This Row],[Przeciwnik]])-1)</f>
        <v>Bay. Leverkusen  </v>
      </c>
      <c r="P79" s="9">
        <v>5</v>
      </c>
      <c r="Q79">
        <f>HOUR(Tabela1[[#This Row],[Wynik]])</f>
        <v>3</v>
      </c>
      <c r="R79">
        <f>MINUTE(Tabela1[[#This Row],[Wynik]])</f>
        <v>1</v>
      </c>
      <c r="S79" s="10" t="str">
        <f>_xlfn.TEXTJOIN(":",,Tabela1[[#This Row],[Gole gospodarzy_c]],Tabela1[[#This Row],[Gole gości]])</f>
        <v>3:1</v>
      </c>
      <c r="T79">
        <v>53</v>
      </c>
      <c r="U79" s="10"/>
      <c r="V79" s="10" t="s">
        <v>63</v>
      </c>
      <c r="W79" s="10"/>
    </row>
    <row r="80" spans="1:23" x14ac:dyDescent="0.25">
      <c r="A80" t="s">
        <v>262</v>
      </c>
      <c r="B80">
        <v>2</v>
      </c>
      <c r="C80" s="4">
        <v>42973</v>
      </c>
      <c r="D80" t="s">
        <v>13</v>
      </c>
      <c r="E80" t="s">
        <v>103</v>
      </c>
      <c r="F80" s="8">
        <v>1.3888888888888889E-3</v>
      </c>
      <c r="G80" t="s">
        <v>16</v>
      </c>
      <c r="H80" t="s">
        <v>32</v>
      </c>
      <c r="I80" t="s">
        <v>18</v>
      </c>
      <c r="J80" t="s">
        <v>80</v>
      </c>
      <c r="K80" t="s">
        <v>262</v>
      </c>
      <c r="L80" t="str">
        <f>_xlfn.TEXTJOIN("|",,Tabela1[[#This Row],[Sezon]],Tabela1[[#This Row],[Kolejka]])</f>
        <v>2017/2018|2</v>
      </c>
      <c r="M80" s="4">
        <v>42973</v>
      </c>
      <c r="N80" t="str">
        <f>IF(Tabela1[[#This Row],[Miejsce]]="W","Goście","Gospodarze")</f>
        <v>Goście</v>
      </c>
      <c r="O80" t="str">
        <f>LEFT(Tabela1[[#This Row],[Przeciwnik]],FIND("(",Tabela1[[#This Row],[Przeciwnik]])-1)</f>
        <v>Werder Bremen  </v>
      </c>
      <c r="P80" s="9">
        <v>13</v>
      </c>
      <c r="Q80">
        <f>HOUR(Tabela1[[#This Row],[Wynik]])</f>
        <v>0</v>
      </c>
      <c r="R80">
        <f>MINUTE(Tabela1[[#This Row],[Wynik]])</f>
        <v>2</v>
      </c>
      <c r="S80" s="10" t="str">
        <f>_xlfn.TEXTJOIN(":",,Tabela1[[#This Row],[Gole gospodarzy_c]],Tabela1[[#This Row],[Gole gości]])</f>
        <v>0:2</v>
      </c>
      <c r="T80">
        <v>72</v>
      </c>
      <c r="U80" s="10"/>
      <c r="V80" s="10" t="s">
        <v>18</v>
      </c>
      <c r="W80" s="10" t="s">
        <v>80</v>
      </c>
    </row>
    <row r="81" spans="1:23" x14ac:dyDescent="0.25">
      <c r="A81" t="s">
        <v>262</v>
      </c>
      <c r="B81">
        <v>2</v>
      </c>
      <c r="C81" s="4">
        <v>42973</v>
      </c>
      <c r="D81" t="s">
        <v>13</v>
      </c>
      <c r="E81" t="s">
        <v>103</v>
      </c>
      <c r="F81" s="8">
        <v>1.3888888888888889E-3</v>
      </c>
      <c r="G81" t="s">
        <v>16</v>
      </c>
      <c r="H81" t="s">
        <v>50</v>
      </c>
      <c r="I81" t="s">
        <v>33</v>
      </c>
      <c r="K81" t="s">
        <v>262</v>
      </c>
      <c r="L81" t="str">
        <f>_xlfn.TEXTJOIN("|",,Tabela1[[#This Row],[Sezon]],Tabela1[[#This Row],[Kolejka]])</f>
        <v>2017/2018|2</v>
      </c>
      <c r="M81" s="4">
        <v>42973</v>
      </c>
      <c r="N81" t="str">
        <f>IF(Tabela1[[#This Row],[Miejsce]]="W","Goście","Gospodarze")</f>
        <v>Goście</v>
      </c>
      <c r="O81" t="str">
        <f>LEFT(Tabela1[[#This Row],[Przeciwnik]],FIND("(",Tabela1[[#This Row],[Przeciwnik]])-1)</f>
        <v>Werder Bremen  </v>
      </c>
      <c r="P81" s="9">
        <v>13</v>
      </c>
      <c r="Q81">
        <f>HOUR(Tabela1[[#This Row],[Wynik]])</f>
        <v>0</v>
      </c>
      <c r="R81">
        <f>MINUTE(Tabela1[[#This Row],[Wynik]])</f>
        <v>2</v>
      </c>
      <c r="S81" s="10" t="str">
        <f>_xlfn.TEXTJOIN(":",,Tabela1[[#This Row],[Gole gospodarzy_c]],Tabela1[[#This Row],[Gole gości]])</f>
        <v>0:2</v>
      </c>
      <c r="T81">
        <v>75</v>
      </c>
      <c r="U81" s="10"/>
      <c r="V81" s="10" t="s">
        <v>33</v>
      </c>
      <c r="W81" s="10"/>
    </row>
    <row r="82" spans="1:23" x14ac:dyDescent="0.25">
      <c r="A82" t="s">
        <v>262</v>
      </c>
      <c r="B82">
        <v>4</v>
      </c>
      <c r="C82" s="4">
        <v>42994</v>
      </c>
      <c r="D82" t="s">
        <v>20</v>
      </c>
      <c r="E82" t="s">
        <v>142</v>
      </c>
      <c r="F82" s="8">
        <v>0.16666666666666666</v>
      </c>
      <c r="G82" t="s">
        <v>16</v>
      </c>
      <c r="H82" t="s">
        <v>143</v>
      </c>
      <c r="I82" t="s">
        <v>33</v>
      </c>
      <c r="J82" t="s">
        <v>44</v>
      </c>
      <c r="K82" t="s">
        <v>262</v>
      </c>
      <c r="L82" t="str">
        <f>_xlfn.TEXTJOIN("|",,Tabela1[[#This Row],[Sezon]],Tabela1[[#This Row],[Kolejka]])</f>
        <v>2017/2018|4</v>
      </c>
      <c r="M82" s="4">
        <v>42994</v>
      </c>
      <c r="N82" t="str">
        <f>IF(Tabela1[[#This Row],[Miejsce]]="W","Goście","Gospodarze")</f>
        <v>Gospodarze</v>
      </c>
      <c r="O82" t="str">
        <f>LEFT(Tabela1[[#This Row],[Przeciwnik]],FIND("(",Tabela1[[#This Row],[Przeciwnik]])-1)</f>
        <v>1.FSV Mainz 05  </v>
      </c>
      <c r="P82" s="9">
        <v>13</v>
      </c>
      <c r="Q82">
        <f>HOUR(Tabela1[[#This Row],[Wynik]])</f>
        <v>4</v>
      </c>
      <c r="R82">
        <f>MINUTE(Tabela1[[#This Row],[Wynik]])</f>
        <v>0</v>
      </c>
      <c r="S82" s="10" t="str">
        <f>_xlfn.TEXTJOIN(":",,Tabela1[[#This Row],[Gole gospodarzy_c]],Tabela1[[#This Row],[Gole gości]])</f>
        <v>4:0</v>
      </c>
      <c r="T82">
        <v>50</v>
      </c>
      <c r="U82" s="10"/>
      <c r="V82" s="10" t="s">
        <v>33</v>
      </c>
      <c r="W82" s="10" t="s">
        <v>44</v>
      </c>
    </row>
    <row r="83" spans="1:23" x14ac:dyDescent="0.25">
      <c r="A83" t="s">
        <v>262</v>
      </c>
      <c r="B83">
        <v>4</v>
      </c>
      <c r="C83" s="4">
        <v>42994</v>
      </c>
      <c r="D83" t="s">
        <v>20</v>
      </c>
      <c r="E83" t="s">
        <v>142</v>
      </c>
      <c r="F83" s="8">
        <v>0.16666666666666666</v>
      </c>
      <c r="G83" t="s">
        <v>16</v>
      </c>
      <c r="H83" t="s">
        <v>71</v>
      </c>
      <c r="I83" t="s">
        <v>36</v>
      </c>
      <c r="J83" t="s">
        <v>144</v>
      </c>
      <c r="K83" t="s">
        <v>262</v>
      </c>
      <c r="L83" t="str">
        <f>_xlfn.TEXTJOIN("|",,Tabela1[[#This Row],[Sezon]],Tabela1[[#This Row],[Kolejka]])</f>
        <v>2017/2018|4</v>
      </c>
      <c r="M83" s="4">
        <v>42994</v>
      </c>
      <c r="N83" t="str">
        <f>IF(Tabela1[[#This Row],[Miejsce]]="W","Goście","Gospodarze")</f>
        <v>Gospodarze</v>
      </c>
      <c r="O83" t="str">
        <f>LEFT(Tabela1[[#This Row],[Przeciwnik]],FIND("(",Tabela1[[#This Row],[Przeciwnik]])-1)</f>
        <v>1.FSV Mainz 05  </v>
      </c>
      <c r="P83" s="9">
        <v>13</v>
      </c>
      <c r="Q83">
        <f>HOUR(Tabela1[[#This Row],[Wynik]])</f>
        <v>4</v>
      </c>
      <c r="R83">
        <f>MINUTE(Tabela1[[#This Row],[Wynik]])</f>
        <v>0</v>
      </c>
      <c r="S83" s="10" t="str">
        <f>_xlfn.TEXTJOIN(":",,Tabela1[[#This Row],[Gole gospodarzy_c]],Tabela1[[#This Row],[Gole gości]])</f>
        <v>4:0</v>
      </c>
      <c r="T83">
        <v>77</v>
      </c>
      <c r="U83" s="10"/>
      <c r="V83" s="10" t="s">
        <v>36</v>
      </c>
      <c r="W83" s="10" t="s">
        <v>144</v>
      </c>
    </row>
    <row r="84" spans="1:23" x14ac:dyDescent="0.25">
      <c r="A84" t="s">
        <v>262</v>
      </c>
      <c r="B84">
        <v>5</v>
      </c>
      <c r="C84" s="4">
        <v>42997</v>
      </c>
      <c r="D84" t="s">
        <v>13</v>
      </c>
      <c r="E84" t="s">
        <v>145</v>
      </c>
      <c r="F84" s="8">
        <v>2.0833333333333333E-3</v>
      </c>
      <c r="G84" t="s">
        <v>16</v>
      </c>
      <c r="H84" t="s">
        <v>62</v>
      </c>
      <c r="I84" t="s">
        <v>63</v>
      </c>
      <c r="K84" t="s">
        <v>262</v>
      </c>
      <c r="L84" t="str">
        <f>_xlfn.TEXTJOIN("|",,Tabela1[[#This Row],[Sezon]],Tabela1[[#This Row],[Kolejka]])</f>
        <v>2017/2018|5</v>
      </c>
      <c r="M84" s="4">
        <v>42997</v>
      </c>
      <c r="N84" t="str">
        <f>IF(Tabela1[[#This Row],[Miejsce]]="W","Goście","Gospodarze")</f>
        <v>Goście</v>
      </c>
      <c r="O84" t="str">
        <f>LEFT(Tabela1[[#This Row],[Przeciwnik]],FIND("(",Tabela1[[#This Row],[Przeciwnik]])-1)</f>
        <v>FC Schalke 04  </v>
      </c>
      <c r="P84" s="9">
        <v>4</v>
      </c>
      <c r="Q84">
        <f>HOUR(Tabela1[[#This Row],[Wynik]])</f>
        <v>0</v>
      </c>
      <c r="R84">
        <f>MINUTE(Tabela1[[#This Row],[Wynik]])</f>
        <v>3</v>
      </c>
      <c r="S84" s="10" t="str">
        <f>_xlfn.TEXTJOIN(":",,Tabela1[[#This Row],[Gole gospodarzy_c]],Tabela1[[#This Row],[Gole gości]])</f>
        <v>0:3</v>
      </c>
      <c r="T84">
        <v>25</v>
      </c>
      <c r="U84" s="10"/>
      <c r="V84" s="10" t="s">
        <v>63</v>
      </c>
      <c r="W84" s="10"/>
    </row>
    <row r="85" spans="1:23" x14ac:dyDescent="0.25">
      <c r="A85" t="s">
        <v>262</v>
      </c>
      <c r="B85">
        <v>6</v>
      </c>
      <c r="C85" s="4">
        <v>43000</v>
      </c>
      <c r="D85" t="s">
        <v>20</v>
      </c>
      <c r="E85" t="s">
        <v>146</v>
      </c>
      <c r="F85" s="8">
        <v>8.4722222222222213E-2</v>
      </c>
      <c r="G85" t="s">
        <v>16</v>
      </c>
      <c r="H85" t="s">
        <v>147</v>
      </c>
      <c r="I85" t="s">
        <v>63</v>
      </c>
      <c r="K85" t="s">
        <v>262</v>
      </c>
      <c r="L85" t="str">
        <f>_xlfn.TEXTJOIN("|",,Tabela1[[#This Row],[Sezon]],Tabela1[[#This Row],[Kolejka]])</f>
        <v>2017/2018|6</v>
      </c>
      <c r="M85" s="4">
        <v>43000</v>
      </c>
      <c r="N85" t="str">
        <f>IF(Tabela1[[#This Row],[Miejsce]]="W","Goście","Gospodarze")</f>
        <v>Gospodarze</v>
      </c>
      <c r="O85" t="str">
        <f>LEFT(Tabela1[[#This Row],[Przeciwnik]],FIND("(",Tabela1[[#This Row],[Przeciwnik]])-1)</f>
        <v>Wolfsburg  </v>
      </c>
      <c r="P85" s="9">
        <v>13</v>
      </c>
      <c r="Q85">
        <f>HOUR(Tabela1[[#This Row],[Wynik]])</f>
        <v>2</v>
      </c>
      <c r="R85">
        <f>MINUTE(Tabela1[[#This Row],[Wynik]])</f>
        <v>2</v>
      </c>
      <c r="S85" s="10" t="str">
        <f>_xlfn.TEXTJOIN(":",,Tabela1[[#This Row],[Gole gospodarzy_c]],Tabela1[[#This Row],[Gole gości]])</f>
        <v>2:2</v>
      </c>
      <c r="T85">
        <v>33</v>
      </c>
      <c r="U85" s="10"/>
      <c r="V85" s="10" t="s">
        <v>63</v>
      </c>
      <c r="W85" s="10"/>
    </row>
    <row r="86" spans="1:23" x14ac:dyDescent="0.25">
      <c r="A86" t="s">
        <v>262</v>
      </c>
      <c r="B86">
        <v>7</v>
      </c>
      <c r="C86" s="4">
        <v>43009</v>
      </c>
      <c r="D86" t="s">
        <v>13</v>
      </c>
      <c r="E86" t="s">
        <v>148</v>
      </c>
      <c r="F86" s="8">
        <v>8.4722222222222213E-2</v>
      </c>
      <c r="G86" t="s">
        <v>16</v>
      </c>
      <c r="H86" t="s">
        <v>149</v>
      </c>
      <c r="I86" t="s">
        <v>33</v>
      </c>
      <c r="J86" t="s">
        <v>150</v>
      </c>
      <c r="K86" t="s">
        <v>262</v>
      </c>
      <c r="L86" t="str">
        <f>_xlfn.TEXTJOIN("|",,Tabela1[[#This Row],[Sezon]],Tabela1[[#This Row],[Kolejka]])</f>
        <v>2017/2018|7</v>
      </c>
      <c r="M86" s="4">
        <v>43009</v>
      </c>
      <c r="N86" t="str">
        <f>IF(Tabela1[[#This Row],[Miejsce]]="W","Goście","Gospodarze")</f>
        <v>Goście</v>
      </c>
      <c r="O86" t="str">
        <f>LEFT(Tabela1[[#This Row],[Przeciwnik]],FIND("(",Tabela1[[#This Row],[Przeciwnik]])-1)</f>
        <v>Hertha BSC  </v>
      </c>
      <c r="P86" s="9">
        <v>8</v>
      </c>
      <c r="Q86">
        <f>HOUR(Tabela1[[#This Row],[Wynik]])</f>
        <v>2</v>
      </c>
      <c r="R86">
        <f>MINUTE(Tabela1[[#This Row],[Wynik]])</f>
        <v>2</v>
      </c>
      <c r="S86" s="10" t="str">
        <f>_xlfn.TEXTJOIN(":",,Tabela1[[#This Row],[Gole gospodarzy_c]],Tabela1[[#This Row],[Gole gości]])</f>
        <v>2:2</v>
      </c>
      <c r="T86">
        <v>49</v>
      </c>
      <c r="U86" s="10"/>
      <c r="V86" s="10" t="s">
        <v>33</v>
      </c>
      <c r="W86" s="10" t="s">
        <v>150</v>
      </c>
    </row>
    <row r="87" spans="1:23" x14ac:dyDescent="0.25">
      <c r="A87" t="s">
        <v>262</v>
      </c>
      <c r="B87">
        <v>8</v>
      </c>
      <c r="C87" s="4">
        <v>43022</v>
      </c>
      <c r="D87" t="s">
        <v>20</v>
      </c>
      <c r="E87" t="s">
        <v>151</v>
      </c>
      <c r="F87" s="8">
        <v>0.20833333333333334</v>
      </c>
      <c r="G87" t="s">
        <v>16</v>
      </c>
      <c r="H87" t="s">
        <v>50</v>
      </c>
      <c r="I87" t="s">
        <v>18</v>
      </c>
      <c r="J87" t="s">
        <v>44</v>
      </c>
      <c r="K87" t="s">
        <v>262</v>
      </c>
      <c r="L87" t="str">
        <f>_xlfn.TEXTJOIN("|",,Tabela1[[#This Row],[Sezon]],Tabela1[[#This Row],[Kolejka]])</f>
        <v>2017/2018|8</v>
      </c>
      <c r="M87" s="4">
        <v>43022</v>
      </c>
      <c r="N87" t="str">
        <f>IF(Tabela1[[#This Row],[Miejsce]]="W","Goście","Gospodarze")</f>
        <v>Gospodarze</v>
      </c>
      <c r="O87" t="str">
        <f>LEFT(Tabela1[[#This Row],[Przeciwnik]],FIND("(",Tabela1[[#This Row],[Przeciwnik]])-1)</f>
        <v>SC Freiburg  </v>
      </c>
      <c r="P87" s="9">
        <v>15</v>
      </c>
      <c r="Q87">
        <f>HOUR(Tabela1[[#This Row],[Wynik]])</f>
        <v>5</v>
      </c>
      <c r="R87">
        <f>MINUTE(Tabela1[[#This Row],[Wynik]])</f>
        <v>0</v>
      </c>
      <c r="S87" s="10" t="str">
        <f>_xlfn.TEXTJOIN(":",,Tabela1[[#This Row],[Gole gospodarzy_c]],Tabela1[[#This Row],[Gole gości]])</f>
        <v>5:0</v>
      </c>
      <c r="T87">
        <v>75</v>
      </c>
      <c r="U87" s="10"/>
      <c r="V87" s="10" t="s">
        <v>18</v>
      </c>
      <c r="W87" s="10" t="s">
        <v>44</v>
      </c>
    </row>
    <row r="88" spans="1:23" x14ac:dyDescent="0.25">
      <c r="A88" t="s">
        <v>262</v>
      </c>
      <c r="B88">
        <v>10</v>
      </c>
      <c r="C88" s="4">
        <v>43036</v>
      </c>
      <c r="D88" t="s">
        <v>20</v>
      </c>
      <c r="E88" t="s">
        <v>152</v>
      </c>
      <c r="F88" s="8">
        <v>8.3333333333333329E-2</v>
      </c>
      <c r="G88" t="s">
        <v>16</v>
      </c>
      <c r="H88" t="s">
        <v>29</v>
      </c>
      <c r="I88" t="s">
        <v>18</v>
      </c>
      <c r="J88" t="s">
        <v>116</v>
      </c>
      <c r="K88" t="s">
        <v>262</v>
      </c>
      <c r="L88" t="str">
        <f>_xlfn.TEXTJOIN("|",,Tabela1[[#This Row],[Sezon]],Tabela1[[#This Row],[Kolejka]])</f>
        <v>2017/2018|10</v>
      </c>
      <c r="M88" s="4">
        <v>43036</v>
      </c>
      <c r="N88" t="str">
        <f>IF(Tabela1[[#This Row],[Miejsce]]="W","Goście","Gospodarze")</f>
        <v>Gospodarze</v>
      </c>
      <c r="O88" t="str">
        <f>LEFT(Tabela1[[#This Row],[Przeciwnik]],FIND("(",Tabela1[[#This Row],[Przeciwnik]])-1)</f>
        <v>RB Leipzig  </v>
      </c>
      <c r="P88" s="9">
        <v>3</v>
      </c>
      <c r="Q88">
        <f>HOUR(Tabela1[[#This Row],[Wynik]])</f>
        <v>2</v>
      </c>
      <c r="R88">
        <f>MINUTE(Tabela1[[#This Row],[Wynik]])</f>
        <v>0</v>
      </c>
      <c r="S88" s="10" t="str">
        <f>_xlfn.TEXTJOIN(":",,Tabela1[[#This Row],[Gole gospodarzy_c]],Tabela1[[#This Row],[Gole gości]])</f>
        <v>2:0</v>
      </c>
      <c r="T88">
        <v>38</v>
      </c>
      <c r="U88" s="10"/>
      <c r="V88" s="10" t="s">
        <v>18</v>
      </c>
      <c r="W88" s="10" t="s">
        <v>116</v>
      </c>
    </row>
    <row r="89" spans="1:23" x14ac:dyDescent="0.25">
      <c r="A89" t="s">
        <v>262</v>
      </c>
      <c r="B89">
        <v>11</v>
      </c>
      <c r="C89" s="4">
        <v>43043</v>
      </c>
      <c r="D89" t="s">
        <v>13</v>
      </c>
      <c r="E89" t="s">
        <v>83</v>
      </c>
      <c r="F89" s="8">
        <v>4.3750000000000004E-2</v>
      </c>
      <c r="G89" t="s">
        <v>16</v>
      </c>
      <c r="H89" t="s">
        <v>47</v>
      </c>
      <c r="I89" t="s">
        <v>18</v>
      </c>
      <c r="J89" t="s">
        <v>144</v>
      </c>
      <c r="K89" t="s">
        <v>262</v>
      </c>
      <c r="L89" t="str">
        <f>_xlfn.TEXTJOIN("|",,Tabela1[[#This Row],[Sezon]],Tabela1[[#This Row],[Kolejka]])</f>
        <v>2017/2018|11</v>
      </c>
      <c r="M89" s="4">
        <v>43043</v>
      </c>
      <c r="N89" t="str">
        <f>IF(Tabela1[[#This Row],[Miejsce]]="W","Goście","Gospodarze")</f>
        <v>Goście</v>
      </c>
      <c r="O89" t="str">
        <f>LEFT(Tabela1[[#This Row],[Przeciwnik]],FIND("(",Tabela1[[#This Row],[Przeciwnik]])-1)</f>
        <v>Bor. Dortmund  </v>
      </c>
      <c r="P89" s="9">
        <v>2</v>
      </c>
      <c r="Q89">
        <f>HOUR(Tabela1[[#This Row],[Wynik]])</f>
        <v>1</v>
      </c>
      <c r="R89">
        <f>MINUTE(Tabela1[[#This Row],[Wynik]])</f>
        <v>3</v>
      </c>
      <c r="S89" s="10" t="str">
        <f>_xlfn.TEXTJOIN(":",,Tabela1[[#This Row],[Gole gospodarzy_c]],Tabela1[[#This Row],[Gole gości]])</f>
        <v>1:3</v>
      </c>
      <c r="T89">
        <v>37</v>
      </c>
      <c r="U89" s="10"/>
      <c r="V89" s="10" t="s">
        <v>18</v>
      </c>
      <c r="W89" s="10" t="s">
        <v>144</v>
      </c>
    </row>
    <row r="90" spans="1:23" x14ac:dyDescent="0.25">
      <c r="A90" t="s">
        <v>262</v>
      </c>
      <c r="B90">
        <v>12</v>
      </c>
      <c r="C90" s="4">
        <v>43057</v>
      </c>
      <c r="D90" t="s">
        <v>20</v>
      </c>
      <c r="E90" t="s">
        <v>153</v>
      </c>
      <c r="F90" s="8">
        <v>0.125</v>
      </c>
      <c r="G90" t="s">
        <v>16</v>
      </c>
      <c r="H90" t="s">
        <v>29</v>
      </c>
      <c r="I90" t="s">
        <v>18</v>
      </c>
      <c r="J90" t="s">
        <v>82</v>
      </c>
      <c r="K90" t="s">
        <v>262</v>
      </c>
      <c r="L90" t="str">
        <f>_xlfn.TEXTJOIN("|",,Tabela1[[#This Row],[Sezon]],Tabela1[[#This Row],[Kolejka]])</f>
        <v>2017/2018|12</v>
      </c>
      <c r="M90" s="4">
        <v>43057</v>
      </c>
      <c r="N90" t="str">
        <f>IF(Tabela1[[#This Row],[Miejsce]]="W","Goście","Gospodarze")</f>
        <v>Gospodarze</v>
      </c>
      <c r="O90" t="str">
        <f>LEFT(Tabela1[[#This Row],[Przeciwnik]],FIND("(",Tabela1[[#This Row],[Przeciwnik]])-1)</f>
        <v>FC Augsburg  </v>
      </c>
      <c r="P90" s="9">
        <v>10</v>
      </c>
      <c r="Q90">
        <f>HOUR(Tabela1[[#This Row],[Wynik]])</f>
        <v>3</v>
      </c>
      <c r="R90">
        <f>MINUTE(Tabela1[[#This Row],[Wynik]])</f>
        <v>0</v>
      </c>
      <c r="S90" s="10" t="str">
        <f>_xlfn.TEXTJOIN(":",,Tabela1[[#This Row],[Gole gospodarzy_c]],Tabela1[[#This Row],[Gole gości]])</f>
        <v>3:0</v>
      </c>
      <c r="T90">
        <v>38</v>
      </c>
      <c r="U90" s="10"/>
      <c r="V90" s="10" t="s">
        <v>18</v>
      </c>
      <c r="W90" s="10" t="s">
        <v>82</v>
      </c>
    </row>
    <row r="91" spans="1:23" x14ac:dyDescent="0.25">
      <c r="A91" t="s">
        <v>262</v>
      </c>
      <c r="B91">
        <v>12</v>
      </c>
      <c r="C91" s="4">
        <v>43057</v>
      </c>
      <c r="D91" t="s">
        <v>20</v>
      </c>
      <c r="E91" t="s">
        <v>153</v>
      </c>
      <c r="F91" s="8">
        <v>0.125</v>
      </c>
      <c r="G91" t="s">
        <v>16</v>
      </c>
      <c r="H91" t="s">
        <v>149</v>
      </c>
      <c r="I91" t="s">
        <v>33</v>
      </c>
      <c r="J91" t="s">
        <v>144</v>
      </c>
      <c r="K91" t="s">
        <v>262</v>
      </c>
      <c r="L91" t="str">
        <f>_xlfn.TEXTJOIN("|",,Tabela1[[#This Row],[Sezon]],Tabela1[[#This Row],[Kolejka]])</f>
        <v>2017/2018|12</v>
      </c>
      <c r="M91" s="4">
        <v>43057</v>
      </c>
      <c r="N91" t="str">
        <f>IF(Tabela1[[#This Row],[Miejsce]]="W","Goście","Gospodarze")</f>
        <v>Gospodarze</v>
      </c>
      <c r="O91" t="str">
        <f>LEFT(Tabela1[[#This Row],[Przeciwnik]],FIND("(",Tabela1[[#This Row],[Przeciwnik]])-1)</f>
        <v>FC Augsburg  </v>
      </c>
      <c r="P91" s="9">
        <v>10</v>
      </c>
      <c r="Q91">
        <f>HOUR(Tabela1[[#This Row],[Wynik]])</f>
        <v>3</v>
      </c>
      <c r="R91">
        <f>MINUTE(Tabela1[[#This Row],[Wynik]])</f>
        <v>0</v>
      </c>
      <c r="S91" s="10" t="str">
        <f>_xlfn.TEXTJOIN(":",,Tabela1[[#This Row],[Gole gospodarzy_c]],Tabela1[[#This Row],[Gole gości]])</f>
        <v>3:0</v>
      </c>
      <c r="T91">
        <v>49</v>
      </c>
      <c r="U91" s="10"/>
      <c r="V91" s="10" t="s">
        <v>33</v>
      </c>
      <c r="W91" s="10" t="s">
        <v>144</v>
      </c>
    </row>
    <row r="92" spans="1:23" x14ac:dyDescent="0.25">
      <c r="A92" t="s">
        <v>262</v>
      </c>
      <c r="B92">
        <v>14</v>
      </c>
      <c r="C92" s="4">
        <v>43071</v>
      </c>
      <c r="D92" t="s">
        <v>20</v>
      </c>
      <c r="E92" t="s">
        <v>154</v>
      </c>
      <c r="F92" s="8">
        <v>0.12569444444444444</v>
      </c>
      <c r="G92" t="s">
        <v>16</v>
      </c>
      <c r="H92" t="s">
        <v>155</v>
      </c>
      <c r="I92" t="s">
        <v>63</v>
      </c>
      <c r="K92" t="s">
        <v>262</v>
      </c>
      <c r="L92" t="str">
        <f>_xlfn.TEXTJOIN("|",,Tabela1[[#This Row],[Sezon]],Tabela1[[#This Row],[Kolejka]])</f>
        <v>2017/2018|14</v>
      </c>
      <c r="M92" s="4">
        <v>43071</v>
      </c>
      <c r="N92" t="str">
        <f>IF(Tabela1[[#This Row],[Miejsce]]="W","Goście","Gospodarze")</f>
        <v>Gospodarze</v>
      </c>
      <c r="O92" t="str">
        <f>LEFT(Tabela1[[#This Row],[Przeciwnik]],FIND("(",Tabela1[[#This Row],[Przeciwnik]])-1)</f>
        <v>Hannover 96  </v>
      </c>
      <c r="P92" s="9">
        <v>10</v>
      </c>
      <c r="Q92">
        <f>HOUR(Tabela1[[#This Row],[Wynik]])</f>
        <v>3</v>
      </c>
      <c r="R92">
        <f>MINUTE(Tabela1[[#This Row],[Wynik]])</f>
        <v>1</v>
      </c>
      <c r="S92" s="10" t="str">
        <f>_xlfn.TEXTJOIN(":",,Tabela1[[#This Row],[Gole gospodarzy_c]],Tabela1[[#This Row],[Gole gości]])</f>
        <v>3:1</v>
      </c>
      <c r="T92">
        <v>87</v>
      </c>
      <c r="U92" s="10"/>
      <c r="V92" s="10" t="s">
        <v>63</v>
      </c>
      <c r="W92" s="10"/>
    </row>
    <row r="93" spans="1:23" x14ac:dyDescent="0.25">
      <c r="A93" t="s">
        <v>262</v>
      </c>
      <c r="B93">
        <v>16</v>
      </c>
      <c r="C93" s="4">
        <v>43082</v>
      </c>
      <c r="D93" t="s">
        <v>20</v>
      </c>
      <c r="E93" t="s">
        <v>156</v>
      </c>
      <c r="F93" s="8">
        <v>4.1666666666666664E-2</v>
      </c>
      <c r="G93" t="s">
        <v>16</v>
      </c>
      <c r="H93" t="s">
        <v>78</v>
      </c>
      <c r="I93" t="s">
        <v>33</v>
      </c>
      <c r="J93" t="s">
        <v>44</v>
      </c>
      <c r="K93" t="s">
        <v>262</v>
      </c>
      <c r="L93" t="str">
        <f>_xlfn.TEXTJOIN("|",,Tabela1[[#This Row],[Sezon]],Tabela1[[#This Row],[Kolejka]])</f>
        <v>2017/2018|16</v>
      </c>
      <c r="M93" s="4">
        <v>43082</v>
      </c>
      <c r="N93" t="str">
        <f>IF(Tabela1[[#This Row],[Miejsce]]="W","Goście","Gospodarze")</f>
        <v>Gospodarze</v>
      </c>
      <c r="O93" t="str">
        <f>LEFT(Tabela1[[#This Row],[Przeciwnik]],FIND("(",Tabela1[[#This Row],[Przeciwnik]])-1)</f>
        <v>Köln  </v>
      </c>
      <c r="P93" s="9">
        <v>18</v>
      </c>
      <c r="Q93">
        <f>HOUR(Tabela1[[#This Row],[Wynik]])</f>
        <v>1</v>
      </c>
      <c r="R93">
        <f>MINUTE(Tabela1[[#This Row],[Wynik]])</f>
        <v>0</v>
      </c>
      <c r="S93" s="10" t="str">
        <f>_xlfn.TEXTJOIN(":",,Tabela1[[#This Row],[Gole gospodarzy_c]],Tabela1[[#This Row],[Gole gości]])</f>
        <v>1:0</v>
      </c>
      <c r="T93">
        <v>60</v>
      </c>
      <c r="U93" s="10"/>
      <c r="V93" s="10" t="s">
        <v>33</v>
      </c>
      <c r="W93" s="10" t="s">
        <v>44</v>
      </c>
    </row>
    <row r="94" spans="1:23" x14ac:dyDescent="0.25">
      <c r="A94" t="s">
        <v>262</v>
      </c>
      <c r="B94">
        <v>19</v>
      </c>
      <c r="C94" s="4">
        <v>43121</v>
      </c>
      <c r="D94" t="s">
        <v>20</v>
      </c>
      <c r="E94" t="s">
        <v>157</v>
      </c>
      <c r="F94" s="8">
        <v>0.16805555555555554</v>
      </c>
      <c r="G94" t="s">
        <v>16</v>
      </c>
      <c r="H94" t="s">
        <v>81</v>
      </c>
      <c r="I94" t="s">
        <v>36</v>
      </c>
      <c r="J94" t="s">
        <v>158</v>
      </c>
      <c r="K94" t="s">
        <v>262</v>
      </c>
      <c r="L94" t="str">
        <f>_xlfn.TEXTJOIN("|",,Tabela1[[#This Row],[Sezon]],Tabela1[[#This Row],[Kolejka]])</f>
        <v>2017/2018|19</v>
      </c>
      <c r="M94" s="4">
        <v>43121</v>
      </c>
      <c r="N94" t="str">
        <f>IF(Tabela1[[#This Row],[Miejsce]]="W","Goście","Gospodarze")</f>
        <v>Gospodarze</v>
      </c>
      <c r="O94" t="str">
        <f>LEFT(Tabela1[[#This Row],[Przeciwnik]],FIND("(",Tabela1[[#This Row],[Przeciwnik]])-1)</f>
        <v>Werder Bremen  </v>
      </c>
      <c r="P94" s="9">
        <v>16</v>
      </c>
      <c r="Q94">
        <f>HOUR(Tabela1[[#This Row],[Wynik]])</f>
        <v>4</v>
      </c>
      <c r="R94">
        <f>MINUTE(Tabela1[[#This Row],[Wynik]])</f>
        <v>2</v>
      </c>
      <c r="S94" s="10" t="str">
        <f>_xlfn.TEXTJOIN(":",,Tabela1[[#This Row],[Gole gospodarzy_c]],Tabela1[[#This Row],[Gole gości]])</f>
        <v>4:2</v>
      </c>
      <c r="T94">
        <v>63</v>
      </c>
      <c r="U94" s="10"/>
      <c r="V94" s="10" t="s">
        <v>36</v>
      </c>
      <c r="W94" s="10" t="s">
        <v>158</v>
      </c>
    </row>
    <row r="95" spans="1:23" x14ac:dyDescent="0.25">
      <c r="A95" t="s">
        <v>262</v>
      </c>
      <c r="B95">
        <v>19</v>
      </c>
      <c r="C95" s="4">
        <v>43121</v>
      </c>
      <c r="D95" t="s">
        <v>20</v>
      </c>
      <c r="E95" t="s">
        <v>157</v>
      </c>
      <c r="F95" s="8">
        <v>0.16805555555555554</v>
      </c>
      <c r="G95" t="s">
        <v>16</v>
      </c>
      <c r="H95" t="s">
        <v>53</v>
      </c>
      <c r="I95" t="s">
        <v>36</v>
      </c>
      <c r="J95" t="s">
        <v>44</v>
      </c>
      <c r="K95" t="s">
        <v>262</v>
      </c>
      <c r="L95" t="str">
        <f>_xlfn.TEXTJOIN("|",,Tabela1[[#This Row],[Sezon]],Tabela1[[#This Row],[Kolejka]])</f>
        <v>2017/2018|19</v>
      </c>
      <c r="M95" s="4">
        <v>43121</v>
      </c>
      <c r="N95" t="str">
        <f>IF(Tabela1[[#This Row],[Miejsce]]="W","Goście","Gospodarze")</f>
        <v>Gospodarze</v>
      </c>
      <c r="O95" t="str">
        <f>LEFT(Tabela1[[#This Row],[Przeciwnik]],FIND("(",Tabela1[[#This Row],[Przeciwnik]])-1)</f>
        <v>Werder Bremen  </v>
      </c>
      <c r="P95" s="9">
        <v>16</v>
      </c>
      <c r="Q95">
        <f>HOUR(Tabela1[[#This Row],[Wynik]])</f>
        <v>4</v>
      </c>
      <c r="R95">
        <f>MINUTE(Tabela1[[#This Row],[Wynik]])</f>
        <v>2</v>
      </c>
      <c r="S95" s="10" t="str">
        <f>_xlfn.TEXTJOIN(":",,Tabela1[[#This Row],[Gole gospodarzy_c]],Tabela1[[#This Row],[Gole gości]])</f>
        <v>4:2</v>
      </c>
      <c r="T95">
        <v>76</v>
      </c>
      <c r="U95" s="10"/>
      <c r="V95" s="10" t="s">
        <v>36</v>
      </c>
      <c r="W95" s="10" t="s">
        <v>44</v>
      </c>
    </row>
    <row r="96" spans="1:23" x14ac:dyDescent="0.25">
      <c r="A96" t="s">
        <v>262</v>
      </c>
      <c r="B96">
        <v>20</v>
      </c>
      <c r="C96" s="4">
        <v>43127</v>
      </c>
      <c r="D96" t="s">
        <v>20</v>
      </c>
      <c r="E96" t="s">
        <v>159</v>
      </c>
      <c r="F96" s="8">
        <v>0.20972222222222223</v>
      </c>
      <c r="G96" t="s">
        <v>16</v>
      </c>
      <c r="H96" t="s">
        <v>160</v>
      </c>
      <c r="I96" t="s">
        <v>33</v>
      </c>
      <c r="J96" t="s">
        <v>144</v>
      </c>
      <c r="K96" t="s">
        <v>262</v>
      </c>
      <c r="L96" t="str">
        <f>_xlfn.TEXTJOIN("|",,Tabela1[[#This Row],[Sezon]],Tabela1[[#This Row],[Kolejka]])</f>
        <v>2017/2018|20</v>
      </c>
      <c r="M96" s="4">
        <v>43127</v>
      </c>
      <c r="N96" t="str">
        <f>IF(Tabela1[[#This Row],[Miejsce]]="W","Goście","Gospodarze")</f>
        <v>Gospodarze</v>
      </c>
      <c r="O96" t="str">
        <f>LEFT(Tabela1[[#This Row],[Przeciwnik]],FIND("(",Tabela1[[#This Row],[Przeciwnik]])-1)</f>
        <v>Hoffenheim  </v>
      </c>
      <c r="P96" s="9">
        <v>9</v>
      </c>
      <c r="Q96">
        <f>HOUR(Tabela1[[#This Row],[Wynik]])</f>
        <v>5</v>
      </c>
      <c r="R96">
        <f>MINUTE(Tabela1[[#This Row],[Wynik]])</f>
        <v>2</v>
      </c>
      <c r="S96" s="10" t="str">
        <f>_xlfn.TEXTJOIN(":",,Tabela1[[#This Row],[Gole gospodarzy_c]],Tabela1[[#This Row],[Gole gości]])</f>
        <v>5:2</v>
      </c>
      <c r="T96">
        <v>20</v>
      </c>
      <c r="U96" s="10"/>
      <c r="V96" s="10" t="s">
        <v>33</v>
      </c>
      <c r="W96" s="10" t="s">
        <v>144</v>
      </c>
    </row>
    <row r="97" spans="1:23" x14ac:dyDescent="0.25">
      <c r="A97" t="s">
        <v>262</v>
      </c>
      <c r="B97">
        <v>22</v>
      </c>
      <c r="C97" s="4">
        <v>43141</v>
      </c>
      <c r="D97" t="s">
        <v>20</v>
      </c>
      <c r="E97" t="s">
        <v>161</v>
      </c>
      <c r="F97" s="8">
        <v>8.4027777777777771E-2</v>
      </c>
      <c r="G97" t="s">
        <v>16</v>
      </c>
      <c r="H97" t="s">
        <v>27</v>
      </c>
      <c r="I97" t="s">
        <v>18</v>
      </c>
      <c r="J97" t="s">
        <v>44</v>
      </c>
      <c r="K97" t="s">
        <v>262</v>
      </c>
      <c r="L97" t="str">
        <f>_xlfn.TEXTJOIN("|",,Tabela1[[#This Row],[Sezon]],Tabela1[[#This Row],[Kolejka]])</f>
        <v>2017/2018|22</v>
      </c>
      <c r="M97" s="4">
        <v>43141</v>
      </c>
      <c r="N97" t="str">
        <f>IF(Tabela1[[#This Row],[Miejsce]]="W","Goście","Gospodarze")</f>
        <v>Gospodarze</v>
      </c>
      <c r="O97" t="str">
        <f>LEFT(Tabela1[[#This Row],[Przeciwnik]],FIND("(",Tabela1[[#This Row],[Przeciwnik]])-1)</f>
        <v>FC Schalke 04  </v>
      </c>
      <c r="P97" s="9">
        <v>5</v>
      </c>
      <c r="Q97">
        <f>HOUR(Tabela1[[#This Row],[Wynik]])</f>
        <v>2</v>
      </c>
      <c r="R97">
        <f>MINUTE(Tabela1[[#This Row],[Wynik]])</f>
        <v>1</v>
      </c>
      <c r="S97" s="10" t="str">
        <f>_xlfn.TEXTJOIN(":",,Tabela1[[#This Row],[Gole gospodarzy_c]],Tabela1[[#This Row],[Gole gości]])</f>
        <v>2:1</v>
      </c>
      <c r="T97">
        <v>6</v>
      </c>
      <c r="U97" s="10"/>
      <c r="V97" s="10" t="s">
        <v>18</v>
      </c>
      <c r="W97" s="10" t="s">
        <v>44</v>
      </c>
    </row>
    <row r="98" spans="1:23" x14ac:dyDescent="0.25">
      <c r="A98" t="s">
        <v>262</v>
      </c>
      <c r="B98">
        <v>23</v>
      </c>
      <c r="C98" s="4">
        <v>43148</v>
      </c>
      <c r="D98" t="s">
        <v>13</v>
      </c>
      <c r="E98" t="s">
        <v>146</v>
      </c>
      <c r="F98" s="8">
        <v>4.3055555555555562E-2</v>
      </c>
      <c r="G98" t="s">
        <v>16</v>
      </c>
      <c r="H98" t="s">
        <v>54</v>
      </c>
      <c r="I98" t="s">
        <v>63</v>
      </c>
      <c r="K98" t="s">
        <v>262</v>
      </c>
      <c r="L98" t="str">
        <f>_xlfn.TEXTJOIN("|",,Tabela1[[#This Row],[Sezon]],Tabela1[[#This Row],[Kolejka]])</f>
        <v>2017/2018|23</v>
      </c>
      <c r="M98" s="4">
        <v>43148</v>
      </c>
      <c r="N98" t="str">
        <f>IF(Tabela1[[#This Row],[Miejsce]]="W","Goście","Gospodarze")</f>
        <v>Goście</v>
      </c>
      <c r="O98" t="str">
        <f>LEFT(Tabela1[[#This Row],[Przeciwnik]],FIND("(",Tabela1[[#This Row],[Przeciwnik]])-1)</f>
        <v>Wolfsburg  </v>
      </c>
      <c r="P98" s="9">
        <v>13</v>
      </c>
      <c r="Q98">
        <f>HOUR(Tabela1[[#This Row],[Wynik]])</f>
        <v>1</v>
      </c>
      <c r="R98">
        <f>MINUTE(Tabela1[[#This Row],[Wynik]])</f>
        <v>2</v>
      </c>
      <c r="S98" s="10" t="str">
        <f>_xlfn.TEXTJOIN(":",,Tabela1[[#This Row],[Gole gospodarzy_c]],Tabela1[[#This Row],[Gole gości]])</f>
        <v>1:2</v>
      </c>
      <c r="T98">
        <v>90</v>
      </c>
      <c r="U98" s="10">
        <v>1</v>
      </c>
      <c r="V98" s="10" t="s">
        <v>63</v>
      </c>
      <c r="W98" s="10"/>
    </row>
    <row r="99" spans="1:23" x14ac:dyDescent="0.25">
      <c r="A99" t="s">
        <v>262</v>
      </c>
      <c r="B99">
        <v>26</v>
      </c>
      <c r="C99" s="4">
        <v>43169</v>
      </c>
      <c r="D99" t="s">
        <v>20</v>
      </c>
      <c r="E99" t="s">
        <v>162</v>
      </c>
      <c r="F99" s="8">
        <v>0.25</v>
      </c>
      <c r="G99" t="s">
        <v>16</v>
      </c>
      <c r="H99" t="s">
        <v>112</v>
      </c>
      <c r="I99" t="s">
        <v>36</v>
      </c>
      <c r="J99" t="s">
        <v>144</v>
      </c>
      <c r="K99" t="s">
        <v>262</v>
      </c>
      <c r="L99" t="str">
        <f>_xlfn.TEXTJOIN("|",,Tabela1[[#This Row],[Sezon]],Tabela1[[#This Row],[Kolejka]])</f>
        <v>2017/2018|26</v>
      </c>
      <c r="M99" s="4">
        <v>43169</v>
      </c>
      <c r="N99" t="str">
        <f>IF(Tabela1[[#This Row],[Miejsce]]="W","Goście","Gospodarze")</f>
        <v>Gospodarze</v>
      </c>
      <c r="O99" t="str">
        <f>LEFT(Tabela1[[#This Row],[Przeciwnik]],FIND("(",Tabela1[[#This Row],[Przeciwnik]])-1)</f>
        <v>Hamburg  </v>
      </c>
      <c r="P99" s="9">
        <v>17</v>
      </c>
      <c r="Q99">
        <f>HOUR(Tabela1[[#This Row],[Wynik]])</f>
        <v>6</v>
      </c>
      <c r="R99">
        <f>MINUTE(Tabela1[[#This Row],[Wynik]])</f>
        <v>0</v>
      </c>
      <c r="S99" s="10" t="str">
        <f>_xlfn.TEXTJOIN(":",,Tabela1[[#This Row],[Gole gospodarzy_c]],Tabela1[[#This Row],[Gole gości]])</f>
        <v>6:0</v>
      </c>
      <c r="T99">
        <v>12</v>
      </c>
      <c r="U99" s="10"/>
      <c r="V99" s="10" t="s">
        <v>36</v>
      </c>
      <c r="W99" s="10" t="s">
        <v>144</v>
      </c>
    </row>
    <row r="100" spans="1:23" x14ac:dyDescent="0.25">
      <c r="A100" t="s">
        <v>262</v>
      </c>
      <c r="B100">
        <v>26</v>
      </c>
      <c r="C100" s="4">
        <v>43169</v>
      </c>
      <c r="D100" t="s">
        <v>20</v>
      </c>
      <c r="E100" t="s">
        <v>162</v>
      </c>
      <c r="F100" s="8">
        <v>0.25</v>
      </c>
      <c r="G100" t="s">
        <v>16</v>
      </c>
      <c r="H100" t="s">
        <v>119</v>
      </c>
      <c r="I100" t="s">
        <v>18</v>
      </c>
      <c r="J100" t="s">
        <v>163</v>
      </c>
      <c r="K100" t="s">
        <v>262</v>
      </c>
      <c r="L100" t="str">
        <f>_xlfn.TEXTJOIN("|",,Tabela1[[#This Row],[Sezon]],Tabela1[[#This Row],[Kolejka]])</f>
        <v>2017/2018|26</v>
      </c>
      <c r="M100" s="4">
        <v>43169</v>
      </c>
      <c r="N100" t="str">
        <f>IF(Tabela1[[#This Row],[Miejsce]]="W","Goście","Gospodarze")</f>
        <v>Gospodarze</v>
      </c>
      <c r="O100" t="str">
        <f>LEFT(Tabela1[[#This Row],[Przeciwnik]],FIND("(",Tabela1[[#This Row],[Przeciwnik]])-1)</f>
        <v>Hamburg  </v>
      </c>
      <c r="P100" s="9">
        <v>17</v>
      </c>
      <c r="Q100">
        <f>HOUR(Tabela1[[#This Row],[Wynik]])</f>
        <v>6</v>
      </c>
      <c r="R100">
        <f>MINUTE(Tabela1[[#This Row],[Wynik]])</f>
        <v>0</v>
      </c>
      <c r="S100" s="10" t="str">
        <f>_xlfn.TEXTJOIN(":",,Tabela1[[#This Row],[Gole gospodarzy_c]],Tabela1[[#This Row],[Gole gości]])</f>
        <v>6:0</v>
      </c>
      <c r="T100">
        <v>19</v>
      </c>
      <c r="U100" s="10"/>
      <c r="V100" s="10" t="s">
        <v>18</v>
      </c>
      <c r="W100" s="10" t="s">
        <v>163</v>
      </c>
    </row>
    <row r="101" spans="1:23" x14ac:dyDescent="0.25">
      <c r="A101" t="s">
        <v>262</v>
      </c>
      <c r="B101">
        <v>26</v>
      </c>
      <c r="C101" s="4">
        <v>43169</v>
      </c>
      <c r="D101" t="s">
        <v>20</v>
      </c>
      <c r="E101" t="s">
        <v>162</v>
      </c>
      <c r="F101" s="8">
        <v>0.25</v>
      </c>
      <c r="G101" t="s">
        <v>16</v>
      </c>
      <c r="H101" t="s">
        <v>67</v>
      </c>
      <c r="I101" t="s">
        <v>63</v>
      </c>
      <c r="K101" t="s">
        <v>262</v>
      </c>
      <c r="L101" t="str">
        <f>_xlfn.TEXTJOIN("|",,Tabela1[[#This Row],[Sezon]],Tabela1[[#This Row],[Kolejka]])</f>
        <v>2017/2018|26</v>
      </c>
      <c r="M101" s="4">
        <v>43169</v>
      </c>
      <c r="N101" t="str">
        <f>IF(Tabela1[[#This Row],[Miejsce]]="W","Goście","Gospodarze")</f>
        <v>Gospodarze</v>
      </c>
      <c r="O101" t="str">
        <f>LEFT(Tabela1[[#This Row],[Przeciwnik]],FIND("(",Tabela1[[#This Row],[Przeciwnik]])-1)</f>
        <v>Hamburg  </v>
      </c>
      <c r="P101" s="9">
        <v>17</v>
      </c>
      <c r="Q101">
        <f>HOUR(Tabela1[[#This Row],[Wynik]])</f>
        <v>6</v>
      </c>
      <c r="R101">
        <f>MINUTE(Tabela1[[#This Row],[Wynik]])</f>
        <v>0</v>
      </c>
      <c r="S101" s="10" t="str">
        <f>_xlfn.TEXTJOIN(":",,Tabela1[[#This Row],[Gole gospodarzy_c]],Tabela1[[#This Row],[Gole gości]])</f>
        <v>6:0</v>
      </c>
      <c r="T101">
        <v>90</v>
      </c>
      <c r="U101" s="10"/>
      <c r="V101" s="10" t="s">
        <v>63</v>
      </c>
      <c r="W101" s="10"/>
    </row>
    <row r="102" spans="1:23" x14ac:dyDescent="0.25">
      <c r="A102" t="s">
        <v>262</v>
      </c>
      <c r="B102">
        <v>28</v>
      </c>
      <c r="C102" s="4">
        <v>43190</v>
      </c>
      <c r="D102" t="s">
        <v>20</v>
      </c>
      <c r="E102" t="s">
        <v>164</v>
      </c>
      <c r="F102" s="8">
        <v>0.25</v>
      </c>
      <c r="G102" t="s">
        <v>16</v>
      </c>
      <c r="H102" t="s">
        <v>165</v>
      </c>
      <c r="I102" t="s">
        <v>18</v>
      </c>
      <c r="J102" t="s">
        <v>44</v>
      </c>
      <c r="K102" t="s">
        <v>262</v>
      </c>
      <c r="L102" t="str">
        <f>_xlfn.TEXTJOIN("|",,Tabela1[[#This Row],[Sezon]],Tabela1[[#This Row],[Kolejka]])</f>
        <v>2017/2018|28</v>
      </c>
      <c r="M102" s="4">
        <v>43190</v>
      </c>
      <c r="N102" t="str">
        <f>IF(Tabela1[[#This Row],[Miejsce]]="W","Goście","Gospodarze")</f>
        <v>Gospodarze</v>
      </c>
      <c r="O102" t="str">
        <f>LEFT(Tabela1[[#This Row],[Przeciwnik]],FIND("(",Tabela1[[#This Row],[Przeciwnik]])-1)</f>
        <v>Bor. Dortmund  </v>
      </c>
      <c r="P102" s="9">
        <v>3</v>
      </c>
      <c r="Q102">
        <f>HOUR(Tabela1[[#This Row],[Wynik]])</f>
        <v>6</v>
      </c>
      <c r="R102">
        <f>MINUTE(Tabela1[[#This Row],[Wynik]])</f>
        <v>0</v>
      </c>
      <c r="S102" s="10" t="str">
        <f>_xlfn.TEXTJOIN(":",,Tabela1[[#This Row],[Gole gospodarzy_c]],Tabela1[[#This Row],[Gole gości]])</f>
        <v>6:0</v>
      </c>
      <c r="T102">
        <v>5</v>
      </c>
      <c r="U102" s="10"/>
      <c r="V102" s="10" t="s">
        <v>18</v>
      </c>
      <c r="W102" s="10" t="s">
        <v>44</v>
      </c>
    </row>
    <row r="103" spans="1:23" x14ac:dyDescent="0.25">
      <c r="A103" t="s">
        <v>262</v>
      </c>
      <c r="B103">
        <v>28</v>
      </c>
      <c r="C103" s="4">
        <v>43190</v>
      </c>
      <c r="D103" t="s">
        <v>20</v>
      </c>
      <c r="E103" t="s">
        <v>164</v>
      </c>
      <c r="F103" s="8">
        <v>0.25</v>
      </c>
      <c r="G103" t="s">
        <v>16</v>
      </c>
      <c r="H103" t="s">
        <v>126</v>
      </c>
      <c r="I103" t="s">
        <v>18</v>
      </c>
      <c r="J103" t="s">
        <v>48</v>
      </c>
      <c r="K103" t="s">
        <v>262</v>
      </c>
      <c r="L103" t="str">
        <f>_xlfn.TEXTJOIN("|",,Tabela1[[#This Row],[Sezon]],Tabela1[[#This Row],[Kolejka]])</f>
        <v>2017/2018|28</v>
      </c>
      <c r="M103" s="4">
        <v>43190</v>
      </c>
      <c r="N103" t="str">
        <f>IF(Tabela1[[#This Row],[Miejsce]]="W","Goście","Gospodarze")</f>
        <v>Gospodarze</v>
      </c>
      <c r="O103" t="str">
        <f>LEFT(Tabela1[[#This Row],[Przeciwnik]],FIND("(",Tabela1[[#This Row],[Przeciwnik]])-1)</f>
        <v>Bor. Dortmund  </v>
      </c>
      <c r="P103" s="9">
        <v>3</v>
      </c>
      <c r="Q103">
        <f>HOUR(Tabela1[[#This Row],[Wynik]])</f>
        <v>6</v>
      </c>
      <c r="R103">
        <f>MINUTE(Tabela1[[#This Row],[Wynik]])</f>
        <v>0</v>
      </c>
      <c r="S103" s="10" t="str">
        <f>_xlfn.TEXTJOIN(":",,Tabela1[[#This Row],[Gole gospodarzy_c]],Tabela1[[#This Row],[Gole gości]])</f>
        <v>6:0</v>
      </c>
      <c r="T103">
        <v>44</v>
      </c>
      <c r="U103" s="10"/>
      <c r="V103" s="10" t="s">
        <v>18</v>
      </c>
      <c r="W103" s="10" t="s">
        <v>48</v>
      </c>
    </row>
    <row r="104" spans="1:23" x14ac:dyDescent="0.25">
      <c r="A104" t="s">
        <v>262</v>
      </c>
      <c r="B104">
        <v>28</v>
      </c>
      <c r="C104" s="4">
        <v>43190</v>
      </c>
      <c r="D104" t="s">
        <v>20</v>
      </c>
      <c r="E104" t="s">
        <v>164</v>
      </c>
      <c r="F104" s="8">
        <v>0.25</v>
      </c>
      <c r="G104" t="s">
        <v>16</v>
      </c>
      <c r="H104" t="s">
        <v>155</v>
      </c>
      <c r="I104" t="s">
        <v>18</v>
      </c>
      <c r="J104" t="s">
        <v>144</v>
      </c>
      <c r="K104" t="s">
        <v>262</v>
      </c>
      <c r="L104" t="str">
        <f>_xlfn.TEXTJOIN("|",,Tabela1[[#This Row],[Sezon]],Tabela1[[#This Row],[Kolejka]])</f>
        <v>2017/2018|28</v>
      </c>
      <c r="M104" s="4">
        <v>43190</v>
      </c>
      <c r="N104" t="str">
        <f>IF(Tabela1[[#This Row],[Miejsce]]="W","Goście","Gospodarze")</f>
        <v>Gospodarze</v>
      </c>
      <c r="O104" t="str">
        <f>LEFT(Tabela1[[#This Row],[Przeciwnik]],FIND("(",Tabela1[[#This Row],[Przeciwnik]])-1)</f>
        <v>Bor. Dortmund  </v>
      </c>
      <c r="P104" s="9">
        <v>3</v>
      </c>
      <c r="Q104">
        <f>HOUR(Tabela1[[#This Row],[Wynik]])</f>
        <v>6</v>
      </c>
      <c r="R104">
        <f>MINUTE(Tabela1[[#This Row],[Wynik]])</f>
        <v>0</v>
      </c>
      <c r="S104" s="10" t="str">
        <f>_xlfn.TEXTJOIN(":",,Tabela1[[#This Row],[Gole gospodarzy_c]],Tabela1[[#This Row],[Gole gości]])</f>
        <v>6:0</v>
      </c>
      <c r="T104">
        <v>87</v>
      </c>
      <c r="U104" s="10"/>
      <c r="V104" s="10" t="s">
        <v>18</v>
      </c>
      <c r="W104" s="10" t="s">
        <v>144</v>
      </c>
    </row>
    <row r="105" spans="1:23" x14ac:dyDescent="0.25">
      <c r="A105" t="s">
        <v>262</v>
      </c>
      <c r="B105">
        <v>30</v>
      </c>
      <c r="C105" s="4">
        <v>43204</v>
      </c>
      <c r="D105" t="s">
        <v>20</v>
      </c>
      <c r="E105" t="s">
        <v>166</v>
      </c>
      <c r="F105" s="8">
        <v>0.20902777777777778</v>
      </c>
      <c r="G105" t="s">
        <v>16</v>
      </c>
      <c r="H105" t="s">
        <v>167</v>
      </c>
      <c r="I105" t="s">
        <v>18</v>
      </c>
      <c r="K105" t="s">
        <v>262</v>
      </c>
      <c r="L105" t="str">
        <f>_xlfn.TEXTJOIN("|",,Tabela1[[#This Row],[Sezon]],Tabela1[[#This Row],[Kolejka]])</f>
        <v>2017/2018|30</v>
      </c>
      <c r="M105" s="4">
        <v>43204</v>
      </c>
      <c r="N105" t="str">
        <f>IF(Tabela1[[#This Row],[Miejsce]]="W","Goście","Gospodarze")</f>
        <v>Gospodarze</v>
      </c>
      <c r="O105" t="str">
        <f>LEFT(Tabela1[[#This Row],[Przeciwnik]],FIND("(",Tabela1[[#This Row],[Przeciwnik]])-1)</f>
        <v>M´gladbach  </v>
      </c>
      <c r="P105" s="9">
        <v>8</v>
      </c>
      <c r="Q105">
        <f>HOUR(Tabela1[[#This Row],[Wynik]])</f>
        <v>5</v>
      </c>
      <c r="R105">
        <f>MINUTE(Tabela1[[#This Row],[Wynik]])</f>
        <v>1</v>
      </c>
      <c r="S105" s="10" t="str">
        <f>_xlfn.TEXTJOIN(":",,Tabela1[[#This Row],[Gole gospodarzy_c]],Tabela1[[#This Row],[Gole gości]])</f>
        <v>5:1</v>
      </c>
      <c r="T105">
        <v>82</v>
      </c>
      <c r="U105" s="10"/>
      <c r="V105" s="10" t="s">
        <v>18</v>
      </c>
      <c r="W105" s="10"/>
    </row>
    <row r="106" spans="1:23" x14ac:dyDescent="0.25">
      <c r="A106" t="s">
        <v>262</v>
      </c>
      <c r="B106">
        <v>31</v>
      </c>
      <c r="C106" s="4">
        <v>43211</v>
      </c>
      <c r="D106" t="s">
        <v>13</v>
      </c>
      <c r="E106" t="s">
        <v>168</v>
      </c>
      <c r="F106" s="8">
        <v>2.0833333333333333E-3</v>
      </c>
      <c r="G106" t="s">
        <v>16</v>
      </c>
      <c r="H106" t="s">
        <v>169</v>
      </c>
      <c r="I106" t="s">
        <v>36</v>
      </c>
      <c r="J106" t="s">
        <v>170</v>
      </c>
      <c r="K106" t="s">
        <v>262</v>
      </c>
      <c r="L106" t="str">
        <f>_xlfn.TEXTJOIN("|",,Tabela1[[#This Row],[Sezon]],Tabela1[[#This Row],[Kolejka]])</f>
        <v>2017/2018|31</v>
      </c>
      <c r="M106" s="4">
        <v>43211</v>
      </c>
      <c r="N106" t="str">
        <f>IF(Tabela1[[#This Row],[Miejsce]]="W","Goście","Gospodarze")</f>
        <v>Goście</v>
      </c>
      <c r="O106" t="str">
        <f>LEFT(Tabela1[[#This Row],[Przeciwnik]],FIND("(",Tabela1[[#This Row],[Przeciwnik]])-1)</f>
        <v>Hannover 96  </v>
      </c>
      <c r="P106" s="9">
        <v>13</v>
      </c>
      <c r="Q106">
        <f>HOUR(Tabela1[[#This Row],[Wynik]])</f>
        <v>0</v>
      </c>
      <c r="R106">
        <f>MINUTE(Tabela1[[#This Row],[Wynik]])</f>
        <v>3</v>
      </c>
      <c r="S106" s="10" t="str">
        <f>_xlfn.TEXTJOIN(":",,Tabela1[[#This Row],[Gole gospodarzy_c]],Tabela1[[#This Row],[Gole gości]])</f>
        <v>0:3</v>
      </c>
      <c r="T106">
        <v>73</v>
      </c>
      <c r="U106" s="10"/>
      <c r="V106" s="10" t="s">
        <v>36</v>
      </c>
      <c r="W106" s="10" t="s">
        <v>170</v>
      </c>
    </row>
    <row r="107" spans="1:23" x14ac:dyDescent="0.25">
      <c r="A107" t="s">
        <v>262</v>
      </c>
      <c r="B107">
        <v>33</v>
      </c>
      <c r="C107" s="4">
        <v>43225</v>
      </c>
      <c r="D107" t="s">
        <v>13</v>
      </c>
      <c r="E107" t="s">
        <v>156</v>
      </c>
      <c r="F107" s="8">
        <v>4.3750000000000004E-2</v>
      </c>
      <c r="G107" t="s">
        <v>16</v>
      </c>
      <c r="H107" t="s">
        <v>171</v>
      </c>
      <c r="I107" t="s">
        <v>18</v>
      </c>
      <c r="J107" t="s">
        <v>44</v>
      </c>
      <c r="K107" t="s">
        <v>262</v>
      </c>
      <c r="L107" t="str">
        <f>_xlfn.TEXTJOIN("|",,Tabela1[[#This Row],[Sezon]],Tabela1[[#This Row],[Kolejka]])</f>
        <v>2017/2018|33</v>
      </c>
      <c r="M107" s="4">
        <v>43225</v>
      </c>
      <c r="N107" t="str">
        <f>IF(Tabela1[[#This Row],[Miejsce]]="W","Goście","Gospodarze")</f>
        <v>Goście</v>
      </c>
      <c r="O107" t="str">
        <f>LEFT(Tabela1[[#This Row],[Przeciwnik]],FIND("(",Tabela1[[#This Row],[Przeciwnik]])-1)</f>
        <v>Köln  </v>
      </c>
      <c r="P107" s="9">
        <v>18</v>
      </c>
      <c r="Q107">
        <f>HOUR(Tabela1[[#This Row],[Wynik]])</f>
        <v>1</v>
      </c>
      <c r="R107">
        <f>MINUTE(Tabela1[[#This Row],[Wynik]])</f>
        <v>3</v>
      </c>
      <c r="S107" s="10" t="str">
        <f>_xlfn.TEXTJOIN(":",,Tabela1[[#This Row],[Gole gospodarzy_c]],Tabela1[[#This Row],[Gole gości]])</f>
        <v>1:3</v>
      </c>
      <c r="T107">
        <v>61</v>
      </c>
      <c r="U107" s="10"/>
      <c r="V107" s="10" t="s">
        <v>18</v>
      </c>
      <c r="W107" s="10" t="s">
        <v>44</v>
      </c>
    </row>
    <row r="108" spans="1:23" x14ac:dyDescent="0.25">
      <c r="A108" t="s">
        <v>263</v>
      </c>
      <c r="B108">
        <v>1</v>
      </c>
      <c r="C108" s="4">
        <v>43336</v>
      </c>
      <c r="D108" t="s">
        <v>20</v>
      </c>
      <c r="E108" t="s">
        <v>159</v>
      </c>
      <c r="F108" s="8">
        <v>0.12569444444444444</v>
      </c>
      <c r="G108" t="s">
        <v>16</v>
      </c>
      <c r="H108" t="s">
        <v>167</v>
      </c>
      <c r="I108" t="s">
        <v>63</v>
      </c>
      <c r="K108" t="s">
        <v>263</v>
      </c>
      <c r="L108" t="str">
        <f>_xlfn.TEXTJOIN("|",,Tabela1[[#This Row],[Sezon]],Tabela1[[#This Row],[Kolejka]])</f>
        <v>2018/2019|1</v>
      </c>
      <c r="M108" s="4">
        <v>43336</v>
      </c>
      <c r="N108" t="str">
        <f>IF(Tabela1[[#This Row],[Miejsce]]="W","Goście","Gospodarze")</f>
        <v>Gospodarze</v>
      </c>
      <c r="O108" t="str">
        <f>LEFT(Tabela1[[#This Row],[Przeciwnik]],FIND("(",Tabela1[[#This Row],[Przeciwnik]])-1)</f>
        <v>Hoffenheim  </v>
      </c>
      <c r="P108" s="9">
        <v>9</v>
      </c>
      <c r="Q108">
        <f>HOUR(Tabela1[[#This Row],[Wynik]])</f>
        <v>3</v>
      </c>
      <c r="R108">
        <f>MINUTE(Tabela1[[#This Row],[Wynik]])</f>
        <v>1</v>
      </c>
      <c r="S108" s="10" t="str">
        <f>_xlfn.TEXTJOIN(":",,Tabela1[[#This Row],[Gole gospodarzy_c]],Tabela1[[#This Row],[Gole gości]])</f>
        <v>3:1</v>
      </c>
      <c r="T108">
        <v>82</v>
      </c>
      <c r="U108" s="10"/>
      <c r="V108" s="10" t="s">
        <v>63</v>
      </c>
      <c r="W108" s="10"/>
    </row>
    <row r="109" spans="1:23" x14ac:dyDescent="0.25">
      <c r="A109" t="s">
        <v>263</v>
      </c>
      <c r="B109">
        <v>2</v>
      </c>
      <c r="C109" s="4">
        <v>43344</v>
      </c>
      <c r="D109" t="s">
        <v>13</v>
      </c>
      <c r="E109" t="s">
        <v>172</v>
      </c>
      <c r="F109" s="8">
        <v>2.0833333333333333E-3</v>
      </c>
      <c r="G109" t="s">
        <v>16</v>
      </c>
      <c r="H109" t="s">
        <v>97</v>
      </c>
      <c r="I109" t="s">
        <v>33</v>
      </c>
      <c r="J109" t="s">
        <v>173</v>
      </c>
      <c r="K109" t="s">
        <v>263</v>
      </c>
      <c r="L109" t="str">
        <f>_xlfn.TEXTJOIN("|",,Tabela1[[#This Row],[Sezon]],Tabela1[[#This Row],[Kolejka]])</f>
        <v>2018/2019|2</v>
      </c>
      <c r="M109" s="4">
        <v>43344</v>
      </c>
      <c r="N109" t="str">
        <f>IF(Tabela1[[#This Row],[Miejsce]]="W","Goście","Gospodarze")</f>
        <v>Goście</v>
      </c>
      <c r="O109" t="str">
        <f>LEFT(Tabela1[[#This Row],[Przeciwnik]],FIND("(",Tabela1[[#This Row],[Przeciwnik]])-1)</f>
        <v>Stuttgart  </v>
      </c>
      <c r="P109" s="9">
        <v>13</v>
      </c>
      <c r="Q109">
        <f>HOUR(Tabela1[[#This Row],[Wynik]])</f>
        <v>0</v>
      </c>
      <c r="R109">
        <f>MINUTE(Tabela1[[#This Row],[Wynik]])</f>
        <v>3</v>
      </c>
      <c r="S109" s="10" t="str">
        <f>_xlfn.TEXTJOIN(":",,Tabela1[[#This Row],[Gole gospodarzy_c]],Tabela1[[#This Row],[Gole gości]])</f>
        <v>0:3</v>
      </c>
      <c r="T109">
        <v>62</v>
      </c>
      <c r="U109" s="10"/>
      <c r="V109" s="10" t="s">
        <v>33</v>
      </c>
      <c r="W109" s="10" t="s">
        <v>173</v>
      </c>
    </row>
    <row r="110" spans="1:23" x14ac:dyDescent="0.25">
      <c r="A110" t="s">
        <v>263</v>
      </c>
      <c r="B110">
        <v>4</v>
      </c>
      <c r="C110" s="4">
        <v>43365</v>
      </c>
      <c r="D110" t="s">
        <v>13</v>
      </c>
      <c r="E110" t="s">
        <v>174</v>
      </c>
      <c r="F110" s="8">
        <v>1.3888888888888889E-3</v>
      </c>
      <c r="G110" t="s">
        <v>16</v>
      </c>
      <c r="H110" t="s">
        <v>95</v>
      </c>
      <c r="I110" t="s">
        <v>63</v>
      </c>
      <c r="K110" t="s">
        <v>263</v>
      </c>
      <c r="L110" t="str">
        <f>_xlfn.TEXTJOIN("|",,Tabela1[[#This Row],[Sezon]],Tabela1[[#This Row],[Kolejka]])</f>
        <v>2018/2019|4</v>
      </c>
      <c r="M110" s="4">
        <v>43365</v>
      </c>
      <c r="N110" t="str">
        <f>IF(Tabela1[[#This Row],[Miejsce]]="W","Goście","Gospodarze")</f>
        <v>Goście</v>
      </c>
      <c r="O110" t="str">
        <f>LEFT(Tabela1[[#This Row],[Przeciwnik]],FIND("(",Tabela1[[#This Row],[Przeciwnik]])-1)</f>
        <v>FC Schalke 04  </v>
      </c>
      <c r="P110" s="9">
        <v>17</v>
      </c>
      <c r="Q110">
        <f>HOUR(Tabela1[[#This Row],[Wynik]])</f>
        <v>0</v>
      </c>
      <c r="R110">
        <f>MINUTE(Tabela1[[#This Row],[Wynik]])</f>
        <v>2</v>
      </c>
      <c r="S110" s="10" t="str">
        <f>_xlfn.TEXTJOIN(":",,Tabela1[[#This Row],[Gole gospodarzy_c]],Tabela1[[#This Row],[Gole gości]])</f>
        <v>0:2</v>
      </c>
      <c r="T110">
        <v>64</v>
      </c>
      <c r="U110" s="10"/>
      <c r="V110" s="10" t="s">
        <v>63</v>
      </c>
      <c r="W110" s="10"/>
    </row>
    <row r="111" spans="1:23" x14ac:dyDescent="0.25">
      <c r="A111" t="s">
        <v>263</v>
      </c>
      <c r="B111">
        <v>8</v>
      </c>
      <c r="C111" s="4">
        <v>43393</v>
      </c>
      <c r="D111" t="s">
        <v>13</v>
      </c>
      <c r="E111" t="s">
        <v>175</v>
      </c>
      <c r="F111" s="8">
        <v>4.3750000000000004E-2</v>
      </c>
      <c r="G111" t="s">
        <v>16</v>
      </c>
      <c r="H111" t="s">
        <v>176</v>
      </c>
      <c r="I111" t="s">
        <v>18</v>
      </c>
      <c r="J111" t="s">
        <v>177</v>
      </c>
      <c r="K111" t="s">
        <v>263</v>
      </c>
      <c r="L111" t="str">
        <f>_xlfn.TEXTJOIN("|",,Tabela1[[#This Row],[Sezon]],Tabela1[[#This Row],[Kolejka]])</f>
        <v>2018/2019|8</v>
      </c>
      <c r="M111" s="4">
        <v>43393</v>
      </c>
      <c r="N111" t="str">
        <f>IF(Tabela1[[#This Row],[Miejsce]]="W","Goście","Gospodarze")</f>
        <v>Goście</v>
      </c>
      <c r="O111" t="str">
        <f>LEFT(Tabela1[[#This Row],[Przeciwnik]],FIND("(",Tabela1[[#This Row],[Przeciwnik]])-1)</f>
        <v>Wolfsburg  </v>
      </c>
      <c r="P111" s="9">
        <v>9</v>
      </c>
      <c r="Q111">
        <f>HOUR(Tabela1[[#This Row],[Wynik]])</f>
        <v>1</v>
      </c>
      <c r="R111">
        <f>MINUTE(Tabela1[[#This Row],[Wynik]])</f>
        <v>3</v>
      </c>
      <c r="S111" s="10" t="str">
        <f>_xlfn.TEXTJOIN(":",,Tabela1[[#This Row],[Gole gospodarzy_c]],Tabela1[[#This Row],[Gole gości]])</f>
        <v>1:3</v>
      </c>
      <c r="T111">
        <v>30</v>
      </c>
      <c r="U111" s="10"/>
      <c r="V111" s="10" t="s">
        <v>18</v>
      </c>
      <c r="W111" s="10" t="s">
        <v>177</v>
      </c>
    </row>
    <row r="112" spans="1:23" x14ac:dyDescent="0.25">
      <c r="A112" t="s">
        <v>263</v>
      </c>
      <c r="B112">
        <v>8</v>
      </c>
      <c r="C112" s="4">
        <v>43393</v>
      </c>
      <c r="D112" t="s">
        <v>13</v>
      </c>
      <c r="E112" t="s">
        <v>175</v>
      </c>
      <c r="F112" s="8">
        <v>4.3750000000000004E-2</v>
      </c>
      <c r="G112" t="s">
        <v>16</v>
      </c>
      <c r="H112" t="s">
        <v>149</v>
      </c>
      <c r="I112" t="s">
        <v>18</v>
      </c>
      <c r="K112" t="s">
        <v>263</v>
      </c>
      <c r="L112" t="str">
        <f>_xlfn.TEXTJOIN("|",,Tabela1[[#This Row],[Sezon]],Tabela1[[#This Row],[Kolejka]])</f>
        <v>2018/2019|8</v>
      </c>
      <c r="M112" s="4">
        <v>43393</v>
      </c>
      <c r="N112" t="str">
        <f>IF(Tabela1[[#This Row],[Miejsce]]="W","Goście","Gospodarze")</f>
        <v>Goście</v>
      </c>
      <c r="O112" t="str">
        <f>LEFT(Tabela1[[#This Row],[Przeciwnik]],FIND("(",Tabela1[[#This Row],[Przeciwnik]])-1)</f>
        <v>Wolfsburg  </v>
      </c>
      <c r="P112" s="9">
        <v>9</v>
      </c>
      <c r="Q112">
        <f>HOUR(Tabela1[[#This Row],[Wynik]])</f>
        <v>1</v>
      </c>
      <c r="R112">
        <f>MINUTE(Tabela1[[#This Row],[Wynik]])</f>
        <v>3</v>
      </c>
      <c r="S112" s="10" t="str">
        <f>_xlfn.TEXTJOIN(":",,Tabela1[[#This Row],[Gole gospodarzy_c]],Tabela1[[#This Row],[Gole gości]])</f>
        <v>1:3</v>
      </c>
      <c r="T112">
        <v>49</v>
      </c>
      <c r="U112" s="10"/>
      <c r="V112" s="10" t="s">
        <v>18</v>
      </c>
      <c r="W112" s="10"/>
    </row>
    <row r="113" spans="1:23" x14ac:dyDescent="0.25">
      <c r="A113" t="s">
        <v>263</v>
      </c>
      <c r="B113">
        <v>11</v>
      </c>
      <c r="C113" s="4">
        <v>43414</v>
      </c>
      <c r="D113" t="s">
        <v>13</v>
      </c>
      <c r="E113" t="s">
        <v>178</v>
      </c>
      <c r="F113" s="8">
        <v>0.12638888888888888</v>
      </c>
      <c r="G113" t="s">
        <v>16</v>
      </c>
      <c r="H113" t="s">
        <v>179</v>
      </c>
      <c r="I113" t="s">
        <v>36</v>
      </c>
      <c r="J113" t="s">
        <v>180</v>
      </c>
      <c r="K113" t="s">
        <v>263</v>
      </c>
      <c r="L113" t="str">
        <f>_xlfn.TEXTJOIN("|",,Tabela1[[#This Row],[Sezon]],Tabela1[[#This Row],[Kolejka]])</f>
        <v>2018/2019|11</v>
      </c>
      <c r="M113" s="4">
        <v>43414</v>
      </c>
      <c r="N113" t="str">
        <f>IF(Tabela1[[#This Row],[Miejsce]]="W","Goście","Gospodarze")</f>
        <v>Goście</v>
      </c>
      <c r="O113" t="str">
        <f>LEFT(Tabela1[[#This Row],[Przeciwnik]],FIND("(",Tabela1[[#This Row],[Przeciwnik]])-1)</f>
        <v>Bor. Dortmund  </v>
      </c>
      <c r="P113" s="9">
        <v>1</v>
      </c>
      <c r="Q113">
        <f>HOUR(Tabela1[[#This Row],[Wynik]])</f>
        <v>3</v>
      </c>
      <c r="R113">
        <f>MINUTE(Tabela1[[#This Row],[Wynik]])</f>
        <v>2</v>
      </c>
      <c r="S113" s="10" t="str">
        <f>_xlfn.TEXTJOIN(":",,Tabela1[[#This Row],[Gole gospodarzy_c]],Tabela1[[#This Row],[Gole gości]])</f>
        <v>3:2</v>
      </c>
      <c r="T113">
        <v>26</v>
      </c>
      <c r="U113" s="10"/>
      <c r="V113" s="10" t="s">
        <v>36</v>
      </c>
      <c r="W113" s="10" t="s">
        <v>180</v>
      </c>
    </row>
    <row r="114" spans="1:23" x14ac:dyDescent="0.25">
      <c r="A114" t="s">
        <v>263</v>
      </c>
      <c r="B114">
        <v>11</v>
      </c>
      <c r="C114" s="4">
        <v>43414</v>
      </c>
      <c r="D114" t="s">
        <v>13</v>
      </c>
      <c r="E114" t="s">
        <v>178</v>
      </c>
      <c r="F114" s="8">
        <v>0.12638888888888888</v>
      </c>
      <c r="G114" t="s">
        <v>16</v>
      </c>
      <c r="H114" t="s">
        <v>75</v>
      </c>
      <c r="I114" t="s">
        <v>36</v>
      </c>
      <c r="J114" t="s">
        <v>144</v>
      </c>
      <c r="K114" t="s">
        <v>263</v>
      </c>
      <c r="L114" t="str">
        <f>_xlfn.TEXTJOIN("|",,Tabela1[[#This Row],[Sezon]],Tabela1[[#This Row],[Kolejka]])</f>
        <v>2018/2019|11</v>
      </c>
      <c r="M114" s="4">
        <v>43414</v>
      </c>
      <c r="N114" t="str">
        <f>IF(Tabela1[[#This Row],[Miejsce]]="W","Goście","Gospodarze")</f>
        <v>Goście</v>
      </c>
      <c r="O114" t="str">
        <f>LEFT(Tabela1[[#This Row],[Przeciwnik]],FIND("(",Tabela1[[#This Row],[Przeciwnik]])-1)</f>
        <v>Bor. Dortmund  </v>
      </c>
      <c r="P114" s="9">
        <v>1</v>
      </c>
      <c r="Q114">
        <f>HOUR(Tabela1[[#This Row],[Wynik]])</f>
        <v>3</v>
      </c>
      <c r="R114">
        <f>MINUTE(Tabela1[[#This Row],[Wynik]])</f>
        <v>2</v>
      </c>
      <c r="S114" s="10" t="str">
        <f>_xlfn.TEXTJOIN(":",,Tabela1[[#This Row],[Gole gospodarzy_c]],Tabela1[[#This Row],[Gole gości]])</f>
        <v>3:2</v>
      </c>
      <c r="T114">
        <v>52</v>
      </c>
      <c r="U114" s="10"/>
      <c r="V114" s="10" t="s">
        <v>36</v>
      </c>
      <c r="W114" s="10" t="s">
        <v>144</v>
      </c>
    </row>
    <row r="115" spans="1:23" x14ac:dyDescent="0.25">
      <c r="A115" t="s">
        <v>263</v>
      </c>
      <c r="B115">
        <v>14</v>
      </c>
      <c r="C115" s="4">
        <v>43442</v>
      </c>
      <c r="D115" t="s">
        <v>20</v>
      </c>
      <c r="E115" t="s">
        <v>181</v>
      </c>
      <c r="F115" s="8">
        <v>0.125</v>
      </c>
      <c r="G115" t="s">
        <v>16</v>
      </c>
      <c r="H115" t="s">
        <v>106</v>
      </c>
      <c r="I115" t="s">
        <v>36</v>
      </c>
      <c r="J115" t="s">
        <v>144</v>
      </c>
      <c r="K115" t="s">
        <v>263</v>
      </c>
      <c r="L115" t="str">
        <f>_xlfn.TEXTJOIN("|",,Tabela1[[#This Row],[Sezon]],Tabela1[[#This Row],[Kolejka]])</f>
        <v>2018/2019|14</v>
      </c>
      <c r="M115" s="4">
        <v>43442</v>
      </c>
      <c r="N115" t="str">
        <f>IF(Tabela1[[#This Row],[Miejsce]]="W","Goście","Gospodarze")</f>
        <v>Gospodarze</v>
      </c>
      <c r="O115" t="str">
        <f>LEFT(Tabela1[[#This Row],[Przeciwnik]],FIND("(",Tabela1[[#This Row],[Przeciwnik]])-1)</f>
        <v>Nürnberg  </v>
      </c>
      <c r="P115" s="9">
        <v>15</v>
      </c>
      <c r="Q115">
        <f>HOUR(Tabela1[[#This Row],[Wynik]])</f>
        <v>3</v>
      </c>
      <c r="R115">
        <f>MINUTE(Tabela1[[#This Row],[Wynik]])</f>
        <v>0</v>
      </c>
      <c r="S115" s="10" t="str">
        <f>_xlfn.TEXTJOIN(":",,Tabela1[[#This Row],[Gole gospodarzy_c]],Tabela1[[#This Row],[Gole gości]])</f>
        <v>3:0</v>
      </c>
      <c r="T115">
        <v>9</v>
      </c>
      <c r="U115" s="10"/>
      <c r="V115" s="10" t="s">
        <v>36</v>
      </c>
      <c r="W115" s="10" t="s">
        <v>144</v>
      </c>
    </row>
    <row r="116" spans="1:23" x14ac:dyDescent="0.25">
      <c r="A116" t="s">
        <v>263</v>
      </c>
      <c r="B116">
        <v>14</v>
      </c>
      <c r="C116" s="4">
        <v>43442</v>
      </c>
      <c r="D116" t="s">
        <v>20</v>
      </c>
      <c r="E116" t="s">
        <v>181</v>
      </c>
      <c r="F116" s="8">
        <v>0.125</v>
      </c>
      <c r="G116" t="s">
        <v>16</v>
      </c>
      <c r="H116" t="s">
        <v>182</v>
      </c>
      <c r="I116" t="s">
        <v>18</v>
      </c>
      <c r="J116" t="s">
        <v>173</v>
      </c>
      <c r="K116" t="s">
        <v>263</v>
      </c>
      <c r="L116" t="str">
        <f>_xlfn.TEXTJOIN("|",,Tabela1[[#This Row],[Sezon]],Tabela1[[#This Row],[Kolejka]])</f>
        <v>2018/2019|14</v>
      </c>
      <c r="M116" s="4">
        <v>43442</v>
      </c>
      <c r="N116" t="str">
        <f>IF(Tabela1[[#This Row],[Miejsce]]="W","Goście","Gospodarze")</f>
        <v>Gospodarze</v>
      </c>
      <c r="O116" t="str">
        <f>LEFT(Tabela1[[#This Row],[Przeciwnik]],FIND("(",Tabela1[[#This Row],[Przeciwnik]])-1)</f>
        <v>Nürnberg  </v>
      </c>
      <c r="P116" s="9">
        <v>15</v>
      </c>
      <c r="Q116">
        <f>HOUR(Tabela1[[#This Row],[Wynik]])</f>
        <v>3</v>
      </c>
      <c r="R116">
        <f>MINUTE(Tabela1[[#This Row],[Wynik]])</f>
        <v>0</v>
      </c>
      <c r="S116" s="10" t="str">
        <f>_xlfn.TEXTJOIN(":",,Tabela1[[#This Row],[Gole gospodarzy_c]],Tabela1[[#This Row],[Gole gości]])</f>
        <v>3:0</v>
      </c>
      <c r="T116">
        <v>27</v>
      </c>
      <c r="U116" s="10"/>
      <c r="V116" s="10" t="s">
        <v>18</v>
      </c>
      <c r="W116" s="10" t="s">
        <v>173</v>
      </c>
    </row>
    <row r="117" spans="1:23" x14ac:dyDescent="0.25">
      <c r="A117" t="s">
        <v>263</v>
      </c>
      <c r="B117">
        <v>15</v>
      </c>
      <c r="C117" s="4">
        <v>43449</v>
      </c>
      <c r="D117" t="s">
        <v>13</v>
      </c>
      <c r="E117" t="s">
        <v>183</v>
      </c>
      <c r="F117" s="8">
        <v>2.7777777777777779E-3</v>
      </c>
      <c r="G117" t="s">
        <v>16</v>
      </c>
      <c r="H117" t="s">
        <v>97</v>
      </c>
      <c r="I117" t="s">
        <v>36</v>
      </c>
      <c r="J117" t="s">
        <v>144</v>
      </c>
      <c r="K117" t="s">
        <v>263</v>
      </c>
      <c r="L117" t="str">
        <f>_xlfn.TEXTJOIN("|",,Tabela1[[#This Row],[Sezon]],Tabela1[[#This Row],[Kolejka]])</f>
        <v>2018/2019|15</v>
      </c>
      <c r="M117" s="4">
        <v>43449</v>
      </c>
      <c r="N117" t="str">
        <f>IF(Tabela1[[#This Row],[Miejsce]]="W","Goście","Gospodarze")</f>
        <v>Goście</v>
      </c>
      <c r="O117" t="str">
        <f>LEFT(Tabela1[[#This Row],[Przeciwnik]],FIND("(",Tabela1[[#This Row],[Przeciwnik]])-1)</f>
        <v>Hannover 96  </v>
      </c>
      <c r="P117" s="9">
        <v>17</v>
      </c>
      <c r="Q117">
        <f>HOUR(Tabela1[[#This Row],[Wynik]])</f>
        <v>0</v>
      </c>
      <c r="R117">
        <f>MINUTE(Tabela1[[#This Row],[Wynik]])</f>
        <v>4</v>
      </c>
      <c r="S117" s="10" t="str">
        <f>_xlfn.TEXTJOIN(":",,Tabela1[[#This Row],[Gole gospodarzy_c]],Tabela1[[#This Row],[Gole gości]])</f>
        <v>0:4</v>
      </c>
      <c r="T117">
        <v>62</v>
      </c>
      <c r="U117" s="10"/>
      <c r="V117" s="10" t="s">
        <v>36</v>
      </c>
      <c r="W117" s="10" t="s">
        <v>144</v>
      </c>
    </row>
    <row r="118" spans="1:23" x14ac:dyDescent="0.25">
      <c r="A118" t="s">
        <v>263</v>
      </c>
      <c r="B118">
        <v>18</v>
      </c>
      <c r="C118" s="4">
        <v>43483</v>
      </c>
      <c r="D118" t="s">
        <v>13</v>
      </c>
      <c r="E118" t="s">
        <v>184</v>
      </c>
      <c r="F118" s="8">
        <v>4.3750000000000004E-2</v>
      </c>
      <c r="G118" t="s">
        <v>16</v>
      </c>
      <c r="H118" t="s">
        <v>155</v>
      </c>
      <c r="I118" t="s">
        <v>33</v>
      </c>
      <c r="J118" t="s">
        <v>44</v>
      </c>
      <c r="K118" t="s">
        <v>263</v>
      </c>
      <c r="L118" t="str">
        <f>_xlfn.TEXTJOIN("|",,Tabela1[[#This Row],[Sezon]],Tabela1[[#This Row],[Kolejka]])</f>
        <v>2018/2019|18</v>
      </c>
      <c r="M118" s="4">
        <v>43483</v>
      </c>
      <c r="N118" t="str">
        <f>IF(Tabela1[[#This Row],[Miejsce]]="W","Goście","Gospodarze")</f>
        <v>Goście</v>
      </c>
      <c r="O118" t="str">
        <f>LEFT(Tabela1[[#This Row],[Przeciwnik]],FIND("(",Tabela1[[#This Row],[Przeciwnik]])-1)</f>
        <v>Hoffenheim  </v>
      </c>
      <c r="P118" s="9">
        <v>7</v>
      </c>
      <c r="Q118">
        <f>HOUR(Tabela1[[#This Row],[Wynik]])</f>
        <v>1</v>
      </c>
      <c r="R118">
        <f>MINUTE(Tabela1[[#This Row],[Wynik]])</f>
        <v>3</v>
      </c>
      <c r="S118" s="10" t="str">
        <f>_xlfn.TEXTJOIN(":",,Tabela1[[#This Row],[Gole gospodarzy_c]],Tabela1[[#This Row],[Gole gości]])</f>
        <v>1:3</v>
      </c>
      <c r="T118">
        <v>87</v>
      </c>
      <c r="U118" s="10"/>
      <c r="V118" s="10" t="s">
        <v>33</v>
      </c>
      <c r="W118" s="10" t="s">
        <v>44</v>
      </c>
    </row>
    <row r="119" spans="1:23" x14ac:dyDescent="0.25">
      <c r="A119" t="s">
        <v>263</v>
      </c>
      <c r="B119">
        <v>19</v>
      </c>
      <c r="C119" s="4">
        <v>43492</v>
      </c>
      <c r="D119" t="s">
        <v>20</v>
      </c>
      <c r="E119" t="s">
        <v>185</v>
      </c>
      <c r="F119" s="8">
        <v>0.1673611111111111</v>
      </c>
      <c r="G119" t="s">
        <v>16</v>
      </c>
      <c r="H119" t="s">
        <v>186</v>
      </c>
      <c r="I119" t="s">
        <v>18</v>
      </c>
      <c r="J119" t="s">
        <v>144</v>
      </c>
      <c r="K119" t="s">
        <v>263</v>
      </c>
      <c r="L119" t="str">
        <f>_xlfn.TEXTJOIN("|",,Tabela1[[#This Row],[Sezon]],Tabela1[[#This Row],[Kolejka]])</f>
        <v>2018/2019|19</v>
      </c>
      <c r="M119" s="4">
        <v>43492</v>
      </c>
      <c r="N119" t="str">
        <f>IF(Tabela1[[#This Row],[Miejsce]]="W","Goście","Gospodarze")</f>
        <v>Gospodarze</v>
      </c>
      <c r="O119" t="str">
        <f>LEFT(Tabela1[[#This Row],[Przeciwnik]],FIND("(",Tabela1[[#This Row],[Przeciwnik]])-1)</f>
        <v>Stuttgart  </v>
      </c>
      <c r="P119" s="9">
        <v>16</v>
      </c>
      <c r="Q119">
        <f>HOUR(Tabela1[[#This Row],[Wynik]])</f>
        <v>4</v>
      </c>
      <c r="R119">
        <f>MINUTE(Tabela1[[#This Row],[Wynik]])</f>
        <v>1</v>
      </c>
      <c r="S119" s="10" t="str">
        <f>_xlfn.TEXTJOIN(":",,Tabela1[[#This Row],[Gole gospodarzy_c]],Tabela1[[#This Row],[Gole gości]])</f>
        <v>4:1</v>
      </c>
      <c r="T119">
        <v>85</v>
      </c>
      <c r="U119" s="10"/>
      <c r="V119" s="10" t="s">
        <v>18</v>
      </c>
      <c r="W119" s="10" t="s">
        <v>144</v>
      </c>
    </row>
    <row r="120" spans="1:23" x14ac:dyDescent="0.25">
      <c r="A120" t="s">
        <v>263</v>
      </c>
      <c r="B120">
        <v>21</v>
      </c>
      <c r="C120" s="4">
        <v>43505</v>
      </c>
      <c r="D120" t="s">
        <v>20</v>
      </c>
      <c r="E120" t="s">
        <v>187</v>
      </c>
      <c r="F120" s="8">
        <v>0.12569444444444444</v>
      </c>
      <c r="G120" t="s">
        <v>188</v>
      </c>
      <c r="H120" t="s">
        <v>182</v>
      </c>
      <c r="I120" t="s">
        <v>18</v>
      </c>
      <c r="J120" t="s">
        <v>158</v>
      </c>
      <c r="K120" t="s">
        <v>263</v>
      </c>
      <c r="L120" t="str">
        <f>_xlfn.TEXTJOIN("|",,Tabela1[[#This Row],[Sezon]],Tabela1[[#This Row],[Kolejka]])</f>
        <v>2018/2019|21</v>
      </c>
      <c r="M120" s="4">
        <v>43505</v>
      </c>
      <c r="N120" t="str">
        <f>IF(Tabela1[[#This Row],[Miejsce]]="W","Goście","Gospodarze")</f>
        <v>Gospodarze</v>
      </c>
      <c r="O120" t="str">
        <f>LEFT(Tabela1[[#This Row],[Przeciwnik]],FIND("(",Tabela1[[#This Row],[Przeciwnik]])-1)</f>
        <v>FC Schalke 04  </v>
      </c>
      <c r="P120" s="9">
        <v>12</v>
      </c>
      <c r="Q120">
        <f>HOUR(Tabela1[[#This Row],[Wynik]])</f>
        <v>3</v>
      </c>
      <c r="R120">
        <f>MINUTE(Tabela1[[#This Row],[Wynik]])</f>
        <v>1</v>
      </c>
      <c r="S120" s="10" t="str">
        <f>_xlfn.TEXTJOIN(":",,Tabela1[[#This Row],[Gole gospodarzy_c]],Tabela1[[#This Row],[Gole gości]])</f>
        <v>3:1</v>
      </c>
      <c r="T120">
        <v>27</v>
      </c>
      <c r="U120" s="10"/>
      <c r="V120" s="10" t="s">
        <v>18</v>
      </c>
      <c r="W120" s="10" t="s">
        <v>158</v>
      </c>
    </row>
    <row r="121" spans="1:23" x14ac:dyDescent="0.25">
      <c r="A121" t="s">
        <v>263</v>
      </c>
      <c r="B121">
        <v>24</v>
      </c>
      <c r="C121" s="4">
        <v>43526</v>
      </c>
      <c r="D121" t="s">
        <v>13</v>
      </c>
      <c r="E121" t="s">
        <v>189</v>
      </c>
      <c r="F121" s="8">
        <v>4.5138888888888888E-2</v>
      </c>
      <c r="G121" t="s">
        <v>16</v>
      </c>
      <c r="H121" t="s">
        <v>190</v>
      </c>
      <c r="I121" t="s">
        <v>18</v>
      </c>
      <c r="J121" t="s">
        <v>98</v>
      </c>
      <c r="K121" t="s">
        <v>263</v>
      </c>
      <c r="L121" t="str">
        <f>_xlfn.TEXTJOIN("|",,Tabela1[[#This Row],[Sezon]],Tabela1[[#This Row],[Kolejka]])</f>
        <v>2018/2019|24</v>
      </c>
      <c r="M121" s="4">
        <v>43526</v>
      </c>
      <c r="N121" t="str">
        <f>IF(Tabela1[[#This Row],[Miejsce]]="W","Goście","Gospodarze")</f>
        <v>Goście</v>
      </c>
      <c r="O121" t="str">
        <f>LEFT(Tabela1[[#This Row],[Przeciwnik]],FIND("(",Tabela1[[#This Row],[Przeciwnik]])-1)</f>
        <v>M´gladbach  </v>
      </c>
      <c r="P121" s="9">
        <v>3</v>
      </c>
      <c r="Q121">
        <f>HOUR(Tabela1[[#This Row],[Wynik]])</f>
        <v>1</v>
      </c>
      <c r="R121">
        <f>MINUTE(Tabela1[[#This Row],[Wynik]])</f>
        <v>5</v>
      </c>
      <c r="S121" s="10" t="str">
        <f>_xlfn.TEXTJOIN(":",,Tabela1[[#This Row],[Gole gospodarzy_c]],Tabela1[[#This Row],[Gole gości]])</f>
        <v>1:5</v>
      </c>
      <c r="T121">
        <v>47</v>
      </c>
      <c r="U121" s="10"/>
      <c r="V121" s="10" t="s">
        <v>18</v>
      </c>
      <c r="W121" s="10" t="s">
        <v>98</v>
      </c>
    </row>
    <row r="122" spans="1:23" x14ac:dyDescent="0.25">
      <c r="A122" t="s">
        <v>263</v>
      </c>
      <c r="B122">
        <v>24</v>
      </c>
      <c r="C122" s="4">
        <v>43526</v>
      </c>
      <c r="D122" t="s">
        <v>13</v>
      </c>
      <c r="E122" t="s">
        <v>189</v>
      </c>
      <c r="F122" s="8">
        <v>4.5138888888888888E-2</v>
      </c>
      <c r="G122" t="s">
        <v>16</v>
      </c>
      <c r="H122" t="s">
        <v>54</v>
      </c>
      <c r="I122" t="s">
        <v>63</v>
      </c>
      <c r="K122" t="s">
        <v>263</v>
      </c>
      <c r="L122" t="str">
        <f>_xlfn.TEXTJOIN("|",,Tabela1[[#This Row],[Sezon]],Tabela1[[#This Row],[Kolejka]])</f>
        <v>2018/2019|24</v>
      </c>
      <c r="M122" s="4">
        <v>43526</v>
      </c>
      <c r="N122" t="str">
        <f>IF(Tabela1[[#This Row],[Miejsce]]="W","Goście","Gospodarze")</f>
        <v>Goście</v>
      </c>
      <c r="O122" t="str">
        <f>LEFT(Tabela1[[#This Row],[Przeciwnik]],FIND("(",Tabela1[[#This Row],[Przeciwnik]])-1)</f>
        <v>M´gladbach  </v>
      </c>
      <c r="P122" s="9">
        <v>3</v>
      </c>
      <c r="Q122">
        <f>HOUR(Tabela1[[#This Row],[Wynik]])</f>
        <v>1</v>
      </c>
      <c r="R122">
        <f>MINUTE(Tabela1[[#This Row],[Wynik]])</f>
        <v>5</v>
      </c>
      <c r="S122" s="10" t="str">
        <f>_xlfn.TEXTJOIN(":",,Tabela1[[#This Row],[Gole gospodarzy_c]],Tabela1[[#This Row],[Gole gości]])</f>
        <v>1:5</v>
      </c>
      <c r="T122">
        <v>90</v>
      </c>
      <c r="U122" s="10">
        <v>1</v>
      </c>
      <c r="V122" s="10" t="s">
        <v>63</v>
      </c>
      <c r="W122" s="10"/>
    </row>
    <row r="123" spans="1:23" x14ac:dyDescent="0.25">
      <c r="A123" t="s">
        <v>263</v>
      </c>
      <c r="B123">
        <v>25</v>
      </c>
      <c r="C123" s="4">
        <v>43533</v>
      </c>
      <c r="D123" t="s">
        <v>20</v>
      </c>
      <c r="E123" t="s">
        <v>191</v>
      </c>
      <c r="F123" s="8">
        <v>0.25</v>
      </c>
      <c r="G123" t="s">
        <v>16</v>
      </c>
      <c r="H123" t="s">
        <v>47</v>
      </c>
      <c r="I123" t="s">
        <v>18</v>
      </c>
      <c r="J123" t="s">
        <v>180</v>
      </c>
      <c r="K123" t="s">
        <v>263</v>
      </c>
      <c r="L123" t="str">
        <f>_xlfn.TEXTJOIN("|",,Tabela1[[#This Row],[Sezon]],Tabela1[[#This Row],[Kolejka]])</f>
        <v>2018/2019|25</v>
      </c>
      <c r="M123" s="4">
        <v>43533</v>
      </c>
      <c r="N123" t="str">
        <f>IF(Tabela1[[#This Row],[Miejsce]]="W","Goście","Gospodarze")</f>
        <v>Gospodarze</v>
      </c>
      <c r="O123" t="str">
        <f>LEFT(Tabela1[[#This Row],[Przeciwnik]],FIND("(",Tabela1[[#This Row],[Przeciwnik]])-1)</f>
        <v>Wolfsburg  </v>
      </c>
      <c r="P123" s="9">
        <v>7</v>
      </c>
      <c r="Q123">
        <f>HOUR(Tabela1[[#This Row],[Wynik]])</f>
        <v>6</v>
      </c>
      <c r="R123">
        <f>MINUTE(Tabela1[[#This Row],[Wynik]])</f>
        <v>0</v>
      </c>
      <c r="S123" s="10" t="str">
        <f>_xlfn.TEXTJOIN(":",,Tabela1[[#This Row],[Gole gospodarzy_c]],Tabela1[[#This Row],[Gole gości]])</f>
        <v>6:0</v>
      </c>
      <c r="T123">
        <v>37</v>
      </c>
      <c r="U123" s="10"/>
      <c r="V123" s="10" t="s">
        <v>18</v>
      </c>
      <c r="W123" s="10" t="s">
        <v>180</v>
      </c>
    </row>
    <row r="124" spans="1:23" x14ac:dyDescent="0.25">
      <c r="A124" t="s">
        <v>263</v>
      </c>
      <c r="B124">
        <v>25</v>
      </c>
      <c r="C124" s="4">
        <v>43533</v>
      </c>
      <c r="D124" t="s">
        <v>20</v>
      </c>
      <c r="E124" t="s">
        <v>191</v>
      </c>
      <c r="F124" s="8">
        <v>0.25</v>
      </c>
      <c r="G124" t="s">
        <v>16</v>
      </c>
      <c r="H124" t="s">
        <v>186</v>
      </c>
      <c r="I124" t="s">
        <v>36</v>
      </c>
      <c r="J124" t="s">
        <v>48</v>
      </c>
      <c r="K124" t="s">
        <v>263</v>
      </c>
      <c r="L124" t="str">
        <f>_xlfn.TEXTJOIN("|",,Tabela1[[#This Row],[Sezon]],Tabela1[[#This Row],[Kolejka]])</f>
        <v>2018/2019|25</v>
      </c>
      <c r="M124" s="4">
        <v>43533</v>
      </c>
      <c r="N124" t="str">
        <f>IF(Tabela1[[#This Row],[Miejsce]]="W","Goście","Gospodarze")</f>
        <v>Gospodarze</v>
      </c>
      <c r="O124" t="str">
        <f>LEFT(Tabela1[[#This Row],[Przeciwnik]],FIND("(",Tabela1[[#This Row],[Przeciwnik]])-1)</f>
        <v>Wolfsburg  </v>
      </c>
      <c r="P124" s="9">
        <v>7</v>
      </c>
      <c r="Q124">
        <f>HOUR(Tabela1[[#This Row],[Wynik]])</f>
        <v>6</v>
      </c>
      <c r="R124">
        <f>MINUTE(Tabela1[[#This Row],[Wynik]])</f>
        <v>0</v>
      </c>
      <c r="S124" s="10" t="str">
        <f>_xlfn.TEXTJOIN(":",,Tabela1[[#This Row],[Gole gospodarzy_c]],Tabela1[[#This Row],[Gole gości]])</f>
        <v>6:0</v>
      </c>
      <c r="T124">
        <v>85</v>
      </c>
      <c r="U124" s="10"/>
      <c r="V124" s="10" t="s">
        <v>36</v>
      </c>
      <c r="W124" s="10" t="s">
        <v>48</v>
      </c>
    </row>
    <row r="125" spans="1:23" x14ac:dyDescent="0.25">
      <c r="A125" t="s">
        <v>263</v>
      </c>
      <c r="B125">
        <v>26</v>
      </c>
      <c r="C125" s="4">
        <v>43541</v>
      </c>
      <c r="D125" t="s">
        <v>20</v>
      </c>
      <c r="E125" t="s">
        <v>142</v>
      </c>
      <c r="F125" s="8">
        <v>0.25</v>
      </c>
      <c r="G125" t="s">
        <v>16</v>
      </c>
      <c r="H125" t="s">
        <v>192</v>
      </c>
      <c r="I125" t="s">
        <v>18</v>
      </c>
      <c r="J125" t="s">
        <v>163</v>
      </c>
      <c r="K125" t="s">
        <v>263</v>
      </c>
      <c r="L125" t="str">
        <f>_xlfn.TEXTJOIN("|",,Tabela1[[#This Row],[Sezon]],Tabela1[[#This Row],[Kolejka]])</f>
        <v>2018/2019|26</v>
      </c>
      <c r="M125" s="4">
        <v>43541</v>
      </c>
      <c r="N125" t="str">
        <f>IF(Tabela1[[#This Row],[Miejsce]]="W","Goście","Gospodarze")</f>
        <v>Gospodarze</v>
      </c>
      <c r="O125" t="str">
        <f>LEFT(Tabela1[[#This Row],[Przeciwnik]],FIND("(",Tabela1[[#This Row],[Przeciwnik]])-1)</f>
        <v>1.FSV Mainz 05  </v>
      </c>
      <c r="P125" s="9">
        <v>13</v>
      </c>
      <c r="Q125">
        <f>HOUR(Tabela1[[#This Row],[Wynik]])</f>
        <v>6</v>
      </c>
      <c r="R125">
        <f>MINUTE(Tabela1[[#This Row],[Wynik]])</f>
        <v>0</v>
      </c>
      <c r="S125" s="10" t="str">
        <f>_xlfn.TEXTJOIN(":",,Tabela1[[#This Row],[Gole gospodarzy_c]],Tabela1[[#This Row],[Gole gości]])</f>
        <v>6:0</v>
      </c>
      <c r="T125">
        <v>3</v>
      </c>
      <c r="U125" s="10"/>
      <c r="V125" s="10" t="s">
        <v>18</v>
      </c>
      <c r="W125" s="10" t="s">
        <v>163</v>
      </c>
    </row>
    <row r="126" spans="1:23" x14ac:dyDescent="0.25">
      <c r="A126" t="s">
        <v>263</v>
      </c>
      <c r="B126">
        <v>27</v>
      </c>
      <c r="C126" s="4">
        <v>43554</v>
      </c>
      <c r="D126" t="s">
        <v>13</v>
      </c>
      <c r="E126" t="s">
        <v>193</v>
      </c>
      <c r="F126" s="8">
        <v>4.2361111111111106E-2</v>
      </c>
      <c r="G126" t="s">
        <v>16</v>
      </c>
      <c r="H126" t="s">
        <v>124</v>
      </c>
      <c r="I126" t="s">
        <v>33</v>
      </c>
      <c r="J126" t="s">
        <v>173</v>
      </c>
      <c r="K126" t="s">
        <v>263</v>
      </c>
      <c r="L126" t="str">
        <f>_xlfn.TEXTJOIN("|",,Tabela1[[#This Row],[Sezon]],Tabela1[[#This Row],[Kolejka]])</f>
        <v>2018/2019|27</v>
      </c>
      <c r="M126" s="4">
        <v>43554</v>
      </c>
      <c r="N126" t="str">
        <f>IF(Tabela1[[#This Row],[Miejsce]]="W","Goście","Gospodarze")</f>
        <v>Goście</v>
      </c>
      <c r="O126" t="str">
        <f>LEFT(Tabela1[[#This Row],[Przeciwnik]],FIND("(",Tabela1[[#This Row],[Przeciwnik]])-1)</f>
        <v>SC Freiburg  </v>
      </c>
      <c r="P126" s="9">
        <v>11</v>
      </c>
      <c r="Q126">
        <f>HOUR(Tabela1[[#This Row],[Wynik]])</f>
        <v>1</v>
      </c>
      <c r="R126">
        <f>MINUTE(Tabela1[[#This Row],[Wynik]])</f>
        <v>1</v>
      </c>
      <c r="S126" s="10" t="str">
        <f>_xlfn.TEXTJOIN(":",,Tabela1[[#This Row],[Gole gospodarzy_c]],Tabela1[[#This Row],[Gole gości]])</f>
        <v>1:1</v>
      </c>
      <c r="T126">
        <v>22</v>
      </c>
      <c r="U126" s="10"/>
      <c r="V126" s="10" t="s">
        <v>33</v>
      </c>
      <c r="W126" s="10" t="s">
        <v>173</v>
      </c>
    </row>
    <row r="127" spans="1:23" x14ac:dyDescent="0.25">
      <c r="A127" t="s">
        <v>263</v>
      </c>
      <c r="B127">
        <v>28</v>
      </c>
      <c r="C127" s="4">
        <v>43561</v>
      </c>
      <c r="D127" t="s">
        <v>20</v>
      </c>
      <c r="E127" t="s">
        <v>178</v>
      </c>
      <c r="F127" s="8">
        <v>0.20833333333333334</v>
      </c>
      <c r="G127" t="s">
        <v>16</v>
      </c>
      <c r="H127" t="s">
        <v>135</v>
      </c>
      <c r="I127" t="s">
        <v>18</v>
      </c>
      <c r="K127" t="s">
        <v>263</v>
      </c>
      <c r="L127" t="str">
        <f>_xlfn.TEXTJOIN("|",,Tabela1[[#This Row],[Sezon]],Tabela1[[#This Row],[Kolejka]])</f>
        <v>2018/2019|28</v>
      </c>
      <c r="M127" s="4">
        <v>43561</v>
      </c>
      <c r="N127" t="str">
        <f>IF(Tabela1[[#This Row],[Miejsce]]="W","Goście","Gospodarze")</f>
        <v>Gospodarze</v>
      </c>
      <c r="O127" t="str">
        <f>LEFT(Tabela1[[#This Row],[Przeciwnik]],FIND("(",Tabela1[[#This Row],[Przeciwnik]])-1)</f>
        <v>Bor. Dortmund  </v>
      </c>
      <c r="P127" s="9">
        <v>1</v>
      </c>
      <c r="Q127">
        <f>HOUR(Tabela1[[#This Row],[Wynik]])</f>
        <v>5</v>
      </c>
      <c r="R127">
        <f>MINUTE(Tabela1[[#This Row],[Wynik]])</f>
        <v>0</v>
      </c>
      <c r="S127" s="10" t="str">
        <f>_xlfn.TEXTJOIN(":",,Tabela1[[#This Row],[Gole gospodarzy_c]],Tabela1[[#This Row],[Gole gości]])</f>
        <v>5:0</v>
      </c>
      <c r="T127">
        <v>17</v>
      </c>
      <c r="U127" s="10"/>
      <c r="V127" s="10" t="s">
        <v>18</v>
      </c>
      <c r="W127" s="10"/>
    </row>
    <row r="128" spans="1:23" x14ac:dyDescent="0.25">
      <c r="A128" t="s">
        <v>263</v>
      </c>
      <c r="B128">
        <v>28</v>
      </c>
      <c r="C128" s="4">
        <v>43561</v>
      </c>
      <c r="D128" t="s">
        <v>20</v>
      </c>
      <c r="E128" t="s">
        <v>178</v>
      </c>
      <c r="F128" s="8">
        <v>0.20833333333333334</v>
      </c>
      <c r="G128" t="s">
        <v>16</v>
      </c>
      <c r="H128" t="s">
        <v>194</v>
      </c>
      <c r="I128" t="s">
        <v>18</v>
      </c>
      <c r="J128" t="s">
        <v>180</v>
      </c>
      <c r="K128" t="s">
        <v>263</v>
      </c>
      <c r="L128" t="str">
        <f>_xlfn.TEXTJOIN("|",,Tabela1[[#This Row],[Sezon]],Tabela1[[#This Row],[Kolejka]])</f>
        <v>2018/2019|28</v>
      </c>
      <c r="M128" s="4">
        <v>43561</v>
      </c>
      <c r="N128" t="str">
        <f>IF(Tabela1[[#This Row],[Miejsce]]="W","Goście","Gospodarze")</f>
        <v>Gospodarze</v>
      </c>
      <c r="O128" t="str">
        <f>LEFT(Tabela1[[#This Row],[Przeciwnik]],FIND("(",Tabela1[[#This Row],[Przeciwnik]])-1)</f>
        <v>Bor. Dortmund  </v>
      </c>
      <c r="P128" s="9">
        <v>1</v>
      </c>
      <c r="Q128">
        <f>HOUR(Tabela1[[#This Row],[Wynik]])</f>
        <v>5</v>
      </c>
      <c r="R128">
        <f>MINUTE(Tabela1[[#This Row],[Wynik]])</f>
        <v>0</v>
      </c>
      <c r="S128" s="10" t="str">
        <f>_xlfn.TEXTJOIN(":",,Tabela1[[#This Row],[Gole gospodarzy_c]],Tabela1[[#This Row],[Gole gości]])</f>
        <v>5:0</v>
      </c>
      <c r="T128">
        <v>89</v>
      </c>
      <c r="U128" s="10"/>
      <c r="V128" s="10" t="s">
        <v>18</v>
      </c>
      <c r="W128" s="10" t="s">
        <v>180</v>
      </c>
    </row>
    <row r="129" spans="1:23" x14ac:dyDescent="0.25">
      <c r="A129" t="s">
        <v>263</v>
      </c>
      <c r="B129">
        <v>32</v>
      </c>
      <c r="C129" s="4">
        <v>43589</v>
      </c>
      <c r="D129" t="s">
        <v>20</v>
      </c>
      <c r="E129" t="s">
        <v>111</v>
      </c>
      <c r="F129" s="8">
        <v>0.12569444444444444</v>
      </c>
      <c r="G129" t="s">
        <v>16</v>
      </c>
      <c r="H129" t="s">
        <v>182</v>
      </c>
      <c r="I129" t="s">
        <v>36</v>
      </c>
      <c r="J129" t="s">
        <v>144</v>
      </c>
      <c r="K129" t="s">
        <v>263</v>
      </c>
      <c r="L129" t="str">
        <f>_xlfn.TEXTJOIN("|",,Tabela1[[#This Row],[Sezon]],Tabela1[[#This Row],[Kolejka]])</f>
        <v>2018/2019|32</v>
      </c>
      <c r="M129" s="4">
        <v>43589</v>
      </c>
      <c r="N129" t="str">
        <f>IF(Tabela1[[#This Row],[Miejsce]]="W","Goście","Gospodarze")</f>
        <v>Gospodarze</v>
      </c>
      <c r="O129" t="str">
        <f>LEFT(Tabela1[[#This Row],[Przeciwnik]],FIND("(",Tabela1[[#This Row],[Przeciwnik]])-1)</f>
        <v>Hannover 96  </v>
      </c>
      <c r="P129" s="9">
        <v>18</v>
      </c>
      <c r="Q129">
        <f>HOUR(Tabela1[[#This Row],[Wynik]])</f>
        <v>3</v>
      </c>
      <c r="R129">
        <f>MINUTE(Tabela1[[#This Row],[Wynik]])</f>
        <v>1</v>
      </c>
      <c r="S129" s="10" t="str">
        <f>_xlfn.TEXTJOIN(":",,Tabela1[[#This Row],[Gole gospodarzy_c]],Tabela1[[#This Row],[Gole gości]])</f>
        <v>3:1</v>
      </c>
      <c r="T129">
        <v>27</v>
      </c>
      <c r="U129" s="10"/>
      <c r="V129" s="10" t="s">
        <v>36</v>
      </c>
      <c r="W129" s="10" t="s">
        <v>144</v>
      </c>
    </row>
    <row r="130" spans="1:23" x14ac:dyDescent="0.25">
      <c r="A130" t="s">
        <v>264</v>
      </c>
      <c r="B130">
        <v>1</v>
      </c>
      <c r="C130" s="4">
        <v>43693</v>
      </c>
      <c r="D130" t="s">
        <v>20</v>
      </c>
      <c r="E130" t="s">
        <v>195</v>
      </c>
      <c r="F130" s="8">
        <v>8.4722222222222213E-2</v>
      </c>
      <c r="G130" t="s">
        <v>16</v>
      </c>
      <c r="H130" t="s">
        <v>46</v>
      </c>
      <c r="I130" t="s">
        <v>33</v>
      </c>
      <c r="J130" t="s">
        <v>180</v>
      </c>
      <c r="K130" t="s">
        <v>264</v>
      </c>
      <c r="L130" t="str">
        <f>_xlfn.TEXTJOIN("|",,Tabela1[[#This Row],[Sezon]],Tabela1[[#This Row],[Kolejka]])</f>
        <v>2019/2020|1</v>
      </c>
      <c r="M130" s="4">
        <v>43693</v>
      </c>
      <c r="N130" t="str">
        <f>IF(Tabela1[[#This Row],[Miejsce]]="W","Goście","Gospodarze")</f>
        <v>Gospodarze</v>
      </c>
      <c r="O130" t="str">
        <f>LEFT(Tabela1[[#This Row],[Przeciwnik]],FIND("(",Tabela1[[#This Row],[Przeciwnik]])-1)</f>
        <v>Hertha BSC  </v>
      </c>
      <c r="P130" s="9">
        <v>10</v>
      </c>
      <c r="Q130">
        <f>HOUR(Tabela1[[#This Row],[Wynik]])</f>
        <v>2</v>
      </c>
      <c r="R130">
        <f>MINUTE(Tabela1[[#This Row],[Wynik]])</f>
        <v>2</v>
      </c>
      <c r="S130" s="10" t="str">
        <f>_xlfn.TEXTJOIN(":",,Tabela1[[#This Row],[Gole gospodarzy_c]],Tabela1[[#This Row],[Gole gości]])</f>
        <v>2:2</v>
      </c>
      <c r="T130">
        <v>24</v>
      </c>
      <c r="U130" s="10"/>
      <c r="V130" s="10" t="s">
        <v>33</v>
      </c>
      <c r="W130" s="10" t="s">
        <v>180</v>
      </c>
    </row>
    <row r="131" spans="1:23" x14ac:dyDescent="0.25">
      <c r="A131" t="s">
        <v>264</v>
      </c>
      <c r="B131">
        <v>1</v>
      </c>
      <c r="C131" s="4">
        <v>43693</v>
      </c>
      <c r="D131" t="s">
        <v>20</v>
      </c>
      <c r="E131" t="s">
        <v>195</v>
      </c>
      <c r="F131" s="8">
        <v>8.4722222222222213E-2</v>
      </c>
      <c r="G131" t="s">
        <v>16</v>
      </c>
      <c r="H131" t="s">
        <v>78</v>
      </c>
      <c r="I131" t="s">
        <v>63</v>
      </c>
      <c r="K131" t="s">
        <v>264</v>
      </c>
      <c r="L131" t="str">
        <f>_xlfn.TEXTJOIN("|",,Tabela1[[#This Row],[Sezon]],Tabela1[[#This Row],[Kolejka]])</f>
        <v>2019/2020|1</v>
      </c>
      <c r="M131" s="4">
        <v>43693</v>
      </c>
      <c r="N131" t="str">
        <f>IF(Tabela1[[#This Row],[Miejsce]]="W","Goście","Gospodarze")</f>
        <v>Gospodarze</v>
      </c>
      <c r="O131" t="str">
        <f>LEFT(Tabela1[[#This Row],[Przeciwnik]],FIND("(",Tabela1[[#This Row],[Przeciwnik]])-1)</f>
        <v>Hertha BSC  </v>
      </c>
      <c r="P131" s="9">
        <v>10</v>
      </c>
      <c r="Q131">
        <f>HOUR(Tabela1[[#This Row],[Wynik]])</f>
        <v>2</v>
      </c>
      <c r="R131">
        <f>MINUTE(Tabela1[[#This Row],[Wynik]])</f>
        <v>2</v>
      </c>
      <c r="S131" s="10" t="str">
        <f>_xlfn.TEXTJOIN(":",,Tabela1[[#This Row],[Gole gospodarzy_c]],Tabela1[[#This Row],[Gole gości]])</f>
        <v>2:2</v>
      </c>
      <c r="T131">
        <v>60</v>
      </c>
      <c r="U131" s="10"/>
      <c r="V131" s="10" t="s">
        <v>63</v>
      </c>
      <c r="W131" s="10"/>
    </row>
    <row r="132" spans="1:23" x14ac:dyDescent="0.25">
      <c r="A132" t="s">
        <v>264</v>
      </c>
      <c r="B132">
        <v>2</v>
      </c>
      <c r="C132" s="4">
        <v>43701</v>
      </c>
      <c r="D132" t="s">
        <v>13</v>
      </c>
      <c r="E132" t="s">
        <v>129</v>
      </c>
      <c r="F132" s="8">
        <v>2.0833333333333333E-3</v>
      </c>
      <c r="G132" t="s">
        <v>16</v>
      </c>
      <c r="H132" t="s">
        <v>160</v>
      </c>
      <c r="I132" t="s">
        <v>63</v>
      </c>
      <c r="K132" t="s">
        <v>264</v>
      </c>
      <c r="L132" t="str">
        <f>_xlfn.TEXTJOIN("|",,Tabela1[[#This Row],[Sezon]],Tabela1[[#This Row],[Kolejka]])</f>
        <v>2019/2020|2</v>
      </c>
      <c r="M132" s="4">
        <v>43701</v>
      </c>
      <c r="N132" t="str">
        <f>IF(Tabela1[[#This Row],[Miejsce]]="W","Goście","Gospodarze")</f>
        <v>Goście</v>
      </c>
      <c r="O132" t="str">
        <f>LEFT(Tabela1[[#This Row],[Przeciwnik]],FIND("(",Tabela1[[#This Row],[Przeciwnik]])-1)</f>
        <v>FC Schalke 04  </v>
      </c>
      <c r="P132" s="9">
        <v>11</v>
      </c>
      <c r="Q132">
        <f>HOUR(Tabela1[[#This Row],[Wynik]])</f>
        <v>0</v>
      </c>
      <c r="R132">
        <f>MINUTE(Tabela1[[#This Row],[Wynik]])</f>
        <v>3</v>
      </c>
      <c r="S132" s="10" t="str">
        <f>_xlfn.TEXTJOIN(":",,Tabela1[[#This Row],[Gole gospodarzy_c]],Tabela1[[#This Row],[Gole gości]])</f>
        <v>0:3</v>
      </c>
      <c r="T132">
        <v>20</v>
      </c>
      <c r="U132" s="10"/>
      <c r="V132" s="10" t="s">
        <v>63</v>
      </c>
      <c r="W132" s="10"/>
    </row>
    <row r="133" spans="1:23" x14ac:dyDescent="0.25">
      <c r="A133" t="s">
        <v>264</v>
      </c>
      <c r="B133">
        <v>2</v>
      </c>
      <c r="C133" s="4">
        <v>43701</v>
      </c>
      <c r="D133" t="s">
        <v>13</v>
      </c>
      <c r="E133" t="s">
        <v>129</v>
      </c>
      <c r="F133" s="8">
        <v>2.0833333333333333E-3</v>
      </c>
      <c r="G133" t="s">
        <v>16</v>
      </c>
      <c r="H133" t="s">
        <v>143</v>
      </c>
      <c r="I133" t="s">
        <v>122</v>
      </c>
      <c r="K133" t="s">
        <v>264</v>
      </c>
      <c r="L133" t="str">
        <f>_xlfn.TEXTJOIN("|",,Tabela1[[#This Row],[Sezon]],Tabela1[[#This Row],[Kolejka]])</f>
        <v>2019/2020|2</v>
      </c>
      <c r="M133" s="4">
        <v>43701</v>
      </c>
      <c r="N133" t="str">
        <f>IF(Tabela1[[#This Row],[Miejsce]]="W","Goście","Gospodarze")</f>
        <v>Goście</v>
      </c>
      <c r="O133" t="str">
        <f>LEFT(Tabela1[[#This Row],[Przeciwnik]],FIND("(",Tabela1[[#This Row],[Przeciwnik]])-1)</f>
        <v>FC Schalke 04  </v>
      </c>
      <c r="P133" s="9">
        <v>11</v>
      </c>
      <c r="Q133">
        <f>HOUR(Tabela1[[#This Row],[Wynik]])</f>
        <v>0</v>
      </c>
      <c r="R133">
        <f>MINUTE(Tabela1[[#This Row],[Wynik]])</f>
        <v>3</v>
      </c>
      <c r="S133" s="10" t="str">
        <f>_xlfn.TEXTJOIN(":",,Tabela1[[#This Row],[Gole gospodarzy_c]],Tabela1[[#This Row],[Gole gości]])</f>
        <v>0:3</v>
      </c>
      <c r="T133">
        <v>50</v>
      </c>
      <c r="U133" s="10"/>
      <c r="V133" s="10" t="s">
        <v>122</v>
      </c>
      <c r="W133" s="10"/>
    </row>
    <row r="134" spans="1:23" x14ac:dyDescent="0.25">
      <c r="A134" t="s">
        <v>264</v>
      </c>
      <c r="B134">
        <v>2</v>
      </c>
      <c r="C134" s="4">
        <v>43701</v>
      </c>
      <c r="D134" t="s">
        <v>13</v>
      </c>
      <c r="E134" t="s">
        <v>129</v>
      </c>
      <c r="F134" s="8">
        <v>2.0833333333333333E-3</v>
      </c>
      <c r="G134" t="s">
        <v>16</v>
      </c>
      <c r="H134" t="s">
        <v>50</v>
      </c>
      <c r="I134" t="s">
        <v>18</v>
      </c>
      <c r="J134" t="s">
        <v>80</v>
      </c>
      <c r="K134" t="s">
        <v>264</v>
      </c>
      <c r="L134" t="str">
        <f>_xlfn.TEXTJOIN("|",,Tabela1[[#This Row],[Sezon]],Tabela1[[#This Row],[Kolejka]])</f>
        <v>2019/2020|2</v>
      </c>
      <c r="M134" s="4">
        <v>43701</v>
      </c>
      <c r="N134" t="str">
        <f>IF(Tabela1[[#This Row],[Miejsce]]="W","Goście","Gospodarze")</f>
        <v>Goście</v>
      </c>
      <c r="O134" t="str">
        <f>LEFT(Tabela1[[#This Row],[Przeciwnik]],FIND("(",Tabela1[[#This Row],[Przeciwnik]])-1)</f>
        <v>FC Schalke 04  </v>
      </c>
      <c r="P134" s="9">
        <v>11</v>
      </c>
      <c r="Q134">
        <f>HOUR(Tabela1[[#This Row],[Wynik]])</f>
        <v>0</v>
      </c>
      <c r="R134">
        <f>MINUTE(Tabela1[[#This Row],[Wynik]])</f>
        <v>3</v>
      </c>
      <c r="S134" s="10" t="str">
        <f>_xlfn.TEXTJOIN(":",,Tabela1[[#This Row],[Gole gospodarzy_c]],Tabela1[[#This Row],[Gole gości]])</f>
        <v>0:3</v>
      </c>
      <c r="T134">
        <v>75</v>
      </c>
      <c r="U134" s="10"/>
      <c r="V134" s="10" t="s">
        <v>18</v>
      </c>
      <c r="W134" s="10" t="s">
        <v>80</v>
      </c>
    </row>
    <row r="135" spans="1:23" x14ac:dyDescent="0.25">
      <c r="A135" t="s">
        <v>264</v>
      </c>
      <c r="B135">
        <v>3</v>
      </c>
      <c r="C135" s="4">
        <v>43708</v>
      </c>
      <c r="D135" t="s">
        <v>20</v>
      </c>
      <c r="E135" t="s">
        <v>197</v>
      </c>
      <c r="F135" s="8">
        <v>0.25069444444444444</v>
      </c>
      <c r="G135" t="s">
        <v>16</v>
      </c>
      <c r="H135" t="s">
        <v>198</v>
      </c>
      <c r="I135" t="s">
        <v>18</v>
      </c>
      <c r="J135" t="s">
        <v>44</v>
      </c>
      <c r="K135" t="s">
        <v>264</v>
      </c>
      <c r="L135" t="str">
        <f>_xlfn.TEXTJOIN("|",,Tabela1[[#This Row],[Sezon]],Tabela1[[#This Row],[Kolejka]])</f>
        <v>2019/2020|3</v>
      </c>
      <c r="M135" s="4">
        <v>43708</v>
      </c>
      <c r="N135" t="str">
        <f>IF(Tabela1[[#This Row],[Miejsce]]="W","Goście","Gospodarze")</f>
        <v>Gospodarze</v>
      </c>
      <c r="O135" t="str">
        <f>LEFT(Tabela1[[#This Row],[Przeciwnik]],FIND("(",Tabela1[[#This Row],[Przeciwnik]])-1)</f>
        <v>1.FSV Mainz 05  </v>
      </c>
      <c r="P135" s="9">
        <v>18</v>
      </c>
      <c r="Q135">
        <f>HOUR(Tabela1[[#This Row],[Wynik]])</f>
        <v>6</v>
      </c>
      <c r="R135">
        <f>MINUTE(Tabela1[[#This Row],[Wynik]])</f>
        <v>1</v>
      </c>
      <c r="S135" s="10" t="str">
        <f>_xlfn.TEXTJOIN(":",,Tabela1[[#This Row],[Gole gospodarzy_c]],Tabela1[[#This Row],[Gole gości]])</f>
        <v>6:1</v>
      </c>
      <c r="T135">
        <v>78</v>
      </c>
      <c r="U135" s="10"/>
      <c r="V135" s="10" t="s">
        <v>18</v>
      </c>
      <c r="W135" s="10" t="s">
        <v>44</v>
      </c>
    </row>
    <row r="136" spans="1:23" x14ac:dyDescent="0.25">
      <c r="A136" t="s">
        <v>264</v>
      </c>
      <c r="B136">
        <v>4</v>
      </c>
      <c r="C136" s="4">
        <v>43722</v>
      </c>
      <c r="D136" t="s">
        <v>13</v>
      </c>
      <c r="E136" t="s">
        <v>199</v>
      </c>
      <c r="F136" s="8">
        <v>4.2361111111111106E-2</v>
      </c>
      <c r="G136" t="s">
        <v>16</v>
      </c>
      <c r="H136" t="s">
        <v>192</v>
      </c>
      <c r="I136" t="s">
        <v>18</v>
      </c>
      <c r="J136" t="s">
        <v>44</v>
      </c>
      <c r="K136" t="s">
        <v>264</v>
      </c>
      <c r="L136" t="str">
        <f>_xlfn.TEXTJOIN("|",,Tabela1[[#This Row],[Sezon]],Tabela1[[#This Row],[Kolejka]])</f>
        <v>2019/2020|4</v>
      </c>
      <c r="M136" s="4">
        <v>43722</v>
      </c>
      <c r="N136" t="str">
        <f>IF(Tabela1[[#This Row],[Miejsce]]="W","Goście","Gospodarze")</f>
        <v>Goście</v>
      </c>
      <c r="O136" t="str">
        <f>LEFT(Tabela1[[#This Row],[Przeciwnik]],FIND("(",Tabela1[[#This Row],[Przeciwnik]])-1)</f>
        <v>RB Leipzig  </v>
      </c>
      <c r="P136" s="9">
        <v>1</v>
      </c>
      <c r="Q136">
        <f>HOUR(Tabela1[[#This Row],[Wynik]])</f>
        <v>1</v>
      </c>
      <c r="R136">
        <f>MINUTE(Tabela1[[#This Row],[Wynik]])</f>
        <v>1</v>
      </c>
      <c r="S136" s="10" t="str">
        <f>_xlfn.TEXTJOIN(":",,Tabela1[[#This Row],[Gole gospodarzy_c]],Tabela1[[#This Row],[Gole gości]])</f>
        <v>1:1</v>
      </c>
      <c r="T136">
        <v>3</v>
      </c>
      <c r="U136" s="10"/>
      <c r="V136" s="10" t="s">
        <v>18</v>
      </c>
      <c r="W136" s="10" t="s">
        <v>44</v>
      </c>
    </row>
    <row r="137" spans="1:23" x14ac:dyDescent="0.25">
      <c r="A137" t="s">
        <v>264</v>
      </c>
      <c r="B137">
        <v>5</v>
      </c>
      <c r="C137" s="4">
        <v>43729</v>
      </c>
      <c r="D137" t="s">
        <v>20</v>
      </c>
      <c r="E137" t="s">
        <v>200</v>
      </c>
      <c r="F137" s="8">
        <v>0.16666666666666666</v>
      </c>
      <c r="G137" t="s">
        <v>16</v>
      </c>
      <c r="H137" t="s">
        <v>192</v>
      </c>
      <c r="I137" t="s">
        <v>18</v>
      </c>
      <c r="J137" t="s">
        <v>144</v>
      </c>
      <c r="K137" t="s">
        <v>264</v>
      </c>
      <c r="L137" t="str">
        <f>_xlfn.TEXTJOIN("|",,Tabela1[[#This Row],[Sezon]],Tabela1[[#This Row],[Kolejka]])</f>
        <v>2019/2020|5</v>
      </c>
      <c r="M137" s="4">
        <v>43729</v>
      </c>
      <c r="N137" t="str">
        <f>IF(Tabela1[[#This Row],[Miejsce]]="W","Goście","Gospodarze")</f>
        <v>Gospodarze</v>
      </c>
      <c r="O137" t="str">
        <f>LEFT(Tabela1[[#This Row],[Przeciwnik]],FIND("(",Tabela1[[#This Row],[Przeciwnik]])-1)</f>
        <v>Köln  </v>
      </c>
      <c r="P137" s="9">
        <v>15</v>
      </c>
      <c r="Q137">
        <f>HOUR(Tabela1[[#This Row],[Wynik]])</f>
        <v>4</v>
      </c>
      <c r="R137">
        <f>MINUTE(Tabela1[[#This Row],[Wynik]])</f>
        <v>0</v>
      </c>
      <c r="S137" s="10" t="str">
        <f>_xlfn.TEXTJOIN(":",,Tabela1[[#This Row],[Gole gospodarzy_c]],Tabela1[[#This Row],[Gole gości]])</f>
        <v>4:0</v>
      </c>
      <c r="T137">
        <v>3</v>
      </c>
      <c r="U137" s="10"/>
      <c r="V137" s="10" t="s">
        <v>18</v>
      </c>
      <c r="W137" s="10" t="s">
        <v>144</v>
      </c>
    </row>
    <row r="138" spans="1:23" x14ac:dyDescent="0.25">
      <c r="A138" t="s">
        <v>264</v>
      </c>
      <c r="B138">
        <v>5</v>
      </c>
      <c r="C138" s="4">
        <v>43729</v>
      </c>
      <c r="D138" t="s">
        <v>20</v>
      </c>
      <c r="E138" t="s">
        <v>200</v>
      </c>
      <c r="F138" s="8">
        <v>0.16666666666666666</v>
      </c>
      <c r="G138" t="s">
        <v>16</v>
      </c>
      <c r="H138" t="s">
        <v>120</v>
      </c>
      <c r="I138" t="s">
        <v>36</v>
      </c>
      <c r="J138" t="s">
        <v>144</v>
      </c>
      <c r="K138" t="s">
        <v>264</v>
      </c>
      <c r="L138" t="str">
        <f>_xlfn.TEXTJOIN("|",,Tabela1[[#This Row],[Sezon]],Tabela1[[#This Row],[Kolejka]])</f>
        <v>2019/2020|5</v>
      </c>
      <c r="M138" s="4">
        <v>43729</v>
      </c>
      <c r="N138" t="str">
        <f>IF(Tabela1[[#This Row],[Miejsce]]="W","Goście","Gospodarze")</f>
        <v>Gospodarze</v>
      </c>
      <c r="O138" t="str">
        <f>LEFT(Tabela1[[#This Row],[Przeciwnik]],FIND("(",Tabela1[[#This Row],[Przeciwnik]])-1)</f>
        <v>Köln  </v>
      </c>
      <c r="P138" s="9">
        <v>15</v>
      </c>
      <c r="Q138">
        <f>HOUR(Tabela1[[#This Row],[Wynik]])</f>
        <v>4</v>
      </c>
      <c r="R138">
        <f>MINUTE(Tabela1[[#This Row],[Wynik]])</f>
        <v>0</v>
      </c>
      <c r="S138" s="10" t="str">
        <f>_xlfn.TEXTJOIN(":",,Tabela1[[#This Row],[Gole gospodarzy_c]],Tabela1[[#This Row],[Gole gości]])</f>
        <v>4:0</v>
      </c>
      <c r="T138">
        <v>48</v>
      </c>
      <c r="U138" s="10"/>
      <c r="V138" s="10" t="s">
        <v>36</v>
      </c>
      <c r="W138" s="10" t="s">
        <v>144</v>
      </c>
    </row>
    <row r="139" spans="1:23" x14ac:dyDescent="0.25">
      <c r="A139" t="s">
        <v>264</v>
      </c>
      <c r="B139">
        <v>6</v>
      </c>
      <c r="C139" s="4">
        <v>43736</v>
      </c>
      <c r="D139" t="s">
        <v>13</v>
      </c>
      <c r="E139" t="s">
        <v>201</v>
      </c>
      <c r="F139" s="8">
        <v>8.5416666666666655E-2</v>
      </c>
      <c r="G139" t="s">
        <v>16</v>
      </c>
      <c r="H139" t="s">
        <v>136</v>
      </c>
      <c r="I139" t="s">
        <v>18</v>
      </c>
      <c r="J139" t="s">
        <v>202</v>
      </c>
      <c r="K139" t="s">
        <v>264</v>
      </c>
      <c r="L139" t="str">
        <f>_xlfn.TEXTJOIN("|",,Tabela1[[#This Row],[Sezon]],Tabela1[[#This Row],[Kolejka]])</f>
        <v>2019/2020|6</v>
      </c>
      <c r="M139" s="4">
        <v>43736</v>
      </c>
      <c r="N139" t="str">
        <f>IF(Tabela1[[#This Row],[Miejsce]]="W","Goście","Gospodarze")</f>
        <v>Goście</v>
      </c>
      <c r="O139" t="str">
        <f>LEFT(Tabela1[[#This Row],[Przeciwnik]],FIND("(",Tabela1[[#This Row],[Przeciwnik]])-1)</f>
        <v>SC Paderborn  </v>
      </c>
      <c r="P139" s="9">
        <v>18</v>
      </c>
      <c r="Q139">
        <f>HOUR(Tabela1[[#This Row],[Wynik]])</f>
        <v>2</v>
      </c>
      <c r="R139">
        <f>MINUTE(Tabela1[[#This Row],[Wynik]])</f>
        <v>3</v>
      </c>
      <c r="S139" s="10" t="str">
        <f>_xlfn.TEXTJOIN(":",,Tabela1[[#This Row],[Gole gospodarzy_c]],Tabela1[[#This Row],[Gole gości]])</f>
        <v>2:3</v>
      </c>
      <c r="T139">
        <v>79</v>
      </c>
      <c r="U139" s="10"/>
      <c r="V139" s="10" t="s">
        <v>18</v>
      </c>
      <c r="W139" s="10" t="s">
        <v>202</v>
      </c>
    </row>
    <row r="140" spans="1:23" x14ac:dyDescent="0.25">
      <c r="A140" t="s">
        <v>264</v>
      </c>
      <c r="B140">
        <v>7</v>
      </c>
      <c r="C140" s="4">
        <v>43743</v>
      </c>
      <c r="D140" t="s">
        <v>20</v>
      </c>
      <c r="E140" t="s">
        <v>66</v>
      </c>
      <c r="F140" s="8">
        <v>4.3055555555555562E-2</v>
      </c>
      <c r="G140" t="s">
        <v>16</v>
      </c>
      <c r="H140" t="s">
        <v>169</v>
      </c>
      <c r="I140" t="s">
        <v>36</v>
      </c>
      <c r="J140" t="s">
        <v>44</v>
      </c>
      <c r="K140" t="s">
        <v>264</v>
      </c>
      <c r="L140" t="str">
        <f>_xlfn.TEXTJOIN("|",,Tabela1[[#This Row],[Sezon]],Tabela1[[#This Row],[Kolejka]])</f>
        <v>2019/2020|7</v>
      </c>
      <c r="M140" s="4">
        <v>43743</v>
      </c>
      <c r="N140" t="str">
        <f>IF(Tabela1[[#This Row],[Miejsce]]="W","Goście","Gospodarze")</f>
        <v>Gospodarze</v>
      </c>
      <c r="O140" t="str">
        <f>LEFT(Tabela1[[#This Row],[Przeciwnik]],FIND("(",Tabela1[[#This Row],[Przeciwnik]])-1)</f>
        <v>Hoffenheim  </v>
      </c>
      <c r="P140" s="9">
        <v>12</v>
      </c>
      <c r="Q140">
        <f>HOUR(Tabela1[[#This Row],[Wynik]])</f>
        <v>1</v>
      </c>
      <c r="R140">
        <f>MINUTE(Tabela1[[#This Row],[Wynik]])</f>
        <v>2</v>
      </c>
      <c r="S140" s="10" t="str">
        <f>_xlfn.TEXTJOIN(":",,Tabela1[[#This Row],[Gole gospodarzy_c]],Tabela1[[#This Row],[Gole gości]])</f>
        <v>1:2</v>
      </c>
      <c r="T140">
        <v>73</v>
      </c>
      <c r="U140" s="10"/>
      <c r="V140" s="10" t="s">
        <v>36</v>
      </c>
      <c r="W140" s="10" t="s">
        <v>44</v>
      </c>
    </row>
    <row r="141" spans="1:23" x14ac:dyDescent="0.25">
      <c r="A141" t="s">
        <v>264</v>
      </c>
      <c r="B141">
        <v>8</v>
      </c>
      <c r="C141" s="4">
        <v>43757</v>
      </c>
      <c r="D141" t="s">
        <v>13</v>
      </c>
      <c r="E141" t="s">
        <v>96</v>
      </c>
      <c r="F141" s="8">
        <v>8.4722222222222213E-2</v>
      </c>
      <c r="G141" t="s">
        <v>16</v>
      </c>
      <c r="H141" t="s">
        <v>23</v>
      </c>
      <c r="I141" t="s">
        <v>36</v>
      </c>
      <c r="J141" t="s">
        <v>180</v>
      </c>
      <c r="K141" t="s">
        <v>264</v>
      </c>
      <c r="L141" t="str">
        <f>_xlfn.TEXTJOIN("|",,Tabela1[[#This Row],[Sezon]],Tabela1[[#This Row],[Kolejka]])</f>
        <v>2019/2020|8</v>
      </c>
      <c r="M141" s="4">
        <v>43757</v>
      </c>
      <c r="N141" t="str">
        <f>IF(Tabela1[[#This Row],[Miejsce]]="W","Goście","Gospodarze")</f>
        <v>Goście</v>
      </c>
      <c r="O141" t="str">
        <f>LEFT(Tabela1[[#This Row],[Przeciwnik]],FIND("(",Tabela1[[#This Row],[Przeciwnik]])-1)</f>
        <v>FC Augsburg  </v>
      </c>
      <c r="P141" s="9">
        <v>14</v>
      </c>
      <c r="Q141">
        <f>HOUR(Tabela1[[#This Row],[Wynik]])</f>
        <v>2</v>
      </c>
      <c r="R141">
        <f>MINUTE(Tabela1[[#This Row],[Wynik]])</f>
        <v>2</v>
      </c>
      <c r="S141" s="10" t="str">
        <f>_xlfn.TEXTJOIN(":",,Tabela1[[#This Row],[Gole gospodarzy_c]],Tabela1[[#This Row],[Gole gości]])</f>
        <v>2:2</v>
      </c>
      <c r="T141">
        <v>14</v>
      </c>
      <c r="U141" s="10"/>
      <c r="V141" s="10" t="s">
        <v>36</v>
      </c>
      <c r="W141" s="10" t="s">
        <v>180</v>
      </c>
    </row>
    <row r="142" spans="1:23" x14ac:dyDescent="0.25">
      <c r="A142" t="s">
        <v>264</v>
      </c>
      <c r="B142">
        <v>9</v>
      </c>
      <c r="C142" s="4">
        <v>43764</v>
      </c>
      <c r="D142" t="s">
        <v>20</v>
      </c>
      <c r="E142" t="s">
        <v>203</v>
      </c>
      <c r="F142" s="8">
        <v>8.4027777777777771E-2</v>
      </c>
      <c r="G142" t="s">
        <v>16</v>
      </c>
      <c r="H142" t="s">
        <v>65</v>
      </c>
      <c r="I142" t="s">
        <v>18</v>
      </c>
      <c r="K142" t="s">
        <v>264</v>
      </c>
      <c r="L142" t="str">
        <f>_xlfn.TEXTJOIN("|",,Tabela1[[#This Row],[Sezon]],Tabela1[[#This Row],[Kolejka]])</f>
        <v>2019/2020|9</v>
      </c>
      <c r="M142" s="4">
        <v>43764</v>
      </c>
      <c r="N142" t="str">
        <f>IF(Tabela1[[#This Row],[Miejsce]]="W","Goście","Gospodarze")</f>
        <v>Gospodarze</v>
      </c>
      <c r="O142" t="str">
        <f>LEFT(Tabela1[[#This Row],[Przeciwnik]],FIND("(",Tabela1[[#This Row],[Przeciwnik]])-1)</f>
        <v>Union Berlin  </v>
      </c>
      <c r="P142" s="9">
        <v>14</v>
      </c>
      <c r="Q142">
        <f>HOUR(Tabela1[[#This Row],[Wynik]])</f>
        <v>2</v>
      </c>
      <c r="R142">
        <f>MINUTE(Tabela1[[#This Row],[Wynik]])</f>
        <v>1</v>
      </c>
      <c r="S142" s="10" t="str">
        <f>_xlfn.TEXTJOIN(":",,Tabela1[[#This Row],[Gole gospodarzy_c]],Tabela1[[#This Row],[Gole gości]])</f>
        <v>2:1</v>
      </c>
      <c r="T142">
        <v>53</v>
      </c>
      <c r="U142" s="10"/>
      <c r="V142" s="10" t="s">
        <v>18</v>
      </c>
      <c r="W142" s="10"/>
    </row>
    <row r="143" spans="1:23" x14ac:dyDescent="0.25">
      <c r="A143" t="s">
        <v>264</v>
      </c>
      <c r="B143">
        <v>10</v>
      </c>
      <c r="C143" s="4">
        <v>43771</v>
      </c>
      <c r="D143" t="s">
        <v>13</v>
      </c>
      <c r="E143" t="s">
        <v>204</v>
      </c>
      <c r="F143" s="8">
        <v>0.20902777777777778</v>
      </c>
      <c r="G143" t="s">
        <v>16</v>
      </c>
      <c r="H143" t="s">
        <v>47</v>
      </c>
      <c r="I143" t="s">
        <v>18</v>
      </c>
      <c r="J143" t="s">
        <v>205</v>
      </c>
      <c r="K143" t="s">
        <v>264</v>
      </c>
      <c r="L143" t="str">
        <f>_xlfn.TEXTJOIN("|",,Tabela1[[#This Row],[Sezon]],Tabela1[[#This Row],[Kolejka]])</f>
        <v>2019/2020|10</v>
      </c>
      <c r="M143" s="4">
        <v>43771</v>
      </c>
      <c r="N143" t="str">
        <f>IF(Tabela1[[#This Row],[Miejsce]]="W","Goście","Gospodarze")</f>
        <v>Goście</v>
      </c>
      <c r="O143" t="str">
        <f>LEFT(Tabela1[[#This Row],[Przeciwnik]],FIND("(",Tabela1[[#This Row],[Przeciwnik]])-1)</f>
        <v>E. Frankfurt  </v>
      </c>
      <c r="P143" s="9">
        <v>9</v>
      </c>
      <c r="Q143">
        <f>HOUR(Tabela1[[#This Row],[Wynik]])</f>
        <v>5</v>
      </c>
      <c r="R143">
        <f>MINUTE(Tabela1[[#This Row],[Wynik]])</f>
        <v>1</v>
      </c>
      <c r="S143" s="10" t="str">
        <f>_xlfn.TEXTJOIN(":",,Tabela1[[#This Row],[Gole gospodarzy_c]],Tabela1[[#This Row],[Gole gości]])</f>
        <v>5:1</v>
      </c>
      <c r="T143">
        <v>37</v>
      </c>
      <c r="U143" s="10"/>
      <c r="V143" s="10" t="s">
        <v>18</v>
      </c>
      <c r="W143" s="10" t="s">
        <v>205</v>
      </c>
    </row>
    <row r="144" spans="1:23" x14ac:dyDescent="0.25">
      <c r="A144" t="s">
        <v>264</v>
      </c>
      <c r="B144">
        <v>11</v>
      </c>
      <c r="C144" s="4">
        <v>43778</v>
      </c>
      <c r="D144" t="s">
        <v>20</v>
      </c>
      <c r="E144" t="s">
        <v>83</v>
      </c>
      <c r="F144" s="8">
        <v>0.16666666666666666</v>
      </c>
      <c r="G144" t="s">
        <v>16</v>
      </c>
      <c r="H144" t="s">
        <v>135</v>
      </c>
      <c r="I144" t="s">
        <v>36</v>
      </c>
      <c r="J144" t="s">
        <v>206</v>
      </c>
      <c r="K144" t="s">
        <v>264</v>
      </c>
      <c r="L144" t="str">
        <f>_xlfn.TEXTJOIN("|",,Tabela1[[#This Row],[Sezon]],Tabela1[[#This Row],[Kolejka]])</f>
        <v>2019/2020|11</v>
      </c>
      <c r="M144" s="4">
        <v>43778</v>
      </c>
      <c r="N144" t="str">
        <f>IF(Tabela1[[#This Row],[Miejsce]]="W","Goście","Gospodarze")</f>
        <v>Gospodarze</v>
      </c>
      <c r="O144" t="str">
        <f>LEFT(Tabela1[[#This Row],[Przeciwnik]],FIND("(",Tabela1[[#This Row],[Przeciwnik]])-1)</f>
        <v>Bor. Dortmund  </v>
      </c>
      <c r="P144" s="9">
        <v>2</v>
      </c>
      <c r="Q144">
        <f>HOUR(Tabela1[[#This Row],[Wynik]])</f>
        <v>4</v>
      </c>
      <c r="R144">
        <f>MINUTE(Tabela1[[#This Row],[Wynik]])</f>
        <v>0</v>
      </c>
      <c r="S144" s="10" t="str">
        <f>_xlfn.TEXTJOIN(":",,Tabela1[[#This Row],[Gole gospodarzy_c]],Tabela1[[#This Row],[Gole gości]])</f>
        <v>4:0</v>
      </c>
      <c r="T144">
        <v>17</v>
      </c>
      <c r="U144" s="10"/>
      <c r="V144" s="10" t="s">
        <v>36</v>
      </c>
      <c r="W144" s="10" t="s">
        <v>206</v>
      </c>
    </row>
    <row r="145" spans="1:23" x14ac:dyDescent="0.25">
      <c r="A145" t="s">
        <v>264</v>
      </c>
      <c r="B145">
        <v>11</v>
      </c>
      <c r="C145" s="4">
        <v>43778</v>
      </c>
      <c r="D145" t="s">
        <v>20</v>
      </c>
      <c r="E145" t="s">
        <v>83</v>
      </c>
      <c r="F145" s="8">
        <v>0.16666666666666666</v>
      </c>
      <c r="G145" t="s">
        <v>16</v>
      </c>
      <c r="H145" t="s">
        <v>53</v>
      </c>
      <c r="I145" t="s">
        <v>18</v>
      </c>
      <c r="J145" t="s">
        <v>44</v>
      </c>
      <c r="K145" t="s">
        <v>264</v>
      </c>
      <c r="L145" t="str">
        <f>_xlfn.TEXTJOIN("|",,Tabela1[[#This Row],[Sezon]],Tabela1[[#This Row],[Kolejka]])</f>
        <v>2019/2020|11</v>
      </c>
      <c r="M145" s="4">
        <v>43778</v>
      </c>
      <c r="N145" t="str">
        <f>IF(Tabela1[[#This Row],[Miejsce]]="W","Goście","Gospodarze")</f>
        <v>Gospodarze</v>
      </c>
      <c r="O145" t="str">
        <f>LEFT(Tabela1[[#This Row],[Przeciwnik]],FIND("(",Tabela1[[#This Row],[Przeciwnik]])-1)</f>
        <v>Bor. Dortmund  </v>
      </c>
      <c r="P145" s="9">
        <v>2</v>
      </c>
      <c r="Q145">
        <f>HOUR(Tabela1[[#This Row],[Wynik]])</f>
        <v>4</v>
      </c>
      <c r="R145">
        <f>MINUTE(Tabela1[[#This Row],[Wynik]])</f>
        <v>0</v>
      </c>
      <c r="S145" s="10" t="str">
        <f>_xlfn.TEXTJOIN(":",,Tabela1[[#This Row],[Gole gospodarzy_c]],Tabela1[[#This Row],[Gole gości]])</f>
        <v>4:0</v>
      </c>
      <c r="T145">
        <v>76</v>
      </c>
      <c r="U145" s="10"/>
      <c r="V145" s="10" t="s">
        <v>18</v>
      </c>
      <c r="W145" s="10" t="s">
        <v>44</v>
      </c>
    </row>
    <row r="146" spans="1:23" x14ac:dyDescent="0.25">
      <c r="A146" t="s">
        <v>264</v>
      </c>
      <c r="B146">
        <v>15</v>
      </c>
      <c r="C146" s="4">
        <v>43813</v>
      </c>
      <c r="D146" t="s">
        <v>20</v>
      </c>
      <c r="E146" t="s">
        <v>208</v>
      </c>
      <c r="F146" s="8">
        <v>0.25069444444444444</v>
      </c>
      <c r="G146" t="s">
        <v>16</v>
      </c>
      <c r="H146" t="s">
        <v>209</v>
      </c>
      <c r="I146" t="s">
        <v>33</v>
      </c>
      <c r="J146" t="s">
        <v>210</v>
      </c>
      <c r="K146" t="s">
        <v>264</v>
      </c>
      <c r="L146" t="str">
        <f>_xlfn.TEXTJOIN("|",,Tabela1[[#This Row],[Sezon]],Tabela1[[#This Row],[Kolejka]])</f>
        <v>2019/2020|15</v>
      </c>
      <c r="M146" s="4">
        <v>43813</v>
      </c>
      <c r="N146" t="str">
        <f>IF(Tabela1[[#This Row],[Miejsce]]="W","Goście","Gospodarze")</f>
        <v>Gospodarze</v>
      </c>
      <c r="O146" t="str">
        <f>LEFT(Tabela1[[#This Row],[Przeciwnik]],FIND("(",Tabela1[[#This Row],[Przeciwnik]])-1)</f>
        <v>Werder Bremen  </v>
      </c>
      <c r="P146" s="9">
        <v>14</v>
      </c>
      <c r="Q146">
        <f>HOUR(Tabela1[[#This Row],[Wynik]])</f>
        <v>6</v>
      </c>
      <c r="R146">
        <f>MINUTE(Tabela1[[#This Row],[Wynik]])</f>
        <v>1</v>
      </c>
      <c r="S146" s="10" t="str">
        <f>_xlfn.TEXTJOIN(":",,Tabela1[[#This Row],[Gole gospodarzy_c]],Tabela1[[#This Row],[Gole gości]])</f>
        <v>6:1</v>
      </c>
      <c r="T146">
        <v>45</v>
      </c>
      <c r="U146" s="10">
        <v>4</v>
      </c>
      <c r="V146" s="10" t="s">
        <v>33</v>
      </c>
      <c r="W146" s="10" t="s">
        <v>210</v>
      </c>
    </row>
    <row r="147" spans="1:23" x14ac:dyDescent="0.25">
      <c r="A147" t="s">
        <v>264</v>
      </c>
      <c r="B147">
        <v>15</v>
      </c>
      <c r="C147" s="4">
        <v>43813</v>
      </c>
      <c r="D147" t="s">
        <v>20</v>
      </c>
      <c r="E147" t="s">
        <v>208</v>
      </c>
      <c r="F147" s="8">
        <v>0.25069444444444444</v>
      </c>
      <c r="G147" t="s">
        <v>16</v>
      </c>
      <c r="H147" t="s">
        <v>32</v>
      </c>
      <c r="I147" t="s">
        <v>18</v>
      </c>
      <c r="J147" t="s">
        <v>44</v>
      </c>
      <c r="K147" t="s">
        <v>264</v>
      </c>
      <c r="L147" t="str">
        <f>_xlfn.TEXTJOIN("|",,Tabela1[[#This Row],[Sezon]],Tabela1[[#This Row],[Kolejka]])</f>
        <v>2019/2020|15</v>
      </c>
      <c r="M147" s="4">
        <v>43813</v>
      </c>
      <c r="N147" t="str">
        <f>IF(Tabela1[[#This Row],[Miejsce]]="W","Goście","Gospodarze")</f>
        <v>Gospodarze</v>
      </c>
      <c r="O147" t="str">
        <f>LEFT(Tabela1[[#This Row],[Przeciwnik]],FIND("(",Tabela1[[#This Row],[Przeciwnik]])-1)</f>
        <v>Werder Bremen  </v>
      </c>
      <c r="P147" s="9">
        <v>14</v>
      </c>
      <c r="Q147">
        <f>HOUR(Tabela1[[#This Row],[Wynik]])</f>
        <v>6</v>
      </c>
      <c r="R147">
        <f>MINUTE(Tabela1[[#This Row],[Wynik]])</f>
        <v>1</v>
      </c>
      <c r="S147" s="10" t="str">
        <f>_xlfn.TEXTJOIN(":",,Tabela1[[#This Row],[Gole gospodarzy_c]],Tabela1[[#This Row],[Gole gości]])</f>
        <v>6:1</v>
      </c>
      <c r="T147">
        <v>72</v>
      </c>
      <c r="U147" s="10"/>
      <c r="V147" s="10" t="s">
        <v>18</v>
      </c>
      <c r="W147" s="10" t="s">
        <v>44</v>
      </c>
    </row>
    <row r="148" spans="1:23" x14ac:dyDescent="0.25">
      <c r="A148" t="s">
        <v>264</v>
      </c>
      <c r="B148">
        <v>16</v>
      </c>
      <c r="C148" s="4">
        <v>43817</v>
      </c>
      <c r="D148" t="s">
        <v>13</v>
      </c>
      <c r="E148" t="s">
        <v>212</v>
      </c>
      <c r="F148" s="8">
        <v>4.3750000000000004E-2</v>
      </c>
      <c r="G148" t="s">
        <v>16</v>
      </c>
      <c r="H148" t="s">
        <v>213</v>
      </c>
      <c r="I148" t="s">
        <v>18</v>
      </c>
      <c r="J148" t="s">
        <v>205</v>
      </c>
      <c r="K148" t="s">
        <v>264</v>
      </c>
      <c r="L148" t="str">
        <f>_xlfn.TEXTJOIN("|",,Tabela1[[#This Row],[Sezon]],Tabela1[[#This Row],[Kolejka]])</f>
        <v>2019/2020|16</v>
      </c>
      <c r="M148" s="4">
        <v>43817</v>
      </c>
      <c r="N148" t="str">
        <f>IF(Tabela1[[#This Row],[Miejsce]]="W","Goście","Gospodarze")</f>
        <v>Goście</v>
      </c>
      <c r="O148" t="str">
        <f>LEFT(Tabela1[[#This Row],[Przeciwnik]],FIND("(",Tabela1[[#This Row],[Przeciwnik]])-1)</f>
        <v>SC Freiburg  </v>
      </c>
      <c r="P148" s="9">
        <v>6</v>
      </c>
      <c r="Q148">
        <f>HOUR(Tabela1[[#This Row],[Wynik]])</f>
        <v>1</v>
      </c>
      <c r="R148">
        <f>MINUTE(Tabela1[[#This Row],[Wynik]])</f>
        <v>3</v>
      </c>
      <c r="S148" s="10" t="str">
        <f>_xlfn.TEXTJOIN(":",,Tabela1[[#This Row],[Gole gospodarzy_c]],Tabela1[[#This Row],[Gole gości]])</f>
        <v>1:3</v>
      </c>
      <c r="T148">
        <v>16</v>
      </c>
      <c r="U148" s="10"/>
      <c r="V148" s="10" t="s">
        <v>18</v>
      </c>
      <c r="W148" s="10" t="s">
        <v>205</v>
      </c>
    </row>
    <row r="149" spans="1:23" x14ac:dyDescent="0.25">
      <c r="A149" t="s">
        <v>264</v>
      </c>
      <c r="B149">
        <v>18</v>
      </c>
      <c r="C149" s="4">
        <v>43849</v>
      </c>
      <c r="D149" t="s">
        <v>13</v>
      </c>
      <c r="E149" t="s">
        <v>214</v>
      </c>
      <c r="F149" s="8">
        <v>2.7777777777777779E-3</v>
      </c>
      <c r="G149" t="s">
        <v>16</v>
      </c>
      <c r="H149" t="s">
        <v>169</v>
      </c>
      <c r="I149" t="s">
        <v>63</v>
      </c>
      <c r="K149" t="s">
        <v>264</v>
      </c>
      <c r="L149" t="str">
        <f>_xlfn.TEXTJOIN("|",,Tabela1[[#This Row],[Sezon]],Tabela1[[#This Row],[Kolejka]])</f>
        <v>2019/2020|18</v>
      </c>
      <c r="M149" s="4">
        <v>43849</v>
      </c>
      <c r="N149" t="str">
        <f>IF(Tabela1[[#This Row],[Miejsce]]="W","Goście","Gospodarze")</f>
        <v>Goście</v>
      </c>
      <c r="O149" t="str">
        <f>LEFT(Tabela1[[#This Row],[Przeciwnik]],FIND("(",Tabela1[[#This Row],[Przeciwnik]])-1)</f>
        <v>Hertha BSC  </v>
      </c>
      <c r="P149" s="9">
        <v>12</v>
      </c>
      <c r="Q149">
        <f>HOUR(Tabela1[[#This Row],[Wynik]])</f>
        <v>0</v>
      </c>
      <c r="R149">
        <f>MINUTE(Tabela1[[#This Row],[Wynik]])</f>
        <v>4</v>
      </c>
      <c r="S149" s="10" t="str">
        <f>_xlfn.TEXTJOIN(":",,Tabela1[[#This Row],[Gole gospodarzy_c]],Tabela1[[#This Row],[Gole gości]])</f>
        <v>0:4</v>
      </c>
      <c r="T149">
        <v>73</v>
      </c>
      <c r="U149" s="10"/>
      <c r="V149" s="10" t="s">
        <v>63</v>
      </c>
      <c r="W149" s="10"/>
    </row>
    <row r="150" spans="1:23" x14ac:dyDescent="0.25">
      <c r="A150" t="s">
        <v>264</v>
      </c>
      <c r="B150">
        <v>19</v>
      </c>
      <c r="C150" s="4">
        <v>43855</v>
      </c>
      <c r="D150" t="s">
        <v>20</v>
      </c>
      <c r="E150" t="s">
        <v>161</v>
      </c>
      <c r="F150" s="8">
        <v>0.20833333333333334</v>
      </c>
      <c r="G150" t="s">
        <v>16</v>
      </c>
      <c r="H150" t="s">
        <v>27</v>
      </c>
      <c r="I150" t="s">
        <v>18</v>
      </c>
      <c r="J150" t="s">
        <v>215</v>
      </c>
      <c r="K150" t="s">
        <v>264</v>
      </c>
      <c r="L150" t="str">
        <f>_xlfn.TEXTJOIN("|",,Tabela1[[#This Row],[Sezon]],Tabela1[[#This Row],[Kolejka]])</f>
        <v>2019/2020|19</v>
      </c>
      <c r="M150" s="4">
        <v>43855</v>
      </c>
      <c r="N150" t="str">
        <f>IF(Tabela1[[#This Row],[Miejsce]]="W","Goście","Gospodarze")</f>
        <v>Gospodarze</v>
      </c>
      <c r="O150" t="str">
        <f>LEFT(Tabela1[[#This Row],[Przeciwnik]],FIND("(",Tabela1[[#This Row],[Przeciwnik]])-1)</f>
        <v>FC Schalke 04  </v>
      </c>
      <c r="P150" s="9">
        <v>5</v>
      </c>
      <c r="Q150">
        <f>HOUR(Tabela1[[#This Row],[Wynik]])</f>
        <v>5</v>
      </c>
      <c r="R150">
        <f>MINUTE(Tabela1[[#This Row],[Wynik]])</f>
        <v>0</v>
      </c>
      <c r="S150" s="10" t="str">
        <f>_xlfn.TEXTJOIN(":",,Tabela1[[#This Row],[Gole gospodarzy_c]],Tabela1[[#This Row],[Gole gości]])</f>
        <v>5:0</v>
      </c>
      <c r="T150">
        <v>6</v>
      </c>
      <c r="U150" s="10"/>
      <c r="V150" s="10" t="s">
        <v>18</v>
      </c>
      <c r="W150" s="10" t="s">
        <v>215</v>
      </c>
    </row>
    <row r="151" spans="1:23" x14ac:dyDescent="0.25">
      <c r="A151" t="s">
        <v>264</v>
      </c>
      <c r="B151">
        <v>20</v>
      </c>
      <c r="C151" s="4">
        <v>43862</v>
      </c>
      <c r="D151" t="s">
        <v>13</v>
      </c>
      <c r="E151" t="s">
        <v>216</v>
      </c>
      <c r="F151" s="8">
        <v>4.3750000000000004E-2</v>
      </c>
      <c r="G151" t="s">
        <v>16</v>
      </c>
      <c r="H151" t="s">
        <v>121</v>
      </c>
      <c r="I151" t="s">
        <v>36</v>
      </c>
      <c r="J151" t="s">
        <v>206</v>
      </c>
      <c r="K151" t="s">
        <v>264</v>
      </c>
      <c r="L151" t="str">
        <f>_xlfn.TEXTJOIN("|",,Tabela1[[#This Row],[Sezon]],Tabela1[[#This Row],[Kolejka]])</f>
        <v>2019/2020|20</v>
      </c>
      <c r="M151" s="4">
        <v>43862</v>
      </c>
      <c r="N151" t="str">
        <f>IF(Tabela1[[#This Row],[Miejsce]]="W","Goście","Gospodarze")</f>
        <v>Goście</v>
      </c>
      <c r="O151" t="str">
        <f>LEFT(Tabela1[[#This Row],[Przeciwnik]],FIND("(",Tabela1[[#This Row],[Przeciwnik]])-1)</f>
        <v>1.FSV Mainz 05  </v>
      </c>
      <c r="P151" s="9">
        <v>15</v>
      </c>
      <c r="Q151">
        <f>HOUR(Tabela1[[#This Row],[Wynik]])</f>
        <v>1</v>
      </c>
      <c r="R151">
        <f>MINUTE(Tabela1[[#This Row],[Wynik]])</f>
        <v>3</v>
      </c>
      <c r="S151" s="10" t="str">
        <f>_xlfn.TEXTJOIN(":",,Tabela1[[#This Row],[Gole gospodarzy_c]],Tabela1[[#This Row],[Gole gości]])</f>
        <v>1:3</v>
      </c>
      <c r="T151">
        <v>8</v>
      </c>
      <c r="U151" s="10"/>
      <c r="V151" s="10" t="s">
        <v>36</v>
      </c>
      <c r="W151" s="10" t="s">
        <v>206</v>
      </c>
    </row>
    <row r="152" spans="1:23" x14ac:dyDescent="0.25">
      <c r="A152" t="s">
        <v>264</v>
      </c>
      <c r="B152">
        <v>22</v>
      </c>
      <c r="C152" s="4">
        <v>43877</v>
      </c>
      <c r="D152" t="s">
        <v>13</v>
      </c>
      <c r="E152" t="s">
        <v>49</v>
      </c>
      <c r="F152" s="8">
        <v>4.4444444444444446E-2</v>
      </c>
      <c r="G152" t="s">
        <v>16</v>
      </c>
      <c r="H152" t="s">
        <v>192</v>
      </c>
      <c r="I152" t="s">
        <v>33</v>
      </c>
      <c r="J152" t="s">
        <v>44</v>
      </c>
      <c r="K152" t="s">
        <v>264</v>
      </c>
      <c r="L152" t="str">
        <f>_xlfn.TEXTJOIN("|",,Tabela1[[#This Row],[Sezon]],Tabela1[[#This Row],[Kolejka]])</f>
        <v>2019/2020|22</v>
      </c>
      <c r="M152" s="4">
        <v>43877</v>
      </c>
      <c r="N152" t="str">
        <f>IF(Tabela1[[#This Row],[Miejsce]]="W","Goście","Gospodarze")</f>
        <v>Goście</v>
      </c>
      <c r="O152" t="str">
        <f>LEFT(Tabela1[[#This Row],[Przeciwnik]],FIND("(",Tabela1[[#This Row],[Przeciwnik]])-1)</f>
        <v>Köln  </v>
      </c>
      <c r="P152" s="9">
        <v>13</v>
      </c>
      <c r="Q152">
        <f>HOUR(Tabela1[[#This Row],[Wynik]])</f>
        <v>1</v>
      </c>
      <c r="R152">
        <f>MINUTE(Tabela1[[#This Row],[Wynik]])</f>
        <v>4</v>
      </c>
      <c r="S152" s="10" t="str">
        <f>_xlfn.TEXTJOIN(":",,Tabela1[[#This Row],[Gole gospodarzy_c]],Tabela1[[#This Row],[Gole gości]])</f>
        <v>1:4</v>
      </c>
      <c r="T152">
        <v>3</v>
      </c>
      <c r="U152" s="10"/>
      <c r="V152" s="10" t="s">
        <v>33</v>
      </c>
      <c r="W152" s="10" t="s">
        <v>44</v>
      </c>
    </row>
    <row r="153" spans="1:23" x14ac:dyDescent="0.25">
      <c r="A153" t="s">
        <v>264</v>
      </c>
      <c r="B153">
        <v>23</v>
      </c>
      <c r="C153" s="4">
        <v>43882</v>
      </c>
      <c r="D153" t="s">
        <v>20</v>
      </c>
      <c r="E153" t="s">
        <v>201</v>
      </c>
      <c r="F153" s="8">
        <v>0.12638888888888888</v>
      </c>
      <c r="G153" t="s">
        <v>16</v>
      </c>
      <c r="H153" t="s">
        <v>217</v>
      </c>
      <c r="I153" t="s">
        <v>18</v>
      </c>
      <c r="J153" t="s">
        <v>180</v>
      </c>
      <c r="K153" t="s">
        <v>264</v>
      </c>
      <c r="L153" t="str">
        <f>_xlfn.TEXTJOIN("|",,Tabela1[[#This Row],[Sezon]],Tabela1[[#This Row],[Kolejka]])</f>
        <v>2019/2020|23</v>
      </c>
      <c r="M153" s="4">
        <v>43882</v>
      </c>
      <c r="N153" t="str">
        <f>IF(Tabela1[[#This Row],[Miejsce]]="W","Goście","Gospodarze")</f>
        <v>Gospodarze</v>
      </c>
      <c r="O153" t="str">
        <f>LEFT(Tabela1[[#This Row],[Przeciwnik]],FIND("(",Tabela1[[#This Row],[Przeciwnik]])-1)</f>
        <v>SC Paderborn  </v>
      </c>
      <c r="P153" s="9">
        <v>18</v>
      </c>
      <c r="Q153">
        <f>HOUR(Tabela1[[#This Row],[Wynik]])</f>
        <v>3</v>
      </c>
      <c r="R153">
        <f>MINUTE(Tabela1[[#This Row],[Wynik]])</f>
        <v>2</v>
      </c>
      <c r="S153" s="10" t="str">
        <f>_xlfn.TEXTJOIN(":",,Tabela1[[#This Row],[Gole gospodarzy_c]],Tabela1[[#This Row],[Gole gości]])</f>
        <v>3:2</v>
      </c>
      <c r="T153">
        <v>70</v>
      </c>
      <c r="U153" s="10"/>
      <c r="V153" s="10" t="s">
        <v>18</v>
      </c>
      <c r="W153" s="10" t="s">
        <v>180</v>
      </c>
    </row>
    <row r="154" spans="1:23" x14ac:dyDescent="0.25">
      <c r="A154" t="s">
        <v>264</v>
      </c>
      <c r="B154">
        <v>23</v>
      </c>
      <c r="C154" s="4">
        <v>43882</v>
      </c>
      <c r="D154" t="s">
        <v>20</v>
      </c>
      <c r="E154" t="s">
        <v>201</v>
      </c>
      <c r="F154" s="8">
        <v>0.12638888888888888</v>
      </c>
      <c r="G154" t="s">
        <v>16</v>
      </c>
      <c r="H154" t="s">
        <v>218</v>
      </c>
      <c r="I154" t="s">
        <v>18</v>
      </c>
      <c r="J154" t="s">
        <v>180</v>
      </c>
      <c r="K154" t="s">
        <v>264</v>
      </c>
      <c r="L154" t="str">
        <f>_xlfn.TEXTJOIN("|",,Tabela1[[#This Row],[Sezon]],Tabela1[[#This Row],[Kolejka]])</f>
        <v>2019/2020|23</v>
      </c>
      <c r="M154" s="4">
        <v>43882</v>
      </c>
      <c r="N154" t="str">
        <f>IF(Tabela1[[#This Row],[Miejsce]]="W","Goście","Gospodarze")</f>
        <v>Gospodarze</v>
      </c>
      <c r="O154" t="str">
        <f>LEFT(Tabela1[[#This Row],[Przeciwnik]],FIND("(",Tabela1[[#This Row],[Przeciwnik]])-1)</f>
        <v>SC Paderborn  </v>
      </c>
      <c r="P154" s="9">
        <v>18</v>
      </c>
      <c r="Q154">
        <f>HOUR(Tabela1[[#This Row],[Wynik]])</f>
        <v>3</v>
      </c>
      <c r="R154">
        <f>MINUTE(Tabela1[[#This Row],[Wynik]])</f>
        <v>2</v>
      </c>
      <c r="S154" s="10" t="str">
        <f>_xlfn.TEXTJOIN(":",,Tabela1[[#This Row],[Gole gospodarzy_c]],Tabela1[[#This Row],[Gole gości]])</f>
        <v>3:2</v>
      </c>
      <c r="T154">
        <v>88</v>
      </c>
      <c r="U154" s="10"/>
      <c r="V154" s="10" t="s">
        <v>18</v>
      </c>
      <c r="W154" s="10" t="s">
        <v>180</v>
      </c>
    </row>
    <row r="155" spans="1:23" x14ac:dyDescent="0.25">
      <c r="A155" t="s">
        <v>264</v>
      </c>
      <c r="B155">
        <v>26</v>
      </c>
      <c r="C155" s="4">
        <v>43968</v>
      </c>
      <c r="D155" t="s">
        <v>13</v>
      </c>
      <c r="E155" t="s">
        <v>219</v>
      </c>
      <c r="F155" s="8">
        <v>1.3888888888888889E-3</v>
      </c>
      <c r="G155" t="s">
        <v>16</v>
      </c>
      <c r="H155" t="s">
        <v>220</v>
      </c>
      <c r="I155" t="s">
        <v>63</v>
      </c>
      <c r="K155" t="s">
        <v>264</v>
      </c>
      <c r="L155" t="str">
        <f>_xlfn.TEXTJOIN("|",,Tabela1[[#This Row],[Sezon]],Tabela1[[#This Row],[Kolejka]])</f>
        <v>2019/2020|26</v>
      </c>
      <c r="M155" s="4">
        <v>43968</v>
      </c>
      <c r="N155" t="str">
        <f>IF(Tabela1[[#This Row],[Miejsce]]="W","Goście","Gospodarze")</f>
        <v>Goście</v>
      </c>
      <c r="O155" t="str">
        <f>LEFT(Tabela1[[#This Row],[Przeciwnik]],FIND("(",Tabela1[[#This Row],[Przeciwnik]])-1)</f>
        <v>Union Berlin  </v>
      </c>
      <c r="P155" s="9">
        <v>12</v>
      </c>
      <c r="Q155">
        <f>HOUR(Tabela1[[#This Row],[Wynik]])</f>
        <v>0</v>
      </c>
      <c r="R155">
        <f>MINUTE(Tabela1[[#This Row],[Wynik]])</f>
        <v>2</v>
      </c>
      <c r="S155" s="10" t="str">
        <f>_xlfn.TEXTJOIN(":",,Tabela1[[#This Row],[Gole gospodarzy_c]],Tabela1[[#This Row],[Gole gości]])</f>
        <v>0:2</v>
      </c>
      <c r="T155">
        <v>40</v>
      </c>
      <c r="U155" s="10"/>
      <c r="V155" s="10" t="s">
        <v>63</v>
      </c>
      <c r="W155" s="10"/>
    </row>
    <row r="156" spans="1:23" x14ac:dyDescent="0.25">
      <c r="A156" t="s">
        <v>264</v>
      </c>
      <c r="B156">
        <v>27</v>
      </c>
      <c r="C156" s="4">
        <v>43974</v>
      </c>
      <c r="D156" t="s">
        <v>20</v>
      </c>
      <c r="E156" t="s">
        <v>221</v>
      </c>
      <c r="F156" s="8">
        <v>0.20972222222222223</v>
      </c>
      <c r="G156" t="s">
        <v>16</v>
      </c>
      <c r="H156" t="s">
        <v>84</v>
      </c>
      <c r="I156" t="s">
        <v>36</v>
      </c>
      <c r="J156" t="s">
        <v>80</v>
      </c>
      <c r="K156" t="s">
        <v>264</v>
      </c>
      <c r="L156" t="str">
        <f>_xlfn.TEXTJOIN("|",,Tabela1[[#This Row],[Sezon]],Tabela1[[#This Row],[Kolejka]])</f>
        <v>2019/2020|27</v>
      </c>
      <c r="M156" s="4">
        <v>43974</v>
      </c>
      <c r="N156" t="str">
        <f>IF(Tabela1[[#This Row],[Miejsce]]="W","Goście","Gospodarze")</f>
        <v>Gospodarze</v>
      </c>
      <c r="O156" t="str">
        <f>LEFT(Tabela1[[#This Row],[Przeciwnik]],FIND("(",Tabela1[[#This Row],[Przeciwnik]])-1)</f>
        <v>E. Frankfurt  </v>
      </c>
      <c r="P156" s="9">
        <v>11</v>
      </c>
      <c r="Q156">
        <f>HOUR(Tabela1[[#This Row],[Wynik]])</f>
        <v>5</v>
      </c>
      <c r="R156">
        <f>MINUTE(Tabela1[[#This Row],[Wynik]])</f>
        <v>2</v>
      </c>
      <c r="S156" s="10" t="str">
        <f>_xlfn.TEXTJOIN(":",,Tabela1[[#This Row],[Gole gospodarzy_c]],Tabela1[[#This Row],[Gole gości]])</f>
        <v>5:2</v>
      </c>
      <c r="T156">
        <v>46</v>
      </c>
      <c r="U156" s="10"/>
      <c r="V156" s="10" t="s">
        <v>36</v>
      </c>
      <c r="W156" s="10" t="s">
        <v>80</v>
      </c>
    </row>
    <row r="157" spans="1:23" x14ac:dyDescent="0.25">
      <c r="A157" t="s">
        <v>264</v>
      </c>
      <c r="B157">
        <v>29</v>
      </c>
      <c r="C157" s="4">
        <v>43981</v>
      </c>
      <c r="D157" t="s">
        <v>20</v>
      </c>
      <c r="E157" t="s">
        <v>222</v>
      </c>
      <c r="F157" s="8">
        <v>0.20833333333333334</v>
      </c>
      <c r="G157" t="s">
        <v>16</v>
      </c>
      <c r="H157" t="s">
        <v>223</v>
      </c>
      <c r="I157" t="s">
        <v>18</v>
      </c>
      <c r="J157" t="s">
        <v>44</v>
      </c>
      <c r="K157" t="s">
        <v>264</v>
      </c>
      <c r="L157" t="str">
        <f>_xlfn.TEXTJOIN("|",,Tabela1[[#This Row],[Sezon]],Tabela1[[#This Row],[Kolejka]])</f>
        <v>2019/2020|29</v>
      </c>
      <c r="M157" s="4">
        <v>43981</v>
      </c>
      <c r="N157" t="str">
        <f>IF(Tabela1[[#This Row],[Miejsce]]="W","Goście","Gospodarze")</f>
        <v>Gospodarze</v>
      </c>
      <c r="O157" t="str">
        <f>LEFT(Tabela1[[#This Row],[Przeciwnik]],FIND("(",Tabela1[[#This Row],[Przeciwnik]])-1)</f>
        <v>F. Düsseldorf  </v>
      </c>
      <c r="P157" s="9">
        <v>16</v>
      </c>
      <c r="Q157">
        <f>HOUR(Tabela1[[#This Row],[Wynik]])</f>
        <v>5</v>
      </c>
      <c r="R157">
        <f>MINUTE(Tabela1[[#This Row],[Wynik]])</f>
        <v>0</v>
      </c>
      <c r="S157" s="10" t="str">
        <f>_xlfn.TEXTJOIN(":",,Tabela1[[#This Row],[Gole gospodarzy_c]],Tabela1[[#This Row],[Gole gości]])</f>
        <v>5:0</v>
      </c>
      <c r="T157">
        <v>43</v>
      </c>
      <c r="U157" s="10"/>
      <c r="V157" s="10" t="s">
        <v>18</v>
      </c>
      <c r="W157" s="10" t="s">
        <v>44</v>
      </c>
    </row>
    <row r="158" spans="1:23" x14ac:dyDescent="0.25">
      <c r="A158" t="s">
        <v>264</v>
      </c>
      <c r="B158">
        <v>29</v>
      </c>
      <c r="C158" s="4">
        <v>43981</v>
      </c>
      <c r="D158" t="s">
        <v>20</v>
      </c>
      <c r="E158" t="s">
        <v>222</v>
      </c>
      <c r="F158" s="8">
        <v>0.20833333333333334</v>
      </c>
      <c r="G158" t="s">
        <v>16</v>
      </c>
      <c r="H158" t="s">
        <v>143</v>
      </c>
      <c r="I158" t="s">
        <v>18</v>
      </c>
      <c r="J158" t="s">
        <v>180</v>
      </c>
      <c r="K158" t="s">
        <v>264</v>
      </c>
      <c r="L158" t="str">
        <f>_xlfn.TEXTJOIN("|",,Tabela1[[#This Row],[Sezon]],Tabela1[[#This Row],[Kolejka]])</f>
        <v>2019/2020|29</v>
      </c>
      <c r="M158" s="4">
        <v>43981</v>
      </c>
      <c r="N158" t="str">
        <f>IF(Tabela1[[#This Row],[Miejsce]]="W","Goście","Gospodarze")</f>
        <v>Gospodarze</v>
      </c>
      <c r="O158" t="str">
        <f>LEFT(Tabela1[[#This Row],[Przeciwnik]],FIND("(",Tabela1[[#This Row],[Przeciwnik]])-1)</f>
        <v>F. Düsseldorf  </v>
      </c>
      <c r="P158" s="9">
        <v>16</v>
      </c>
      <c r="Q158">
        <f>HOUR(Tabela1[[#This Row],[Wynik]])</f>
        <v>5</v>
      </c>
      <c r="R158">
        <f>MINUTE(Tabela1[[#This Row],[Wynik]])</f>
        <v>0</v>
      </c>
      <c r="S158" s="10" t="str">
        <f>_xlfn.TEXTJOIN(":",,Tabela1[[#This Row],[Gole gospodarzy_c]],Tabela1[[#This Row],[Gole gości]])</f>
        <v>5:0</v>
      </c>
      <c r="T158">
        <v>50</v>
      </c>
      <c r="U158" s="10"/>
      <c r="V158" s="10" t="s">
        <v>18</v>
      </c>
      <c r="W158" s="10" t="s">
        <v>180</v>
      </c>
    </row>
    <row r="159" spans="1:23" x14ac:dyDescent="0.25">
      <c r="A159" t="s">
        <v>264</v>
      </c>
      <c r="B159">
        <v>30</v>
      </c>
      <c r="C159" s="4">
        <v>43988</v>
      </c>
      <c r="D159" t="s">
        <v>13</v>
      </c>
      <c r="E159" t="s">
        <v>140</v>
      </c>
      <c r="F159" s="8">
        <v>8.6111111111111124E-2</v>
      </c>
      <c r="G159" t="s">
        <v>16</v>
      </c>
      <c r="H159" t="s">
        <v>59</v>
      </c>
      <c r="I159" t="s">
        <v>36</v>
      </c>
      <c r="J159" t="s">
        <v>44</v>
      </c>
      <c r="K159" t="s">
        <v>264</v>
      </c>
      <c r="L159" t="str">
        <f>_xlfn.TEXTJOIN("|",,Tabela1[[#This Row],[Sezon]],Tabela1[[#This Row],[Kolejka]])</f>
        <v>2019/2020|30</v>
      </c>
      <c r="M159" s="4">
        <v>43988</v>
      </c>
      <c r="N159" t="str">
        <f>IF(Tabela1[[#This Row],[Miejsce]]="W","Goście","Gospodarze")</f>
        <v>Goście</v>
      </c>
      <c r="O159" t="str">
        <f>LEFT(Tabela1[[#This Row],[Przeciwnik]],FIND("(",Tabela1[[#This Row],[Przeciwnik]])-1)</f>
        <v>Bay. Leverkusen  </v>
      </c>
      <c r="P159" s="9">
        <v>5</v>
      </c>
      <c r="Q159">
        <f>HOUR(Tabela1[[#This Row],[Wynik]])</f>
        <v>2</v>
      </c>
      <c r="R159">
        <f>MINUTE(Tabela1[[#This Row],[Wynik]])</f>
        <v>4</v>
      </c>
      <c r="S159" s="10" t="str">
        <f>_xlfn.TEXTJOIN(":",,Tabela1[[#This Row],[Gole gospodarzy_c]],Tabela1[[#This Row],[Gole gości]])</f>
        <v>2:4</v>
      </c>
      <c r="T159">
        <v>66</v>
      </c>
      <c r="U159" s="10"/>
      <c r="V159" s="10" t="s">
        <v>36</v>
      </c>
      <c r="W159" s="10" t="s">
        <v>44</v>
      </c>
    </row>
    <row r="160" spans="1:23" x14ac:dyDescent="0.25">
      <c r="A160" t="s">
        <v>264</v>
      </c>
      <c r="B160">
        <v>32</v>
      </c>
      <c r="C160" s="4">
        <v>43998</v>
      </c>
      <c r="D160" t="s">
        <v>13</v>
      </c>
      <c r="E160" t="s">
        <v>224</v>
      </c>
      <c r="F160" s="8">
        <v>6.9444444444444447E-4</v>
      </c>
      <c r="G160" t="s">
        <v>16</v>
      </c>
      <c r="H160" t="s">
        <v>223</v>
      </c>
      <c r="I160" t="s">
        <v>18</v>
      </c>
      <c r="J160" t="s">
        <v>85</v>
      </c>
      <c r="K160" t="s">
        <v>264</v>
      </c>
      <c r="L160" t="str">
        <f>_xlfn.TEXTJOIN("|",,Tabela1[[#This Row],[Sezon]],Tabela1[[#This Row],[Kolejka]])</f>
        <v>2019/2020|32</v>
      </c>
      <c r="M160" s="4">
        <v>43998</v>
      </c>
      <c r="N160" t="str">
        <f>IF(Tabela1[[#This Row],[Miejsce]]="W","Goście","Gospodarze")</f>
        <v>Goście</v>
      </c>
      <c r="O160" t="str">
        <f>LEFT(Tabela1[[#This Row],[Przeciwnik]],FIND("(",Tabela1[[#This Row],[Przeciwnik]])-1)</f>
        <v>Werder Bremen  </v>
      </c>
      <c r="P160" s="9">
        <v>17</v>
      </c>
      <c r="Q160">
        <f>HOUR(Tabela1[[#This Row],[Wynik]])</f>
        <v>0</v>
      </c>
      <c r="R160">
        <f>MINUTE(Tabela1[[#This Row],[Wynik]])</f>
        <v>1</v>
      </c>
      <c r="S160" s="10" t="str">
        <f>_xlfn.TEXTJOIN(":",,Tabela1[[#This Row],[Gole gospodarzy_c]],Tabela1[[#This Row],[Gole gości]])</f>
        <v>0:1</v>
      </c>
      <c r="T160">
        <v>43</v>
      </c>
      <c r="U160" s="10"/>
      <c r="V160" s="10" t="s">
        <v>18</v>
      </c>
      <c r="W160" s="10" t="s">
        <v>85</v>
      </c>
    </row>
    <row r="161" spans="1:23" x14ac:dyDescent="0.25">
      <c r="A161" t="s">
        <v>264</v>
      </c>
      <c r="B161">
        <v>33</v>
      </c>
      <c r="C161" s="4">
        <v>44002</v>
      </c>
      <c r="D161" t="s">
        <v>20</v>
      </c>
      <c r="E161" t="s">
        <v>127</v>
      </c>
      <c r="F161" s="8">
        <v>0.12569444444444444</v>
      </c>
      <c r="G161" t="s">
        <v>16</v>
      </c>
      <c r="H161" t="s">
        <v>46</v>
      </c>
      <c r="I161" t="s">
        <v>36</v>
      </c>
      <c r="J161" t="s">
        <v>173</v>
      </c>
      <c r="K161" t="s">
        <v>264</v>
      </c>
      <c r="L161" t="str">
        <f>_xlfn.TEXTJOIN("|",,Tabela1[[#This Row],[Sezon]],Tabela1[[#This Row],[Kolejka]])</f>
        <v>2019/2020|33</v>
      </c>
      <c r="M161" s="4">
        <v>44002</v>
      </c>
      <c r="N161" t="str">
        <f>IF(Tabela1[[#This Row],[Miejsce]]="W","Goście","Gospodarze")</f>
        <v>Gospodarze</v>
      </c>
      <c r="O161" t="str">
        <f>LEFT(Tabela1[[#This Row],[Przeciwnik]],FIND("(",Tabela1[[#This Row],[Przeciwnik]])-1)</f>
        <v>SC Freiburg  </v>
      </c>
      <c r="P161" s="9">
        <v>8</v>
      </c>
      <c r="Q161">
        <f>HOUR(Tabela1[[#This Row],[Wynik]])</f>
        <v>3</v>
      </c>
      <c r="R161">
        <f>MINUTE(Tabela1[[#This Row],[Wynik]])</f>
        <v>1</v>
      </c>
      <c r="S161" s="10" t="str">
        <f>_xlfn.TEXTJOIN(":",,Tabela1[[#This Row],[Gole gospodarzy_c]],Tabela1[[#This Row],[Gole gości]])</f>
        <v>3:1</v>
      </c>
      <c r="T161">
        <v>24</v>
      </c>
      <c r="U161" s="10"/>
      <c r="V161" s="10" t="s">
        <v>36</v>
      </c>
      <c r="W161" s="10" t="s">
        <v>173</v>
      </c>
    </row>
    <row r="162" spans="1:23" x14ac:dyDescent="0.25">
      <c r="A162" t="s">
        <v>264</v>
      </c>
      <c r="B162">
        <v>33</v>
      </c>
      <c r="C162" s="4">
        <v>44002</v>
      </c>
      <c r="D162" t="s">
        <v>20</v>
      </c>
      <c r="E162" t="s">
        <v>127</v>
      </c>
      <c r="F162" s="8">
        <v>0.12569444444444444</v>
      </c>
      <c r="G162" t="s">
        <v>16</v>
      </c>
      <c r="H162" t="s">
        <v>47</v>
      </c>
      <c r="I162" t="s">
        <v>18</v>
      </c>
      <c r="J162" t="s">
        <v>225</v>
      </c>
      <c r="K162" t="s">
        <v>264</v>
      </c>
      <c r="L162" t="str">
        <f>_xlfn.TEXTJOIN("|",,Tabela1[[#This Row],[Sezon]],Tabela1[[#This Row],[Kolejka]])</f>
        <v>2019/2020|33</v>
      </c>
      <c r="M162" s="4">
        <v>44002</v>
      </c>
      <c r="N162" t="str">
        <f>IF(Tabela1[[#This Row],[Miejsce]]="W","Goście","Gospodarze")</f>
        <v>Gospodarze</v>
      </c>
      <c r="O162" t="str">
        <f>LEFT(Tabela1[[#This Row],[Przeciwnik]],FIND("(",Tabela1[[#This Row],[Przeciwnik]])-1)</f>
        <v>SC Freiburg  </v>
      </c>
      <c r="P162" s="9">
        <v>8</v>
      </c>
      <c r="Q162">
        <f>HOUR(Tabela1[[#This Row],[Wynik]])</f>
        <v>3</v>
      </c>
      <c r="R162">
        <f>MINUTE(Tabela1[[#This Row],[Wynik]])</f>
        <v>1</v>
      </c>
      <c r="S162" s="10" t="str">
        <f>_xlfn.TEXTJOIN(":",,Tabela1[[#This Row],[Gole gospodarzy_c]],Tabela1[[#This Row],[Gole gości]])</f>
        <v>3:1</v>
      </c>
      <c r="T162">
        <v>37</v>
      </c>
      <c r="U162" s="10"/>
      <c r="V162" s="10" t="s">
        <v>18</v>
      </c>
      <c r="W162" s="10" t="s">
        <v>225</v>
      </c>
    </row>
    <row r="163" spans="1:23" x14ac:dyDescent="0.25">
      <c r="A163" t="s">
        <v>264</v>
      </c>
      <c r="B163">
        <v>34</v>
      </c>
      <c r="C163" s="4">
        <v>44009</v>
      </c>
      <c r="D163" t="s">
        <v>13</v>
      </c>
      <c r="E163" t="s">
        <v>226</v>
      </c>
      <c r="F163" s="8">
        <v>2.7777777777777779E-3</v>
      </c>
      <c r="G163" t="s">
        <v>16</v>
      </c>
      <c r="H163" t="s">
        <v>32</v>
      </c>
      <c r="I163" t="s">
        <v>63</v>
      </c>
      <c r="K163" t="s">
        <v>264</v>
      </c>
      <c r="L163" t="str">
        <f>_xlfn.TEXTJOIN("|",,Tabela1[[#This Row],[Sezon]],Tabela1[[#This Row],[Kolejka]])</f>
        <v>2019/2020|34</v>
      </c>
      <c r="M163" s="4">
        <v>44009</v>
      </c>
      <c r="N163" t="str">
        <f>IF(Tabela1[[#This Row],[Miejsce]]="W","Goście","Gospodarze")</f>
        <v>Goście</v>
      </c>
      <c r="O163" t="str">
        <f>LEFT(Tabela1[[#This Row],[Przeciwnik]],FIND("(",Tabela1[[#This Row],[Przeciwnik]])-1)</f>
        <v>Wolfsburg  </v>
      </c>
      <c r="P163" s="9">
        <v>6</v>
      </c>
      <c r="Q163">
        <f>HOUR(Tabela1[[#This Row],[Wynik]])</f>
        <v>0</v>
      </c>
      <c r="R163">
        <f>MINUTE(Tabela1[[#This Row],[Wynik]])</f>
        <v>4</v>
      </c>
      <c r="S163" s="10" t="str">
        <f>_xlfn.TEXTJOIN(":",,Tabela1[[#This Row],[Gole gospodarzy_c]],Tabela1[[#This Row],[Gole gości]])</f>
        <v>0:4</v>
      </c>
      <c r="T163">
        <v>72</v>
      </c>
      <c r="U163" s="10"/>
      <c r="V163" s="10" t="s">
        <v>63</v>
      </c>
      <c r="W163" s="10"/>
    </row>
    <row r="164" spans="1:23" x14ac:dyDescent="0.25">
      <c r="A164" t="s">
        <v>265</v>
      </c>
      <c r="B164">
        <v>1</v>
      </c>
      <c r="C164" s="4">
        <v>44092</v>
      </c>
      <c r="D164" t="s">
        <v>20</v>
      </c>
      <c r="E164" t="s">
        <v>227</v>
      </c>
      <c r="F164" s="8">
        <v>0.33333333333333331</v>
      </c>
      <c r="G164" t="s">
        <v>16</v>
      </c>
      <c r="H164" t="s">
        <v>228</v>
      </c>
      <c r="I164" t="s">
        <v>63</v>
      </c>
      <c r="K164" t="s">
        <v>265</v>
      </c>
      <c r="L164" t="str">
        <f>_xlfn.TEXTJOIN("|",,Tabela1[[#This Row],[Sezon]],Tabela1[[#This Row],[Kolejka]])</f>
        <v>2020/2021|1</v>
      </c>
      <c r="M164" s="4">
        <v>44092</v>
      </c>
      <c r="N164" t="str">
        <f>IF(Tabela1[[#This Row],[Miejsce]]="W","Goście","Gospodarze")</f>
        <v>Gospodarze</v>
      </c>
      <c r="O164" t="str">
        <f>LEFT(Tabela1[[#This Row],[Przeciwnik]],FIND("(",Tabela1[[#This Row],[Przeciwnik]])-1)</f>
        <v>FC Schalke 04  </v>
      </c>
      <c r="P164" s="9">
        <v>18</v>
      </c>
      <c r="Q164">
        <f>HOUR(Tabela1[[#This Row],[Wynik]])</f>
        <v>8</v>
      </c>
      <c r="R164">
        <f>MINUTE(Tabela1[[#This Row],[Wynik]])</f>
        <v>0</v>
      </c>
      <c r="S164" s="10" t="str">
        <f>_xlfn.TEXTJOIN(":",,Tabela1[[#This Row],[Gole gospodarzy_c]],Tabela1[[#This Row],[Gole gości]])</f>
        <v>8:0</v>
      </c>
      <c r="T164">
        <v>31</v>
      </c>
      <c r="U164" s="10"/>
      <c r="V164" s="10" t="s">
        <v>63</v>
      </c>
      <c r="W164" s="10"/>
    </row>
    <row r="165" spans="1:23" x14ac:dyDescent="0.25">
      <c r="A165" t="s">
        <v>265</v>
      </c>
      <c r="B165">
        <v>3</v>
      </c>
      <c r="C165" s="4">
        <v>44108</v>
      </c>
      <c r="D165" t="s">
        <v>20</v>
      </c>
      <c r="E165" t="s">
        <v>229</v>
      </c>
      <c r="F165" s="8">
        <v>0.16874999999999998</v>
      </c>
      <c r="G165" t="s">
        <v>16</v>
      </c>
      <c r="H165" t="s">
        <v>220</v>
      </c>
      <c r="I165" t="s">
        <v>18</v>
      </c>
      <c r="J165" t="s">
        <v>180</v>
      </c>
      <c r="K165" t="s">
        <v>265</v>
      </c>
      <c r="L165" t="str">
        <f>_xlfn.TEXTJOIN("|",,Tabela1[[#This Row],[Sezon]],Tabela1[[#This Row],[Kolejka]])</f>
        <v>2020/2021|3</v>
      </c>
      <c r="M165" s="4">
        <v>44108</v>
      </c>
      <c r="N165" t="str">
        <f>IF(Tabela1[[#This Row],[Miejsce]]="W","Goście","Gospodarze")</f>
        <v>Gospodarze</v>
      </c>
      <c r="O165" t="str">
        <f>LEFT(Tabela1[[#This Row],[Przeciwnik]],FIND("(",Tabela1[[#This Row],[Przeciwnik]])-1)</f>
        <v>Hertha BSC  </v>
      </c>
      <c r="P165" s="9">
        <v>9</v>
      </c>
      <c r="Q165">
        <f>HOUR(Tabela1[[#This Row],[Wynik]])</f>
        <v>4</v>
      </c>
      <c r="R165">
        <f>MINUTE(Tabela1[[#This Row],[Wynik]])</f>
        <v>3</v>
      </c>
      <c r="S165" s="10" t="str">
        <f>_xlfn.TEXTJOIN(":",,Tabela1[[#This Row],[Gole gospodarzy_c]],Tabela1[[#This Row],[Gole gości]])</f>
        <v>4:3</v>
      </c>
      <c r="T165">
        <v>40</v>
      </c>
      <c r="U165" s="10"/>
      <c r="V165" s="10" t="s">
        <v>18</v>
      </c>
      <c r="W165" s="10" t="s">
        <v>180</v>
      </c>
    </row>
    <row r="166" spans="1:23" x14ac:dyDescent="0.25">
      <c r="A166" t="s">
        <v>265</v>
      </c>
      <c r="B166">
        <v>3</v>
      </c>
      <c r="C166" s="4">
        <v>44108</v>
      </c>
      <c r="D166" t="s">
        <v>20</v>
      </c>
      <c r="E166" t="s">
        <v>229</v>
      </c>
      <c r="F166" s="8">
        <v>0.16874999999999998</v>
      </c>
      <c r="G166" t="s">
        <v>16</v>
      </c>
      <c r="H166" t="s">
        <v>74</v>
      </c>
      <c r="I166" t="s">
        <v>18</v>
      </c>
      <c r="J166" t="s">
        <v>230</v>
      </c>
      <c r="K166" t="s">
        <v>265</v>
      </c>
      <c r="L166" t="str">
        <f>_xlfn.TEXTJOIN("|",,Tabela1[[#This Row],[Sezon]],Tabela1[[#This Row],[Kolejka]])</f>
        <v>2020/2021|3</v>
      </c>
      <c r="M166" s="4">
        <v>44108</v>
      </c>
      <c r="N166" t="str">
        <f>IF(Tabela1[[#This Row],[Miejsce]]="W","Goście","Gospodarze")</f>
        <v>Gospodarze</v>
      </c>
      <c r="O166" t="str">
        <f>LEFT(Tabela1[[#This Row],[Przeciwnik]],FIND("(",Tabela1[[#This Row],[Przeciwnik]])-1)</f>
        <v>Hertha BSC  </v>
      </c>
      <c r="P166" s="9">
        <v>9</v>
      </c>
      <c r="Q166">
        <f>HOUR(Tabela1[[#This Row],[Wynik]])</f>
        <v>4</v>
      </c>
      <c r="R166">
        <f>MINUTE(Tabela1[[#This Row],[Wynik]])</f>
        <v>3</v>
      </c>
      <c r="S166" s="10" t="str">
        <f>_xlfn.TEXTJOIN(":",,Tabela1[[#This Row],[Gole gospodarzy_c]],Tabela1[[#This Row],[Gole gości]])</f>
        <v>4:3</v>
      </c>
      <c r="T166">
        <v>51</v>
      </c>
      <c r="U166" s="10"/>
      <c r="V166" s="10" t="s">
        <v>18</v>
      </c>
      <c r="W166" s="10" t="s">
        <v>230</v>
      </c>
    </row>
    <row r="167" spans="1:23" x14ac:dyDescent="0.25">
      <c r="A167" t="s">
        <v>265</v>
      </c>
      <c r="B167">
        <v>3</v>
      </c>
      <c r="C167" s="4">
        <v>44108</v>
      </c>
      <c r="D167" t="s">
        <v>20</v>
      </c>
      <c r="E167" t="s">
        <v>229</v>
      </c>
      <c r="F167" s="8">
        <v>0.16874999999999998</v>
      </c>
      <c r="G167" t="s">
        <v>16</v>
      </c>
      <c r="H167" t="s">
        <v>186</v>
      </c>
      <c r="I167" t="s">
        <v>33</v>
      </c>
      <c r="J167" t="s">
        <v>44</v>
      </c>
      <c r="K167" t="s">
        <v>265</v>
      </c>
      <c r="L167" t="str">
        <f>_xlfn.TEXTJOIN("|",,Tabela1[[#This Row],[Sezon]],Tabela1[[#This Row],[Kolejka]])</f>
        <v>2020/2021|3</v>
      </c>
      <c r="M167" s="4">
        <v>44108</v>
      </c>
      <c r="N167" t="str">
        <f>IF(Tabela1[[#This Row],[Miejsce]]="W","Goście","Gospodarze")</f>
        <v>Gospodarze</v>
      </c>
      <c r="O167" t="str">
        <f>LEFT(Tabela1[[#This Row],[Przeciwnik]],FIND("(",Tabela1[[#This Row],[Przeciwnik]])-1)</f>
        <v>Hertha BSC  </v>
      </c>
      <c r="P167" s="9">
        <v>9</v>
      </c>
      <c r="Q167">
        <f>HOUR(Tabela1[[#This Row],[Wynik]])</f>
        <v>4</v>
      </c>
      <c r="R167">
        <f>MINUTE(Tabela1[[#This Row],[Wynik]])</f>
        <v>3</v>
      </c>
      <c r="S167" s="10" t="str">
        <f>_xlfn.TEXTJOIN(":",,Tabela1[[#This Row],[Gole gospodarzy_c]],Tabela1[[#This Row],[Gole gości]])</f>
        <v>4:3</v>
      </c>
      <c r="T167">
        <v>85</v>
      </c>
      <c r="U167" s="10"/>
      <c r="V167" s="10" t="s">
        <v>33</v>
      </c>
      <c r="W167" s="10" t="s">
        <v>44</v>
      </c>
    </row>
    <row r="168" spans="1:23" x14ac:dyDescent="0.25">
      <c r="A168" t="s">
        <v>265</v>
      </c>
      <c r="B168">
        <v>3</v>
      </c>
      <c r="C168" s="4">
        <v>44108</v>
      </c>
      <c r="D168" t="s">
        <v>20</v>
      </c>
      <c r="E168" t="s">
        <v>229</v>
      </c>
      <c r="F168" s="8">
        <v>0.16874999999999998</v>
      </c>
      <c r="G168" t="s">
        <v>16</v>
      </c>
      <c r="H168" t="s">
        <v>231</v>
      </c>
      <c r="I168" t="s">
        <v>63</v>
      </c>
      <c r="K168" t="s">
        <v>265</v>
      </c>
      <c r="L168" t="str">
        <f>_xlfn.TEXTJOIN("|",,Tabela1[[#This Row],[Sezon]],Tabela1[[#This Row],[Kolejka]])</f>
        <v>2020/2021|3</v>
      </c>
      <c r="M168" s="4">
        <v>44108</v>
      </c>
      <c r="N168" t="str">
        <f>IF(Tabela1[[#This Row],[Miejsce]]="W","Goście","Gospodarze")</f>
        <v>Gospodarze</v>
      </c>
      <c r="O168" t="str">
        <f>LEFT(Tabela1[[#This Row],[Przeciwnik]],FIND("(",Tabela1[[#This Row],[Przeciwnik]])-1)</f>
        <v>Hertha BSC  </v>
      </c>
      <c r="P168" s="9">
        <v>9</v>
      </c>
      <c r="Q168">
        <f>HOUR(Tabela1[[#This Row],[Wynik]])</f>
        <v>4</v>
      </c>
      <c r="R168">
        <f>MINUTE(Tabela1[[#This Row],[Wynik]])</f>
        <v>3</v>
      </c>
      <c r="S168" s="10" t="str">
        <f>_xlfn.TEXTJOIN(":",,Tabela1[[#This Row],[Gole gospodarzy_c]],Tabela1[[#This Row],[Gole gości]])</f>
        <v>4:3</v>
      </c>
      <c r="T168">
        <v>90</v>
      </c>
      <c r="U168" s="10">
        <v>3</v>
      </c>
      <c r="V168" s="10" t="s">
        <v>63</v>
      </c>
      <c r="W168" s="10"/>
    </row>
    <row r="169" spans="1:23" x14ac:dyDescent="0.25">
      <c r="A169" t="s">
        <v>265</v>
      </c>
      <c r="B169">
        <v>4</v>
      </c>
      <c r="C169" s="4">
        <v>44121</v>
      </c>
      <c r="D169" t="s">
        <v>13</v>
      </c>
      <c r="E169" t="s">
        <v>232</v>
      </c>
      <c r="F169" s="8">
        <v>4.4444444444444446E-2</v>
      </c>
      <c r="G169" t="s">
        <v>16</v>
      </c>
      <c r="H169" t="s">
        <v>62</v>
      </c>
      <c r="I169" t="s">
        <v>18</v>
      </c>
      <c r="J169" t="s">
        <v>173</v>
      </c>
      <c r="K169" t="s">
        <v>265</v>
      </c>
      <c r="L169" t="str">
        <f>_xlfn.TEXTJOIN("|",,Tabela1[[#This Row],[Sezon]],Tabela1[[#This Row],[Kolejka]])</f>
        <v>2020/2021|4</v>
      </c>
      <c r="M169" s="4">
        <v>44121</v>
      </c>
      <c r="N169" t="str">
        <f>IF(Tabela1[[#This Row],[Miejsce]]="W","Goście","Gospodarze")</f>
        <v>Goście</v>
      </c>
      <c r="O169" t="str">
        <f>LEFT(Tabela1[[#This Row],[Przeciwnik]],FIND("(",Tabela1[[#This Row],[Przeciwnik]])-1)</f>
        <v>Arm. Bielefeld  </v>
      </c>
      <c r="P169" s="9">
        <v>10</v>
      </c>
      <c r="Q169">
        <f>HOUR(Tabela1[[#This Row],[Wynik]])</f>
        <v>1</v>
      </c>
      <c r="R169">
        <f>MINUTE(Tabela1[[#This Row],[Wynik]])</f>
        <v>4</v>
      </c>
      <c r="S169" s="10" t="str">
        <f>_xlfn.TEXTJOIN(":",,Tabela1[[#This Row],[Gole gospodarzy_c]],Tabela1[[#This Row],[Gole gości]])</f>
        <v>1:4</v>
      </c>
      <c r="T169">
        <v>25</v>
      </c>
      <c r="U169" s="10"/>
      <c r="V169" s="10" t="s">
        <v>18</v>
      </c>
      <c r="W169" s="10" t="s">
        <v>173</v>
      </c>
    </row>
    <row r="170" spans="1:23" x14ac:dyDescent="0.25">
      <c r="A170" t="s">
        <v>265</v>
      </c>
      <c r="B170">
        <v>4</v>
      </c>
      <c r="C170" s="4">
        <v>44121</v>
      </c>
      <c r="D170" t="s">
        <v>13</v>
      </c>
      <c r="E170" t="s">
        <v>232</v>
      </c>
      <c r="F170" s="8">
        <v>4.4444444444444446E-2</v>
      </c>
      <c r="G170" t="s">
        <v>16</v>
      </c>
      <c r="H170" t="s">
        <v>233</v>
      </c>
      <c r="I170" t="s">
        <v>18</v>
      </c>
      <c r="J170" t="s">
        <v>44</v>
      </c>
      <c r="K170" t="s">
        <v>265</v>
      </c>
      <c r="L170" t="str">
        <f>_xlfn.TEXTJOIN("|",,Tabela1[[#This Row],[Sezon]],Tabela1[[#This Row],[Kolejka]])</f>
        <v>2020/2021|4</v>
      </c>
      <c r="M170" s="4">
        <v>44121</v>
      </c>
      <c r="N170" t="str">
        <f>IF(Tabela1[[#This Row],[Miejsce]]="W","Goście","Gospodarze")</f>
        <v>Goście</v>
      </c>
      <c r="O170" t="str">
        <f>LEFT(Tabela1[[#This Row],[Przeciwnik]],FIND("(",Tabela1[[#This Row],[Przeciwnik]])-1)</f>
        <v>Arm. Bielefeld  </v>
      </c>
      <c r="P170" s="9">
        <v>10</v>
      </c>
      <c r="Q170">
        <f>HOUR(Tabela1[[#This Row],[Wynik]])</f>
        <v>1</v>
      </c>
      <c r="R170">
        <f>MINUTE(Tabela1[[#This Row],[Wynik]])</f>
        <v>4</v>
      </c>
      <c r="S170" s="10" t="str">
        <f>_xlfn.TEXTJOIN(":",,Tabela1[[#This Row],[Gole gospodarzy_c]],Tabela1[[#This Row],[Gole gości]])</f>
        <v>1:4</v>
      </c>
      <c r="T170">
        <v>45</v>
      </c>
      <c r="U170" s="10">
        <v>1</v>
      </c>
      <c r="V170" s="10" t="s">
        <v>18</v>
      </c>
      <c r="W170" s="10" t="s">
        <v>44</v>
      </c>
    </row>
    <row r="171" spans="1:23" x14ac:dyDescent="0.25">
      <c r="A171" t="s">
        <v>265</v>
      </c>
      <c r="B171">
        <v>5</v>
      </c>
      <c r="C171" s="4">
        <v>44128</v>
      </c>
      <c r="D171" t="s">
        <v>20</v>
      </c>
      <c r="E171" t="s">
        <v>234</v>
      </c>
      <c r="F171" s="8">
        <v>0.20833333333333334</v>
      </c>
      <c r="G171" t="s">
        <v>16</v>
      </c>
      <c r="H171" t="s">
        <v>17</v>
      </c>
      <c r="I171" t="s">
        <v>33</v>
      </c>
      <c r="J171" t="s">
        <v>80</v>
      </c>
      <c r="K171" t="s">
        <v>265</v>
      </c>
      <c r="L171" t="str">
        <f>_xlfn.TEXTJOIN("|",,Tabela1[[#This Row],[Sezon]],Tabela1[[#This Row],[Kolejka]])</f>
        <v>2020/2021|5</v>
      </c>
      <c r="M171" s="4">
        <v>44128</v>
      </c>
      <c r="N171" t="str">
        <f>IF(Tabela1[[#This Row],[Miejsce]]="W","Goście","Gospodarze")</f>
        <v>Gospodarze</v>
      </c>
      <c r="O171" t="str">
        <f>LEFT(Tabela1[[#This Row],[Przeciwnik]],FIND("(",Tabela1[[#This Row],[Przeciwnik]])-1)</f>
        <v>E. Frankfurt  </v>
      </c>
      <c r="P171" s="9">
        <v>4</v>
      </c>
      <c r="Q171">
        <f>HOUR(Tabela1[[#This Row],[Wynik]])</f>
        <v>5</v>
      </c>
      <c r="R171">
        <f>MINUTE(Tabela1[[#This Row],[Wynik]])</f>
        <v>0</v>
      </c>
      <c r="S171" s="10" t="str">
        <f>_xlfn.TEXTJOIN(":",,Tabela1[[#This Row],[Gole gospodarzy_c]],Tabela1[[#This Row],[Gole gości]])</f>
        <v>5:0</v>
      </c>
      <c r="T171">
        <v>10</v>
      </c>
      <c r="U171" s="10"/>
      <c r="V171" s="10" t="s">
        <v>33</v>
      </c>
      <c r="W171" s="10" t="s">
        <v>80</v>
      </c>
    </row>
    <row r="172" spans="1:23" x14ac:dyDescent="0.25">
      <c r="A172" t="s">
        <v>265</v>
      </c>
      <c r="B172">
        <v>5</v>
      </c>
      <c r="C172" s="4">
        <v>44128</v>
      </c>
      <c r="D172" t="s">
        <v>20</v>
      </c>
      <c r="E172" t="s">
        <v>234</v>
      </c>
      <c r="F172" s="8">
        <v>0.20833333333333334</v>
      </c>
      <c r="G172" t="s">
        <v>16</v>
      </c>
      <c r="H172" t="s">
        <v>179</v>
      </c>
      <c r="I172" t="s">
        <v>36</v>
      </c>
      <c r="J172" t="s">
        <v>144</v>
      </c>
      <c r="K172" t="s">
        <v>265</v>
      </c>
      <c r="L172" t="str">
        <f>_xlfn.TEXTJOIN("|",,Tabela1[[#This Row],[Sezon]],Tabela1[[#This Row],[Kolejka]])</f>
        <v>2020/2021|5</v>
      </c>
      <c r="M172" s="4">
        <v>44128</v>
      </c>
      <c r="N172" t="str">
        <f>IF(Tabela1[[#This Row],[Miejsce]]="W","Goście","Gospodarze")</f>
        <v>Gospodarze</v>
      </c>
      <c r="O172" t="str">
        <f>LEFT(Tabela1[[#This Row],[Przeciwnik]],FIND("(",Tabela1[[#This Row],[Przeciwnik]])-1)</f>
        <v>E. Frankfurt  </v>
      </c>
      <c r="P172" s="9">
        <v>4</v>
      </c>
      <c r="Q172">
        <f>HOUR(Tabela1[[#This Row],[Wynik]])</f>
        <v>5</v>
      </c>
      <c r="R172">
        <f>MINUTE(Tabela1[[#This Row],[Wynik]])</f>
        <v>0</v>
      </c>
      <c r="S172" s="10" t="str">
        <f>_xlfn.TEXTJOIN(":",,Tabela1[[#This Row],[Gole gospodarzy_c]],Tabela1[[#This Row],[Gole gości]])</f>
        <v>5:0</v>
      </c>
      <c r="T172">
        <v>26</v>
      </c>
      <c r="U172" s="10"/>
      <c r="V172" s="10" t="s">
        <v>36</v>
      </c>
      <c r="W172" s="10" t="s">
        <v>144</v>
      </c>
    </row>
    <row r="173" spans="1:23" x14ac:dyDescent="0.25">
      <c r="A173" t="s">
        <v>265</v>
      </c>
      <c r="B173">
        <v>5</v>
      </c>
      <c r="C173" s="4">
        <v>44128</v>
      </c>
      <c r="D173" t="s">
        <v>20</v>
      </c>
      <c r="E173" t="s">
        <v>234</v>
      </c>
      <c r="F173" s="8">
        <v>0.20833333333333334</v>
      </c>
      <c r="G173" t="s">
        <v>16</v>
      </c>
      <c r="H173" t="s">
        <v>78</v>
      </c>
      <c r="I173" t="s">
        <v>18</v>
      </c>
      <c r="J173" t="s">
        <v>68</v>
      </c>
      <c r="K173" t="s">
        <v>265</v>
      </c>
      <c r="L173" t="str">
        <f>_xlfn.TEXTJOIN("|",,Tabela1[[#This Row],[Sezon]],Tabela1[[#This Row],[Kolejka]])</f>
        <v>2020/2021|5</v>
      </c>
      <c r="M173" s="4">
        <v>44128</v>
      </c>
      <c r="N173" t="str">
        <f>IF(Tabela1[[#This Row],[Miejsce]]="W","Goście","Gospodarze")</f>
        <v>Gospodarze</v>
      </c>
      <c r="O173" t="str">
        <f>LEFT(Tabela1[[#This Row],[Przeciwnik]],FIND("(",Tabela1[[#This Row],[Przeciwnik]])-1)</f>
        <v>E. Frankfurt  </v>
      </c>
      <c r="P173" s="9">
        <v>4</v>
      </c>
      <c r="Q173">
        <f>HOUR(Tabela1[[#This Row],[Wynik]])</f>
        <v>5</v>
      </c>
      <c r="R173">
        <f>MINUTE(Tabela1[[#This Row],[Wynik]])</f>
        <v>0</v>
      </c>
      <c r="S173" s="10" t="str">
        <f>_xlfn.TEXTJOIN(":",,Tabela1[[#This Row],[Gole gospodarzy_c]],Tabela1[[#This Row],[Gole gości]])</f>
        <v>5:0</v>
      </c>
      <c r="T173">
        <v>60</v>
      </c>
      <c r="U173" s="10"/>
      <c r="V173" s="10" t="s">
        <v>18</v>
      </c>
      <c r="W173" s="10" t="s">
        <v>68</v>
      </c>
    </row>
    <row r="174" spans="1:23" x14ac:dyDescent="0.25">
      <c r="A174" t="s">
        <v>265</v>
      </c>
      <c r="B174">
        <v>7</v>
      </c>
      <c r="C174" s="4">
        <v>44142</v>
      </c>
      <c r="D174" t="s">
        <v>13</v>
      </c>
      <c r="E174" t="s">
        <v>83</v>
      </c>
      <c r="F174" s="8">
        <v>8.5416666666666655E-2</v>
      </c>
      <c r="G174" t="s">
        <v>16</v>
      </c>
      <c r="H174" t="s">
        <v>120</v>
      </c>
      <c r="I174" t="s">
        <v>36</v>
      </c>
      <c r="J174" t="s">
        <v>225</v>
      </c>
      <c r="K174" t="s">
        <v>265</v>
      </c>
      <c r="L174" t="str">
        <f>_xlfn.TEXTJOIN("|",,Tabela1[[#This Row],[Sezon]],Tabela1[[#This Row],[Kolejka]])</f>
        <v>2020/2021|7</v>
      </c>
      <c r="M174" s="4">
        <v>44142</v>
      </c>
      <c r="N174" t="str">
        <f>IF(Tabela1[[#This Row],[Miejsce]]="W","Goście","Gospodarze")</f>
        <v>Goście</v>
      </c>
      <c r="O174" t="str">
        <f>LEFT(Tabela1[[#This Row],[Przeciwnik]],FIND("(",Tabela1[[#This Row],[Przeciwnik]])-1)</f>
        <v>Bor. Dortmund  </v>
      </c>
      <c r="P174" s="9">
        <v>2</v>
      </c>
      <c r="Q174">
        <f>HOUR(Tabela1[[#This Row],[Wynik]])</f>
        <v>2</v>
      </c>
      <c r="R174">
        <f>MINUTE(Tabela1[[#This Row],[Wynik]])</f>
        <v>3</v>
      </c>
      <c r="S174" s="10" t="str">
        <f>_xlfn.TEXTJOIN(":",,Tabela1[[#This Row],[Gole gospodarzy_c]],Tabela1[[#This Row],[Gole gości]])</f>
        <v>2:3</v>
      </c>
      <c r="T174">
        <v>48</v>
      </c>
      <c r="U174" s="10"/>
      <c r="V174" s="10" t="s">
        <v>36</v>
      </c>
      <c r="W174" s="10" t="s">
        <v>225</v>
      </c>
    </row>
    <row r="175" spans="1:23" x14ac:dyDescent="0.25">
      <c r="A175" t="s">
        <v>265</v>
      </c>
      <c r="B175">
        <v>9</v>
      </c>
      <c r="C175" s="4">
        <v>44163</v>
      </c>
      <c r="D175" t="s">
        <v>13</v>
      </c>
      <c r="E175" t="s">
        <v>235</v>
      </c>
      <c r="F175" s="8">
        <v>4.3750000000000004E-2</v>
      </c>
      <c r="G175" t="s">
        <v>16</v>
      </c>
      <c r="H175" t="s">
        <v>233</v>
      </c>
      <c r="I175" t="s">
        <v>18</v>
      </c>
      <c r="J175" t="s">
        <v>80</v>
      </c>
      <c r="K175" t="s">
        <v>265</v>
      </c>
      <c r="L175" t="str">
        <f>_xlfn.TEXTJOIN("|",,Tabela1[[#This Row],[Sezon]],Tabela1[[#This Row],[Kolejka]])</f>
        <v>2020/2021|9</v>
      </c>
      <c r="M175" s="4">
        <v>44163</v>
      </c>
      <c r="N175" t="str">
        <f>IF(Tabela1[[#This Row],[Miejsce]]="W","Goście","Gospodarze")</f>
        <v>Goście</v>
      </c>
      <c r="O175" t="str">
        <f>LEFT(Tabela1[[#This Row],[Przeciwnik]],FIND("(",Tabela1[[#This Row],[Przeciwnik]])-1)</f>
        <v>Stuttgart  </v>
      </c>
      <c r="P175" s="9">
        <v>8</v>
      </c>
      <c r="Q175">
        <f>HOUR(Tabela1[[#This Row],[Wynik]])</f>
        <v>1</v>
      </c>
      <c r="R175">
        <f>MINUTE(Tabela1[[#This Row],[Wynik]])</f>
        <v>3</v>
      </c>
      <c r="S175" s="10" t="str">
        <f>_xlfn.TEXTJOIN(":",,Tabela1[[#This Row],[Gole gospodarzy_c]],Tabela1[[#This Row],[Gole gości]])</f>
        <v>1:3</v>
      </c>
      <c r="T175">
        <v>45</v>
      </c>
      <c r="U175" s="10">
        <v>1</v>
      </c>
      <c r="V175" s="10" t="s">
        <v>18</v>
      </c>
      <c r="W175" s="10" t="s">
        <v>80</v>
      </c>
    </row>
    <row r="176" spans="1:23" x14ac:dyDescent="0.25">
      <c r="A176" t="s">
        <v>265</v>
      </c>
      <c r="B176">
        <v>11</v>
      </c>
      <c r="C176" s="4">
        <v>44177</v>
      </c>
      <c r="D176" t="s">
        <v>13</v>
      </c>
      <c r="E176" t="s">
        <v>236</v>
      </c>
      <c r="F176" s="8">
        <v>4.2361111111111106E-2</v>
      </c>
      <c r="G176" t="s">
        <v>16</v>
      </c>
      <c r="H176" t="s">
        <v>237</v>
      </c>
      <c r="I176" t="s">
        <v>18</v>
      </c>
      <c r="J176" t="s">
        <v>80</v>
      </c>
      <c r="K176" t="s">
        <v>265</v>
      </c>
      <c r="L176" t="str">
        <f>_xlfn.TEXTJOIN("|",,Tabela1[[#This Row],[Sezon]],Tabela1[[#This Row],[Kolejka]])</f>
        <v>2020/2021|11</v>
      </c>
      <c r="M176" s="4">
        <v>44177</v>
      </c>
      <c r="N176" t="str">
        <f>IF(Tabela1[[#This Row],[Miejsce]]="W","Goście","Gospodarze")</f>
        <v>Goście</v>
      </c>
      <c r="O176" t="str">
        <f>LEFT(Tabela1[[#This Row],[Przeciwnik]],FIND("(",Tabela1[[#This Row],[Przeciwnik]])-1)</f>
        <v>Union Berlin  </v>
      </c>
      <c r="P176" s="9">
        <v>6</v>
      </c>
      <c r="Q176">
        <f>HOUR(Tabela1[[#This Row],[Wynik]])</f>
        <v>1</v>
      </c>
      <c r="R176">
        <f>MINUTE(Tabela1[[#This Row],[Wynik]])</f>
        <v>1</v>
      </c>
      <c r="S176" s="10" t="str">
        <f>_xlfn.TEXTJOIN(":",,Tabela1[[#This Row],[Gole gospodarzy_c]],Tabela1[[#This Row],[Gole gości]])</f>
        <v>1:1</v>
      </c>
      <c r="T176">
        <v>67</v>
      </c>
      <c r="U176" s="10"/>
      <c r="V176" s="10" t="s">
        <v>18</v>
      </c>
      <c r="W176" s="10" t="s">
        <v>80</v>
      </c>
    </row>
    <row r="177" spans="1:23" x14ac:dyDescent="0.25">
      <c r="A177" t="s">
        <v>265</v>
      </c>
      <c r="B177">
        <v>12</v>
      </c>
      <c r="C177" s="4">
        <v>44181</v>
      </c>
      <c r="D177" t="s">
        <v>20</v>
      </c>
      <c r="E177" t="s">
        <v>238</v>
      </c>
      <c r="F177" s="8">
        <v>8.4027777777777771E-2</v>
      </c>
      <c r="G177" t="s">
        <v>16</v>
      </c>
      <c r="H177" t="s">
        <v>233</v>
      </c>
      <c r="I177" t="s">
        <v>36</v>
      </c>
      <c r="J177" t="s">
        <v>80</v>
      </c>
      <c r="K177" t="s">
        <v>265</v>
      </c>
      <c r="L177" t="str">
        <f>_xlfn.TEXTJOIN("|",,Tabela1[[#This Row],[Sezon]],Tabela1[[#This Row],[Kolejka]])</f>
        <v>2020/2021|12</v>
      </c>
      <c r="M177" s="4">
        <v>44181</v>
      </c>
      <c r="N177" t="str">
        <f>IF(Tabela1[[#This Row],[Miejsce]]="W","Goście","Gospodarze")</f>
        <v>Gospodarze</v>
      </c>
      <c r="O177" t="str">
        <f>LEFT(Tabela1[[#This Row],[Przeciwnik]],FIND("(",Tabela1[[#This Row],[Przeciwnik]])-1)</f>
        <v>Wolfsburg  </v>
      </c>
      <c r="P177" s="9">
        <v>4</v>
      </c>
      <c r="Q177">
        <f>HOUR(Tabela1[[#This Row],[Wynik]])</f>
        <v>2</v>
      </c>
      <c r="R177">
        <f>MINUTE(Tabela1[[#This Row],[Wynik]])</f>
        <v>1</v>
      </c>
      <c r="S177" s="10" t="str">
        <f>_xlfn.TEXTJOIN(":",,Tabela1[[#This Row],[Gole gospodarzy_c]],Tabela1[[#This Row],[Gole gości]])</f>
        <v>2:1</v>
      </c>
      <c r="T177">
        <v>45</v>
      </c>
      <c r="U177" s="10">
        <v>1</v>
      </c>
      <c r="V177" s="10" t="s">
        <v>36</v>
      </c>
      <c r="W177" s="10" t="s">
        <v>80</v>
      </c>
    </row>
    <row r="178" spans="1:23" x14ac:dyDescent="0.25">
      <c r="A178" t="s">
        <v>265</v>
      </c>
      <c r="B178">
        <v>12</v>
      </c>
      <c r="C178" s="4">
        <v>44181</v>
      </c>
      <c r="D178" t="s">
        <v>20</v>
      </c>
      <c r="E178" t="s">
        <v>238</v>
      </c>
      <c r="F178" s="8">
        <v>8.4027777777777771E-2</v>
      </c>
      <c r="G178" t="s">
        <v>16</v>
      </c>
      <c r="H178" t="s">
        <v>143</v>
      </c>
      <c r="I178" t="s">
        <v>18</v>
      </c>
      <c r="J178" t="s">
        <v>85</v>
      </c>
      <c r="K178" t="s">
        <v>265</v>
      </c>
      <c r="L178" t="str">
        <f>_xlfn.TEXTJOIN("|",,Tabela1[[#This Row],[Sezon]],Tabela1[[#This Row],[Kolejka]])</f>
        <v>2020/2021|12</v>
      </c>
      <c r="M178" s="4">
        <v>44181</v>
      </c>
      <c r="N178" t="str">
        <f>IF(Tabela1[[#This Row],[Miejsce]]="W","Goście","Gospodarze")</f>
        <v>Gospodarze</v>
      </c>
      <c r="O178" t="str">
        <f>LEFT(Tabela1[[#This Row],[Przeciwnik]],FIND("(",Tabela1[[#This Row],[Przeciwnik]])-1)</f>
        <v>Wolfsburg  </v>
      </c>
      <c r="P178" s="9">
        <v>4</v>
      </c>
      <c r="Q178">
        <f>HOUR(Tabela1[[#This Row],[Wynik]])</f>
        <v>2</v>
      </c>
      <c r="R178">
        <f>MINUTE(Tabela1[[#This Row],[Wynik]])</f>
        <v>1</v>
      </c>
      <c r="S178" s="10" t="str">
        <f>_xlfn.TEXTJOIN(":",,Tabela1[[#This Row],[Gole gospodarzy_c]],Tabela1[[#This Row],[Gole gości]])</f>
        <v>2:1</v>
      </c>
      <c r="T178">
        <v>50</v>
      </c>
      <c r="U178" s="10"/>
      <c r="V178" s="10" t="s">
        <v>18</v>
      </c>
      <c r="W178" s="10" t="s">
        <v>85</v>
      </c>
    </row>
    <row r="179" spans="1:23" x14ac:dyDescent="0.25">
      <c r="A179" t="s">
        <v>265</v>
      </c>
      <c r="B179">
        <v>13</v>
      </c>
      <c r="C179" s="4">
        <v>44184</v>
      </c>
      <c r="D179" t="s">
        <v>13</v>
      </c>
      <c r="E179" t="s">
        <v>239</v>
      </c>
      <c r="F179" s="8">
        <v>4.3055555555555562E-2</v>
      </c>
      <c r="G179" t="s">
        <v>16</v>
      </c>
      <c r="H179" t="s">
        <v>223</v>
      </c>
      <c r="I179" t="s">
        <v>36</v>
      </c>
      <c r="J179" t="s">
        <v>44</v>
      </c>
      <c r="K179" t="s">
        <v>265</v>
      </c>
      <c r="L179" t="str">
        <f>_xlfn.TEXTJOIN("|",,Tabela1[[#This Row],[Sezon]],Tabela1[[#This Row],[Kolejka]])</f>
        <v>2020/2021|13</v>
      </c>
      <c r="M179" s="4">
        <v>44184</v>
      </c>
      <c r="N179" t="str">
        <f>IF(Tabela1[[#This Row],[Miejsce]]="W","Goście","Gospodarze")</f>
        <v>Goście</v>
      </c>
      <c r="O179" t="str">
        <f>LEFT(Tabela1[[#This Row],[Przeciwnik]],FIND("(",Tabela1[[#This Row],[Przeciwnik]])-1)</f>
        <v>Bay. Leverkusen  </v>
      </c>
      <c r="P179" s="9">
        <v>1</v>
      </c>
      <c r="Q179">
        <f>HOUR(Tabela1[[#This Row],[Wynik]])</f>
        <v>1</v>
      </c>
      <c r="R179">
        <f>MINUTE(Tabela1[[#This Row],[Wynik]])</f>
        <v>2</v>
      </c>
      <c r="S179" s="10" t="str">
        <f>_xlfn.TEXTJOIN(":",,Tabela1[[#This Row],[Gole gospodarzy_c]],Tabela1[[#This Row],[Gole gości]])</f>
        <v>1:2</v>
      </c>
      <c r="T179">
        <v>43</v>
      </c>
      <c r="U179" s="10"/>
      <c r="V179" s="10" t="s">
        <v>36</v>
      </c>
      <c r="W179" s="10" t="s">
        <v>44</v>
      </c>
    </row>
    <row r="180" spans="1:23" x14ac:dyDescent="0.25">
      <c r="A180" t="s">
        <v>265</v>
      </c>
      <c r="B180">
        <v>13</v>
      </c>
      <c r="C180" s="4">
        <v>44184</v>
      </c>
      <c r="D180" t="s">
        <v>13</v>
      </c>
      <c r="E180" t="s">
        <v>239</v>
      </c>
      <c r="F180" s="8">
        <v>4.3055555555555562E-2</v>
      </c>
      <c r="G180" t="s">
        <v>16</v>
      </c>
      <c r="H180" t="s">
        <v>231</v>
      </c>
      <c r="I180" t="s">
        <v>92</v>
      </c>
      <c r="J180" t="s">
        <v>144</v>
      </c>
      <c r="K180" t="s">
        <v>265</v>
      </c>
      <c r="L180" t="str">
        <f>_xlfn.TEXTJOIN("|",,Tabela1[[#This Row],[Sezon]],Tabela1[[#This Row],[Kolejka]])</f>
        <v>2020/2021|13</v>
      </c>
      <c r="M180" s="4">
        <v>44184</v>
      </c>
      <c r="N180" t="str">
        <f>IF(Tabela1[[#This Row],[Miejsce]]="W","Goście","Gospodarze")</f>
        <v>Goście</v>
      </c>
      <c r="O180" t="str">
        <f>LEFT(Tabela1[[#This Row],[Przeciwnik]],FIND("(",Tabela1[[#This Row],[Przeciwnik]])-1)</f>
        <v>Bay. Leverkusen  </v>
      </c>
      <c r="P180" s="9">
        <v>1</v>
      </c>
      <c r="Q180">
        <f>HOUR(Tabela1[[#This Row],[Wynik]])</f>
        <v>1</v>
      </c>
      <c r="R180">
        <f>MINUTE(Tabela1[[#This Row],[Wynik]])</f>
        <v>2</v>
      </c>
      <c r="S180" s="10" t="str">
        <f>_xlfn.TEXTJOIN(":",,Tabela1[[#This Row],[Gole gospodarzy_c]],Tabela1[[#This Row],[Gole gości]])</f>
        <v>1:2</v>
      </c>
      <c r="T180">
        <v>90</v>
      </c>
      <c r="U180" s="10">
        <v>3</v>
      </c>
      <c r="V180" s="10" t="s">
        <v>92</v>
      </c>
      <c r="W180" s="10" t="s">
        <v>144</v>
      </c>
    </row>
    <row r="181" spans="1:23" x14ac:dyDescent="0.25">
      <c r="A181" t="s">
        <v>265</v>
      </c>
      <c r="B181">
        <v>14</v>
      </c>
      <c r="C181" s="4">
        <v>44199</v>
      </c>
      <c r="D181" t="s">
        <v>20</v>
      </c>
      <c r="E181" t="s">
        <v>240</v>
      </c>
      <c r="F181" s="8">
        <v>0.20972222222222223</v>
      </c>
      <c r="G181" t="s">
        <v>16</v>
      </c>
      <c r="H181" t="s">
        <v>53</v>
      </c>
      <c r="I181" t="s">
        <v>63</v>
      </c>
      <c r="K181" t="s">
        <v>265</v>
      </c>
      <c r="L181" t="str">
        <f>_xlfn.TEXTJOIN("|",,Tabela1[[#This Row],[Sezon]],Tabela1[[#This Row],[Kolejka]])</f>
        <v>2020/2021|14</v>
      </c>
      <c r="M181" s="4">
        <v>44199</v>
      </c>
      <c r="N181" t="str">
        <f>IF(Tabela1[[#This Row],[Miejsce]]="W","Goście","Gospodarze")</f>
        <v>Gospodarze</v>
      </c>
      <c r="O181" t="str">
        <f>LEFT(Tabela1[[#This Row],[Przeciwnik]],FIND("(",Tabela1[[#This Row],[Przeciwnik]])-1)</f>
        <v>1.FSV Mainz 05  </v>
      </c>
      <c r="P181" s="9">
        <v>17</v>
      </c>
      <c r="Q181">
        <f>HOUR(Tabela1[[#This Row],[Wynik]])</f>
        <v>5</v>
      </c>
      <c r="R181">
        <f>MINUTE(Tabela1[[#This Row],[Wynik]])</f>
        <v>2</v>
      </c>
      <c r="S181" s="10" t="str">
        <f>_xlfn.TEXTJOIN(":",,Tabela1[[#This Row],[Gole gospodarzy_c]],Tabela1[[#This Row],[Gole gości]])</f>
        <v>5:2</v>
      </c>
      <c r="T181">
        <v>76</v>
      </c>
      <c r="U181" s="10"/>
      <c r="V181" s="10" t="s">
        <v>63</v>
      </c>
      <c r="W181" s="10"/>
    </row>
    <row r="182" spans="1:23" x14ac:dyDescent="0.25">
      <c r="A182" t="s">
        <v>265</v>
      </c>
      <c r="B182">
        <v>14</v>
      </c>
      <c r="C182" s="4">
        <v>44199</v>
      </c>
      <c r="D182" t="s">
        <v>20</v>
      </c>
      <c r="E182" t="s">
        <v>240</v>
      </c>
      <c r="F182" s="8">
        <v>0.20972222222222223</v>
      </c>
      <c r="G182" t="s">
        <v>16</v>
      </c>
      <c r="H182" t="s">
        <v>241</v>
      </c>
      <c r="I182" t="s">
        <v>18</v>
      </c>
      <c r="J182" t="s">
        <v>44</v>
      </c>
      <c r="K182" t="s">
        <v>265</v>
      </c>
      <c r="L182" t="str">
        <f>_xlfn.TEXTJOIN("|",,Tabela1[[#This Row],[Sezon]],Tabela1[[#This Row],[Kolejka]])</f>
        <v>2020/2021|14</v>
      </c>
      <c r="M182" s="4">
        <v>44199</v>
      </c>
      <c r="N182" t="str">
        <f>IF(Tabela1[[#This Row],[Miejsce]]="W","Goście","Gospodarze")</f>
        <v>Gospodarze</v>
      </c>
      <c r="O182" t="str">
        <f>LEFT(Tabela1[[#This Row],[Przeciwnik]],FIND("(",Tabela1[[#This Row],[Przeciwnik]])-1)</f>
        <v>1.FSV Mainz 05  </v>
      </c>
      <c r="P182" s="9">
        <v>17</v>
      </c>
      <c r="Q182">
        <f>HOUR(Tabela1[[#This Row],[Wynik]])</f>
        <v>5</v>
      </c>
      <c r="R182">
        <f>MINUTE(Tabela1[[#This Row],[Wynik]])</f>
        <v>2</v>
      </c>
      <c r="S182" s="10" t="str">
        <f>_xlfn.TEXTJOIN(":",,Tabela1[[#This Row],[Gole gospodarzy_c]],Tabela1[[#This Row],[Gole gości]])</f>
        <v>5:2</v>
      </c>
      <c r="T182">
        <v>83</v>
      </c>
      <c r="U182" s="10"/>
      <c r="V182" s="10" t="s">
        <v>18</v>
      </c>
      <c r="W182" s="10" t="s">
        <v>44</v>
      </c>
    </row>
    <row r="183" spans="1:23" x14ac:dyDescent="0.25">
      <c r="A183" t="s">
        <v>265</v>
      </c>
      <c r="B183">
        <v>15</v>
      </c>
      <c r="C183" s="4">
        <v>44204</v>
      </c>
      <c r="D183" t="s">
        <v>13</v>
      </c>
      <c r="E183" t="s">
        <v>242</v>
      </c>
      <c r="F183" s="8">
        <v>0.12638888888888888</v>
      </c>
      <c r="G183" t="s">
        <v>16</v>
      </c>
      <c r="H183" t="s">
        <v>160</v>
      </c>
      <c r="I183" t="s">
        <v>63</v>
      </c>
      <c r="K183" t="s">
        <v>265</v>
      </c>
      <c r="L183" t="str">
        <f>_xlfn.TEXTJOIN("|",,Tabela1[[#This Row],[Sezon]],Tabela1[[#This Row],[Kolejka]])</f>
        <v>2020/2021|15</v>
      </c>
      <c r="M183" s="4">
        <v>44204</v>
      </c>
      <c r="N183" t="str">
        <f>IF(Tabela1[[#This Row],[Miejsce]]="W","Goście","Gospodarze")</f>
        <v>Goście</v>
      </c>
      <c r="O183" t="str">
        <f>LEFT(Tabela1[[#This Row],[Przeciwnik]],FIND("(",Tabela1[[#This Row],[Przeciwnik]])-1)</f>
        <v>M´gladbach  </v>
      </c>
      <c r="P183" s="9">
        <v>7</v>
      </c>
      <c r="Q183">
        <f>HOUR(Tabela1[[#This Row],[Wynik]])</f>
        <v>3</v>
      </c>
      <c r="R183">
        <f>MINUTE(Tabela1[[#This Row],[Wynik]])</f>
        <v>2</v>
      </c>
      <c r="S183" s="10" t="str">
        <f>_xlfn.TEXTJOIN(":",,Tabela1[[#This Row],[Gole gospodarzy_c]],Tabela1[[#This Row],[Gole gości]])</f>
        <v>3:2</v>
      </c>
      <c r="T183">
        <v>20</v>
      </c>
      <c r="U183" s="10"/>
      <c r="V183" s="10" t="s">
        <v>63</v>
      </c>
      <c r="W183" s="10"/>
    </row>
    <row r="184" spans="1:23" x14ac:dyDescent="0.25">
      <c r="A184" t="s">
        <v>265</v>
      </c>
      <c r="B184">
        <v>16</v>
      </c>
      <c r="C184" s="4">
        <v>44213</v>
      </c>
      <c r="D184" t="s">
        <v>20</v>
      </c>
      <c r="E184" t="s">
        <v>127</v>
      </c>
      <c r="F184" s="8">
        <v>8.4027777777777771E-2</v>
      </c>
      <c r="G184" t="s">
        <v>16</v>
      </c>
      <c r="H184" t="s">
        <v>243</v>
      </c>
      <c r="I184" t="s">
        <v>33</v>
      </c>
      <c r="J184" t="s">
        <v>44</v>
      </c>
      <c r="K184" t="s">
        <v>265</v>
      </c>
      <c r="L184" t="str">
        <f>_xlfn.TEXTJOIN("|",,Tabela1[[#This Row],[Sezon]],Tabela1[[#This Row],[Kolejka]])</f>
        <v>2020/2021|16</v>
      </c>
      <c r="M184" s="4">
        <v>44213</v>
      </c>
      <c r="N184" t="str">
        <f>IF(Tabela1[[#This Row],[Miejsce]]="W","Goście","Gospodarze")</f>
        <v>Gospodarze</v>
      </c>
      <c r="O184" t="str">
        <f>LEFT(Tabela1[[#This Row],[Przeciwnik]],FIND("(",Tabela1[[#This Row],[Przeciwnik]])-1)</f>
        <v>SC Freiburg  </v>
      </c>
      <c r="P184" s="9">
        <v>8</v>
      </c>
      <c r="Q184">
        <f>HOUR(Tabela1[[#This Row],[Wynik]])</f>
        <v>2</v>
      </c>
      <c r="R184">
        <f>MINUTE(Tabela1[[#This Row],[Wynik]])</f>
        <v>1</v>
      </c>
      <c r="S184" s="10" t="str">
        <f>_xlfn.TEXTJOIN(":",,Tabela1[[#This Row],[Gole gospodarzy_c]],Tabela1[[#This Row],[Gole gości]])</f>
        <v>2:1</v>
      </c>
      <c r="T184">
        <v>7</v>
      </c>
      <c r="U184" s="10"/>
      <c r="V184" s="10" t="s">
        <v>33</v>
      </c>
      <c r="W184" s="10" t="s">
        <v>44</v>
      </c>
    </row>
    <row r="185" spans="1:23" x14ac:dyDescent="0.25">
      <c r="A185" t="s">
        <v>265</v>
      </c>
      <c r="B185">
        <v>17</v>
      </c>
      <c r="C185" s="4">
        <v>44216</v>
      </c>
      <c r="D185" t="s">
        <v>13</v>
      </c>
      <c r="E185" t="s">
        <v>244</v>
      </c>
      <c r="F185" s="8">
        <v>6.9444444444444447E-4</v>
      </c>
      <c r="G185" t="s">
        <v>16</v>
      </c>
      <c r="H185" t="s">
        <v>113</v>
      </c>
      <c r="I185" t="s">
        <v>63</v>
      </c>
      <c r="K185" t="s">
        <v>265</v>
      </c>
      <c r="L185" t="str">
        <f>_xlfn.TEXTJOIN("|",,Tabela1[[#This Row],[Sezon]],Tabela1[[#This Row],[Kolejka]])</f>
        <v>2020/2021|17</v>
      </c>
      <c r="M185" s="4">
        <v>44216</v>
      </c>
      <c r="N185" t="str">
        <f>IF(Tabela1[[#This Row],[Miejsce]]="W","Goście","Gospodarze")</f>
        <v>Goście</v>
      </c>
      <c r="O185" t="str">
        <f>LEFT(Tabela1[[#This Row],[Przeciwnik]],FIND("(",Tabela1[[#This Row],[Przeciwnik]])-1)</f>
        <v>FC Augsburg  </v>
      </c>
      <c r="P185" s="9">
        <v>11</v>
      </c>
      <c r="Q185">
        <f>HOUR(Tabela1[[#This Row],[Wynik]])</f>
        <v>0</v>
      </c>
      <c r="R185">
        <f>MINUTE(Tabela1[[#This Row],[Wynik]])</f>
        <v>1</v>
      </c>
      <c r="S185" s="10" t="str">
        <f>_xlfn.TEXTJOIN(":",,Tabela1[[#This Row],[Gole gospodarzy_c]],Tabela1[[#This Row],[Gole gości]])</f>
        <v>0:1</v>
      </c>
      <c r="T185">
        <v>13</v>
      </c>
      <c r="U185" s="10"/>
      <c r="V185" s="10" t="s">
        <v>63</v>
      </c>
      <c r="W185" s="10"/>
    </row>
    <row r="186" spans="1:23" x14ac:dyDescent="0.25">
      <c r="A186" t="s">
        <v>265</v>
      </c>
      <c r="B186">
        <v>18</v>
      </c>
      <c r="C186" s="4">
        <v>44220</v>
      </c>
      <c r="D186" t="s">
        <v>13</v>
      </c>
      <c r="E186" t="s">
        <v>227</v>
      </c>
      <c r="F186" s="8">
        <v>2.7777777777777779E-3</v>
      </c>
      <c r="G186" t="s">
        <v>16</v>
      </c>
      <c r="H186" t="s">
        <v>108</v>
      </c>
      <c r="I186" t="s">
        <v>18</v>
      </c>
      <c r="J186" t="s">
        <v>144</v>
      </c>
      <c r="K186" t="s">
        <v>265</v>
      </c>
      <c r="L186" t="str">
        <f>_xlfn.TEXTJOIN("|",,Tabela1[[#This Row],[Sezon]],Tabela1[[#This Row],[Kolejka]])</f>
        <v>2020/2021|18</v>
      </c>
      <c r="M186" s="4">
        <v>44220</v>
      </c>
      <c r="N186" t="str">
        <f>IF(Tabela1[[#This Row],[Miejsce]]="W","Goście","Gospodarze")</f>
        <v>Goście</v>
      </c>
      <c r="O186" t="str">
        <f>LEFT(Tabela1[[#This Row],[Przeciwnik]],FIND("(",Tabela1[[#This Row],[Przeciwnik]])-1)</f>
        <v>FC Schalke 04  </v>
      </c>
      <c r="P186" s="9">
        <v>18</v>
      </c>
      <c r="Q186">
        <f>HOUR(Tabela1[[#This Row],[Wynik]])</f>
        <v>0</v>
      </c>
      <c r="R186">
        <f>MINUTE(Tabela1[[#This Row],[Wynik]])</f>
        <v>4</v>
      </c>
      <c r="S186" s="10" t="str">
        <f>_xlfn.TEXTJOIN(":",,Tabela1[[#This Row],[Gole gospodarzy_c]],Tabela1[[#This Row],[Gole gości]])</f>
        <v>0:4</v>
      </c>
      <c r="T186">
        <v>54</v>
      </c>
      <c r="U186" s="10"/>
      <c r="V186" s="10" t="s">
        <v>18</v>
      </c>
      <c r="W186" s="10" t="s">
        <v>144</v>
      </c>
    </row>
    <row r="187" spans="1:23" x14ac:dyDescent="0.25">
      <c r="A187" t="s">
        <v>265</v>
      </c>
      <c r="B187">
        <v>19</v>
      </c>
      <c r="C187" s="4">
        <v>44226</v>
      </c>
      <c r="D187" t="s">
        <v>20</v>
      </c>
      <c r="E187" t="s">
        <v>245</v>
      </c>
      <c r="F187" s="8">
        <v>0.1673611111111111</v>
      </c>
      <c r="G187" t="s">
        <v>16</v>
      </c>
      <c r="H187" t="s">
        <v>77</v>
      </c>
      <c r="I187" t="s">
        <v>18</v>
      </c>
      <c r="K187" t="s">
        <v>265</v>
      </c>
      <c r="L187" t="str">
        <f>_xlfn.TEXTJOIN("|",,Tabela1[[#This Row],[Sezon]],Tabela1[[#This Row],[Kolejka]])</f>
        <v>2020/2021|19</v>
      </c>
      <c r="M187" s="4">
        <v>44226</v>
      </c>
      <c r="N187" t="str">
        <f>IF(Tabela1[[#This Row],[Miejsce]]="W","Goście","Gospodarze")</f>
        <v>Gospodarze</v>
      </c>
      <c r="O187" t="str">
        <f>LEFT(Tabela1[[#This Row],[Przeciwnik]],FIND("(",Tabela1[[#This Row],[Przeciwnik]])-1)</f>
        <v>Hoffenheim  </v>
      </c>
      <c r="P187" s="9">
        <v>11</v>
      </c>
      <c r="Q187">
        <f>HOUR(Tabela1[[#This Row],[Wynik]])</f>
        <v>4</v>
      </c>
      <c r="R187">
        <f>MINUTE(Tabela1[[#This Row],[Wynik]])</f>
        <v>1</v>
      </c>
      <c r="S187" s="10" t="str">
        <f>_xlfn.TEXTJOIN(":",,Tabela1[[#This Row],[Gole gospodarzy_c]],Tabela1[[#This Row],[Gole gości]])</f>
        <v>4:1</v>
      </c>
      <c r="T187">
        <v>57</v>
      </c>
      <c r="U187" s="10"/>
      <c r="V187" s="10" t="s">
        <v>18</v>
      </c>
      <c r="W187" s="10"/>
    </row>
    <row r="188" spans="1:23" x14ac:dyDescent="0.25">
      <c r="A188" t="s">
        <v>265</v>
      </c>
      <c r="B188">
        <v>21</v>
      </c>
      <c r="C188" s="4">
        <v>44242</v>
      </c>
      <c r="D188" t="s">
        <v>20</v>
      </c>
      <c r="E188" t="s">
        <v>246</v>
      </c>
      <c r="F188" s="8">
        <v>0.12708333333333333</v>
      </c>
      <c r="G188" t="s">
        <v>16</v>
      </c>
      <c r="H188" t="s">
        <v>120</v>
      </c>
      <c r="I188" t="s">
        <v>18</v>
      </c>
      <c r="J188" t="s">
        <v>163</v>
      </c>
      <c r="K188" t="s">
        <v>265</v>
      </c>
      <c r="L188" t="str">
        <f>_xlfn.TEXTJOIN("|",,Tabela1[[#This Row],[Sezon]],Tabela1[[#This Row],[Kolejka]])</f>
        <v>2020/2021|21</v>
      </c>
      <c r="M188" s="4">
        <v>44242</v>
      </c>
      <c r="N188" t="str">
        <f>IF(Tabela1[[#This Row],[Miejsce]]="W","Goście","Gospodarze")</f>
        <v>Gospodarze</v>
      </c>
      <c r="O188" t="str">
        <f>LEFT(Tabela1[[#This Row],[Przeciwnik]],FIND("(",Tabela1[[#This Row],[Przeciwnik]])-1)</f>
        <v>Arm. Bielefeld  </v>
      </c>
      <c r="P188" s="9">
        <v>16</v>
      </c>
      <c r="Q188">
        <f>HOUR(Tabela1[[#This Row],[Wynik]])</f>
        <v>3</v>
      </c>
      <c r="R188">
        <f>MINUTE(Tabela1[[#This Row],[Wynik]])</f>
        <v>3</v>
      </c>
      <c r="S188" s="10" t="str">
        <f>_xlfn.TEXTJOIN(":",,Tabela1[[#This Row],[Gole gospodarzy_c]],Tabela1[[#This Row],[Gole gości]])</f>
        <v>3:3</v>
      </c>
      <c r="T188">
        <v>48</v>
      </c>
      <c r="U188" s="10"/>
      <c r="V188" s="10" t="s">
        <v>18</v>
      </c>
      <c r="W188" s="10" t="s">
        <v>163</v>
      </c>
    </row>
    <row r="189" spans="1:23" x14ac:dyDescent="0.25">
      <c r="A189" t="s">
        <v>265</v>
      </c>
      <c r="B189">
        <v>22</v>
      </c>
      <c r="C189" s="4">
        <v>44247</v>
      </c>
      <c r="D189" t="s">
        <v>13</v>
      </c>
      <c r="E189" t="s">
        <v>247</v>
      </c>
      <c r="F189" s="8">
        <v>8.4027777777777771E-2</v>
      </c>
      <c r="G189" t="s">
        <v>16</v>
      </c>
      <c r="H189" t="s">
        <v>65</v>
      </c>
      <c r="I189" t="s">
        <v>18</v>
      </c>
      <c r="J189" t="s">
        <v>248</v>
      </c>
      <c r="K189" t="s">
        <v>265</v>
      </c>
      <c r="L189" t="str">
        <f>_xlfn.TEXTJOIN("|",,Tabela1[[#This Row],[Sezon]],Tabela1[[#This Row],[Kolejka]])</f>
        <v>2020/2021|22</v>
      </c>
      <c r="M189" s="4">
        <v>44247</v>
      </c>
      <c r="N189" t="str">
        <f>IF(Tabela1[[#This Row],[Miejsce]]="W","Goście","Gospodarze")</f>
        <v>Goście</v>
      </c>
      <c r="O189" t="str">
        <f>LEFT(Tabela1[[#This Row],[Przeciwnik]],FIND("(",Tabela1[[#This Row],[Przeciwnik]])-1)</f>
        <v>E. Frankfurt  </v>
      </c>
      <c r="P189" s="9">
        <v>3</v>
      </c>
      <c r="Q189">
        <f>HOUR(Tabela1[[#This Row],[Wynik]])</f>
        <v>2</v>
      </c>
      <c r="R189">
        <f>MINUTE(Tabela1[[#This Row],[Wynik]])</f>
        <v>1</v>
      </c>
      <c r="S189" s="10" t="str">
        <f>_xlfn.TEXTJOIN(":",,Tabela1[[#This Row],[Gole gospodarzy_c]],Tabela1[[#This Row],[Gole gości]])</f>
        <v>2:1</v>
      </c>
      <c r="T189">
        <v>53</v>
      </c>
      <c r="U189" s="10"/>
      <c r="V189" s="10" t="s">
        <v>18</v>
      </c>
      <c r="W189" s="10" t="s">
        <v>248</v>
      </c>
    </row>
    <row r="190" spans="1:23" x14ac:dyDescent="0.25">
      <c r="A190" t="s">
        <v>265</v>
      </c>
      <c r="B190">
        <v>23</v>
      </c>
      <c r="C190" s="4">
        <v>44254</v>
      </c>
      <c r="D190" t="s">
        <v>20</v>
      </c>
      <c r="E190" t="s">
        <v>249</v>
      </c>
      <c r="F190" s="8">
        <v>0.20902777777777778</v>
      </c>
      <c r="G190" t="s">
        <v>16</v>
      </c>
      <c r="H190" t="s">
        <v>147</v>
      </c>
      <c r="I190" t="s">
        <v>18</v>
      </c>
      <c r="J190" t="s">
        <v>173</v>
      </c>
      <c r="K190" t="s">
        <v>265</v>
      </c>
      <c r="L190" t="str">
        <f>_xlfn.TEXTJOIN("|",,Tabela1[[#This Row],[Sezon]],Tabela1[[#This Row],[Kolejka]])</f>
        <v>2020/2021|23</v>
      </c>
      <c r="M190" s="4">
        <v>44254</v>
      </c>
      <c r="N190" t="str">
        <f>IF(Tabela1[[#This Row],[Miejsce]]="W","Goście","Gospodarze")</f>
        <v>Gospodarze</v>
      </c>
      <c r="O190" t="str">
        <f>LEFT(Tabela1[[#This Row],[Przeciwnik]],FIND("(",Tabela1[[#This Row],[Przeciwnik]])-1)</f>
        <v>Köln  </v>
      </c>
      <c r="P190" s="9">
        <v>14</v>
      </c>
      <c r="Q190">
        <f>HOUR(Tabela1[[#This Row],[Wynik]])</f>
        <v>5</v>
      </c>
      <c r="R190">
        <f>MINUTE(Tabela1[[#This Row],[Wynik]])</f>
        <v>1</v>
      </c>
      <c r="S190" s="10" t="str">
        <f>_xlfn.TEXTJOIN(":",,Tabela1[[#This Row],[Gole gospodarzy_c]],Tabela1[[#This Row],[Gole gości]])</f>
        <v>5:1</v>
      </c>
      <c r="T190">
        <v>33</v>
      </c>
      <c r="U190" s="10"/>
      <c r="V190" s="10" t="s">
        <v>18</v>
      </c>
      <c r="W190" s="10" t="s">
        <v>173</v>
      </c>
    </row>
    <row r="191" spans="1:23" x14ac:dyDescent="0.25">
      <c r="A191" t="s">
        <v>265</v>
      </c>
      <c r="B191">
        <v>23</v>
      </c>
      <c r="C191" s="4">
        <v>44254</v>
      </c>
      <c r="D191" t="s">
        <v>20</v>
      </c>
      <c r="E191" t="s">
        <v>249</v>
      </c>
      <c r="F191" s="8">
        <v>0.20902777777777778</v>
      </c>
      <c r="G191" t="s">
        <v>16</v>
      </c>
      <c r="H191" t="s">
        <v>90</v>
      </c>
      <c r="I191" t="s">
        <v>18</v>
      </c>
      <c r="J191" t="s">
        <v>44</v>
      </c>
      <c r="K191" t="s">
        <v>265</v>
      </c>
      <c r="L191" t="str">
        <f>_xlfn.TEXTJOIN("|",,Tabela1[[#This Row],[Sezon]],Tabela1[[#This Row],[Kolejka]])</f>
        <v>2020/2021|23</v>
      </c>
      <c r="M191" s="4">
        <v>44254</v>
      </c>
      <c r="N191" t="str">
        <f>IF(Tabela1[[#This Row],[Miejsce]]="W","Goście","Gospodarze")</f>
        <v>Gospodarze</v>
      </c>
      <c r="O191" t="str">
        <f>LEFT(Tabela1[[#This Row],[Przeciwnik]],FIND("(",Tabela1[[#This Row],[Przeciwnik]])-1)</f>
        <v>Köln  </v>
      </c>
      <c r="P191" s="9">
        <v>14</v>
      </c>
      <c r="Q191">
        <f>HOUR(Tabela1[[#This Row],[Wynik]])</f>
        <v>5</v>
      </c>
      <c r="R191">
        <f>MINUTE(Tabela1[[#This Row],[Wynik]])</f>
        <v>1</v>
      </c>
      <c r="S191" s="10" t="str">
        <f>_xlfn.TEXTJOIN(":",,Tabela1[[#This Row],[Gole gospodarzy_c]],Tabela1[[#This Row],[Gole gości]])</f>
        <v>5:1</v>
      </c>
      <c r="T191">
        <v>65</v>
      </c>
      <c r="U191" s="10"/>
      <c r="V191" s="10" t="s">
        <v>18</v>
      </c>
      <c r="W191" s="10" t="s">
        <v>44</v>
      </c>
    </row>
    <row r="192" spans="1:23" x14ac:dyDescent="0.25">
      <c r="A192" t="s">
        <v>265</v>
      </c>
      <c r="B192">
        <v>24</v>
      </c>
      <c r="C192" s="4">
        <v>44261</v>
      </c>
      <c r="D192" t="s">
        <v>20</v>
      </c>
      <c r="E192" t="s">
        <v>250</v>
      </c>
      <c r="F192" s="8">
        <v>0.16805555555555554</v>
      </c>
      <c r="G192" t="s">
        <v>16</v>
      </c>
      <c r="H192" t="s">
        <v>179</v>
      </c>
      <c r="I192" t="s">
        <v>18</v>
      </c>
      <c r="J192" t="s">
        <v>248</v>
      </c>
      <c r="K192" t="s">
        <v>265</v>
      </c>
      <c r="L192" t="str">
        <f>_xlfn.TEXTJOIN("|",,Tabela1[[#This Row],[Sezon]],Tabela1[[#This Row],[Kolejka]])</f>
        <v>2020/2021|24</v>
      </c>
      <c r="M192" s="4">
        <v>44261</v>
      </c>
      <c r="N192" t="str">
        <f>IF(Tabela1[[#This Row],[Miejsce]]="W","Goście","Gospodarze")</f>
        <v>Gospodarze</v>
      </c>
      <c r="O192" t="str">
        <f>LEFT(Tabela1[[#This Row],[Przeciwnik]],FIND("(",Tabela1[[#This Row],[Przeciwnik]])-1)</f>
        <v>Bor. Dortmund  </v>
      </c>
      <c r="P192" s="9">
        <v>5</v>
      </c>
      <c r="Q192">
        <f>HOUR(Tabela1[[#This Row],[Wynik]])</f>
        <v>4</v>
      </c>
      <c r="R192">
        <f>MINUTE(Tabela1[[#This Row],[Wynik]])</f>
        <v>2</v>
      </c>
      <c r="S192" s="10" t="str">
        <f>_xlfn.TEXTJOIN(":",,Tabela1[[#This Row],[Gole gospodarzy_c]],Tabela1[[#This Row],[Gole gości]])</f>
        <v>4:2</v>
      </c>
      <c r="T192">
        <v>26</v>
      </c>
      <c r="U192" s="10"/>
      <c r="V192" s="10" t="s">
        <v>18</v>
      </c>
      <c r="W192" s="10" t="s">
        <v>248</v>
      </c>
    </row>
    <row r="193" spans="1:23" x14ac:dyDescent="0.25">
      <c r="A193" t="s">
        <v>265</v>
      </c>
      <c r="B193">
        <v>24</v>
      </c>
      <c r="C193" s="4">
        <v>44261</v>
      </c>
      <c r="D193" t="s">
        <v>20</v>
      </c>
      <c r="E193" t="s">
        <v>250</v>
      </c>
      <c r="F193" s="8">
        <v>0.16805555555555554</v>
      </c>
      <c r="G193" t="s">
        <v>16</v>
      </c>
      <c r="H193" t="s">
        <v>126</v>
      </c>
      <c r="I193" t="s">
        <v>63</v>
      </c>
      <c r="K193" t="s">
        <v>265</v>
      </c>
      <c r="L193" t="str">
        <f>_xlfn.TEXTJOIN("|",,Tabela1[[#This Row],[Sezon]],Tabela1[[#This Row],[Kolejka]])</f>
        <v>2020/2021|24</v>
      </c>
      <c r="M193" s="4">
        <v>44261</v>
      </c>
      <c r="N193" t="str">
        <f>IF(Tabela1[[#This Row],[Miejsce]]="W","Goście","Gospodarze")</f>
        <v>Gospodarze</v>
      </c>
      <c r="O193" t="str">
        <f>LEFT(Tabela1[[#This Row],[Przeciwnik]],FIND("(",Tabela1[[#This Row],[Przeciwnik]])-1)</f>
        <v>Bor. Dortmund  </v>
      </c>
      <c r="P193" s="9">
        <v>5</v>
      </c>
      <c r="Q193">
        <f>HOUR(Tabela1[[#This Row],[Wynik]])</f>
        <v>4</v>
      </c>
      <c r="R193">
        <f>MINUTE(Tabela1[[#This Row],[Wynik]])</f>
        <v>2</v>
      </c>
      <c r="S193" s="10" t="str">
        <f>_xlfn.TEXTJOIN(":",,Tabela1[[#This Row],[Gole gospodarzy_c]],Tabela1[[#This Row],[Gole gości]])</f>
        <v>4:2</v>
      </c>
      <c r="T193">
        <v>44</v>
      </c>
      <c r="U193" s="10"/>
      <c r="V193" s="10" t="s">
        <v>63</v>
      </c>
      <c r="W193" s="10"/>
    </row>
    <row r="194" spans="1:23" x14ac:dyDescent="0.25">
      <c r="A194" t="s">
        <v>265</v>
      </c>
      <c r="B194">
        <v>24</v>
      </c>
      <c r="C194" s="4">
        <v>44261</v>
      </c>
      <c r="D194" t="s">
        <v>20</v>
      </c>
      <c r="E194" t="s">
        <v>250</v>
      </c>
      <c r="F194" s="8">
        <v>0.16805555555555554</v>
      </c>
      <c r="G194" t="s">
        <v>16</v>
      </c>
      <c r="H194" t="s">
        <v>67</v>
      </c>
      <c r="I194" t="s">
        <v>18</v>
      </c>
      <c r="J194" t="s">
        <v>205</v>
      </c>
      <c r="K194" t="s">
        <v>265</v>
      </c>
      <c r="L194" t="str">
        <f>_xlfn.TEXTJOIN("|",,Tabela1[[#This Row],[Sezon]],Tabela1[[#This Row],[Kolejka]])</f>
        <v>2020/2021|24</v>
      </c>
      <c r="M194" s="4">
        <v>44261</v>
      </c>
      <c r="N194" t="str">
        <f>IF(Tabela1[[#This Row],[Miejsce]]="W","Goście","Gospodarze")</f>
        <v>Gospodarze</v>
      </c>
      <c r="O194" t="str">
        <f>LEFT(Tabela1[[#This Row],[Przeciwnik]],FIND("(",Tabela1[[#This Row],[Przeciwnik]])-1)</f>
        <v>Bor. Dortmund  </v>
      </c>
      <c r="P194" s="9">
        <v>5</v>
      </c>
      <c r="Q194">
        <f>HOUR(Tabela1[[#This Row],[Wynik]])</f>
        <v>4</v>
      </c>
      <c r="R194">
        <f>MINUTE(Tabela1[[#This Row],[Wynik]])</f>
        <v>2</v>
      </c>
      <c r="S194" s="10" t="str">
        <f>_xlfn.TEXTJOIN(":",,Tabela1[[#This Row],[Gole gospodarzy_c]],Tabela1[[#This Row],[Gole gości]])</f>
        <v>4:2</v>
      </c>
      <c r="T194">
        <v>90</v>
      </c>
      <c r="U194" s="10"/>
      <c r="V194" s="10" t="s">
        <v>18</v>
      </c>
      <c r="W194" s="10" t="s">
        <v>205</v>
      </c>
    </row>
    <row r="195" spans="1:23" x14ac:dyDescent="0.25">
      <c r="A195" t="s">
        <v>265</v>
      </c>
      <c r="B195">
        <v>25</v>
      </c>
      <c r="C195" s="4">
        <v>44268</v>
      </c>
      <c r="D195" t="s">
        <v>13</v>
      </c>
      <c r="E195" t="s">
        <v>251</v>
      </c>
      <c r="F195" s="8">
        <v>4.3750000000000004E-2</v>
      </c>
      <c r="G195" t="s">
        <v>16</v>
      </c>
      <c r="H195" t="s">
        <v>237</v>
      </c>
      <c r="I195" t="s">
        <v>18</v>
      </c>
      <c r="J195" t="s">
        <v>173</v>
      </c>
      <c r="K195" t="s">
        <v>265</v>
      </c>
      <c r="L195" t="str">
        <f>_xlfn.TEXTJOIN("|",,Tabela1[[#This Row],[Sezon]],Tabela1[[#This Row],[Kolejka]])</f>
        <v>2020/2021|25</v>
      </c>
      <c r="M195" s="4">
        <v>44268</v>
      </c>
      <c r="N195" t="str">
        <f>IF(Tabela1[[#This Row],[Miejsce]]="W","Goście","Gospodarze")</f>
        <v>Goście</v>
      </c>
      <c r="O195" t="str">
        <f>LEFT(Tabela1[[#This Row],[Przeciwnik]],FIND("(",Tabela1[[#This Row],[Przeciwnik]])-1)</f>
        <v>Werder Bremen  </v>
      </c>
      <c r="P195" s="9">
        <v>12</v>
      </c>
      <c r="Q195">
        <f>HOUR(Tabela1[[#This Row],[Wynik]])</f>
        <v>1</v>
      </c>
      <c r="R195">
        <f>MINUTE(Tabela1[[#This Row],[Wynik]])</f>
        <v>3</v>
      </c>
      <c r="S195" s="10" t="str">
        <f>_xlfn.TEXTJOIN(":",,Tabela1[[#This Row],[Gole gospodarzy_c]],Tabela1[[#This Row],[Gole gości]])</f>
        <v>1:3</v>
      </c>
      <c r="T195">
        <v>67</v>
      </c>
      <c r="U195" s="10"/>
      <c r="V195" s="10" t="s">
        <v>18</v>
      </c>
      <c r="W195" s="10" t="s">
        <v>173</v>
      </c>
    </row>
    <row r="196" spans="1:23" x14ac:dyDescent="0.25">
      <c r="A196" t="s">
        <v>265</v>
      </c>
      <c r="B196">
        <v>26</v>
      </c>
      <c r="C196" s="4">
        <v>44275</v>
      </c>
      <c r="D196" t="s">
        <v>20</v>
      </c>
      <c r="E196" t="s">
        <v>235</v>
      </c>
      <c r="F196" s="8">
        <v>0.16666666666666666</v>
      </c>
      <c r="G196" t="s">
        <v>16</v>
      </c>
      <c r="H196" t="s">
        <v>252</v>
      </c>
      <c r="I196" t="s">
        <v>18</v>
      </c>
      <c r="J196" t="s">
        <v>180</v>
      </c>
      <c r="K196" t="s">
        <v>265</v>
      </c>
      <c r="L196" t="str">
        <f>_xlfn.TEXTJOIN("|",,Tabela1[[#This Row],[Sezon]],Tabela1[[#This Row],[Kolejka]])</f>
        <v>2020/2021|26</v>
      </c>
      <c r="M196" s="4">
        <v>44275</v>
      </c>
      <c r="N196" t="str">
        <f>IF(Tabela1[[#This Row],[Miejsce]]="W","Goście","Gospodarze")</f>
        <v>Gospodarze</v>
      </c>
      <c r="O196" t="str">
        <f>LEFT(Tabela1[[#This Row],[Przeciwnik]],FIND("(",Tabela1[[#This Row],[Przeciwnik]])-1)</f>
        <v>Stuttgart  </v>
      </c>
      <c r="P196" s="9">
        <v>8</v>
      </c>
      <c r="Q196">
        <f>HOUR(Tabela1[[#This Row],[Wynik]])</f>
        <v>4</v>
      </c>
      <c r="R196">
        <f>MINUTE(Tabela1[[#This Row],[Wynik]])</f>
        <v>0</v>
      </c>
      <c r="S196" s="10" t="str">
        <f>_xlfn.TEXTJOIN(":",,Tabela1[[#This Row],[Gole gospodarzy_c]],Tabela1[[#This Row],[Gole gości]])</f>
        <v>4:0</v>
      </c>
      <c r="T196">
        <v>18</v>
      </c>
      <c r="U196" s="10"/>
      <c r="V196" s="10" t="s">
        <v>18</v>
      </c>
      <c r="W196" s="10" t="s">
        <v>180</v>
      </c>
    </row>
    <row r="197" spans="1:23" x14ac:dyDescent="0.25">
      <c r="A197" t="s">
        <v>265</v>
      </c>
      <c r="B197">
        <v>26</v>
      </c>
      <c r="C197" s="4">
        <v>44275</v>
      </c>
      <c r="D197" t="s">
        <v>20</v>
      </c>
      <c r="E197" t="s">
        <v>235</v>
      </c>
      <c r="F197" s="8">
        <v>0.16666666666666666</v>
      </c>
      <c r="G197" t="s">
        <v>16</v>
      </c>
      <c r="H197" t="s">
        <v>253</v>
      </c>
      <c r="I197" t="s">
        <v>36</v>
      </c>
      <c r="J197" t="s">
        <v>44</v>
      </c>
      <c r="K197" t="s">
        <v>265</v>
      </c>
      <c r="L197" t="str">
        <f>_xlfn.TEXTJOIN("|",,Tabela1[[#This Row],[Sezon]],Tabela1[[#This Row],[Kolejka]])</f>
        <v>2020/2021|26</v>
      </c>
      <c r="M197" s="4">
        <v>44275</v>
      </c>
      <c r="N197" t="str">
        <f>IF(Tabela1[[#This Row],[Miejsce]]="W","Goście","Gospodarze")</f>
        <v>Gospodarze</v>
      </c>
      <c r="O197" t="str">
        <f>LEFT(Tabela1[[#This Row],[Przeciwnik]],FIND("(",Tabela1[[#This Row],[Przeciwnik]])-1)</f>
        <v>Stuttgart  </v>
      </c>
      <c r="P197" s="9">
        <v>8</v>
      </c>
      <c r="Q197">
        <f>HOUR(Tabela1[[#This Row],[Wynik]])</f>
        <v>4</v>
      </c>
      <c r="R197">
        <f>MINUTE(Tabela1[[#This Row],[Wynik]])</f>
        <v>0</v>
      </c>
      <c r="S197" s="10" t="str">
        <f>_xlfn.TEXTJOIN(":",,Tabela1[[#This Row],[Gole gospodarzy_c]],Tabela1[[#This Row],[Gole gości]])</f>
        <v>4:0</v>
      </c>
      <c r="T197">
        <v>23</v>
      </c>
      <c r="U197" s="10"/>
      <c r="V197" s="10" t="s">
        <v>36</v>
      </c>
      <c r="W197" s="10" t="s">
        <v>44</v>
      </c>
    </row>
    <row r="198" spans="1:23" x14ac:dyDescent="0.25">
      <c r="A198" t="s">
        <v>265</v>
      </c>
      <c r="B198">
        <v>26</v>
      </c>
      <c r="C198" s="4">
        <v>44275</v>
      </c>
      <c r="D198" t="s">
        <v>20</v>
      </c>
      <c r="E198" t="s">
        <v>235</v>
      </c>
      <c r="F198" s="8">
        <v>0.16666666666666666</v>
      </c>
      <c r="G198" t="s">
        <v>16</v>
      </c>
      <c r="H198" t="s">
        <v>35</v>
      </c>
      <c r="I198" t="s">
        <v>33</v>
      </c>
      <c r="K198" t="s">
        <v>265</v>
      </c>
      <c r="L198" t="str">
        <f>_xlfn.TEXTJOIN("|",,Tabela1[[#This Row],[Sezon]],Tabela1[[#This Row],[Kolejka]])</f>
        <v>2020/2021|26</v>
      </c>
      <c r="M198" s="4">
        <v>44275</v>
      </c>
      <c r="N198" t="str">
        <f>IF(Tabela1[[#This Row],[Miejsce]]="W","Goście","Gospodarze")</f>
        <v>Gospodarze</v>
      </c>
      <c r="O198" t="str">
        <f>LEFT(Tabela1[[#This Row],[Przeciwnik]],FIND("(",Tabela1[[#This Row],[Przeciwnik]])-1)</f>
        <v>Stuttgart  </v>
      </c>
      <c r="P198" s="9">
        <v>8</v>
      </c>
      <c r="Q198">
        <f>HOUR(Tabela1[[#This Row],[Wynik]])</f>
        <v>4</v>
      </c>
      <c r="R198">
        <f>MINUTE(Tabela1[[#This Row],[Wynik]])</f>
        <v>0</v>
      </c>
      <c r="S198" s="10" t="str">
        <f>_xlfn.TEXTJOIN(":",,Tabela1[[#This Row],[Gole gospodarzy_c]],Tabela1[[#This Row],[Gole gości]])</f>
        <v>4:0</v>
      </c>
      <c r="T198">
        <v>39</v>
      </c>
      <c r="U198" s="10"/>
      <c r="V198" s="10" t="s">
        <v>33</v>
      </c>
      <c r="W198" s="10"/>
    </row>
    <row r="199" spans="1:23" x14ac:dyDescent="0.25">
      <c r="A199" t="s">
        <v>265</v>
      </c>
      <c r="B199">
        <v>31</v>
      </c>
      <c r="C199" s="4">
        <v>44310</v>
      </c>
      <c r="D199" t="s">
        <v>13</v>
      </c>
      <c r="E199" t="s">
        <v>142</v>
      </c>
      <c r="F199" s="8">
        <v>8.4027777777777771E-2</v>
      </c>
      <c r="G199" t="s">
        <v>16</v>
      </c>
      <c r="H199" t="s">
        <v>254</v>
      </c>
      <c r="I199" t="s">
        <v>18</v>
      </c>
      <c r="K199" t="s">
        <v>265</v>
      </c>
      <c r="L199" t="str">
        <f>_xlfn.TEXTJOIN("|",,Tabela1[[#This Row],[Sezon]],Tabela1[[#This Row],[Kolejka]])</f>
        <v>2020/2021|31</v>
      </c>
      <c r="M199" s="4">
        <v>44310</v>
      </c>
      <c r="N199" t="str">
        <f>IF(Tabela1[[#This Row],[Miejsce]]="W","Goście","Gospodarze")</f>
        <v>Goście</v>
      </c>
      <c r="O199" t="str">
        <f>LEFT(Tabela1[[#This Row],[Przeciwnik]],FIND("(",Tabela1[[#This Row],[Przeciwnik]])-1)</f>
        <v>1.FSV Mainz 05  </v>
      </c>
      <c r="P199" s="9">
        <v>13</v>
      </c>
      <c r="Q199">
        <f>HOUR(Tabela1[[#This Row],[Wynik]])</f>
        <v>2</v>
      </c>
      <c r="R199">
        <f>MINUTE(Tabela1[[#This Row],[Wynik]])</f>
        <v>1</v>
      </c>
      <c r="S199" s="10" t="str">
        <f>_xlfn.TEXTJOIN(":",,Tabela1[[#This Row],[Gole gospodarzy_c]],Tabela1[[#This Row],[Gole gości]])</f>
        <v>2:1</v>
      </c>
      <c r="T199">
        <v>90</v>
      </c>
      <c r="U199" s="10">
        <v>4</v>
      </c>
      <c r="V199" s="10" t="s">
        <v>18</v>
      </c>
      <c r="W199" s="10"/>
    </row>
    <row r="200" spans="1:23" x14ac:dyDescent="0.25">
      <c r="A200" t="s">
        <v>265</v>
      </c>
      <c r="B200">
        <v>32</v>
      </c>
      <c r="C200" s="4">
        <v>44324</v>
      </c>
      <c r="D200" t="s">
        <v>20</v>
      </c>
      <c r="E200" t="s">
        <v>242</v>
      </c>
      <c r="F200" s="8">
        <v>0.25</v>
      </c>
      <c r="G200" t="s">
        <v>16</v>
      </c>
      <c r="H200" t="s">
        <v>255</v>
      </c>
      <c r="I200" t="s">
        <v>18</v>
      </c>
      <c r="J200" t="s">
        <v>163</v>
      </c>
      <c r="K200" t="s">
        <v>265</v>
      </c>
      <c r="L200" t="str">
        <f>_xlfn.TEXTJOIN("|",,Tabela1[[#This Row],[Sezon]],Tabela1[[#This Row],[Kolejka]])</f>
        <v>2020/2021|32</v>
      </c>
      <c r="M200" s="4">
        <v>44324</v>
      </c>
      <c r="N200" t="str">
        <f>IF(Tabela1[[#This Row],[Miejsce]]="W","Goście","Gospodarze")</f>
        <v>Gospodarze</v>
      </c>
      <c r="O200" t="str">
        <f>LEFT(Tabela1[[#This Row],[Przeciwnik]],FIND("(",Tabela1[[#This Row],[Przeciwnik]])-1)</f>
        <v>M´gladbach  </v>
      </c>
      <c r="P200" s="9">
        <v>7</v>
      </c>
      <c r="Q200">
        <f>HOUR(Tabela1[[#This Row],[Wynik]])</f>
        <v>6</v>
      </c>
      <c r="R200">
        <f>MINUTE(Tabela1[[#This Row],[Wynik]])</f>
        <v>0</v>
      </c>
      <c r="S200" s="10" t="str">
        <f>_xlfn.TEXTJOIN(":",,Tabela1[[#This Row],[Gole gospodarzy_c]],Tabela1[[#This Row],[Gole gości]])</f>
        <v>6:0</v>
      </c>
      <c r="T200">
        <v>2</v>
      </c>
      <c r="U200" s="10"/>
      <c r="V200" s="10" t="s">
        <v>18</v>
      </c>
      <c r="W200" s="10" t="s">
        <v>163</v>
      </c>
    </row>
    <row r="201" spans="1:23" x14ac:dyDescent="0.25">
      <c r="A201" t="s">
        <v>265</v>
      </c>
      <c r="B201">
        <v>32</v>
      </c>
      <c r="C201" s="4">
        <v>44324</v>
      </c>
      <c r="D201" t="s">
        <v>20</v>
      </c>
      <c r="E201" t="s">
        <v>242</v>
      </c>
      <c r="F201" s="8">
        <v>0.25</v>
      </c>
      <c r="G201" t="s">
        <v>16</v>
      </c>
      <c r="H201" t="s">
        <v>256</v>
      </c>
      <c r="I201" t="s">
        <v>18</v>
      </c>
      <c r="J201" t="s">
        <v>44</v>
      </c>
      <c r="K201" t="s">
        <v>265</v>
      </c>
      <c r="L201" t="str">
        <f>_xlfn.TEXTJOIN("|",,Tabela1[[#This Row],[Sezon]],Tabela1[[#This Row],[Kolejka]])</f>
        <v>2020/2021|32</v>
      </c>
      <c r="M201" s="4">
        <v>44324</v>
      </c>
      <c r="N201" t="str">
        <f>IF(Tabela1[[#This Row],[Miejsce]]="W","Goście","Gospodarze")</f>
        <v>Gospodarze</v>
      </c>
      <c r="O201" t="str">
        <f>LEFT(Tabela1[[#This Row],[Przeciwnik]],FIND("(",Tabela1[[#This Row],[Przeciwnik]])-1)</f>
        <v>M´gladbach  </v>
      </c>
      <c r="P201" s="9">
        <v>7</v>
      </c>
      <c r="Q201">
        <f>HOUR(Tabela1[[#This Row],[Wynik]])</f>
        <v>6</v>
      </c>
      <c r="R201">
        <f>MINUTE(Tabela1[[#This Row],[Wynik]])</f>
        <v>0</v>
      </c>
      <c r="S201" s="10" t="str">
        <f>_xlfn.TEXTJOIN(":",,Tabela1[[#This Row],[Gole gospodarzy_c]],Tabela1[[#This Row],[Gole gości]])</f>
        <v>6:0</v>
      </c>
      <c r="T201">
        <v>34</v>
      </c>
      <c r="U201" s="10"/>
      <c r="V201" s="10" t="s">
        <v>18</v>
      </c>
      <c r="W201" s="10" t="s">
        <v>44</v>
      </c>
    </row>
    <row r="202" spans="1:23" x14ac:dyDescent="0.25">
      <c r="A202" t="s">
        <v>265</v>
      </c>
      <c r="B202">
        <v>32</v>
      </c>
      <c r="C202" s="4">
        <v>44324</v>
      </c>
      <c r="D202" t="s">
        <v>20</v>
      </c>
      <c r="E202" t="s">
        <v>242</v>
      </c>
      <c r="F202" s="8">
        <v>0.25</v>
      </c>
      <c r="G202" t="s">
        <v>16</v>
      </c>
      <c r="H202" t="s">
        <v>59</v>
      </c>
      <c r="I202" t="s">
        <v>63</v>
      </c>
      <c r="K202" t="s">
        <v>265</v>
      </c>
      <c r="L202" t="str">
        <f>_xlfn.TEXTJOIN("|",,Tabela1[[#This Row],[Sezon]],Tabela1[[#This Row],[Kolejka]])</f>
        <v>2020/2021|32</v>
      </c>
      <c r="M202" s="4">
        <v>44324</v>
      </c>
      <c r="N202" t="str">
        <f>IF(Tabela1[[#This Row],[Miejsce]]="W","Goście","Gospodarze")</f>
        <v>Gospodarze</v>
      </c>
      <c r="O202" t="str">
        <f>LEFT(Tabela1[[#This Row],[Przeciwnik]],FIND("(",Tabela1[[#This Row],[Przeciwnik]])-1)</f>
        <v>M´gladbach  </v>
      </c>
      <c r="P202" s="9">
        <v>7</v>
      </c>
      <c r="Q202">
        <f>HOUR(Tabela1[[#This Row],[Wynik]])</f>
        <v>6</v>
      </c>
      <c r="R202">
        <f>MINUTE(Tabela1[[#This Row],[Wynik]])</f>
        <v>0</v>
      </c>
      <c r="S202" s="10" t="str">
        <f>_xlfn.TEXTJOIN(":",,Tabela1[[#This Row],[Gole gospodarzy_c]],Tabela1[[#This Row],[Gole gości]])</f>
        <v>6:0</v>
      </c>
      <c r="T202">
        <v>66</v>
      </c>
      <c r="U202" s="10"/>
      <c r="V202" s="10" t="s">
        <v>63</v>
      </c>
      <c r="W202" s="10"/>
    </row>
    <row r="203" spans="1:23" x14ac:dyDescent="0.25">
      <c r="A203" t="s">
        <v>265</v>
      </c>
      <c r="B203">
        <v>33</v>
      </c>
      <c r="C203" s="4">
        <v>44331</v>
      </c>
      <c r="D203" t="s">
        <v>13</v>
      </c>
      <c r="E203" t="s">
        <v>257</v>
      </c>
      <c r="F203" s="8">
        <v>8.4722222222222213E-2</v>
      </c>
      <c r="G203" t="s">
        <v>16</v>
      </c>
      <c r="H203" t="s">
        <v>179</v>
      </c>
      <c r="I203" t="s">
        <v>63</v>
      </c>
      <c r="K203" t="s">
        <v>265</v>
      </c>
      <c r="L203" t="str">
        <f>_xlfn.TEXTJOIN("|",,Tabela1[[#This Row],[Sezon]],Tabela1[[#This Row],[Kolejka]])</f>
        <v>2020/2021|33</v>
      </c>
      <c r="M203" s="4">
        <v>44331</v>
      </c>
      <c r="N203" t="str">
        <f>IF(Tabela1[[#This Row],[Miejsce]]="W","Goście","Gospodarze")</f>
        <v>Goście</v>
      </c>
      <c r="O203" t="str">
        <f>LEFT(Tabela1[[#This Row],[Przeciwnik]],FIND("(",Tabela1[[#This Row],[Przeciwnik]])-1)</f>
        <v>SC Freiburg  </v>
      </c>
      <c r="P203" s="9">
        <v>9</v>
      </c>
      <c r="Q203">
        <f>HOUR(Tabela1[[#This Row],[Wynik]])</f>
        <v>2</v>
      </c>
      <c r="R203">
        <f>MINUTE(Tabela1[[#This Row],[Wynik]])</f>
        <v>2</v>
      </c>
      <c r="S203" s="10" t="str">
        <f>_xlfn.TEXTJOIN(":",,Tabela1[[#This Row],[Gole gospodarzy_c]],Tabela1[[#This Row],[Gole gości]])</f>
        <v>2:2</v>
      </c>
      <c r="T203">
        <v>26</v>
      </c>
      <c r="U203" s="10"/>
      <c r="V203" s="10" t="s">
        <v>63</v>
      </c>
      <c r="W203" s="10"/>
    </row>
    <row r="204" spans="1:23" x14ac:dyDescent="0.25">
      <c r="A204" t="s">
        <v>265</v>
      </c>
      <c r="B204">
        <v>34</v>
      </c>
      <c r="C204" s="4">
        <v>44338</v>
      </c>
      <c r="D204" t="s">
        <v>20</v>
      </c>
      <c r="E204" t="s">
        <v>118</v>
      </c>
      <c r="F204" s="8">
        <v>0.20972222222222223</v>
      </c>
      <c r="G204" t="s">
        <v>16</v>
      </c>
      <c r="H204" t="s">
        <v>67</v>
      </c>
      <c r="I204" t="s">
        <v>18</v>
      </c>
      <c r="J204" t="s">
        <v>248</v>
      </c>
      <c r="K204" t="s">
        <v>265</v>
      </c>
      <c r="L204" t="str">
        <f>_xlfn.TEXTJOIN("|",,Tabela1[[#This Row],[Sezon]],Tabela1[[#This Row],[Kolejka]])</f>
        <v>2020/2021|34</v>
      </c>
      <c r="M204" s="4">
        <v>44338</v>
      </c>
      <c r="N204" t="str">
        <f>IF(Tabela1[[#This Row],[Miejsce]]="W","Goście","Gospodarze")</f>
        <v>Gospodarze</v>
      </c>
      <c r="O204" t="str">
        <f>LEFT(Tabela1[[#This Row],[Przeciwnik]],FIND("(",Tabela1[[#This Row],[Przeciwnik]])-1)</f>
        <v>FC Augsburg  </v>
      </c>
      <c r="P204" s="9">
        <v>12</v>
      </c>
      <c r="Q204">
        <f>HOUR(Tabela1[[#This Row],[Wynik]])</f>
        <v>5</v>
      </c>
      <c r="R204">
        <f>MINUTE(Tabela1[[#This Row],[Wynik]])</f>
        <v>2</v>
      </c>
      <c r="S204" s="10" t="str">
        <f>_xlfn.TEXTJOIN(":",,Tabela1[[#This Row],[Gole gospodarzy_c]],Tabela1[[#This Row],[Gole gości]])</f>
        <v>5:2</v>
      </c>
      <c r="T204">
        <v>90</v>
      </c>
      <c r="U204" s="10"/>
      <c r="V204" s="10" t="s">
        <v>18</v>
      </c>
      <c r="W204" s="10" t="s">
        <v>248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35F4-07E2-42D2-A590-1E770CE9CA88}">
  <dimension ref="A1:N204"/>
  <sheetViews>
    <sheetView tabSelected="1" topLeftCell="A184" workbookViewId="0">
      <selection activeCell="N2" sqref="N2:N204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10.140625" bestFit="1" customWidth="1"/>
    <col min="4" max="4" width="12.140625" bestFit="1" customWidth="1"/>
    <col min="5" max="5" width="16.28515625" bestFit="1" customWidth="1"/>
    <col min="6" max="6" width="22.5703125" customWidth="1"/>
    <col min="7" max="7" width="19.7109375" customWidth="1"/>
    <col min="8" max="8" width="12.28515625" customWidth="1"/>
    <col min="9" max="9" width="10.7109375" customWidth="1"/>
    <col min="10" max="10" width="17.85546875" customWidth="1"/>
    <col min="11" max="11" width="20.28515625" customWidth="1"/>
    <col min="12" max="12" width="22.5703125" bestFit="1" customWidth="1"/>
    <col min="13" max="13" width="21.85546875" bestFit="1" customWidth="1"/>
  </cols>
  <sheetData>
    <row r="1" spans="1:14" x14ac:dyDescent="0.25">
      <c r="A1" t="s">
        <v>267</v>
      </c>
      <c r="B1" t="s">
        <v>268</v>
      </c>
      <c r="C1" t="s">
        <v>269</v>
      </c>
      <c r="D1" t="s">
        <v>270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  <c r="N1" t="s">
        <v>472</v>
      </c>
    </row>
    <row r="2" spans="1:14" x14ac:dyDescent="0.25">
      <c r="A2" t="s">
        <v>259</v>
      </c>
      <c r="B2" t="s">
        <v>280</v>
      </c>
      <c r="C2" s="4">
        <v>41881</v>
      </c>
      <c r="D2" t="s">
        <v>281</v>
      </c>
      <c r="E2" t="s">
        <v>282</v>
      </c>
      <c r="F2">
        <v>14</v>
      </c>
      <c r="G2">
        <v>1</v>
      </c>
      <c r="H2">
        <v>1</v>
      </c>
      <c r="I2" t="s">
        <v>283</v>
      </c>
      <c r="J2">
        <v>10</v>
      </c>
      <c r="L2" t="s">
        <v>18</v>
      </c>
      <c r="M2" t="s">
        <v>19</v>
      </c>
      <c r="N2">
        <v>1</v>
      </c>
    </row>
    <row r="3" spans="1:14" x14ac:dyDescent="0.25">
      <c r="A3" t="s">
        <v>259</v>
      </c>
      <c r="B3" t="s">
        <v>284</v>
      </c>
      <c r="C3" s="4">
        <v>41905</v>
      </c>
      <c r="D3" t="s">
        <v>285</v>
      </c>
      <c r="E3" t="s">
        <v>286</v>
      </c>
      <c r="F3">
        <v>1</v>
      </c>
      <c r="G3">
        <v>4</v>
      </c>
      <c r="H3">
        <v>0</v>
      </c>
      <c r="I3" t="s">
        <v>287</v>
      </c>
      <c r="J3">
        <v>14</v>
      </c>
      <c r="L3" t="s">
        <v>18</v>
      </c>
      <c r="M3" t="s">
        <v>24</v>
      </c>
      <c r="N3">
        <v>1</v>
      </c>
    </row>
    <row r="4" spans="1:14" x14ac:dyDescent="0.25">
      <c r="A4" t="s">
        <v>259</v>
      </c>
      <c r="B4" t="s">
        <v>288</v>
      </c>
      <c r="C4" s="4">
        <v>41916</v>
      </c>
      <c r="D4" t="s">
        <v>285</v>
      </c>
      <c r="E4" t="s">
        <v>289</v>
      </c>
      <c r="F4">
        <v>6</v>
      </c>
      <c r="G4">
        <v>4</v>
      </c>
      <c r="H4">
        <v>0</v>
      </c>
      <c r="I4" t="s">
        <v>287</v>
      </c>
      <c r="J4">
        <v>6</v>
      </c>
      <c r="L4" t="s">
        <v>18</v>
      </c>
      <c r="M4" t="s">
        <v>28</v>
      </c>
      <c r="N4">
        <v>1</v>
      </c>
    </row>
    <row r="5" spans="1:14" x14ac:dyDescent="0.25">
      <c r="A5" t="s">
        <v>259</v>
      </c>
      <c r="B5" t="s">
        <v>288</v>
      </c>
      <c r="C5" s="4">
        <v>41916</v>
      </c>
      <c r="D5" t="s">
        <v>285</v>
      </c>
      <c r="E5" t="s">
        <v>289</v>
      </c>
      <c r="F5">
        <v>6</v>
      </c>
      <c r="G5">
        <v>4</v>
      </c>
      <c r="H5">
        <v>0</v>
      </c>
      <c r="I5" t="s">
        <v>287</v>
      </c>
      <c r="J5">
        <v>38</v>
      </c>
      <c r="L5" t="s">
        <v>18</v>
      </c>
      <c r="M5" t="s">
        <v>30</v>
      </c>
      <c r="N5">
        <v>1</v>
      </c>
    </row>
    <row r="6" spans="1:14" x14ac:dyDescent="0.25">
      <c r="A6" t="s">
        <v>259</v>
      </c>
      <c r="B6" t="s">
        <v>290</v>
      </c>
      <c r="C6" s="4">
        <v>41944</v>
      </c>
      <c r="D6" t="s">
        <v>285</v>
      </c>
      <c r="E6" t="s">
        <v>291</v>
      </c>
      <c r="F6">
        <v>15</v>
      </c>
      <c r="G6">
        <v>2</v>
      </c>
      <c r="H6">
        <v>1</v>
      </c>
      <c r="I6" t="s">
        <v>292</v>
      </c>
      <c r="J6">
        <v>72</v>
      </c>
      <c r="L6" t="s">
        <v>33</v>
      </c>
      <c r="N6">
        <v>1</v>
      </c>
    </row>
    <row r="7" spans="1:14" x14ac:dyDescent="0.25">
      <c r="A7" t="s">
        <v>259</v>
      </c>
      <c r="B7" t="s">
        <v>293</v>
      </c>
      <c r="C7" s="4">
        <v>41965</v>
      </c>
      <c r="D7" t="s">
        <v>285</v>
      </c>
      <c r="E7" t="s">
        <v>294</v>
      </c>
      <c r="F7">
        <v>5</v>
      </c>
      <c r="G7">
        <v>4</v>
      </c>
      <c r="H7">
        <v>0</v>
      </c>
      <c r="I7" t="s">
        <v>287</v>
      </c>
      <c r="J7">
        <v>39</v>
      </c>
      <c r="L7" t="s">
        <v>36</v>
      </c>
      <c r="M7" t="s">
        <v>37</v>
      </c>
      <c r="N7">
        <v>1</v>
      </c>
    </row>
    <row r="8" spans="1:14" x14ac:dyDescent="0.25">
      <c r="A8" t="s">
        <v>259</v>
      </c>
      <c r="B8" t="s">
        <v>295</v>
      </c>
      <c r="C8" s="4">
        <v>41986</v>
      </c>
      <c r="D8" t="s">
        <v>281</v>
      </c>
      <c r="E8" t="s">
        <v>296</v>
      </c>
      <c r="F8">
        <v>3</v>
      </c>
      <c r="G8">
        <v>0</v>
      </c>
      <c r="H8">
        <v>4</v>
      </c>
      <c r="I8" t="s">
        <v>297</v>
      </c>
      <c r="J8">
        <v>68</v>
      </c>
      <c r="L8" t="s">
        <v>18</v>
      </c>
      <c r="M8" t="s">
        <v>40</v>
      </c>
      <c r="N8">
        <v>1</v>
      </c>
    </row>
    <row r="9" spans="1:14" x14ac:dyDescent="0.25">
      <c r="A9" t="s">
        <v>259</v>
      </c>
      <c r="B9" t="s">
        <v>298</v>
      </c>
      <c r="C9" s="4">
        <v>42049</v>
      </c>
      <c r="D9" t="s">
        <v>285</v>
      </c>
      <c r="E9" t="s">
        <v>299</v>
      </c>
      <c r="F9">
        <v>12</v>
      </c>
      <c r="G9">
        <v>8</v>
      </c>
      <c r="H9">
        <v>0</v>
      </c>
      <c r="I9" t="s">
        <v>300</v>
      </c>
      <c r="J9">
        <v>56</v>
      </c>
      <c r="L9" t="s">
        <v>18</v>
      </c>
      <c r="M9" t="s">
        <v>44</v>
      </c>
      <c r="N9">
        <v>1</v>
      </c>
    </row>
    <row r="10" spans="1:14" x14ac:dyDescent="0.25">
      <c r="A10" t="s">
        <v>259</v>
      </c>
      <c r="B10" t="s">
        <v>301</v>
      </c>
      <c r="C10" s="4">
        <v>42056</v>
      </c>
      <c r="D10" t="s">
        <v>281</v>
      </c>
      <c r="E10" t="s">
        <v>286</v>
      </c>
      <c r="F10">
        <v>12</v>
      </c>
      <c r="G10">
        <v>0</v>
      </c>
      <c r="H10">
        <v>6</v>
      </c>
      <c r="I10" t="s">
        <v>302</v>
      </c>
      <c r="J10">
        <v>24</v>
      </c>
      <c r="L10" t="s">
        <v>18</v>
      </c>
      <c r="M10" t="s">
        <v>37</v>
      </c>
      <c r="N10">
        <v>1</v>
      </c>
    </row>
    <row r="11" spans="1:14" x14ac:dyDescent="0.25">
      <c r="A11" t="s">
        <v>259</v>
      </c>
      <c r="B11" t="s">
        <v>301</v>
      </c>
      <c r="C11" s="4">
        <v>42056</v>
      </c>
      <c r="D11" t="s">
        <v>281</v>
      </c>
      <c r="E11" t="s">
        <v>286</v>
      </c>
      <c r="F11">
        <v>12</v>
      </c>
      <c r="G11">
        <v>0</v>
      </c>
      <c r="H11">
        <v>6</v>
      </c>
      <c r="I11" t="s">
        <v>302</v>
      </c>
      <c r="J11">
        <v>37</v>
      </c>
      <c r="L11" t="s">
        <v>18</v>
      </c>
      <c r="M11" t="s">
        <v>48</v>
      </c>
      <c r="N11">
        <v>1</v>
      </c>
    </row>
    <row r="12" spans="1:14" x14ac:dyDescent="0.25">
      <c r="A12" t="s">
        <v>259</v>
      </c>
      <c r="B12" t="s">
        <v>303</v>
      </c>
      <c r="C12" s="4">
        <v>42062</v>
      </c>
      <c r="D12" t="s">
        <v>285</v>
      </c>
      <c r="E12" t="s">
        <v>304</v>
      </c>
      <c r="F12">
        <v>13</v>
      </c>
      <c r="G12">
        <v>4</v>
      </c>
      <c r="H12">
        <v>1</v>
      </c>
      <c r="I12" t="s">
        <v>305</v>
      </c>
      <c r="J12">
        <v>75</v>
      </c>
      <c r="L12" t="s">
        <v>51</v>
      </c>
      <c r="M12" t="s">
        <v>37</v>
      </c>
      <c r="N12">
        <v>1</v>
      </c>
    </row>
    <row r="13" spans="1:14" x14ac:dyDescent="0.25">
      <c r="A13" t="s">
        <v>259</v>
      </c>
      <c r="B13" t="s">
        <v>306</v>
      </c>
      <c r="C13" s="4">
        <v>42077</v>
      </c>
      <c r="D13" t="s">
        <v>281</v>
      </c>
      <c r="E13" t="s">
        <v>307</v>
      </c>
      <c r="F13">
        <v>8</v>
      </c>
      <c r="G13">
        <v>0</v>
      </c>
      <c r="H13">
        <v>4</v>
      </c>
      <c r="I13" t="s">
        <v>297</v>
      </c>
      <c r="J13">
        <v>76</v>
      </c>
      <c r="L13" t="s">
        <v>36</v>
      </c>
      <c r="M13" t="s">
        <v>44</v>
      </c>
      <c r="N13">
        <v>1</v>
      </c>
    </row>
    <row r="14" spans="1:14" x14ac:dyDescent="0.25">
      <c r="A14" t="s">
        <v>259</v>
      </c>
      <c r="B14" t="s">
        <v>306</v>
      </c>
      <c r="C14" s="4">
        <v>42077</v>
      </c>
      <c r="D14" t="s">
        <v>281</v>
      </c>
      <c r="E14" t="s">
        <v>307</v>
      </c>
      <c r="F14">
        <v>8</v>
      </c>
      <c r="G14">
        <v>0</v>
      </c>
      <c r="H14">
        <v>4</v>
      </c>
      <c r="I14" t="s">
        <v>297</v>
      </c>
      <c r="J14">
        <v>90</v>
      </c>
      <c r="K14">
        <v>1</v>
      </c>
      <c r="L14" t="s">
        <v>18</v>
      </c>
      <c r="M14" t="s">
        <v>44</v>
      </c>
      <c r="N14">
        <v>1</v>
      </c>
    </row>
    <row r="15" spans="1:14" x14ac:dyDescent="0.25">
      <c r="A15" t="s">
        <v>259</v>
      </c>
      <c r="B15" t="s">
        <v>308</v>
      </c>
      <c r="C15" s="4">
        <v>42098</v>
      </c>
      <c r="D15" t="s">
        <v>281</v>
      </c>
      <c r="E15" t="s">
        <v>291</v>
      </c>
      <c r="F15">
        <v>10</v>
      </c>
      <c r="G15">
        <v>0</v>
      </c>
      <c r="H15">
        <v>1</v>
      </c>
      <c r="I15" t="s">
        <v>309</v>
      </c>
      <c r="J15">
        <v>36</v>
      </c>
      <c r="L15" t="s">
        <v>36</v>
      </c>
      <c r="M15" t="s">
        <v>44</v>
      </c>
      <c r="N15">
        <v>1</v>
      </c>
    </row>
    <row r="16" spans="1:14" x14ac:dyDescent="0.25">
      <c r="A16" t="s">
        <v>259</v>
      </c>
      <c r="B16" t="s">
        <v>310</v>
      </c>
      <c r="C16" s="4">
        <v>42105</v>
      </c>
      <c r="D16" t="s">
        <v>285</v>
      </c>
      <c r="E16" t="s">
        <v>311</v>
      </c>
      <c r="F16">
        <v>8</v>
      </c>
      <c r="G16">
        <v>3</v>
      </c>
      <c r="H16">
        <v>0</v>
      </c>
      <c r="I16" t="s">
        <v>312</v>
      </c>
      <c r="J16">
        <v>15</v>
      </c>
      <c r="L16" t="s">
        <v>18</v>
      </c>
      <c r="M16" t="s">
        <v>44</v>
      </c>
      <c r="N16">
        <v>1</v>
      </c>
    </row>
    <row r="17" spans="1:14" x14ac:dyDescent="0.25">
      <c r="A17" t="s">
        <v>259</v>
      </c>
      <c r="B17" t="s">
        <v>310</v>
      </c>
      <c r="C17" s="4">
        <v>42105</v>
      </c>
      <c r="D17" t="s">
        <v>285</v>
      </c>
      <c r="E17" t="s">
        <v>311</v>
      </c>
      <c r="F17">
        <v>8</v>
      </c>
      <c r="G17">
        <v>3</v>
      </c>
      <c r="H17">
        <v>0</v>
      </c>
      <c r="I17" t="s">
        <v>312</v>
      </c>
      <c r="J17">
        <v>66</v>
      </c>
      <c r="L17" t="s">
        <v>36</v>
      </c>
      <c r="M17" t="s">
        <v>60</v>
      </c>
      <c r="N17">
        <v>1</v>
      </c>
    </row>
    <row r="18" spans="1:14" x14ac:dyDescent="0.25">
      <c r="A18" t="s">
        <v>259</v>
      </c>
      <c r="B18" t="s">
        <v>313</v>
      </c>
      <c r="C18" s="4">
        <v>42147</v>
      </c>
      <c r="D18" t="s">
        <v>285</v>
      </c>
      <c r="E18" t="s">
        <v>314</v>
      </c>
      <c r="F18">
        <v>10</v>
      </c>
      <c r="G18">
        <v>2</v>
      </c>
      <c r="H18">
        <v>0</v>
      </c>
      <c r="I18" t="s">
        <v>315</v>
      </c>
      <c r="J18">
        <v>25</v>
      </c>
      <c r="L18" t="s">
        <v>63</v>
      </c>
      <c r="N18">
        <v>1</v>
      </c>
    </row>
    <row r="19" spans="1:14" x14ac:dyDescent="0.25">
      <c r="A19" t="s">
        <v>260</v>
      </c>
      <c r="B19" t="s">
        <v>316</v>
      </c>
      <c r="C19" s="4">
        <v>42230</v>
      </c>
      <c r="D19" t="s">
        <v>285</v>
      </c>
      <c r="E19" t="s">
        <v>299</v>
      </c>
      <c r="F19">
        <v>10</v>
      </c>
      <c r="G19">
        <v>5</v>
      </c>
      <c r="H19">
        <v>0</v>
      </c>
      <c r="I19" t="s">
        <v>317</v>
      </c>
      <c r="J19">
        <v>53</v>
      </c>
      <c r="L19" t="s">
        <v>18</v>
      </c>
      <c r="N19">
        <v>1</v>
      </c>
    </row>
    <row r="20" spans="1:14" x14ac:dyDescent="0.25">
      <c r="A20" t="s">
        <v>260</v>
      </c>
      <c r="B20" t="s">
        <v>318</v>
      </c>
      <c r="C20" s="4">
        <v>42238</v>
      </c>
      <c r="D20" t="s">
        <v>281</v>
      </c>
      <c r="E20" t="s">
        <v>294</v>
      </c>
      <c r="F20">
        <v>12</v>
      </c>
      <c r="G20">
        <v>1</v>
      </c>
      <c r="H20">
        <v>2</v>
      </c>
      <c r="I20" t="s">
        <v>319</v>
      </c>
      <c r="J20">
        <v>90</v>
      </c>
      <c r="L20" t="s">
        <v>18</v>
      </c>
      <c r="M20" t="s">
        <v>68</v>
      </c>
      <c r="N20">
        <v>1</v>
      </c>
    </row>
    <row r="21" spans="1:14" x14ac:dyDescent="0.25">
      <c r="A21" t="s">
        <v>260</v>
      </c>
      <c r="B21" t="s">
        <v>320</v>
      </c>
      <c r="C21" s="4">
        <v>42259</v>
      </c>
      <c r="D21" t="s">
        <v>285</v>
      </c>
      <c r="E21" t="s">
        <v>296</v>
      </c>
      <c r="F21">
        <v>15</v>
      </c>
      <c r="G21">
        <v>2</v>
      </c>
      <c r="H21">
        <v>1</v>
      </c>
      <c r="I21" t="s">
        <v>292</v>
      </c>
      <c r="J21">
        <v>77</v>
      </c>
      <c r="L21" t="s">
        <v>72</v>
      </c>
      <c r="M21" t="s">
        <v>44</v>
      </c>
      <c r="N21">
        <v>1</v>
      </c>
    </row>
    <row r="22" spans="1:14" x14ac:dyDescent="0.25">
      <c r="A22" t="s">
        <v>260</v>
      </c>
      <c r="B22" t="s">
        <v>321</v>
      </c>
      <c r="C22" s="4">
        <v>42269</v>
      </c>
      <c r="D22" t="s">
        <v>285</v>
      </c>
      <c r="E22" t="s">
        <v>322</v>
      </c>
      <c r="F22">
        <v>3</v>
      </c>
      <c r="G22">
        <v>5</v>
      </c>
      <c r="H22">
        <v>1</v>
      </c>
      <c r="I22" t="s">
        <v>323</v>
      </c>
      <c r="J22">
        <v>51</v>
      </c>
      <c r="L22" t="s">
        <v>33</v>
      </c>
      <c r="N22">
        <v>1</v>
      </c>
    </row>
    <row r="23" spans="1:14" x14ac:dyDescent="0.25">
      <c r="A23" t="s">
        <v>260</v>
      </c>
      <c r="B23" t="s">
        <v>321</v>
      </c>
      <c r="C23" s="4">
        <v>42269</v>
      </c>
      <c r="D23" t="s">
        <v>285</v>
      </c>
      <c r="E23" t="s">
        <v>322</v>
      </c>
      <c r="F23">
        <v>3</v>
      </c>
      <c r="G23">
        <v>5</v>
      </c>
      <c r="H23">
        <v>1</v>
      </c>
      <c r="I23" t="s">
        <v>323</v>
      </c>
      <c r="J23">
        <v>52</v>
      </c>
      <c r="L23" t="s">
        <v>18</v>
      </c>
      <c r="M23" t="s">
        <v>68</v>
      </c>
      <c r="N23">
        <v>1</v>
      </c>
    </row>
    <row r="24" spans="1:14" x14ac:dyDescent="0.25">
      <c r="A24" t="s">
        <v>260</v>
      </c>
      <c r="B24" t="s">
        <v>321</v>
      </c>
      <c r="C24" s="4">
        <v>42269</v>
      </c>
      <c r="D24" t="s">
        <v>285</v>
      </c>
      <c r="E24" t="s">
        <v>322</v>
      </c>
      <c r="F24">
        <v>3</v>
      </c>
      <c r="G24">
        <v>5</v>
      </c>
      <c r="H24">
        <v>1</v>
      </c>
      <c r="I24" t="s">
        <v>323</v>
      </c>
      <c r="J24">
        <v>55</v>
      </c>
      <c r="L24" t="s">
        <v>33</v>
      </c>
      <c r="N24">
        <v>1</v>
      </c>
    </row>
    <row r="25" spans="1:14" x14ac:dyDescent="0.25">
      <c r="A25" t="s">
        <v>260</v>
      </c>
      <c r="B25" t="s">
        <v>321</v>
      </c>
      <c r="C25" s="4">
        <v>42269</v>
      </c>
      <c r="D25" t="s">
        <v>285</v>
      </c>
      <c r="E25" t="s">
        <v>322</v>
      </c>
      <c r="F25">
        <v>3</v>
      </c>
      <c r="G25">
        <v>5</v>
      </c>
      <c r="H25">
        <v>1</v>
      </c>
      <c r="I25" t="s">
        <v>323</v>
      </c>
      <c r="J25">
        <v>57</v>
      </c>
      <c r="L25" t="s">
        <v>18</v>
      </c>
      <c r="M25" t="s">
        <v>68</v>
      </c>
      <c r="N25">
        <v>1</v>
      </c>
    </row>
    <row r="26" spans="1:14" x14ac:dyDescent="0.25">
      <c r="A26" t="s">
        <v>260</v>
      </c>
      <c r="B26" t="s">
        <v>321</v>
      </c>
      <c r="C26" s="4">
        <v>42269</v>
      </c>
      <c r="D26" t="s">
        <v>285</v>
      </c>
      <c r="E26" t="s">
        <v>322</v>
      </c>
      <c r="F26">
        <v>3</v>
      </c>
      <c r="G26">
        <v>5</v>
      </c>
      <c r="H26">
        <v>1</v>
      </c>
      <c r="I26" t="s">
        <v>323</v>
      </c>
      <c r="J26">
        <v>60</v>
      </c>
      <c r="L26" t="s">
        <v>18</v>
      </c>
      <c r="M26" t="s">
        <v>60</v>
      </c>
      <c r="N26">
        <v>1</v>
      </c>
    </row>
    <row r="27" spans="1:14" x14ac:dyDescent="0.25">
      <c r="A27" t="s">
        <v>260</v>
      </c>
      <c r="B27" t="s">
        <v>324</v>
      </c>
      <c r="C27" s="4">
        <v>42273</v>
      </c>
      <c r="D27" t="s">
        <v>281</v>
      </c>
      <c r="E27" t="s">
        <v>314</v>
      </c>
      <c r="F27">
        <v>9</v>
      </c>
      <c r="G27">
        <v>0</v>
      </c>
      <c r="H27">
        <v>3</v>
      </c>
      <c r="I27" t="s">
        <v>325</v>
      </c>
      <c r="J27">
        <v>51</v>
      </c>
      <c r="L27" t="s">
        <v>36</v>
      </c>
      <c r="M27" t="s">
        <v>80</v>
      </c>
      <c r="N27">
        <v>1</v>
      </c>
    </row>
    <row r="28" spans="1:14" x14ac:dyDescent="0.25">
      <c r="A28" t="s">
        <v>260</v>
      </c>
      <c r="B28" t="s">
        <v>324</v>
      </c>
      <c r="C28" s="4">
        <v>42273</v>
      </c>
      <c r="D28" t="s">
        <v>281</v>
      </c>
      <c r="E28" t="s">
        <v>314</v>
      </c>
      <c r="F28">
        <v>9</v>
      </c>
      <c r="G28">
        <v>0</v>
      </c>
      <c r="H28">
        <v>3</v>
      </c>
      <c r="I28" t="s">
        <v>325</v>
      </c>
      <c r="J28">
        <v>63</v>
      </c>
      <c r="L28" t="s">
        <v>33</v>
      </c>
      <c r="M28" t="s">
        <v>82</v>
      </c>
      <c r="N28">
        <v>1</v>
      </c>
    </row>
    <row r="29" spans="1:14" x14ac:dyDescent="0.25">
      <c r="A29" t="s">
        <v>260</v>
      </c>
      <c r="B29" t="s">
        <v>326</v>
      </c>
      <c r="C29" s="4">
        <v>42281</v>
      </c>
      <c r="D29" t="s">
        <v>285</v>
      </c>
      <c r="E29" t="s">
        <v>291</v>
      </c>
      <c r="F29">
        <v>2</v>
      </c>
      <c r="G29">
        <v>5</v>
      </c>
      <c r="H29">
        <v>1</v>
      </c>
      <c r="I29" t="s">
        <v>323</v>
      </c>
      <c r="J29">
        <v>46</v>
      </c>
      <c r="L29" t="s">
        <v>18</v>
      </c>
      <c r="M29" t="s">
        <v>85</v>
      </c>
      <c r="N29">
        <v>1</v>
      </c>
    </row>
    <row r="30" spans="1:14" x14ac:dyDescent="0.25">
      <c r="A30" t="s">
        <v>260</v>
      </c>
      <c r="B30" t="s">
        <v>326</v>
      </c>
      <c r="C30" s="4">
        <v>42281</v>
      </c>
      <c r="D30" t="s">
        <v>285</v>
      </c>
      <c r="E30" t="s">
        <v>291</v>
      </c>
      <c r="F30">
        <v>2</v>
      </c>
      <c r="G30">
        <v>5</v>
      </c>
      <c r="H30">
        <v>1</v>
      </c>
      <c r="I30" t="s">
        <v>323</v>
      </c>
      <c r="J30">
        <v>58</v>
      </c>
      <c r="L30" t="s">
        <v>33</v>
      </c>
      <c r="M30" t="s">
        <v>60</v>
      </c>
      <c r="N30">
        <v>1</v>
      </c>
    </row>
    <row r="31" spans="1:14" x14ac:dyDescent="0.25">
      <c r="A31" t="s">
        <v>260</v>
      </c>
      <c r="B31" t="s">
        <v>327</v>
      </c>
      <c r="C31" s="4">
        <v>42301</v>
      </c>
      <c r="D31" t="s">
        <v>285</v>
      </c>
      <c r="E31" t="s">
        <v>304</v>
      </c>
      <c r="F31">
        <v>6</v>
      </c>
      <c r="G31">
        <v>4</v>
      </c>
      <c r="H31">
        <v>0</v>
      </c>
      <c r="I31" t="s">
        <v>287</v>
      </c>
      <c r="J31">
        <v>63</v>
      </c>
      <c r="L31" t="s">
        <v>36</v>
      </c>
      <c r="M31" t="s">
        <v>68</v>
      </c>
      <c r="N31">
        <v>1</v>
      </c>
    </row>
    <row r="32" spans="1:14" x14ac:dyDescent="0.25">
      <c r="A32" t="s">
        <v>260</v>
      </c>
      <c r="B32" t="s">
        <v>328</v>
      </c>
      <c r="C32" s="4">
        <v>42315</v>
      </c>
      <c r="D32" t="s">
        <v>285</v>
      </c>
      <c r="E32" t="s">
        <v>329</v>
      </c>
      <c r="F32">
        <v>15</v>
      </c>
      <c r="G32">
        <v>4</v>
      </c>
      <c r="H32">
        <v>0</v>
      </c>
      <c r="I32" t="s">
        <v>287</v>
      </c>
      <c r="J32">
        <v>37</v>
      </c>
      <c r="L32" t="s">
        <v>18</v>
      </c>
      <c r="M32" t="s">
        <v>44</v>
      </c>
      <c r="N32">
        <v>1</v>
      </c>
    </row>
    <row r="33" spans="1:14" x14ac:dyDescent="0.25">
      <c r="A33" t="s">
        <v>260</v>
      </c>
      <c r="B33" t="s">
        <v>330</v>
      </c>
      <c r="C33" s="4">
        <v>42350</v>
      </c>
      <c r="D33" t="s">
        <v>285</v>
      </c>
      <c r="E33" t="s">
        <v>331</v>
      </c>
      <c r="F33">
        <v>11</v>
      </c>
      <c r="G33">
        <v>2</v>
      </c>
      <c r="H33">
        <v>0</v>
      </c>
      <c r="I33" t="s">
        <v>315</v>
      </c>
      <c r="J33">
        <v>65</v>
      </c>
      <c r="L33" t="s">
        <v>18</v>
      </c>
      <c r="M33" t="s">
        <v>85</v>
      </c>
      <c r="N33">
        <v>1</v>
      </c>
    </row>
    <row r="34" spans="1:14" x14ac:dyDescent="0.25">
      <c r="A34" t="s">
        <v>260</v>
      </c>
      <c r="B34" t="s">
        <v>332</v>
      </c>
      <c r="C34" s="4">
        <v>42391</v>
      </c>
      <c r="D34" t="s">
        <v>281</v>
      </c>
      <c r="E34" t="s">
        <v>299</v>
      </c>
      <c r="F34">
        <v>10</v>
      </c>
      <c r="G34">
        <v>1</v>
      </c>
      <c r="H34">
        <v>2</v>
      </c>
      <c r="I34" t="s">
        <v>319</v>
      </c>
      <c r="J34">
        <v>37</v>
      </c>
      <c r="L34" t="s">
        <v>63</v>
      </c>
      <c r="N34">
        <v>1</v>
      </c>
    </row>
    <row r="35" spans="1:14" x14ac:dyDescent="0.25">
      <c r="A35" t="s">
        <v>260</v>
      </c>
      <c r="B35" t="s">
        <v>332</v>
      </c>
      <c r="C35" s="4">
        <v>42391</v>
      </c>
      <c r="D35" t="s">
        <v>281</v>
      </c>
      <c r="E35" t="s">
        <v>299</v>
      </c>
      <c r="F35">
        <v>10</v>
      </c>
      <c r="G35">
        <v>1</v>
      </c>
      <c r="H35">
        <v>2</v>
      </c>
      <c r="I35" t="s">
        <v>319</v>
      </c>
      <c r="J35">
        <v>69</v>
      </c>
      <c r="L35" t="s">
        <v>92</v>
      </c>
      <c r="M35" t="s">
        <v>44</v>
      </c>
      <c r="N35">
        <v>1</v>
      </c>
    </row>
    <row r="36" spans="1:14" x14ac:dyDescent="0.25">
      <c r="A36" t="s">
        <v>260</v>
      </c>
      <c r="B36" t="s">
        <v>333</v>
      </c>
      <c r="C36" s="4">
        <v>42400</v>
      </c>
      <c r="D36" t="s">
        <v>285</v>
      </c>
      <c r="E36" t="s">
        <v>294</v>
      </c>
      <c r="F36">
        <v>17</v>
      </c>
      <c r="G36">
        <v>2</v>
      </c>
      <c r="H36">
        <v>0</v>
      </c>
      <c r="I36" t="s">
        <v>315</v>
      </c>
      <c r="J36">
        <v>32</v>
      </c>
      <c r="L36" t="s">
        <v>18</v>
      </c>
      <c r="M36" t="s">
        <v>68</v>
      </c>
      <c r="N36">
        <v>1</v>
      </c>
    </row>
    <row r="37" spans="1:14" x14ac:dyDescent="0.25">
      <c r="A37" t="s">
        <v>260</v>
      </c>
      <c r="B37" t="s">
        <v>333</v>
      </c>
      <c r="C37" s="4">
        <v>42400</v>
      </c>
      <c r="D37" t="s">
        <v>285</v>
      </c>
      <c r="E37" t="s">
        <v>294</v>
      </c>
      <c r="F37">
        <v>17</v>
      </c>
      <c r="G37">
        <v>2</v>
      </c>
      <c r="H37">
        <v>0</v>
      </c>
      <c r="I37" t="s">
        <v>315</v>
      </c>
      <c r="J37">
        <v>64</v>
      </c>
      <c r="L37" t="s">
        <v>18</v>
      </c>
      <c r="M37" t="s">
        <v>24</v>
      </c>
      <c r="N37">
        <v>1</v>
      </c>
    </row>
    <row r="38" spans="1:14" x14ac:dyDescent="0.25">
      <c r="A38" t="s">
        <v>260</v>
      </c>
      <c r="B38" t="s">
        <v>334</v>
      </c>
      <c r="C38" s="4">
        <v>42414</v>
      </c>
      <c r="D38" t="s">
        <v>281</v>
      </c>
      <c r="E38" t="s">
        <v>296</v>
      </c>
      <c r="F38">
        <v>14</v>
      </c>
      <c r="G38">
        <v>1</v>
      </c>
      <c r="H38">
        <v>3</v>
      </c>
      <c r="I38" t="s">
        <v>335</v>
      </c>
      <c r="J38">
        <v>15</v>
      </c>
      <c r="L38" t="s">
        <v>18</v>
      </c>
      <c r="M38" t="s">
        <v>44</v>
      </c>
      <c r="N38">
        <v>1</v>
      </c>
    </row>
    <row r="39" spans="1:14" x14ac:dyDescent="0.25">
      <c r="A39" t="s">
        <v>260</v>
      </c>
      <c r="B39" t="s">
        <v>334</v>
      </c>
      <c r="C39" s="4">
        <v>42414</v>
      </c>
      <c r="D39" t="s">
        <v>281</v>
      </c>
      <c r="E39" t="s">
        <v>296</v>
      </c>
      <c r="F39">
        <v>14</v>
      </c>
      <c r="G39">
        <v>1</v>
      </c>
      <c r="H39">
        <v>3</v>
      </c>
      <c r="I39" t="s">
        <v>335</v>
      </c>
      <c r="J39">
        <v>62</v>
      </c>
      <c r="L39" t="s">
        <v>18</v>
      </c>
      <c r="M39" t="s">
        <v>98</v>
      </c>
      <c r="N39">
        <v>1</v>
      </c>
    </row>
    <row r="40" spans="1:14" x14ac:dyDescent="0.25">
      <c r="A40" t="s">
        <v>260</v>
      </c>
      <c r="B40" t="s">
        <v>336</v>
      </c>
      <c r="C40" s="4">
        <v>42420</v>
      </c>
      <c r="D40" t="s">
        <v>285</v>
      </c>
      <c r="E40" t="s">
        <v>337</v>
      </c>
      <c r="F40">
        <v>13</v>
      </c>
      <c r="G40">
        <v>3</v>
      </c>
      <c r="H40">
        <v>1</v>
      </c>
      <c r="I40" t="s">
        <v>338</v>
      </c>
      <c r="J40">
        <v>84</v>
      </c>
      <c r="L40" t="s">
        <v>18</v>
      </c>
      <c r="M40" t="s">
        <v>48</v>
      </c>
      <c r="N40">
        <v>1</v>
      </c>
    </row>
    <row r="41" spans="1:14" x14ac:dyDescent="0.25">
      <c r="A41" t="s">
        <v>260</v>
      </c>
      <c r="B41" t="s">
        <v>339</v>
      </c>
      <c r="C41" s="4">
        <v>42427</v>
      </c>
      <c r="D41" t="s">
        <v>281</v>
      </c>
      <c r="E41" t="s">
        <v>322</v>
      </c>
      <c r="F41">
        <v>8</v>
      </c>
      <c r="G41">
        <v>0</v>
      </c>
      <c r="H41">
        <v>2</v>
      </c>
      <c r="I41" t="s">
        <v>340</v>
      </c>
      <c r="J41">
        <v>74</v>
      </c>
      <c r="L41" t="s">
        <v>18</v>
      </c>
      <c r="M41" t="s">
        <v>48</v>
      </c>
      <c r="N41">
        <v>1</v>
      </c>
    </row>
    <row r="42" spans="1:14" x14ac:dyDescent="0.25">
      <c r="A42" t="s">
        <v>260</v>
      </c>
      <c r="B42" t="s">
        <v>341</v>
      </c>
      <c r="C42" s="4">
        <v>42441</v>
      </c>
      <c r="D42" t="s">
        <v>285</v>
      </c>
      <c r="E42" t="s">
        <v>307</v>
      </c>
      <c r="F42">
        <v>13</v>
      </c>
      <c r="G42">
        <v>5</v>
      </c>
      <c r="H42">
        <v>0</v>
      </c>
      <c r="I42" t="s">
        <v>317</v>
      </c>
      <c r="J42">
        <v>86</v>
      </c>
      <c r="L42" t="s">
        <v>18</v>
      </c>
      <c r="N42">
        <v>1</v>
      </c>
    </row>
    <row r="43" spans="1:14" x14ac:dyDescent="0.25">
      <c r="A43" t="s">
        <v>260</v>
      </c>
      <c r="B43" t="s">
        <v>342</v>
      </c>
      <c r="C43" s="4">
        <v>42448</v>
      </c>
      <c r="D43" t="s">
        <v>281</v>
      </c>
      <c r="E43" t="s">
        <v>304</v>
      </c>
      <c r="F43">
        <v>9</v>
      </c>
      <c r="G43">
        <v>0</v>
      </c>
      <c r="H43">
        <v>1</v>
      </c>
      <c r="I43" t="s">
        <v>309</v>
      </c>
      <c r="J43">
        <v>9</v>
      </c>
      <c r="L43" t="s">
        <v>18</v>
      </c>
      <c r="N43">
        <v>1</v>
      </c>
    </row>
    <row r="44" spans="1:14" x14ac:dyDescent="0.25">
      <c r="A44" t="s">
        <v>260</v>
      </c>
      <c r="B44" t="s">
        <v>343</v>
      </c>
      <c r="C44" s="4">
        <v>42476</v>
      </c>
      <c r="D44" t="s">
        <v>285</v>
      </c>
      <c r="E44" t="s">
        <v>282</v>
      </c>
      <c r="F44">
        <v>7</v>
      </c>
      <c r="G44">
        <v>3</v>
      </c>
      <c r="H44">
        <v>0</v>
      </c>
      <c r="I44" t="s">
        <v>312</v>
      </c>
      <c r="J44">
        <v>54</v>
      </c>
      <c r="L44" t="s">
        <v>33</v>
      </c>
      <c r="M44" t="s">
        <v>82</v>
      </c>
      <c r="N44">
        <v>1</v>
      </c>
    </row>
    <row r="45" spans="1:14" x14ac:dyDescent="0.25">
      <c r="A45" t="s">
        <v>260</v>
      </c>
      <c r="B45" t="s">
        <v>343</v>
      </c>
      <c r="C45" s="4">
        <v>42476</v>
      </c>
      <c r="D45" t="s">
        <v>285</v>
      </c>
      <c r="E45" t="s">
        <v>282</v>
      </c>
      <c r="F45">
        <v>7</v>
      </c>
      <c r="G45">
        <v>3</v>
      </c>
      <c r="H45">
        <v>0</v>
      </c>
      <c r="I45" t="s">
        <v>312</v>
      </c>
      <c r="J45">
        <v>65</v>
      </c>
      <c r="L45" t="s">
        <v>36</v>
      </c>
      <c r="M45" t="s">
        <v>28</v>
      </c>
      <c r="N45">
        <v>1</v>
      </c>
    </row>
    <row r="46" spans="1:14" x14ac:dyDescent="0.25">
      <c r="A46" t="s">
        <v>260</v>
      </c>
      <c r="B46" t="s">
        <v>344</v>
      </c>
      <c r="C46" s="4">
        <v>42497</v>
      </c>
      <c r="D46" t="s">
        <v>281</v>
      </c>
      <c r="E46" t="s">
        <v>331</v>
      </c>
      <c r="F46">
        <v>9</v>
      </c>
      <c r="G46">
        <v>1</v>
      </c>
      <c r="H46">
        <v>2</v>
      </c>
      <c r="I46" t="s">
        <v>319</v>
      </c>
      <c r="J46">
        <v>15</v>
      </c>
      <c r="L46" t="s">
        <v>63</v>
      </c>
      <c r="N46">
        <v>1</v>
      </c>
    </row>
    <row r="47" spans="1:14" x14ac:dyDescent="0.25">
      <c r="A47" t="s">
        <v>260</v>
      </c>
      <c r="B47" t="s">
        <v>344</v>
      </c>
      <c r="C47" s="4">
        <v>42497</v>
      </c>
      <c r="D47" t="s">
        <v>281</v>
      </c>
      <c r="E47" t="s">
        <v>331</v>
      </c>
      <c r="F47">
        <v>9</v>
      </c>
      <c r="G47">
        <v>1</v>
      </c>
      <c r="H47">
        <v>2</v>
      </c>
      <c r="I47" t="s">
        <v>319</v>
      </c>
      <c r="J47">
        <v>32</v>
      </c>
      <c r="L47" t="s">
        <v>18</v>
      </c>
      <c r="M47" t="s">
        <v>110</v>
      </c>
      <c r="N47">
        <v>1</v>
      </c>
    </row>
    <row r="48" spans="1:14" x14ac:dyDescent="0.25">
      <c r="A48" t="s">
        <v>260</v>
      </c>
      <c r="B48" t="s">
        <v>345</v>
      </c>
      <c r="C48" s="4">
        <v>42504</v>
      </c>
      <c r="D48" t="s">
        <v>285</v>
      </c>
      <c r="E48" t="s">
        <v>289</v>
      </c>
      <c r="F48">
        <v>18</v>
      </c>
      <c r="G48">
        <v>3</v>
      </c>
      <c r="H48">
        <v>1</v>
      </c>
      <c r="I48" t="s">
        <v>338</v>
      </c>
      <c r="J48">
        <v>12</v>
      </c>
      <c r="L48" t="s">
        <v>18</v>
      </c>
      <c r="N48">
        <v>1</v>
      </c>
    </row>
    <row r="49" spans="1:14" x14ac:dyDescent="0.25">
      <c r="A49" t="s">
        <v>261</v>
      </c>
      <c r="B49" t="s">
        <v>346</v>
      </c>
      <c r="C49" s="4">
        <v>42608</v>
      </c>
      <c r="D49" t="s">
        <v>285</v>
      </c>
      <c r="E49" t="s">
        <v>307</v>
      </c>
      <c r="F49">
        <v>8</v>
      </c>
      <c r="G49">
        <v>6</v>
      </c>
      <c r="H49">
        <v>0</v>
      </c>
      <c r="I49" t="s">
        <v>347</v>
      </c>
      <c r="J49">
        <v>13</v>
      </c>
      <c r="L49" t="s">
        <v>18</v>
      </c>
      <c r="N49">
        <v>1</v>
      </c>
    </row>
    <row r="50" spans="1:14" x14ac:dyDescent="0.25">
      <c r="A50" t="s">
        <v>261</v>
      </c>
      <c r="B50" t="s">
        <v>346</v>
      </c>
      <c r="C50" s="4">
        <v>42608</v>
      </c>
      <c r="D50" t="s">
        <v>285</v>
      </c>
      <c r="E50" t="s">
        <v>307</v>
      </c>
      <c r="F50">
        <v>8</v>
      </c>
      <c r="G50">
        <v>6</v>
      </c>
      <c r="H50">
        <v>0</v>
      </c>
      <c r="I50" t="s">
        <v>347</v>
      </c>
      <c r="J50">
        <v>46</v>
      </c>
      <c r="L50" t="s">
        <v>18</v>
      </c>
      <c r="M50" t="s">
        <v>44</v>
      </c>
      <c r="N50">
        <v>1</v>
      </c>
    </row>
    <row r="51" spans="1:14" x14ac:dyDescent="0.25">
      <c r="A51" t="s">
        <v>261</v>
      </c>
      <c r="B51" t="s">
        <v>346</v>
      </c>
      <c r="C51" s="4">
        <v>42608</v>
      </c>
      <c r="D51" t="s">
        <v>285</v>
      </c>
      <c r="E51" t="s">
        <v>307</v>
      </c>
      <c r="F51">
        <v>8</v>
      </c>
      <c r="G51">
        <v>6</v>
      </c>
      <c r="H51">
        <v>0</v>
      </c>
      <c r="I51" t="s">
        <v>347</v>
      </c>
      <c r="J51">
        <v>77</v>
      </c>
      <c r="L51" t="s">
        <v>63</v>
      </c>
      <c r="N51">
        <v>1</v>
      </c>
    </row>
    <row r="52" spans="1:14" x14ac:dyDescent="0.25">
      <c r="A52" t="s">
        <v>261</v>
      </c>
      <c r="B52" t="s">
        <v>348</v>
      </c>
      <c r="C52" s="4">
        <v>42622</v>
      </c>
      <c r="D52" t="s">
        <v>281</v>
      </c>
      <c r="E52" t="s">
        <v>282</v>
      </c>
      <c r="F52">
        <v>15</v>
      </c>
      <c r="G52">
        <v>0</v>
      </c>
      <c r="H52">
        <v>2</v>
      </c>
      <c r="I52" t="s">
        <v>340</v>
      </c>
      <c r="J52">
        <v>81</v>
      </c>
      <c r="L52" t="s">
        <v>18</v>
      </c>
      <c r="M52" t="s">
        <v>116</v>
      </c>
      <c r="N52">
        <v>1</v>
      </c>
    </row>
    <row r="53" spans="1:14" x14ac:dyDescent="0.25">
      <c r="A53" t="s">
        <v>261</v>
      </c>
      <c r="B53" t="s">
        <v>349</v>
      </c>
      <c r="C53" s="4">
        <v>42630</v>
      </c>
      <c r="D53" t="s">
        <v>285</v>
      </c>
      <c r="E53" t="s">
        <v>331</v>
      </c>
      <c r="F53">
        <v>16</v>
      </c>
      <c r="G53">
        <v>3</v>
      </c>
      <c r="H53">
        <v>1</v>
      </c>
      <c r="I53" t="s">
        <v>338</v>
      </c>
      <c r="J53">
        <v>13</v>
      </c>
      <c r="L53" t="s">
        <v>33</v>
      </c>
      <c r="M53" t="s">
        <v>48</v>
      </c>
      <c r="N53">
        <v>1</v>
      </c>
    </row>
    <row r="54" spans="1:14" x14ac:dyDescent="0.25">
      <c r="A54" t="s">
        <v>261</v>
      </c>
      <c r="B54" t="s">
        <v>350</v>
      </c>
      <c r="C54" s="4">
        <v>42672</v>
      </c>
      <c r="D54" t="s">
        <v>281</v>
      </c>
      <c r="E54" t="s">
        <v>296</v>
      </c>
      <c r="F54">
        <v>12</v>
      </c>
      <c r="G54">
        <v>1</v>
      </c>
      <c r="H54">
        <v>3</v>
      </c>
      <c r="I54" t="s">
        <v>335</v>
      </c>
      <c r="J54">
        <v>19</v>
      </c>
      <c r="L54" t="s">
        <v>33</v>
      </c>
      <c r="M54" t="s">
        <v>37</v>
      </c>
      <c r="N54">
        <v>1</v>
      </c>
    </row>
    <row r="55" spans="1:14" x14ac:dyDescent="0.25">
      <c r="A55" t="s">
        <v>261</v>
      </c>
      <c r="B55" t="s">
        <v>350</v>
      </c>
      <c r="C55" s="4">
        <v>42672</v>
      </c>
      <c r="D55" t="s">
        <v>281</v>
      </c>
      <c r="E55" t="s">
        <v>296</v>
      </c>
      <c r="F55">
        <v>12</v>
      </c>
      <c r="G55">
        <v>1</v>
      </c>
      <c r="H55">
        <v>3</v>
      </c>
      <c r="I55" t="s">
        <v>335</v>
      </c>
      <c r="J55">
        <v>48</v>
      </c>
      <c r="L55" t="s">
        <v>18</v>
      </c>
      <c r="M55" t="s">
        <v>37</v>
      </c>
      <c r="N55">
        <v>1</v>
      </c>
    </row>
    <row r="56" spans="1:14" x14ac:dyDescent="0.25">
      <c r="A56" t="s">
        <v>261</v>
      </c>
      <c r="B56" t="s">
        <v>351</v>
      </c>
      <c r="C56" s="4">
        <v>42706</v>
      </c>
      <c r="D56" t="s">
        <v>281</v>
      </c>
      <c r="E56" t="s">
        <v>314</v>
      </c>
      <c r="F56">
        <v>9</v>
      </c>
      <c r="G56">
        <v>1</v>
      </c>
      <c r="H56">
        <v>3</v>
      </c>
      <c r="I56" t="s">
        <v>335</v>
      </c>
      <c r="J56">
        <v>8</v>
      </c>
      <c r="L56" t="s">
        <v>18</v>
      </c>
      <c r="M56" t="s">
        <v>37</v>
      </c>
      <c r="N56">
        <v>1</v>
      </c>
    </row>
    <row r="57" spans="1:14" x14ac:dyDescent="0.25">
      <c r="A57" t="s">
        <v>261</v>
      </c>
      <c r="B57" t="s">
        <v>351</v>
      </c>
      <c r="C57" s="4">
        <v>42706</v>
      </c>
      <c r="D57" t="s">
        <v>281</v>
      </c>
      <c r="E57" t="s">
        <v>314</v>
      </c>
      <c r="F57">
        <v>9</v>
      </c>
      <c r="G57">
        <v>1</v>
      </c>
      <c r="H57">
        <v>3</v>
      </c>
      <c r="I57" t="s">
        <v>335</v>
      </c>
      <c r="J57">
        <v>90</v>
      </c>
      <c r="L57" t="s">
        <v>122</v>
      </c>
      <c r="N57">
        <v>1</v>
      </c>
    </row>
    <row r="58" spans="1:14" x14ac:dyDescent="0.25">
      <c r="A58" t="s">
        <v>261</v>
      </c>
      <c r="B58" t="s">
        <v>352</v>
      </c>
      <c r="C58" s="4">
        <v>42714</v>
      </c>
      <c r="D58" t="s">
        <v>285</v>
      </c>
      <c r="E58" t="s">
        <v>322</v>
      </c>
      <c r="F58">
        <v>15</v>
      </c>
      <c r="G58">
        <v>5</v>
      </c>
      <c r="H58">
        <v>0</v>
      </c>
      <c r="I58" t="s">
        <v>317</v>
      </c>
      <c r="J58">
        <v>22</v>
      </c>
      <c r="L58" t="s">
        <v>33</v>
      </c>
      <c r="N58">
        <v>1</v>
      </c>
    </row>
    <row r="59" spans="1:14" x14ac:dyDescent="0.25">
      <c r="A59" t="s">
        <v>261</v>
      </c>
      <c r="B59" t="s">
        <v>352</v>
      </c>
      <c r="C59" s="4">
        <v>42714</v>
      </c>
      <c r="D59" t="s">
        <v>285</v>
      </c>
      <c r="E59" t="s">
        <v>322</v>
      </c>
      <c r="F59">
        <v>15</v>
      </c>
      <c r="G59">
        <v>5</v>
      </c>
      <c r="H59">
        <v>0</v>
      </c>
      <c r="I59" t="s">
        <v>317</v>
      </c>
      <c r="J59">
        <v>58</v>
      </c>
      <c r="L59" t="s">
        <v>33</v>
      </c>
      <c r="M59" t="s">
        <v>44</v>
      </c>
      <c r="N59">
        <v>1</v>
      </c>
    </row>
    <row r="60" spans="1:14" x14ac:dyDescent="0.25">
      <c r="A60" t="s">
        <v>261</v>
      </c>
      <c r="B60" t="s">
        <v>353</v>
      </c>
      <c r="C60" s="4">
        <v>42725</v>
      </c>
      <c r="D60" t="s">
        <v>285</v>
      </c>
      <c r="E60" t="s">
        <v>354</v>
      </c>
      <c r="F60">
        <v>2</v>
      </c>
      <c r="G60">
        <v>3</v>
      </c>
      <c r="H60">
        <v>0</v>
      </c>
      <c r="I60" t="s">
        <v>312</v>
      </c>
      <c r="J60">
        <v>44</v>
      </c>
      <c r="L60" t="s">
        <v>63</v>
      </c>
      <c r="N60">
        <v>1</v>
      </c>
    </row>
    <row r="61" spans="1:14" x14ac:dyDescent="0.25">
      <c r="A61" t="s">
        <v>261</v>
      </c>
      <c r="B61" t="s">
        <v>355</v>
      </c>
      <c r="C61" s="4">
        <v>42755</v>
      </c>
      <c r="D61" t="s">
        <v>281</v>
      </c>
      <c r="E61" t="s">
        <v>356</v>
      </c>
      <c r="F61">
        <v>8</v>
      </c>
      <c r="G61">
        <v>1</v>
      </c>
      <c r="H61">
        <v>2</v>
      </c>
      <c r="I61" t="s">
        <v>319</v>
      </c>
      <c r="J61">
        <v>35</v>
      </c>
      <c r="L61" t="s">
        <v>33</v>
      </c>
      <c r="M61" t="s">
        <v>68</v>
      </c>
      <c r="N61">
        <v>1</v>
      </c>
    </row>
    <row r="62" spans="1:14" x14ac:dyDescent="0.25">
      <c r="A62" t="s">
        <v>261</v>
      </c>
      <c r="B62" t="s">
        <v>355</v>
      </c>
      <c r="C62" s="4">
        <v>42755</v>
      </c>
      <c r="D62" t="s">
        <v>281</v>
      </c>
      <c r="E62" t="s">
        <v>356</v>
      </c>
      <c r="F62">
        <v>8</v>
      </c>
      <c r="G62">
        <v>1</v>
      </c>
      <c r="H62">
        <v>2</v>
      </c>
      <c r="I62" t="s">
        <v>319</v>
      </c>
      <c r="J62">
        <v>90</v>
      </c>
      <c r="K62">
        <v>1</v>
      </c>
      <c r="L62" t="s">
        <v>33</v>
      </c>
      <c r="M62" t="s">
        <v>48</v>
      </c>
      <c r="N62">
        <v>1</v>
      </c>
    </row>
    <row r="63" spans="1:14" x14ac:dyDescent="0.25">
      <c r="A63" t="s">
        <v>261</v>
      </c>
      <c r="B63" t="s">
        <v>357</v>
      </c>
      <c r="C63" s="4">
        <v>42770</v>
      </c>
      <c r="D63" t="s">
        <v>285</v>
      </c>
      <c r="E63" t="s">
        <v>282</v>
      </c>
      <c r="F63">
        <v>11</v>
      </c>
      <c r="G63">
        <v>1</v>
      </c>
      <c r="H63">
        <v>1</v>
      </c>
      <c r="I63" t="s">
        <v>283</v>
      </c>
      <c r="J63">
        <v>9</v>
      </c>
      <c r="L63" t="s">
        <v>33</v>
      </c>
      <c r="M63" t="s">
        <v>82</v>
      </c>
      <c r="N63">
        <v>1</v>
      </c>
    </row>
    <row r="64" spans="1:14" x14ac:dyDescent="0.25">
      <c r="A64" t="s">
        <v>261</v>
      </c>
      <c r="B64" t="s">
        <v>358</v>
      </c>
      <c r="C64" s="4">
        <v>42784</v>
      </c>
      <c r="D64" t="s">
        <v>281</v>
      </c>
      <c r="E64" t="s">
        <v>359</v>
      </c>
      <c r="F64">
        <v>6</v>
      </c>
      <c r="G64">
        <v>1</v>
      </c>
      <c r="H64">
        <v>1</v>
      </c>
      <c r="I64" t="s">
        <v>283</v>
      </c>
      <c r="J64">
        <v>90</v>
      </c>
      <c r="K64">
        <v>6</v>
      </c>
      <c r="L64" t="s">
        <v>72</v>
      </c>
      <c r="N64">
        <v>1</v>
      </c>
    </row>
    <row r="65" spans="1:14" x14ac:dyDescent="0.25">
      <c r="A65" t="s">
        <v>261</v>
      </c>
      <c r="B65" t="s">
        <v>360</v>
      </c>
      <c r="C65" s="4">
        <v>42791</v>
      </c>
      <c r="D65" t="s">
        <v>285</v>
      </c>
      <c r="E65" t="s">
        <v>299</v>
      </c>
      <c r="F65">
        <v>15</v>
      </c>
      <c r="G65">
        <v>8</v>
      </c>
      <c r="H65">
        <v>0</v>
      </c>
      <c r="I65" t="s">
        <v>300</v>
      </c>
      <c r="J65">
        <v>24</v>
      </c>
      <c r="L65" t="s">
        <v>63</v>
      </c>
      <c r="N65">
        <v>1</v>
      </c>
    </row>
    <row r="66" spans="1:14" x14ac:dyDescent="0.25">
      <c r="A66" t="s">
        <v>261</v>
      </c>
      <c r="B66" t="s">
        <v>360</v>
      </c>
      <c r="C66" s="4">
        <v>42791</v>
      </c>
      <c r="D66" t="s">
        <v>285</v>
      </c>
      <c r="E66" t="s">
        <v>299</v>
      </c>
      <c r="F66">
        <v>15</v>
      </c>
      <c r="G66">
        <v>8</v>
      </c>
      <c r="H66">
        <v>0</v>
      </c>
      <c r="I66" t="s">
        <v>300</v>
      </c>
      <c r="J66">
        <v>42</v>
      </c>
      <c r="L66" t="s">
        <v>18</v>
      </c>
      <c r="M66" t="s">
        <v>68</v>
      </c>
      <c r="N66">
        <v>1</v>
      </c>
    </row>
    <row r="67" spans="1:14" x14ac:dyDescent="0.25">
      <c r="A67" t="s">
        <v>261</v>
      </c>
      <c r="B67" t="s">
        <v>360</v>
      </c>
      <c r="C67" s="4">
        <v>42791</v>
      </c>
      <c r="D67" t="s">
        <v>285</v>
      </c>
      <c r="E67" t="s">
        <v>299</v>
      </c>
      <c r="F67">
        <v>15</v>
      </c>
      <c r="G67">
        <v>8</v>
      </c>
      <c r="H67">
        <v>0</v>
      </c>
      <c r="I67" t="s">
        <v>300</v>
      </c>
      <c r="J67">
        <v>54</v>
      </c>
      <c r="L67" t="s">
        <v>18</v>
      </c>
      <c r="M67" t="s">
        <v>37</v>
      </c>
      <c r="N67">
        <v>1</v>
      </c>
    </row>
    <row r="68" spans="1:14" x14ac:dyDescent="0.25">
      <c r="A68" t="s">
        <v>261</v>
      </c>
      <c r="B68" t="s">
        <v>361</v>
      </c>
      <c r="C68" s="4">
        <v>42805</v>
      </c>
      <c r="D68" t="s">
        <v>285</v>
      </c>
      <c r="E68" t="s">
        <v>311</v>
      </c>
      <c r="F68">
        <v>6</v>
      </c>
      <c r="G68">
        <v>3</v>
      </c>
      <c r="H68">
        <v>0</v>
      </c>
      <c r="I68" t="s">
        <v>312</v>
      </c>
      <c r="J68">
        <v>38</v>
      </c>
      <c r="L68" t="s">
        <v>18</v>
      </c>
      <c r="M68" t="s">
        <v>44</v>
      </c>
      <c r="N68">
        <v>1</v>
      </c>
    </row>
    <row r="69" spans="1:14" x14ac:dyDescent="0.25">
      <c r="A69" t="s">
        <v>261</v>
      </c>
      <c r="B69" t="s">
        <v>361</v>
      </c>
      <c r="C69" s="4">
        <v>42805</v>
      </c>
      <c r="D69" t="s">
        <v>285</v>
      </c>
      <c r="E69" t="s">
        <v>311</v>
      </c>
      <c r="F69">
        <v>6</v>
      </c>
      <c r="G69">
        <v>3</v>
      </c>
      <c r="H69">
        <v>0</v>
      </c>
      <c r="I69" t="s">
        <v>312</v>
      </c>
      <c r="J69">
        <v>55</v>
      </c>
      <c r="L69" t="s">
        <v>18</v>
      </c>
      <c r="M69" t="s">
        <v>37</v>
      </c>
      <c r="N69">
        <v>1</v>
      </c>
    </row>
    <row r="70" spans="1:14" x14ac:dyDescent="0.25">
      <c r="A70" t="s">
        <v>261</v>
      </c>
      <c r="B70" t="s">
        <v>362</v>
      </c>
      <c r="C70" s="4">
        <v>42826</v>
      </c>
      <c r="D70" t="s">
        <v>285</v>
      </c>
      <c r="E70" t="s">
        <v>296</v>
      </c>
      <c r="F70">
        <v>14</v>
      </c>
      <c r="G70">
        <v>6</v>
      </c>
      <c r="H70">
        <v>0</v>
      </c>
      <c r="I70" t="s">
        <v>347</v>
      </c>
      <c r="J70">
        <v>17</v>
      </c>
      <c r="L70" t="s">
        <v>33</v>
      </c>
      <c r="M70" t="s">
        <v>98</v>
      </c>
      <c r="N70">
        <v>1</v>
      </c>
    </row>
    <row r="71" spans="1:14" x14ac:dyDescent="0.25">
      <c r="A71" t="s">
        <v>261</v>
      </c>
      <c r="B71" t="s">
        <v>362</v>
      </c>
      <c r="C71" s="4">
        <v>42826</v>
      </c>
      <c r="D71" t="s">
        <v>285</v>
      </c>
      <c r="E71" t="s">
        <v>296</v>
      </c>
      <c r="F71">
        <v>14</v>
      </c>
      <c r="G71">
        <v>6</v>
      </c>
      <c r="H71">
        <v>0</v>
      </c>
      <c r="I71" t="s">
        <v>347</v>
      </c>
      <c r="J71">
        <v>55</v>
      </c>
      <c r="L71" t="s">
        <v>18</v>
      </c>
      <c r="M71" t="s">
        <v>48</v>
      </c>
      <c r="N71">
        <v>1</v>
      </c>
    </row>
    <row r="72" spans="1:14" x14ac:dyDescent="0.25">
      <c r="A72" t="s">
        <v>261</v>
      </c>
      <c r="B72" t="s">
        <v>362</v>
      </c>
      <c r="C72" s="4">
        <v>42826</v>
      </c>
      <c r="D72" t="s">
        <v>285</v>
      </c>
      <c r="E72" t="s">
        <v>296</v>
      </c>
      <c r="F72">
        <v>14</v>
      </c>
      <c r="G72">
        <v>6</v>
      </c>
      <c r="H72">
        <v>0</v>
      </c>
      <c r="I72" t="s">
        <v>347</v>
      </c>
      <c r="J72">
        <v>79</v>
      </c>
      <c r="L72" t="s">
        <v>36</v>
      </c>
      <c r="M72" t="s">
        <v>44</v>
      </c>
      <c r="N72">
        <v>1</v>
      </c>
    </row>
    <row r="73" spans="1:14" x14ac:dyDescent="0.25">
      <c r="A73" t="s">
        <v>261</v>
      </c>
      <c r="B73" t="s">
        <v>363</v>
      </c>
      <c r="C73" s="4">
        <v>42833</v>
      </c>
      <c r="D73" t="s">
        <v>285</v>
      </c>
      <c r="E73" t="s">
        <v>291</v>
      </c>
      <c r="F73">
        <v>4</v>
      </c>
      <c r="G73">
        <v>4</v>
      </c>
      <c r="H73">
        <v>1</v>
      </c>
      <c r="I73" t="s">
        <v>305</v>
      </c>
      <c r="J73">
        <v>10</v>
      </c>
      <c r="L73" t="s">
        <v>122</v>
      </c>
      <c r="N73">
        <v>1</v>
      </c>
    </row>
    <row r="74" spans="1:14" x14ac:dyDescent="0.25">
      <c r="A74" t="s">
        <v>261</v>
      </c>
      <c r="B74" t="s">
        <v>363</v>
      </c>
      <c r="C74" s="4">
        <v>42833</v>
      </c>
      <c r="D74" t="s">
        <v>285</v>
      </c>
      <c r="E74" t="s">
        <v>291</v>
      </c>
      <c r="F74">
        <v>4</v>
      </c>
      <c r="G74">
        <v>4</v>
      </c>
      <c r="H74">
        <v>1</v>
      </c>
      <c r="I74" t="s">
        <v>305</v>
      </c>
      <c r="J74">
        <v>68</v>
      </c>
      <c r="L74" t="s">
        <v>63</v>
      </c>
      <c r="N74">
        <v>1</v>
      </c>
    </row>
    <row r="75" spans="1:14" x14ac:dyDescent="0.25">
      <c r="A75" t="s">
        <v>261</v>
      </c>
      <c r="B75" t="s">
        <v>364</v>
      </c>
      <c r="C75" s="4">
        <v>42854</v>
      </c>
      <c r="D75" t="s">
        <v>281</v>
      </c>
      <c r="E75" t="s">
        <v>322</v>
      </c>
      <c r="F75">
        <v>14</v>
      </c>
      <c r="G75">
        <v>0</v>
      </c>
      <c r="H75">
        <v>6</v>
      </c>
      <c r="I75" t="s">
        <v>302</v>
      </c>
      <c r="J75">
        <v>36</v>
      </c>
      <c r="L75" t="s">
        <v>18</v>
      </c>
      <c r="M75" t="s">
        <v>44</v>
      </c>
      <c r="N75">
        <v>1</v>
      </c>
    </row>
    <row r="76" spans="1:14" x14ac:dyDescent="0.25">
      <c r="A76" t="s">
        <v>261</v>
      </c>
      <c r="B76" t="s">
        <v>364</v>
      </c>
      <c r="C76" s="4">
        <v>42854</v>
      </c>
      <c r="D76" t="s">
        <v>281</v>
      </c>
      <c r="E76" t="s">
        <v>322</v>
      </c>
      <c r="F76">
        <v>14</v>
      </c>
      <c r="G76">
        <v>0</v>
      </c>
      <c r="H76">
        <v>6</v>
      </c>
      <c r="I76" t="s">
        <v>302</v>
      </c>
      <c r="J76">
        <v>45</v>
      </c>
      <c r="L76" t="s">
        <v>33</v>
      </c>
      <c r="M76" t="s">
        <v>80</v>
      </c>
      <c r="N76">
        <v>1</v>
      </c>
    </row>
    <row r="77" spans="1:14" x14ac:dyDescent="0.25">
      <c r="A77" t="s">
        <v>261</v>
      </c>
      <c r="B77" t="s">
        <v>365</v>
      </c>
      <c r="C77" s="4">
        <v>42868</v>
      </c>
      <c r="D77" t="s">
        <v>281</v>
      </c>
      <c r="E77" t="s">
        <v>354</v>
      </c>
      <c r="F77">
        <v>2</v>
      </c>
      <c r="G77">
        <v>4</v>
      </c>
      <c r="H77">
        <v>5</v>
      </c>
      <c r="I77" t="s">
        <v>366</v>
      </c>
      <c r="J77">
        <v>17</v>
      </c>
      <c r="L77" t="s">
        <v>63</v>
      </c>
      <c r="N77">
        <v>1</v>
      </c>
    </row>
    <row r="78" spans="1:14" x14ac:dyDescent="0.25">
      <c r="A78" t="s">
        <v>261</v>
      </c>
      <c r="B78" t="s">
        <v>365</v>
      </c>
      <c r="C78" s="4">
        <v>42868</v>
      </c>
      <c r="D78" t="s">
        <v>281</v>
      </c>
      <c r="E78" t="s">
        <v>354</v>
      </c>
      <c r="F78">
        <v>2</v>
      </c>
      <c r="G78">
        <v>4</v>
      </c>
      <c r="H78">
        <v>5</v>
      </c>
      <c r="I78" t="s">
        <v>366</v>
      </c>
      <c r="J78">
        <v>84</v>
      </c>
      <c r="L78" t="s">
        <v>36</v>
      </c>
      <c r="M78" t="s">
        <v>37</v>
      </c>
      <c r="N78">
        <v>1</v>
      </c>
    </row>
    <row r="79" spans="1:14" x14ac:dyDescent="0.25">
      <c r="A79" t="s">
        <v>262</v>
      </c>
      <c r="B79" t="s">
        <v>367</v>
      </c>
      <c r="C79" s="4">
        <v>42965</v>
      </c>
      <c r="D79" t="s">
        <v>285</v>
      </c>
      <c r="E79" t="s">
        <v>368</v>
      </c>
      <c r="F79">
        <v>5</v>
      </c>
      <c r="G79">
        <v>3</v>
      </c>
      <c r="H79">
        <v>1</v>
      </c>
      <c r="I79" t="s">
        <v>338</v>
      </c>
      <c r="J79">
        <v>53</v>
      </c>
      <c r="L79" t="s">
        <v>63</v>
      </c>
      <c r="N79">
        <v>1</v>
      </c>
    </row>
    <row r="80" spans="1:14" x14ac:dyDescent="0.25">
      <c r="A80" t="s">
        <v>262</v>
      </c>
      <c r="B80" t="s">
        <v>369</v>
      </c>
      <c r="C80" s="4">
        <v>42973</v>
      </c>
      <c r="D80" t="s">
        <v>281</v>
      </c>
      <c r="E80" t="s">
        <v>307</v>
      </c>
      <c r="F80">
        <v>13</v>
      </c>
      <c r="G80">
        <v>0</v>
      </c>
      <c r="H80">
        <v>2</v>
      </c>
      <c r="I80" t="s">
        <v>340</v>
      </c>
      <c r="J80">
        <v>72</v>
      </c>
      <c r="L80" t="s">
        <v>18</v>
      </c>
      <c r="M80" t="s">
        <v>80</v>
      </c>
      <c r="N80">
        <v>1</v>
      </c>
    </row>
    <row r="81" spans="1:14" x14ac:dyDescent="0.25">
      <c r="A81" t="s">
        <v>262</v>
      </c>
      <c r="B81" t="s">
        <v>369</v>
      </c>
      <c r="C81" s="4">
        <v>42973</v>
      </c>
      <c r="D81" t="s">
        <v>281</v>
      </c>
      <c r="E81" t="s">
        <v>307</v>
      </c>
      <c r="F81">
        <v>13</v>
      </c>
      <c r="G81">
        <v>0</v>
      </c>
      <c r="H81">
        <v>2</v>
      </c>
      <c r="I81" t="s">
        <v>340</v>
      </c>
      <c r="J81">
        <v>75</v>
      </c>
      <c r="L81" t="s">
        <v>33</v>
      </c>
      <c r="N81">
        <v>1</v>
      </c>
    </row>
    <row r="82" spans="1:14" x14ac:dyDescent="0.25">
      <c r="A82" t="s">
        <v>262</v>
      </c>
      <c r="B82" t="s">
        <v>370</v>
      </c>
      <c r="C82" s="4">
        <v>42994</v>
      </c>
      <c r="D82" t="s">
        <v>285</v>
      </c>
      <c r="E82" t="s">
        <v>314</v>
      </c>
      <c r="F82">
        <v>13</v>
      </c>
      <c r="G82">
        <v>4</v>
      </c>
      <c r="H82">
        <v>0</v>
      </c>
      <c r="I82" t="s">
        <v>287</v>
      </c>
      <c r="J82">
        <v>50</v>
      </c>
      <c r="L82" t="s">
        <v>33</v>
      </c>
      <c r="M82" t="s">
        <v>44</v>
      </c>
      <c r="N82">
        <v>1</v>
      </c>
    </row>
    <row r="83" spans="1:14" x14ac:dyDescent="0.25">
      <c r="A83" t="s">
        <v>262</v>
      </c>
      <c r="B83" t="s">
        <v>370</v>
      </c>
      <c r="C83" s="4">
        <v>42994</v>
      </c>
      <c r="D83" t="s">
        <v>285</v>
      </c>
      <c r="E83" t="s">
        <v>314</v>
      </c>
      <c r="F83">
        <v>13</v>
      </c>
      <c r="G83">
        <v>4</v>
      </c>
      <c r="H83">
        <v>0</v>
      </c>
      <c r="I83" t="s">
        <v>287</v>
      </c>
      <c r="J83">
        <v>77</v>
      </c>
      <c r="L83" t="s">
        <v>36</v>
      </c>
      <c r="M83" t="s">
        <v>144</v>
      </c>
      <c r="N83">
        <v>1</v>
      </c>
    </row>
    <row r="84" spans="1:14" x14ac:dyDescent="0.25">
      <c r="A84" t="s">
        <v>262</v>
      </c>
      <c r="B84" t="s">
        <v>371</v>
      </c>
      <c r="C84" s="4">
        <v>42997</v>
      </c>
      <c r="D84" t="s">
        <v>281</v>
      </c>
      <c r="E84" t="s">
        <v>282</v>
      </c>
      <c r="F84">
        <v>4</v>
      </c>
      <c r="G84">
        <v>0</v>
      </c>
      <c r="H84">
        <v>3</v>
      </c>
      <c r="I84" t="s">
        <v>325</v>
      </c>
      <c r="J84">
        <v>25</v>
      </c>
      <c r="L84" t="s">
        <v>63</v>
      </c>
      <c r="N84">
        <v>1</v>
      </c>
    </row>
    <row r="85" spans="1:14" x14ac:dyDescent="0.25">
      <c r="A85" t="s">
        <v>262</v>
      </c>
      <c r="B85" t="s">
        <v>372</v>
      </c>
      <c r="C85" s="4">
        <v>43000</v>
      </c>
      <c r="D85" t="s">
        <v>285</v>
      </c>
      <c r="E85" t="s">
        <v>322</v>
      </c>
      <c r="F85">
        <v>13</v>
      </c>
      <c r="G85">
        <v>2</v>
      </c>
      <c r="H85">
        <v>2</v>
      </c>
      <c r="I85" t="s">
        <v>373</v>
      </c>
      <c r="J85">
        <v>33</v>
      </c>
      <c r="L85" t="s">
        <v>63</v>
      </c>
      <c r="N85">
        <v>1</v>
      </c>
    </row>
    <row r="86" spans="1:14" x14ac:dyDescent="0.25">
      <c r="A86" t="s">
        <v>262</v>
      </c>
      <c r="B86" t="s">
        <v>374</v>
      </c>
      <c r="C86" s="4">
        <v>43009</v>
      </c>
      <c r="D86" t="s">
        <v>281</v>
      </c>
      <c r="E86" t="s">
        <v>359</v>
      </c>
      <c r="F86">
        <v>8</v>
      </c>
      <c r="G86">
        <v>2</v>
      </c>
      <c r="H86">
        <v>2</v>
      </c>
      <c r="I86" t="s">
        <v>373</v>
      </c>
      <c r="J86">
        <v>49</v>
      </c>
      <c r="L86" t="s">
        <v>33</v>
      </c>
      <c r="M86" t="s">
        <v>150</v>
      </c>
      <c r="N86">
        <v>1</v>
      </c>
    </row>
    <row r="87" spans="1:14" x14ac:dyDescent="0.25">
      <c r="A87" t="s">
        <v>262</v>
      </c>
      <c r="B87" t="s">
        <v>375</v>
      </c>
      <c r="C87" s="4">
        <v>43022</v>
      </c>
      <c r="D87" t="s">
        <v>285</v>
      </c>
      <c r="E87" t="s">
        <v>356</v>
      </c>
      <c r="F87">
        <v>15</v>
      </c>
      <c r="G87">
        <v>5</v>
      </c>
      <c r="H87">
        <v>0</v>
      </c>
      <c r="I87" t="s">
        <v>317</v>
      </c>
      <c r="J87">
        <v>75</v>
      </c>
      <c r="L87" t="s">
        <v>18</v>
      </c>
      <c r="M87" t="s">
        <v>44</v>
      </c>
      <c r="N87">
        <v>1</v>
      </c>
    </row>
    <row r="88" spans="1:14" x14ac:dyDescent="0.25">
      <c r="A88" t="s">
        <v>262</v>
      </c>
      <c r="B88" t="s">
        <v>376</v>
      </c>
      <c r="C88" s="4">
        <v>43036</v>
      </c>
      <c r="D88" t="s">
        <v>285</v>
      </c>
      <c r="E88" t="s">
        <v>354</v>
      </c>
      <c r="F88">
        <v>3</v>
      </c>
      <c r="G88">
        <v>2</v>
      </c>
      <c r="H88">
        <v>0</v>
      </c>
      <c r="I88" t="s">
        <v>315</v>
      </c>
      <c r="J88">
        <v>38</v>
      </c>
      <c r="L88" t="s">
        <v>18</v>
      </c>
      <c r="M88" t="s">
        <v>116</v>
      </c>
      <c r="N88">
        <v>1</v>
      </c>
    </row>
    <row r="89" spans="1:14" x14ac:dyDescent="0.25">
      <c r="A89" t="s">
        <v>262</v>
      </c>
      <c r="B89" t="s">
        <v>377</v>
      </c>
      <c r="C89" s="4">
        <v>43043</v>
      </c>
      <c r="D89" t="s">
        <v>281</v>
      </c>
      <c r="E89" t="s">
        <v>291</v>
      </c>
      <c r="F89">
        <v>2</v>
      </c>
      <c r="G89">
        <v>1</v>
      </c>
      <c r="H89">
        <v>3</v>
      </c>
      <c r="I89" t="s">
        <v>335</v>
      </c>
      <c r="J89">
        <v>37</v>
      </c>
      <c r="L89" t="s">
        <v>18</v>
      </c>
      <c r="M89" t="s">
        <v>144</v>
      </c>
      <c r="N89">
        <v>1</v>
      </c>
    </row>
    <row r="90" spans="1:14" x14ac:dyDescent="0.25">
      <c r="A90" t="s">
        <v>262</v>
      </c>
      <c r="B90" t="s">
        <v>378</v>
      </c>
      <c r="C90" s="4">
        <v>43057</v>
      </c>
      <c r="D90" t="s">
        <v>285</v>
      </c>
      <c r="E90" t="s">
        <v>296</v>
      </c>
      <c r="F90">
        <v>10</v>
      </c>
      <c r="G90">
        <v>3</v>
      </c>
      <c r="H90">
        <v>0</v>
      </c>
      <c r="I90" t="s">
        <v>312</v>
      </c>
      <c r="J90">
        <v>38</v>
      </c>
      <c r="L90" t="s">
        <v>18</v>
      </c>
      <c r="M90" t="s">
        <v>82</v>
      </c>
      <c r="N90">
        <v>1</v>
      </c>
    </row>
    <row r="91" spans="1:14" x14ac:dyDescent="0.25">
      <c r="A91" t="s">
        <v>262</v>
      </c>
      <c r="B91" t="s">
        <v>378</v>
      </c>
      <c r="C91" s="4">
        <v>43057</v>
      </c>
      <c r="D91" t="s">
        <v>285</v>
      </c>
      <c r="E91" t="s">
        <v>296</v>
      </c>
      <c r="F91">
        <v>10</v>
      </c>
      <c r="G91">
        <v>3</v>
      </c>
      <c r="H91">
        <v>0</v>
      </c>
      <c r="I91" t="s">
        <v>312</v>
      </c>
      <c r="J91">
        <v>49</v>
      </c>
      <c r="L91" t="s">
        <v>33</v>
      </c>
      <c r="M91" t="s">
        <v>144</v>
      </c>
      <c r="N91">
        <v>1</v>
      </c>
    </row>
    <row r="92" spans="1:14" x14ac:dyDescent="0.25">
      <c r="A92" t="s">
        <v>262</v>
      </c>
      <c r="B92" t="s">
        <v>379</v>
      </c>
      <c r="C92" s="4">
        <v>43071</v>
      </c>
      <c r="D92" t="s">
        <v>285</v>
      </c>
      <c r="E92" t="s">
        <v>289</v>
      </c>
      <c r="F92">
        <v>10</v>
      </c>
      <c r="G92">
        <v>3</v>
      </c>
      <c r="H92">
        <v>1</v>
      </c>
      <c r="I92" t="s">
        <v>338</v>
      </c>
      <c r="J92">
        <v>87</v>
      </c>
      <c r="L92" t="s">
        <v>63</v>
      </c>
      <c r="N92">
        <v>1</v>
      </c>
    </row>
    <row r="93" spans="1:14" x14ac:dyDescent="0.25">
      <c r="A93" t="s">
        <v>262</v>
      </c>
      <c r="B93" t="s">
        <v>380</v>
      </c>
      <c r="C93" s="4">
        <v>43082</v>
      </c>
      <c r="D93" t="s">
        <v>285</v>
      </c>
      <c r="E93" t="s">
        <v>304</v>
      </c>
      <c r="F93">
        <v>18</v>
      </c>
      <c r="G93">
        <v>1</v>
      </c>
      <c r="H93">
        <v>0</v>
      </c>
      <c r="I93" t="s">
        <v>381</v>
      </c>
      <c r="J93">
        <v>60</v>
      </c>
      <c r="L93" t="s">
        <v>33</v>
      </c>
      <c r="M93" t="s">
        <v>44</v>
      </c>
      <c r="N93">
        <v>1</v>
      </c>
    </row>
    <row r="94" spans="1:14" x14ac:dyDescent="0.25">
      <c r="A94" t="s">
        <v>262</v>
      </c>
      <c r="B94" t="s">
        <v>382</v>
      </c>
      <c r="C94" s="4">
        <v>43121</v>
      </c>
      <c r="D94" t="s">
        <v>285</v>
      </c>
      <c r="E94" t="s">
        <v>307</v>
      </c>
      <c r="F94">
        <v>16</v>
      </c>
      <c r="G94">
        <v>4</v>
      </c>
      <c r="H94">
        <v>2</v>
      </c>
      <c r="I94" t="s">
        <v>383</v>
      </c>
      <c r="J94">
        <v>63</v>
      </c>
      <c r="L94" t="s">
        <v>36</v>
      </c>
      <c r="M94" t="s">
        <v>158</v>
      </c>
      <c r="N94">
        <v>1</v>
      </c>
    </row>
    <row r="95" spans="1:14" x14ac:dyDescent="0.25">
      <c r="A95" t="s">
        <v>262</v>
      </c>
      <c r="B95" t="s">
        <v>382</v>
      </c>
      <c r="C95" s="4">
        <v>43121</v>
      </c>
      <c r="D95" t="s">
        <v>285</v>
      </c>
      <c r="E95" t="s">
        <v>307</v>
      </c>
      <c r="F95">
        <v>16</v>
      </c>
      <c r="G95">
        <v>4</v>
      </c>
      <c r="H95">
        <v>2</v>
      </c>
      <c r="I95" t="s">
        <v>383</v>
      </c>
      <c r="J95">
        <v>76</v>
      </c>
      <c r="L95" t="s">
        <v>36</v>
      </c>
      <c r="M95" t="s">
        <v>44</v>
      </c>
      <c r="N95">
        <v>1</v>
      </c>
    </row>
    <row r="96" spans="1:14" x14ac:dyDescent="0.25">
      <c r="A96" t="s">
        <v>262</v>
      </c>
      <c r="B96" t="s">
        <v>384</v>
      </c>
      <c r="C96" s="4">
        <v>43127</v>
      </c>
      <c r="D96" t="s">
        <v>285</v>
      </c>
      <c r="E96" t="s">
        <v>294</v>
      </c>
      <c r="F96">
        <v>9</v>
      </c>
      <c r="G96">
        <v>5</v>
      </c>
      <c r="H96">
        <v>2</v>
      </c>
      <c r="I96" t="s">
        <v>385</v>
      </c>
      <c r="J96">
        <v>20</v>
      </c>
      <c r="L96" t="s">
        <v>33</v>
      </c>
      <c r="M96" t="s">
        <v>144</v>
      </c>
      <c r="N96">
        <v>1</v>
      </c>
    </row>
    <row r="97" spans="1:14" x14ac:dyDescent="0.25">
      <c r="A97" t="s">
        <v>262</v>
      </c>
      <c r="B97" t="s">
        <v>386</v>
      </c>
      <c r="C97" s="4">
        <v>43141</v>
      </c>
      <c r="D97" t="s">
        <v>285</v>
      </c>
      <c r="E97" t="s">
        <v>282</v>
      </c>
      <c r="F97">
        <v>5</v>
      </c>
      <c r="G97">
        <v>2</v>
      </c>
      <c r="H97">
        <v>1</v>
      </c>
      <c r="I97" t="s">
        <v>292</v>
      </c>
      <c r="J97">
        <v>6</v>
      </c>
      <c r="L97" t="s">
        <v>18</v>
      </c>
      <c r="M97" t="s">
        <v>44</v>
      </c>
      <c r="N97">
        <v>1</v>
      </c>
    </row>
    <row r="98" spans="1:14" x14ac:dyDescent="0.25">
      <c r="A98" t="s">
        <v>262</v>
      </c>
      <c r="B98" t="s">
        <v>387</v>
      </c>
      <c r="C98" s="4">
        <v>43148</v>
      </c>
      <c r="D98" t="s">
        <v>281</v>
      </c>
      <c r="E98" t="s">
        <v>322</v>
      </c>
      <c r="F98">
        <v>13</v>
      </c>
      <c r="G98">
        <v>1</v>
      </c>
      <c r="H98">
        <v>2</v>
      </c>
      <c r="I98" t="s">
        <v>319</v>
      </c>
      <c r="J98">
        <v>90</v>
      </c>
      <c r="K98">
        <v>1</v>
      </c>
      <c r="L98" t="s">
        <v>63</v>
      </c>
      <c r="N98">
        <v>1</v>
      </c>
    </row>
    <row r="99" spans="1:14" x14ac:dyDescent="0.25">
      <c r="A99" t="s">
        <v>262</v>
      </c>
      <c r="B99" t="s">
        <v>388</v>
      </c>
      <c r="C99" s="4">
        <v>43169</v>
      </c>
      <c r="D99" t="s">
        <v>285</v>
      </c>
      <c r="E99" t="s">
        <v>299</v>
      </c>
      <c r="F99">
        <v>17</v>
      </c>
      <c r="G99">
        <v>6</v>
      </c>
      <c r="H99">
        <v>0</v>
      </c>
      <c r="I99" t="s">
        <v>347</v>
      </c>
      <c r="J99">
        <v>12</v>
      </c>
      <c r="L99" t="s">
        <v>36</v>
      </c>
      <c r="M99" t="s">
        <v>144</v>
      </c>
      <c r="N99">
        <v>1</v>
      </c>
    </row>
    <row r="100" spans="1:14" x14ac:dyDescent="0.25">
      <c r="A100" t="s">
        <v>262</v>
      </c>
      <c r="B100" t="s">
        <v>388</v>
      </c>
      <c r="C100" s="4">
        <v>43169</v>
      </c>
      <c r="D100" t="s">
        <v>285</v>
      </c>
      <c r="E100" t="s">
        <v>299</v>
      </c>
      <c r="F100">
        <v>17</v>
      </c>
      <c r="G100">
        <v>6</v>
      </c>
      <c r="H100">
        <v>0</v>
      </c>
      <c r="I100" t="s">
        <v>347</v>
      </c>
      <c r="J100">
        <v>19</v>
      </c>
      <c r="L100" t="s">
        <v>18</v>
      </c>
      <c r="M100" t="s">
        <v>163</v>
      </c>
      <c r="N100">
        <v>1</v>
      </c>
    </row>
    <row r="101" spans="1:14" x14ac:dyDescent="0.25">
      <c r="A101" t="s">
        <v>262</v>
      </c>
      <c r="B101" t="s">
        <v>388</v>
      </c>
      <c r="C101" s="4">
        <v>43169</v>
      </c>
      <c r="D101" t="s">
        <v>285</v>
      </c>
      <c r="E101" t="s">
        <v>299</v>
      </c>
      <c r="F101">
        <v>17</v>
      </c>
      <c r="G101">
        <v>6</v>
      </c>
      <c r="H101">
        <v>0</v>
      </c>
      <c r="I101" t="s">
        <v>347</v>
      </c>
      <c r="J101">
        <v>90</v>
      </c>
      <c r="L101" t="s">
        <v>63</v>
      </c>
      <c r="N101">
        <v>1</v>
      </c>
    </row>
    <row r="102" spans="1:14" x14ac:dyDescent="0.25">
      <c r="A102" t="s">
        <v>262</v>
      </c>
      <c r="B102" t="s">
        <v>389</v>
      </c>
      <c r="C102" s="4">
        <v>43190</v>
      </c>
      <c r="D102" t="s">
        <v>285</v>
      </c>
      <c r="E102" t="s">
        <v>291</v>
      </c>
      <c r="F102">
        <v>3</v>
      </c>
      <c r="G102">
        <v>6</v>
      </c>
      <c r="H102">
        <v>0</v>
      </c>
      <c r="I102" t="s">
        <v>347</v>
      </c>
      <c r="J102">
        <v>5</v>
      </c>
      <c r="L102" t="s">
        <v>18</v>
      </c>
      <c r="M102" t="s">
        <v>44</v>
      </c>
      <c r="N102">
        <v>1</v>
      </c>
    </row>
    <row r="103" spans="1:14" x14ac:dyDescent="0.25">
      <c r="A103" t="s">
        <v>262</v>
      </c>
      <c r="B103" t="s">
        <v>389</v>
      </c>
      <c r="C103" s="4">
        <v>43190</v>
      </c>
      <c r="D103" t="s">
        <v>285</v>
      </c>
      <c r="E103" t="s">
        <v>291</v>
      </c>
      <c r="F103">
        <v>3</v>
      </c>
      <c r="G103">
        <v>6</v>
      </c>
      <c r="H103">
        <v>0</v>
      </c>
      <c r="I103" t="s">
        <v>347</v>
      </c>
      <c r="J103">
        <v>44</v>
      </c>
      <c r="L103" t="s">
        <v>18</v>
      </c>
      <c r="M103" t="s">
        <v>48</v>
      </c>
      <c r="N103">
        <v>1</v>
      </c>
    </row>
    <row r="104" spans="1:14" x14ac:dyDescent="0.25">
      <c r="A104" t="s">
        <v>262</v>
      </c>
      <c r="B104" t="s">
        <v>389</v>
      </c>
      <c r="C104" s="4">
        <v>43190</v>
      </c>
      <c r="D104" t="s">
        <v>285</v>
      </c>
      <c r="E104" t="s">
        <v>291</v>
      </c>
      <c r="F104">
        <v>3</v>
      </c>
      <c r="G104">
        <v>6</v>
      </c>
      <c r="H104">
        <v>0</v>
      </c>
      <c r="I104" t="s">
        <v>347</v>
      </c>
      <c r="J104">
        <v>87</v>
      </c>
      <c r="L104" t="s">
        <v>18</v>
      </c>
      <c r="M104" t="s">
        <v>144</v>
      </c>
      <c r="N104">
        <v>1</v>
      </c>
    </row>
    <row r="105" spans="1:14" x14ac:dyDescent="0.25">
      <c r="A105" t="s">
        <v>262</v>
      </c>
      <c r="B105" t="s">
        <v>390</v>
      </c>
      <c r="C105" s="4">
        <v>43204</v>
      </c>
      <c r="D105" t="s">
        <v>285</v>
      </c>
      <c r="E105" t="s">
        <v>391</v>
      </c>
      <c r="F105">
        <v>8</v>
      </c>
      <c r="G105">
        <v>5</v>
      </c>
      <c r="H105">
        <v>1</v>
      </c>
      <c r="I105" t="s">
        <v>323</v>
      </c>
      <c r="J105">
        <v>82</v>
      </c>
      <c r="L105" t="s">
        <v>18</v>
      </c>
      <c r="N105">
        <v>1</v>
      </c>
    </row>
    <row r="106" spans="1:14" x14ac:dyDescent="0.25">
      <c r="A106" t="s">
        <v>262</v>
      </c>
      <c r="B106" t="s">
        <v>392</v>
      </c>
      <c r="C106" s="4">
        <v>43211</v>
      </c>
      <c r="D106" t="s">
        <v>281</v>
      </c>
      <c r="E106" t="s">
        <v>289</v>
      </c>
      <c r="F106">
        <v>13</v>
      </c>
      <c r="G106">
        <v>0</v>
      </c>
      <c r="H106">
        <v>3</v>
      </c>
      <c r="I106" t="s">
        <v>325</v>
      </c>
      <c r="J106">
        <v>73</v>
      </c>
      <c r="L106" t="s">
        <v>36</v>
      </c>
      <c r="M106" t="s">
        <v>170</v>
      </c>
      <c r="N106">
        <v>1</v>
      </c>
    </row>
    <row r="107" spans="1:14" x14ac:dyDescent="0.25">
      <c r="A107" t="s">
        <v>262</v>
      </c>
      <c r="B107" t="s">
        <v>393</v>
      </c>
      <c r="C107" s="4">
        <v>43225</v>
      </c>
      <c r="D107" t="s">
        <v>281</v>
      </c>
      <c r="E107" t="s">
        <v>304</v>
      </c>
      <c r="F107">
        <v>18</v>
      </c>
      <c r="G107">
        <v>1</v>
      </c>
      <c r="H107">
        <v>3</v>
      </c>
      <c r="I107" t="s">
        <v>335</v>
      </c>
      <c r="J107">
        <v>61</v>
      </c>
      <c r="L107" t="s">
        <v>18</v>
      </c>
      <c r="M107" t="s">
        <v>44</v>
      </c>
      <c r="N107">
        <v>1</v>
      </c>
    </row>
    <row r="108" spans="1:14" x14ac:dyDescent="0.25">
      <c r="A108" t="s">
        <v>263</v>
      </c>
      <c r="B108" t="s">
        <v>394</v>
      </c>
      <c r="C108" s="4">
        <v>43336</v>
      </c>
      <c r="D108" t="s">
        <v>285</v>
      </c>
      <c r="E108" t="s">
        <v>294</v>
      </c>
      <c r="F108">
        <v>9</v>
      </c>
      <c r="G108">
        <v>3</v>
      </c>
      <c r="H108">
        <v>1</v>
      </c>
      <c r="I108" t="s">
        <v>338</v>
      </c>
      <c r="J108">
        <v>82</v>
      </c>
      <c r="L108" t="s">
        <v>63</v>
      </c>
      <c r="N108">
        <v>1</v>
      </c>
    </row>
    <row r="109" spans="1:14" x14ac:dyDescent="0.25">
      <c r="A109" t="s">
        <v>263</v>
      </c>
      <c r="B109" t="s">
        <v>395</v>
      </c>
      <c r="C109" s="4">
        <v>43344</v>
      </c>
      <c r="D109" t="s">
        <v>281</v>
      </c>
      <c r="E109" t="s">
        <v>329</v>
      </c>
      <c r="F109">
        <v>13</v>
      </c>
      <c r="G109">
        <v>0</v>
      </c>
      <c r="H109">
        <v>3</v>
      </c>
      <c r="I109" t="s">
        <v>325</v>
      </c>
      <c r="J109">
        <v>62</v>
      </c>
      <c r="L109" t="s">
        <v>33</v>
      </c>
      <c r="M109" t="s">
        <v>173</v>
      </c>
      <c r="N109">
        <v>1</v>
      </c>
    </row>
    <row r="110" spans="1:14" x14ac:dyDescent="0.25">
      <c r="A110" t="s">
        <v>263</v>
      </c>
      <c r="B110" t="s">
        <v>396</v>
      </c>
      <c r="C110" s="4">
        <v>43365</v>
      </c>
      <c r="D110" t="s">
        <v>281</v>
      </c>
      <c r="E110" t="s">
        <v>282</v>
      </c>
      <c r="F110">
        <v>17</v>
      </c>
      <c r="G110">
        <v>0</v>
      </c>
      <c r="H110">
        <v>2</v>
      </c>
      <c r="I110" t="s">
        <v>340</v>
      </c>
      <c r="J110">
        <v>64</v>
      </c>
      <c r="L110" t="s">
        <v>63</v>
      </c>
      <c r="N110">
        <v>1</v>
      </c>
    </row>
    <row r="111" spans="1:14" x14ac:dyDescent="0.25">
      <c r="A111" t="s">
        <v>263</v>
      </c>
      <c r="B111" t="s">
        <v>397</v>
      </c>
      <c r="C111" s="4">
        <v>43393</v>
      </c>
      <c r="D111" t="s">
        <v>281</v>
      </c>
      <c r="E111" t="s">
        <v>322</v>
      </c>
      <c r="F111">
        <v>9</v>
      </c>
      <c r="G111">
        <v>1</v>
      </c>
      <c r="H111">
        <v>3</v>
      </c>
      <c r="I111" t="s">
        <v>335</v>
      </c>
      <c r="J111">
        <v>30</v>
      </c>
      <c r="L111" t="s">
        <v>18</v>
      </c>
      <c r="M111" t="s">
        <v>177</v>
      </c>
      <c r="N111">
        <v>1</v>
      </c>
    </row>
    <row r="112" spans="1:14" x14ac:dyDescent="0.25">
      <c r="A112" t="s">
        <v>263</v>
      </c>
      <c r="B112" t="s">
        <v>397</v>
      </c>
      <c r="C112" s="4">
        <v>43393</v>
      </c>
      <c r="D112" t="s">
        <v>281</v>
      </c>
      <c r="E112" t="s">
        <v>322</v>
      </c>
      <c r="F112">
        <v>9</v>
      </c>
      <c r="G112">
        <v>1</v>
      </c>
      <c r="H112">
        <v>3</v>
      </c>
      <c r="I112" t="s">
        <v>335</v>
      </c>
      <c r="J112">
        <v>49</v>
      </c>
      <c r="L112" t="s">
        <v>18</v>
      </c>
      <c r="N112">
        <v>1</v>
      </c>
    </row>
    <row r="113" spans="1:14" x14ac:dyDescent="0.25">
      <c r="A113" t="s">
        <v>263</v>
      </c>
      <c r="B113" t="s">
        <v>398</v>
      </c>
      <c r="C113" s="4">
        <v>43414</v>
      </c>
      <c r="D113" t="s">
        <v>281</v>
      </c>
      <c r="E113" t="s">
        <v>291</v>
      </c>
      <c r="F113">
        <v>1</v>
      </c>
      <c r="G113">
        <v>3</v>
      </c>
      <c r="H113">
        <v>2</v>
      </c>
      <c r="I113" t="s">
        <v>399</v>
      </c>
      <c r="J113">
        <v>26</v>
      </c>
      <c r="L113" t="s">
        <v>36</v>
      </c>
      <c r="M113" t="s">
        <v>180</v>
      </c>
      <c r="N113">
        <v>1</v>
      </c>
    </row>
    <row r="114" spans="1:14" x14ac:dyDescent="0.25">
      <c r="A114" t="s">
        <v>263</v>
      </c>
      <c r="B114" t="s">
        <v>398</v>
      </c>
      <c r="C114" s="4">
        <v>43414</v>
      </c>
      <c r="D114" t="s">
        <v>281</v>
      </c>
      <c r="E114" t="s">
        <v>291</v>
      </c>
      <c r="F114">
        <v>1</v>
      </c>
      <c r="G114">
        <v>3</v>
      </c>
      <c r="H114">
        <v>2</v>
      </c>
      <c r="I114" t="s">
        <v>399</v>
      </c>
      <c r="J114">
        <v>52</v>
      </c>
      <c r="L114" t="s">
        <v>36</v>
      </c>
      <c r="M114" t="s">
        <v>144</v>
      </c>
      <c r="N114">
        <v>1</v>
      </c>
    </row>
    <row r="115" spans="1:14" x14ac:dyDescent="0.25">
      <c r="A115" t="s">
        <v>263</v>
      </c>
      <c r="B115" t="s">
        <v>400</v>
      </c>
      <c r="C115" s="4">
        <v>43442</v>
      </c>
      <c r="D115" t="s">
        <v>285</v>
      </c>
      <c r="E115" t="s">
        <v>401</v>
      </c>
      <c r="F115">
        <v>15</v>
      </c>
      <c r="G115">
        <v>3</v>
      </c>
      <c r="H115">
        <v>0</v>
      </c>
      <c r="I115" t="s">
        <v>312</v>
      </c>
      <c r="J115">
        <v>9</v>
      </c>
      <c r="L115" t="s">
        <v>36</v>
      </c>
      <c r="M115" t="s">
        <v>144</v>
      </c>
      <c r="N115">
        <v>1</v>
      </c>
    </row>
    <row r="116" spans="1:14" x14ac:dyDescent="0.25">
      <c r="A116" t="s">
        <v>263</v>
      </c>
      <c r="B116" t="s">
        <v>400</v>
      </c>
      <c r="C116" s="4">
        <v>43442</v>
      </c>
      <c r="D116" t="s">
        <v>285</v>
      </c>
      <c r="E116" t="s">
        <v>401</v>
      </c>
      <c r="F116">
        <v>15</v>
      </c>
      <c r="G116">
        <v>3</v>
      </c>
      <c r="H116">
        <v>0</v>
      </c>
      <c r="I116" t="s">
        <v>312</v>
      </c>
      <c r="J116">
        <v>27</v>
      </c>
      <c r="L116" t="s">
        <v>18</v>
      </c>
      <c r="M116" t="s">
        <v>173</v>
      </c>
      <c r="N116">
        <v>1</v>
      </c>
    </row>
    <row r="117" spans="1:14" x14ac:dyDescent="0.25">
      <c r="A117" t="s">
        <v>263</v>
      </c>
      <c r="B117" t="s">
        <v>402</v>
      </c>
      <c r="C117" s="4">
        <v>43449</v>
      </c>
      <c r="D117" t="s">
        <v>281</v>
      </c>
      <c r="E117" t="s">
        <v>289</v>
      </c>
      <c r="F117">
        <v>17</v>
      </c>
      <c r="G117">
        <v>0</v>
      </c>
      <c r="H117">
        <v>4</v>
      </c>
      <c r="I117" t="s">
        <v>297</v>
      </c>
      <c r="J117">
        <v>62</v>
      </c>
      <c r="L117" t="s">
        <v>36</v>
      </c>
      <c r="M117" t="s">
        <v>144</v>
      </c>
      <c r="N117">
        <v>1</v>
      </c>
    </row>
    <row r="118" spans="1:14" x14ac:dyDescent="0.25">
      <c r="A118" t="s">
        <v>263</v>
      </c>
      <c r="B118" t="s">
        <v>403</v>
      </c>
      <c r="C118" s="4">
        <v>43483</v>
      </c>
      <c r="D118" t="s">
        <v>281</v>
      </c>
      <c r="E118" t="s">
        <v>294</v>
      </c>
      <c r="F118">
        <v>7</v>
      </c>
      <c r="G118">
        <v>1</v>
      </c>
      <c r="H118">
        <v>3</v>
      </c>
      <c r="I118" t="s">
        <v>335</v>
      </c>
      <c r="J118">
        <v>87</v>
      </c>
      <c r="L118" t="s">
        <v>33</v>
      </c>
      <c r="M118" t="s">
        <v>44</v>
      </c>
      <c r="N118">
        <v>1</v>
      </c>
    </row>
    <row r="119" spans="1:14" x14ac:dyDescent="0.25">
      <c r="A119" t="s">
        <v>263</v>
      </c>
      <c r="B119" t="s">
        <v>404</v>
      </c>
      <c r="C119" s="4">
        <v>43492</v>
      </c>
      <c r="D119" t="s">
        <v>285</v>
      </c>
      <c r="E119" t="s">
        <v>329</v>
      </c>
      <c r="F119">
        <v>16</v>
      </c>
      <c r="G119">
        <v>4</v>
      </c>
      <c r="H119">
        <v>1</v>
      </c>
      <c r="I119" t="s">
        <v>305</v>
      </c>
      <c r="J119">
        <v>85</v>
      </c>
      <c r="L119" t="s">
        <v>18</v>
      </c>
      <c r="M119" t="s">
        <v>144</v>
      </c>
      <c r="N119">
        <v>1</v>
      </c>
    </row>
    <row r="120" spans="1:14" x14ac:dyDescent="0.25">
      <c r="A120" t="s">
        <v>263</v>
      </c>
      <c r="B120" t="s">
        <v>405</v>
      </c>
      <c r="C120" s="4">
        <v>43505</v>
      </c>
      <c r="D120" t="s">
        <v>285</v>
      </c>
      <c r="E120" t="s">
        <v>282</v>
      </c>
      <c r="F120">
        <v>12</v>
      </c>
      <c r="G120">
        <v>3</v>
      </c>
      <c r="H120">
        <v>1</v>
      </c>
      <c r="I120" t="s">
        <v>338</v>
      </c>
      <c r="J120">
        <v>27</v>
      </c>
      <c r="L120" t="s">
        <v>18</v>
      </c>
      <c r="M120" t="s">
        <v>158</v>
      </c>
      <c r="N120">
        <v>1</v>
      </c>
    </row>
    <row r="121" spans="1:14" x14ac:dyDescent="0.25">
      <c r="A121" t="s">
        <v>263</v>
      </c>
      <c r="B121" t="s">
        <v>406</v>
      </c>
      <c r="C121" s="4">
        <v>43526</v>
      </c>
      <c r="D121" t="s">
        <v>281</v>
      </c>
      <c r="E121" t="s">
        <v>391</v>
      </c>
      <c r="F121">
        <v>3</v>
      </c>
      <c r="G121">
        <v>1</v>
      </c>
      <c r="H121">
        <v>5</v>
      </c>
      <c r="I121" t="s">
        <v>407</v>
      </c>
      <c r="J121">
        <v>47</v>
      </c>
      <c r="L121" t="s">
        <v>18</v>
      </c>
      <c r="M121" t="s">
        <v>98</v>
      </c>
      <c r="N121">
        <v>1</v>
      </c>
    </row>
    <row r="122" spans="1:14" x14ac:dyDescent="0.25">
      <c r="A122" t="s">
        <v>263</v>
      </c>
      <c r="B122" t="s">
        <v>406</v>
      </c>
      <c r="C122" s="4">
        <v>43526</v>
      </c>
      <c r="D122" t="s">
        <v>281</v>
      </c>
      <c r="E122" t="s">
        <v>391</v>
      </c>
      <c r="F122">
        <v>3</v>
      </c>
      <c r="G122">
        <v>1</v>
      </c>
      <c r="H122">
        <v>5</v>
      </c>
      <c r="I122" t="s">
        <v>407</v>
      </c>
      <c r="J122">
        <v>90</v>
      </c>
      <c r="K122">
        <v>1</v>
      </c>
      <c r="L122" t="s">
        <v>63</v>
      </c>
      <c r="N122">
        <v>1</v>
      </c>
    </row>
    <row r="123" spans="1:14" x14ac:dyDescent="0.25">
      <c r="A123" t="s">
        <v>263</v>
      </c>
      <c r="B123" t="s">
        <v>408</v>
      </c>
      <c r="C123" s="4">
        <v>43533</v>
      </c>
      <c r="D123" t="s">
        <v>285</v>
      </c>
      <c r="E123" t="s">
        <v>322</v>
      </c>
      <c r="F123">
        <v>7</v>
      </c>
      <c r="G123">
        <v>6</v>
      </c>
      <c r="H123">
        <v>0</v>
      </c>
      <c r="I123" t="s">
        <v>347</v>
      </c>
      <c r="J123">
        <v>37</v>
      </c>
      <c r="L123" t="s">
        <v>18</v>
      </c>
      <c r="M123" t="s">
        <v>180</v>
      </c>
      <c r="N123">
        <v>1</v>
      </c>
    </row>
    <row r="124" spans="1:14" x14ac:dyDescent="0.25">
      <c r="A124" t="s">
        <v>263</v>
      </c>
      <c r="B124" t="s">
        <v>408</v>
      </c>
      <c r="C124" s="4">
        <v>43533</v>
      </c>
      <c r="D124" t="s">
        <v>285</v>
      </c>
      <c r="E124" t="s">
        <v>322</v>
      </c>
      <c r="F124">
        <v>7</v>
      </c>
      <c r="G124">
        <v>6</v>
      </c>
      <c r="H124">
        <v>0</v>
      </c>
      <c r="I124" t="s">
        <v>347</v>
      </c>
      <c r="J124">
        <v>85</v>
      </c>
      <c r="L124" t="s">
        <v>36</v>
      </c>
      <c r="M124" t="s">
        <v>48</v>
      </c>
      <c r="N124">
        <v>1</v>
      </c>
    </row>
    <row r="125" spans="1:14" x14ac:dyDescent="0.25">
      <c r="A125" t="s">
        <v>263</v>
      </c>
      <c r="B125" t="s">
        <v>409</v>
      </c>
      <c r="C125" s="4">
        <v>43541</v>
      </c>
      <c r="D125" t="s">
        <v>285</v>
      </c>
      <c r="E125" t="s">
        <v>314</v>
      </c>
      <c r="F125">
        <v>13</v>
      </c>
      <c r="G125">
        <v>6</v>
      </c>
      <c r="H125">
        <v>0</v>
      </c>
      <c r="I125" t="s">
        <v>347</v>
      </c>
      <c r="J125">
        <v>3</v>
      </c>
      <c r="L125" t="s">
        <v>18</v>
      </c>
      <c r="M125" t="s">
        <v>163</v>
      </c>
      <c r="N125">
        <v>1</v>
      </c>
    </row>
    <row r="126" spans="1:14" x14ac:dyDescent="0.25">
      <c r="A126" t="s">
        <v>263</v>
      </c>
      <c r="B126" t="s">
        <v>410</v>
      </c>
      <c r="C126" s="4">
        <v>43554</v>
      </c>
      <c r="D126" t="s">
        <v>281</v>
      </c>
      <c r="E126" t="s">
        <v>356</v>
      </c>
      <c r="F126">
        <v>11</v>
      </c>
      <c r="G126">
        <v>1</v>
      </c>
      <c r="H126">
        <v>1</v>
      </c>
      <c r="I126" t="s">
        <v>283</v>
      </c>
      <c r="J126">
        <v>22</v>
      </c>
      <c r="L126" t="s">
        <v>33</v>
      </c>
      <c r="M126" t="s">
        <v>173</v>
      </c>
      <c r="N126">
        <v>1</v>
      </c>
    </row>
    <row r="127" spans="1:14" x14ac:dyDescent="0.25">
      <c r="A127" t="s">
        <v>263</v>
      </c>
      <c r="B127" t="s">
        <v>411</v>
      </c>
      <c r="C127" s="4">
        <v>43561</v>
      </c>
      <c r="D127" t="s">
        <v>285</v>
      </c>
      <c r="E127" t="s">
        <v>291</v>
      </c>
      <c r="F127">
        <v>1</v>
      </c>
      <c r="G127">
        <v>5</v>
      </c>
      <c r="H127">
        <v>0</v>
      </c>
      <c r="I127" t="s">
        <v>317</v>
      </c>
      <c r="J127">
        <v>17</v>
      </c>
      <c r="L127" t="s">
        <v>18</v>
      </c>
      <c r="N127">
        <v>1</v>
      </c>
    </row>
    <row r="128" spans="1:14" x14ac:dyDescent="0.25">
      <c r="A128" t="s">
        <v>263</v>
      </c>
      <c r="B128" t="s">
        <v>411</v>
      </c>
      <c r="C128" s="4">
        <v>43561</v>
      </c>
      <c r="D128" t="s">
        <v>285</v>
      </c>
      <c r="E128" t="s">
        <v>291</v>
      </c>
      <c r="F128">
        <v>1</v>
      </c>
      <c r="G128">
        <v>5</v>
      </c>
      <c r="H128">
        <v>0</v>
      </c>
      <c r="I128" t="s">
        <v>317</v>
      </c>
      <c r="J128">
        <v>89</v>
      </c>
      <c r="L128" t="s">
        <v>18</v>
      </c>
      <c r="M128" t="s">
        <v>180</v>
      </c>
      <c r="N128">
        <v>1</v>
      </c>
    </row>
    <row r="129" spans="1:14" x14ac:dyDescent="0.25">
      <c r="A129" t="s">
        <v>263</v>
      </c>
      <c r="B129" t="s">
        <v>412</v>
      </c>
      <c r="C129" s="4">
        <v>43589</v>
      </c>
      <c r="D129" t="s">
        <v>285</v>
      </c>
      <c r="E129" t="s">
        <v>289</v>
      </c>
      <c r="F129">
        <v>18</v>
      </c>
      <c r="G129">
        <v>3</v>
      </c>
      <c r="H129">
        <v>1</v>
      </c>
      <c r="I129" t="s">
        <v>338</v>
      </c>
      <c r="J129">
        <v>27</v>
      </c>
      <c r="L129" t="s">
        <v>36</v>
      </c>
      <c r="M129" t="s">
        <v>144</v>
      </c>
      <c r="N129">
        <v>1</v>
      </c>
    </row>
    <row r="130" spans="1:14" x14ac:dyDescent="0.25">
      <c r="A130" t="s">
        <v>264</v>
      </c>
      <c r="B130" t="s">
        <v>413</v>
      </c>
      <c r="C130" s="4">
        <v>43693</v>
      </c>
      <c r="D130" t="s">
        <v>285</v>
      </c>
      <c r="E130" t="s">
        <v>359</v>
      </c>
      <c r="F130">
        <v>10</v>
      </c>
      <c r="G130">
        <v>2</v>
      </c>
      <c r="H130">
        <v>2</v>
      </c>
      <c r="I130" t="s">
        <v>373</v>
      </c>
      <c r="J130">
        <v>24</v>
      </c>
      <c r="L130" t="s">
        <v>33</v>
      </c>
      <c r="M130" t="s">
        <v>180</v>
      </c>
      <c r="N130">
        <v>1</v>
      </c>
    </row>
    <row r="131" spans="1:14" x14ac:dyDescent="0.25">
      <c r="A131" t="s">
        <v>264</v>
      </c>
      <c r="B131" t="s">
        <v>413</v>
      </c>
      <c r="C131" s="4">
        <v>43693</v>
      </c>
      <c r="D131" t="s">
        <v>285</v>
      </c>
      <c r="E131" t="s">
        <v>359</v>
      </c>
      <c r="F131">
        <v>10</v>
      </c>
      <c r="G131">
        <v>2</v>
      </c>
      <c r="H131">
        <v>2</v>
      </c>
      <c r="I131" t="s">
        <v>373</v>
      </c>
      <c r="J131">
        <v>60</v>
      </c>
      <c r="L131" t="s">
        <v>63</v>
      </c>
      <c r="N131">
        <v>1</v>
      </c>
    </row>
    <row r="132" spans="1:14" x14ac:dyDescent="0.25">
      <c r="A132" t="s">
        <v>264</v>
      </c>
      <c r="B132" t="s">
        <v>414</v>
      </c>
      <c r="C132" s="4">
        <v>43701</v>
      </c>
      <c r="D132" t="s">
        <v>281</v>
      </c>
      <c r="E132" t="s">
        <v>282</v>
      </c>
      <c r="F132">
        <v>11</v>
      </c>
      <c r="G132">
        <v>0</v>
      </c>
      <c r="H132">
        <v>3</v>
      </c>
      <c r="I132" t="s">
        <v>325</v>
      </c>
      <c r="J132">
        <v>20</v>
      </c>
      <c r="L132" t="s">
        <v>63</v>
      </c>
      <c r="N132">
        <v>1</v>
      </c>
    </row>
    <row r="133" spans="1:14" x14ac:dyDescent="0.25">
      <c r="A133" t="s">
        <v>264</v>
      </c>
      <c r="B133" t="s">
        <v>414</v>
      </c>
      <c r="C133" s="4">
        <v>43701</v>
      </c>
      <c r="D133" t="s">
        <v>281</v>
      </c>
      <c r="E133" t="s">
        <v>282</v>
      </c>
      <c r="F133">
        <v>11</v>
      </c>
      <c r="G133">
        <v>0</v>
      </c>
      <c r="H133">
        <v>3</v>
      </c>
      <c r="I133" t="s">
        <v>325</v>
      </c>
      <c r="J133">
        <v>50</v>
      </c>
      <c r="L133" t="s">
        <v>122</v>
      </c>
      <c r="N133">
        <v>1</v>
      </c>
    </row>
    <row r="134" spans="1:14" x14ac:dyDescent="0.25">
      <c r="A134" t="s">
        <v>264</v>
      </c>
      <c r="B134" t="s">
        <v>414</v>
      </c>
      <c r="C134" s="4">
        <v>43701</v>
      </c>
      <c r="D134" t="s">
        <v>281</v>
      </c>
      <c r="E134" t="s">
        <v>282</v>
      </c>
      <c r="F134">
        <v>11</v>
      </c>
      <c r="G134">
        <v>0</v>
      </c>
      <c r="H134">
        <v>3</v>
      </c>
      <c r="I134" t="s">
        <v>325</v>
      </c>
      <c r="J134">
        <v>75</v>
      </c>
      <c r="L134" t="s">
        <v>18</v>
      </c>
      <c r="M134" t="s">
        <v>80</v>
      </c>
      <c r="N134">
        <v>1</v>
      </c>
    </row>
    <row r="135" spans="1:14" x14ac:dyDescent="0.25">
      <c r="A135" t="s">
        <v>264</v>
      </c>
      <c r="B135" t="s">
        <v>415</v>
      </c>
      <c r="C135" s="4">
        <v>43708</v>
      </c>
      <c r="D135" t="s">
        <v>285</v>
      </c>
      <c r="E135" t="s">
        <v>314</v>
      </c>
      <c r="F135">
        <v>18</v>
      </c>
      <c r="G135">
        <v>6</v>
      </c>
      <c r="H135">
        <v>1</v>
      </c>
      <c r="I135" t="s">
        <v>416</v>
      </c>
      <c r="J135">
        <v>78</v>
      </c>
      <c r="L135" t="s">
        <v>18</v>
      </c>
      <c r="M135" t="s">
        <v>44</v>
      </c>
      <c r="N135">
        <v>1</v>
      </c>
    </row>
    <row r="136" spans="1:14" x14ac:dyDescent="0.25">
      <c r="A136" t="s">
        <v>264</v>
      </c>
      <c r="B136" t="s">
        <v>417</v>
      </c>
      <c r="C136" s="4">
        <v>43722</v>
      </c>
      <c r="D136" t="s">
        <v>281</v>
      </c>
      <c r="E136" t="s">
        <v>354</v>
      </c>
      <c r="F136">
        <v>1</v>
      </c>
      <c r="G136">
        <v>1</v>
      </c>
      <c r="H136">
        <v>1</v>
      </c>
      <c r="I136" t="s">
        <v>283</v>
      </c>
      <c r="J136">
        <v>3</v>
      </c>
      <c r="L136" t="s">
        <v>18</v>
      </c>
      <c r="M136" t="s">
        <v>44</v>
      </c>
      <c r="N136">
        <v>1</v>
      </c>
    </row>
    <row r="137" spans="1:14" x14ac:dyDescent="0.25">
      <c r="A137" t="s">
        <v>264</v>
      </c>
      <c r="B137" t="s">
        <v>418</v>
      </c>
      <c r="C137" s="4">
        <v>43729</v>
      </c>
      <c r="D137" t="s">
        <v>285</v>
      </c>
      <c r="E137" t="s">
        <v>304</v>
      </c>
      <c r="F137">
        <v>15</v>
      </c>
      <c r="G137">
        <v>4</v>
      </c>
      <c r="H137">
        <v>0</v>
      </c>
      <c r="I137" t="s">
        <v>287</v>
      </c>
      <c r="J137">
        <v>3</v>
      </c>
      <c r="L137" t="s">
        <v>18</v>
      </c>
      <c r="M137" t="s">
        <v>144</v>
      </c>
      <c r="N137">
        <v>1</v>
      </c>
    </row>
    <row r="138" spans="1:14" x14ac:dyDescent="0.25">
      <c r="A138" t="s">
        <v>264</v>
      </c>
      <c r="B138" t="s">
        <v>418</v>
      </c>
      <c r="C138" s="4">
        <v>43729</v>
      </c>
      <c r="D138" t="s">
        <v>285</v>
      </c>
      <c r="E138" t="s">
        <v>304</v>
      </c>
      <c r="F138">
        <v>15</v>
      </c>
      <c r="G138">
        <v>4</v>
      </c>
      <c r="H138">
        <v>0</v>
      </c>
      <c r="I138" t="s">
        <v>287</v>
      </c>
      <c r="J138">
        <v>48</v>
      </c>
      <c r="L138" t="s">
        <v>36</v>
      </c>
      <c r="M138" t="s">
        <v>144</v>
      </c>
      <c r="N138">
        <v>1</v>
      </c>
    </row>
    <row r="139" spans="1:14" x14ac:dyDescent="0.25">
      <c r="A139" t="s">
        <v>264</v>
      </c>
      <c r="B139" t="s">
        <v>419</v>
      </c>
      <c r="C139" s="4">
        <v>43736</v>
      </c>
      <c r="D139" t="s">
        <v>281</v>
      </c>
      <c r="E139" t="s">
        <v>286</v>
      </c>
      <c r="F139">
        <v>18</v>
      </c>
      <c r="G139">
        <v>2</v>
      </c>
      <c r="H139">
        <v>3</v>
      </c>
      <c r="I139" t="s">
        <v>420</v>
      </c>
      <c r="J139">
        <v>79</v>
      </c>
      <c r="L139" t="s">
        <v>18</v>
      </c>
      <c r="M139" t="s">
        <v>202</v>
      </c>
      <c r="N139">
        <v>1</v>
      </c>
    </row>
    <row r="140" spans="1:14" x14ac:dyDescent="0.25">
      <c r="A140" t="s">
        <v>264</v>
      </c>
      <c r="B140" t="s">
        <v>421</v>
      </c>
      <c r="C140" s="4">
        <v>43743</v>
      </c>
      <c r="D140" t="s">
        <v>285</v>
      </c>
      <c r="E140" t="s">
        <v>294</v>
      </c>
      <c r="F140">
        <v>12</v>
      </c>
      <c r="G140">
        <v>1</v>
      </c>
      <c r="H140">
        <v>2</v>
      </c>
      <c r="I140" t="s">
        <v>319</v>
      </c>
      <c r="J140">
        <v>73</v>
      </c>
      <c r="L140" t="s">
        <v>36</v>
      </c>
      <c r="M140" t="s">
        <v>44</v>
      </c>
      <c r="N140">
        <v>1</v>
      </c>
    </row>
    <row r="141" spans="1:14" x14ac:dyDescent="0.25">
      <c r="A141" t="s">
        <v>264</v>
      </c>
      <c r="B141" t="s">
        <v>422</v>
      </c>
      <c r="C141" s="4">
        <v>43757</v>
      </c>
      <c r="D141" t="s">
        <v>281</v>
      </c>
      <c r="E141" t="s">
        <v>296</v>
      </c>
      <c r="F141">
        <v>14</v>
      </c>
      <c r="G141">
        <v>2</v>
      </c>
      <c r="H141">
        <v>2</v>
      </c>
      <c r="I141" t="s">
        <v>373</v>
      </c>
      <c r="J141">
        <v>14</v>
      </c>
      <c r="L141" t="s">
        <v>36</v>
      </c>
      <c r="M141" t="s">
        <v>180</v>
      </c>
      <c r="N141">
        <v>1</v>
      </c>
    </row>
    <row r="142" spans="1:14" x14ac:dyDescent="0.25">
      <c r="A142" t="s">
        <v>264</v>
      </c>
      <c r="B142" t="s">
        <v>423</v>
      </c>
      <c r="C142" s="4">
        <v>43764</v>
      </c>
      <c r="D142" t="s">
        <v>285</v>
      </c>
      <c r="E142" t="s">
        <v>424</v>
      </c>
      <c r="F142">
        <v>14</v>
      </c>
      <c r="G142">
        <v>2</v>
      </c>
      <c r="H142">
        <v>1</v>
      </c>
      <c r="I142" t="s">
        <v>292</v>
      </c>
      <c r="J142">
        <v>53</v>
      </c>
      <c r="L142" t="s">
        <v>18</v>
      </c>
      <c r="N142">
        <v>1</v>
      </c>
    </row>
    <row r="143" spans="1:14" x14ac:dyDescent="0.25">
      <c r="A143" t="s">
        <v>264</v>
      </c>
      <c r="B143" t="s">
        <v>425</v>
      </c>
      <c r="C143" s="4">
        <v>43771</v>
      </c>
      <c r="D143" t="s">
        <v>281</v>
      </c>
      <c r="E143" t="s">
        <v>311</v>
      </c>
      <c r="F143">
        <v>9</v>
      </c>
      <c r="G143">
        <v>5</v>
      </c>
      <c r="H143">
        <v>1</v>
      </c>
      <c r="I143" t="s">
        <v>323</v>
      </c>
      <c r="J143">
        <v>37</v>
      </c>
      <c r="L143" t="s">
        <v>18</v>
      </c>
      <c r="M143" t="s">
        <v>205</v>
      </c>
      <c r="N143">
        <v>1</v>
      </c>
    </row>
    <row r="144" spans="1:14" x14ac:dyDescent="0.25">
      <c r="A144" t="s">
        <v>264</v>
      </c>
      <c r="B144" t="s">
        <v>426</v>
      </c>
      <c r="C144" s="4">
        <v>43778</v>
      </c>
      <c r="D144" t="s">
        <v>285</v>
      </c>
      <c r="E144" t="s">
        <v>291</v>
      </c>
      <c r="F144">
        <v>2</v>
      </c>
      <c r="G144">
        <v>4</v>
      </c>
      <c r="H144">
        <v>0</v>
      </c>
      <c r="I144" t="s">
        <v>287</v>
      </c>
      <c r="J144">
        <v>17</v>
      </c>
      <c r="L144" t="s">
        <v>36</v>
      </c>
      <c r="M144" t="s">
        <v>206</v>
      </c>
      <c r="N144">
        <v>1</v>
      </c>
    </row>
    <row r="145" spans="1:14" x14ac:dyDescent="0.25">
      <c r="A145" t="s">
        <v>264</v>
      </c>
      <c r="B145" t="s">
        <v>426</v>
      </c>
      <c r="C145" s="4">
        <v>43778</v>
      </c>
      <c r="D145" t="s">
        <v>285</v>
      </c>
      <c r="E145" t="s">
        <v>291</v>
      </c>
      <c r="F145">
        <v>2</v>
      </c>
      <c r="G145">
        <v>4</v>
      </c>
      <c r="H145">
        <v>0</v>
      </c>
      <c r="I145" t="s">
        <v>287</v>
      </c>
      <c r="J145">
        <v>76</v>
      </c>
      <c r="L145" t="s">
        <v>18</v>
      </c>
      <c r="M145" t="s">
        <v>44</v>
      </c>
      <c r="N145">
        <v>1</v>
      </c>
    </row>
    <row r="146" spans="1:14" x14ac:dyDescent="0.25">
      <c r="A146" t="s">
        <v>264</v>
      </c>
      <c r="B146" t="s">
        <v>427</v>
      </c>
      <c r="C146" s="4">
        <v>43813</v>
      </c>
      <c r="D146" t="s">
        <v>285</v>
      </c>
      <c r="E146" t="s">
        <v>307</v>
      </c>
      <c r="F146">
        <v>14</v>
      </c>
      <c r="G146">
        <v>6</v>
      </c>
      <c r="H146">
        <v>1</v>
      </c>
      <c r="I146" t="s">
        <v>416</v>
      </c>
      <c r="J146">
        <v>45</v>
      </c>
      <c r="K146">
        <v>4</v>
      </c>
      <c r="L146" t="s">
        <v>33</v>
      </c>
      <c r="M146" t="s">
        <v>210</v>
      </c>
      <c r="N146">
        <v>1</v>
      </c>
    </row>
    <row r="147" spans="1:14" x14ac:dyDescent="0.25">
      <c r="A147" t="s">
        <v>264</v>
      </c>
      <c r="B147" t="s">
        <v>427</v>
      </c>
      <c r="C147" s="4">
        <v>43813</v>
      </c>
      <c r="D147" t="s">
        <v>285</v>
      </c>
      <c r="E147" t="s">
        <v>307</v>
      </c>
      <c r="F147">
        <v>14</v>
      </c>
      <c r="G147">
        <v>6</v>
      </c>
      <c r="H147">
        <v>1</v>
      </c>
      <c r="I147" t="s">
        <v>416</v>
      </c>
      <c r="J147">
        <v>72</v>
      </c>
      <c r="L147" t="s">
        <v>18</v>
      </c>
      <c r="M147" t="s">
        <v>44</v>
      </c>
      <c r="N147">
        <v>1</v>
      </c>
    </row>
    <row r="148" spans="1:14" x14ac:dyDescent="0.25">
      <c r="A148" t="s">
        <v>264</v>
      </c>
      <c r="B148" t="s">
        <v>428</v>
      </c>
      <c r="C148" s="4">
        <v>43817</v>
      </c>
      <c r="D148" t="s">
        <v>281</v>
      </c>
      <c r="E148" t="s">
        <v>356</v>
      </c>
      <c r="F148">
        <v>6</v>
      </c>
      <c r="G148">
        <v>1</v>
      </c>
      <c r="H148">
        <v>3</v>
      </c>
      <c r="I148" t="s">
        <v>335</v>
      </c>
      <c r="J148">
        <v>16</v>
      </c>
      <c r="L148" t="s">
        <v>18</v>
      </c>
      <c r="M148" t="s">
        <v>205</v>
      </c>
      <c r="N148">
        <v>1</v>
      </c>
    </row>
    <row r="149" spans="1:14" x14ac:dyDescent="0.25">
      <c r="A149" t="s">
        <v>264</v>
      </c>
      <c r="B149" t="s">
        <v>429</v>
      </c>
      <c r="C149" s="4">
        <v>43849</v>
      </c>
      <c r="D149" t="s">
        <v>281</v>
      </c>
      <c r="E149" t="s">
        <v>359</v>
      </c>
      <c r="F149">
        <v>12</v>
      </c>
      <c r="G149">
        <v>0</v>
      </c>
      <c r="H149">
        <v>4</v>
      </c>
      <c r="I149" t="s">
        <v>297</v>
      </c>
      <c r="J149">
        <v>73</v>
      </c>
      <c r="L149" t="s">
        <v>63</v>
      </c>
      <c r="N149">
        <v>1</v>
      </c>
    </row>
    <row r="150" spans="1:14" x14ac:dyDescent="0.25">
      <c r="A150" t="s">
        <v>264</v>
      </c>
      <c r="B150" t="s">
        <v>430</v>
      </c>
      <c r="C150" s="4">
        <v>43855</v>
      </c>
      <c r="D150" t="s">
        <v>285</v>
      </c>
      <c r="E150" t="s">
        <v>282</v>
      </c>
      <c r="F150">
        <v>5</v>
      </c>
      <c r="G150">
        <v>5</v>
      </c>
      <c r="H150">
        <v>0</v>
      </c>
      <c r="I150" t="s">
        <v>317</v>
      </c>
      <c r="J150">
        <v>6</v>
      </c>
      <c r="L150" t="s">
        <v>18</v>
      </c>
      <c r="M150" t="s">
        <v>215</v>
      </c>
      <c r="N150">
        <v>1</v>
      </c>
    </row>
    <row r="151" spans="1:14" x14ac:dyDescent="0.25">
      <c r="A151" t="s">
        <v>264</v>
      </c>
      <c r="B151" t="s">
        <v>431</v>
      </c>
      <c r="C151" s="4">
        <v>43862</v>
      </c>
      <c r="D151" t="s">
        <v>281</v>
      </c>
      <c r="E151" t="s">
        <v>314</v>
      </c>
      <c r="F151">
        <v>15</v>
      </c>
      <c r="G151">
        <v>1</v>
      </c>
      <c r="H151">
        <v>3</v>
      </c>
      <c r="I151" t="s">
        <v>335</v>
      </c>
      <c r="J151">
        <v>8</v>
      </c>
      <c r="L151" t="s">
        <v>36</v>
      </c>
      <c r="M151" t="s">
        <v>206</v>
      </c>
      <c r="N151">
        <v>1</v>
      </c>
    </row>
    <row r="152" spans="1:14" x14ac:dyDescent="0.25">
      <c r="A152" t="s">
        <v>264</v>
      </c>
      <c r="B152" t="s">
        <v>432</v>
      </c>
      <c r="C152" s="4">
        <v>43877</v>
      </c>
      <c r="D152" t="s">
        <v>281</v>
      </c>
      <c r="E152" t="s">
        <v>304</v>
      </c>
      <c r="F152">
        <v>13</v>
      </c>
      <c r="G152">
        <v>1</v>
      </c>
      <c r="H152">
        <v>4</v>
      </c>
      <c r="I152" t="s">
        <v>433</v>
      </c>
      <c r="J152">
        <v>3</v>
      </c>
      <c r="L152" t="s">
        <v>33</v>
      </c>
      <c r="M152" t="s">
        <v>44</v>
      </c>
      <c r="N152">
        <v>1</v>
      </c>
    </row>
    <row r="153" spans="1:14" x14ac:dyDescent="0.25">
      <c r="A153" t="s">
        <v>264</v>
      </c>
      <c r="B153" t="s">
        <v>434</v>
      </c>
      <c r="C153" s="4">
        <v>43882</v>
      </c>
      <c r="D153" t="s">
        <v>285</v>
      </c>
      <c r="E153" t="s">
        <v>286</v>
      </c>
      <c r="F153">
        <v>18</v>
      </c>
      <c r="G153">
        <v>3</v>
      </c>
      <c r="H153">
        <v>2</v>
      </c>
      <c r="I153" t="s">
        <v>399</v>
      </c>
      <c r="J153">
        <v>70</v>
      </c>
      <c r="L153" t="s">
        <v>18</v>
      </c>
      <c r="M153" t="s">
        <v>180</v>
      </c>
      <c r="N153">
        <v>1</v>
      </c>
    </row>
    <row r="154" spans="1:14" x14ac:dyDescent="0.25">
      <c r="A154" t="s">
        <v>264</v>
      </c>
      <c r="B154" t="s">
        <v>434</v>
      </c>
      <c r="C154" s="4">
        <v>43882</v>
      </c>
      <c r="D154" t="s">
        <v>285</v>
      </c>
      <c r="E154" t="s">
        <v>286</v>
      </c>
      <c r="F154">
        <v>18</v>
      </c>
      <c r="G154">
        <v>3</v>
      </c>
      <c r="H154">
        <v>2</v>
      </c>
      <c r="I154" t="s">
        <v>399</v>
      </c>
      <c r="J154">
        <v>88</v>
      </c>
      <c r="L154" t="s">
        <v>18</v>
      </c>
      <c r="M154" t="s">
        <v>180</v>
      </c>
      <c r="N154">
        <v>1</v>
      </c>
    </row>
    <row r="155" spans="1:14" x14ac:dyDescent="0.25">
      <c r="A155" t="s">
        <v>264</v>
      </c>
      <c r="B155" t="s">
        <v>435</v>
      </c>
      <c r="C155" s="4">
        <v>43968</v>
      </c>
      <c r="D155" t="s">
        <v>281</v>
      </c>
      <c r="E155" t="s">
        <v>424</v>
      </c>
      <c r="F155">
        <v>12</v>
      </c>
      <c r="G155">
        <v>0</v>
      </c>
      <c r="H155">
        <v>2</v>
      </c>
      <c r="I155" t="s">
        <v>340</v>
      </c>
      <c r="J155">
        <v>40</v>
      </c>
      <c r="L155" t="s">
        <v>63</v>
      </c>
      <c r="N155">
        <v>1</v>
      </c>
    </row>
    <row r="156" spans="1:14" x14ac:dyDescent="0.25">
      <c r="A156" t="s">
        <v>264</v>
      </c>
      <c r="B156" t="s">
        <v>436</v>
      </c>
      <c r="C156" s="4">
        <v>43974</v>
      </c>
      <c r="D156" t="s">
        <v>285</v>
      </c>
      <c r="E156" t="s">
        <v>311</v>
      </c>
      <c r="F156">
        <v>11</v>
      </c>
      <c r="G156">
        <v>5</v>
      </c>
      <c r="H156">
        <v>2</v>
      </c>
      <c r="I156" t="s">
        <v>385</v>
      </c>
      <c r="J156">
        <v>46</v>
      </c>
      <c r="L156" t="s">
        <v>36</v>
      </c>
      <c r="M156" t="s">
        <v>80</v>
      </c>
      <c r="N156">
        <v>1</v>
      </c>
    </row>
    <row r="157" spans="1:14" x14ac:dyDescent="0.25">
      <c r="A157" t="s">
        <v>264</v>
      </c>
      <c r="B157" t="s">
        <v>437</v>
      </c>
      <c r="C157" s="4">
        <v>43981</v>
      </c>
      <c r="D157" t="s">
        <v>285</v>
      </c>
      <c r="E157" t="s">
        <v>438</v>
      </c>
      <c r="F157">
        <v>16</v>
      </c>
      <c r="G157">
        <v>5</v>
      </c>
      <c r="H157">
        <v>0</v>
      </c>
      <c r="I157" t="s">
        <v>317</v>
      </c>
      <c r="J157">
        <v>43</v>
      </c>
      <c r="L157" t="s">
        <v>18</v>
      </c>
      <c r="M157" t="s">
        <v>44</v>
      </c>
      <c r="N157">
        <v>1</v>
      </c>
    </row>
    <row r="158" spans="1:14" x14ac:dyDescent="0.25">
      <c r="A158" t="s">
        <v>264</v>
      </c>
      <c r="B158" t="s">
        <v>437</v>
      </c>
      <c r="C158" s="4">
        <v>43981</v>
      </c>
      <c r="D158" t="s">
        <v>285</v>
      </c>
      <c r="E158" t="s">
        <v>438</v>
      </c>
      <c r="F158">
        <v>16</v>
      </c>
      <c r="G158">
        <v>5</v>
      </c>
      <c r="H158">
        <v>0</v>
      </c>
      <c r="I158" t="s">
        <v>317</v>
      </c>
      <c r="J158">
        <v>50</v>
      </c>
      <c r="L158" t="s">
        <v>18</v>
      </c>
      <c r="M158" t="s">
        <v>180</v>
      </c>
      <c r="N158">
        <v>1</v>
      </c>
    </row>
    <row r="159" spans="1:14" x14ac:dyDescent="0.25">
      <c r="A159" t="s">
        <v>264</v>
      </c>
      <c r="B159" t="s">
        <v>439</v>
      </c>
      <c r="C159" s="4">
        <v>43988</v>
      </c>
      <c r="D159" t="s">
        <v>281</v>
      </c>
      <c r="E159" t="s">
        <v>368</v>
      </c>
      <c r="F159">
        <v>5</v>
      </c>
      <c r="G159">
        <v>2</v>
      </c>
      <c r="H159">
        <v>4</v>
      </c>
      <c r="I159" t="s">
        <v>440</v>
      </c>
      <c r="J159">
        <v>66</v>
      </c>
      <c r="L159" t="s">
        <v>36</v>
      </c>
      <c r="M159" t="s">
        <v>44</v>
      </c>
      <c r="N159">
        <v>1</v>
      </c>
    </row>
    <row r="160" spans="1:14" x14ac:dyDescent="0.25">
      <c r="A160" t="s">
        <v>264</v>
      </c>
      <c r="B160" t="s">
        <v>441</v>
      </c>
      <c r="C160" s="4">
        <v>43998</v>
      </c>
      <c r="D160" t="s">
        <v>281</v>
      </c>
      <c r="E160" t="s">
        <v>307</v>
      </c>
      <c r="F160">
        <v>17</v>
      </c>
      <c r="G160">
        <v>0</v>
      </c>
      <c r="H160">
        <v>1</v>
      </c>
      <c r="I160" t="s">
        <v>309</v>
      </c>
      <c r="J160">
        <v>43</v>
      </c>
      <c r="L160" t="s">
        <v>18</v>
      </c>
      <c r="M160" t="s">
        <v>85</v>
      </c>
      <c r="N160">
        <v>1</v>
      </c>
    </row>
    <row r="161" spans="1:14" x14ac:dyDescent="0.25">
      <c r="A161" t="s">
        <v>264</v>
      </c>
      <c r="B161" t="s">
        <v>442</v>
      </c>
      <c r="C161" s="4">
        <v>44002</v>
      </c>
      <c r="D161" t="s">
        <v>285</v>
      </c>
      <c r="E161" t="s">
        <v>356</v>
      </c>
      <c r="F161">
        <v>8</v>
      </c>
      <c r="G161">
        <v>3</v>
      </c>
      <c r="H161">
        <v>1</v>
      </c>
      <c r="I161" t="s">
        <v>338</v>
      </c>
      <c r="J161">
        <v>24</v>
      </c>
      <c r="L161" t="s">
        <v>36</v>
      </c>
      <c r="M161" t="s">
        <v>173</v>
      </c>
      <c r="N161">
        <v>1</v>
      </c>
    </row>
    <row r="162" spans="1:14" x14ac:dyDescent="0.25">
      <c r="A162" t="s">
        <v>264</v>
      </c>
      <c r="B162" t="s">
        <v>442</v>
      </c>
      <c r="C162" s="4">
        <v>44002</v>
      </c>
      <c r="D162" t="s">
        <v>285</v>
      </c>
      <c r="E162" t="s">
        <v>356</v>
      </c>
      <c r="F162">
        <v>8</v>
      </c>
      <c r="G162">
        <v>3</v>
      </c>
      <c r="H162">
        <v>1</v>
      </c>
      <c r="I162" t="s">
        <v>338</v>
      </c>
      <c r="J162">
        <v>37</v>
      </c>
      <c r="L162" t="s">
        <v>18</v>
      </c>
      <c r="M162" t="s">
        <v>225</v>
      </c>
      <c r="N162">
        <v>1</v>
      </c>
    </row>
    <row r="163" spans="1:14" x14ac:dyDescent="0.25">
      <c r="A163" t="s">
        <v>264</v>
      </c>
      <c r="B163" t="s">
        <v>443</v>
      </c>
      <c r="C163" s="4">
        <v>44009</v>
      </c>
      <c r="D163" t="s">
        <v>281</v>
      </c>
      <c r="E163" t="s">
        <v>322</v>
      </c>
      <c r="F163">
        <v>6</v>
      </c>
      <c r="G163">
        <v>0</v>
      </c>
      <c r="H163">
        <v>4</v>
      </c>
      <c r="I163" t="s">
        <v>297</v>
      </c>
      <c r="J163">
        <v>72</v>
      </c>
      <c r="L163" t="s">
        <v>63</v>
      </c>
      <c r="N163">
        <v>1</v>
      </c>
    </row>
    <row r="164" spans="1:14" x14ac:dyDescent="0.25">
      <c r="A164" t="s">
        <v>265</v>
      </c>
      <c r="B164" t="s">
        <v>444</v>
      </c>
      <c r="C164" s="4">
        <v>44092</v>
      </c>
      <c r="D164" t="s">
        <v>285</v>
      </c>
      <c r="E164" t="s">
        <v>282</v>
      </c>
      <c r="F164">
        <v>18</v>
      </c>
      <c r="G164">
        <v>8</v>
      </c>
      <c r="H164">
        <v>0</v>
      </c>
      <c r="I164" t="s">
        <v>300</v>
      </c>
      <c r="J164">
        <v>31</v>
      </c>
      <c r="L164" t="s">
        <v>63</v>
      </c>
      <c r="N164">
        <v>1</v>
      </c>
    </row>
    <row r="165" spans="1:14" x14ac:dyDescent="0.25">
      <c r="A165" t="s">
        <v>265</v>
      </c>
      <c r="B165" t="s">
        <v>445</v>
      </c>
      <c r="C165" s="4">
        <v>44108</v>
      </c>
      <c r="D165" t="s">
        <v>285</v>
      </c>
      <c r="E165" t="s">
        <v>359</v>
      </c>
      <c r="F165">
        <v>9</v>
      </c>
      <c r="G165">
        <v>4</v>
      </c>
      <c r="H165">
        <v>3</v>
      </c>
      <c r="I165" t="s">
        <v>446</v>
      </c>
      <c r="J165">
        <v>40</v>
      </c>
      <c r="L165" t="s">
        <v>18</v>
      </c>
      <c r="M165" t="s">
        <v>180</v>
      </c>
      <c r="N165">
        <v>1</v>
      </c>
    </row>
    <row r="166" spans="1:14" x14ac:dyDescent="0.25">
      <c r="A166" t="s">
        <v>265</v>
      </c>
      <c r="B166" t="s">
        <v>445</v>
      </c>
      <c r="C166" s="4">
        <v>44108</v>
      </c>
      <c r="D166" t="s">
        <v>285</v>
      </c>
      <c r="E166" t="s">
        <v>359</v>
      </c>
      <c r="F166">
        <v>9</v>
      </c>
      <c r="G166">
        <v>4</v>
      </c>
      <c r="H166">
        <v>3</v>
      </c>
      <c r="I166" t="s">
        <v>446</v>
      </c>
      <c r="J166">
        <v>51</v>
      </c>
      <c r="L166" t="s">
        <v>18</v>
      </c>
      <c r="M166" t="s">
        <v>230</v>
      </c>
      <c r="N166">
        <v>1</v>
      </c>
    </row>
    <row r="167" spans="1:14" x14ac:dyDescent="0.25">
      <c r="A167" t="s">
        <v>265</v>
      </c>
      <c r="B167" t="s">
        <v>445</v>
      </c>
      <c r="C167" s="4">
        <v>44108</v>
      </c>
      <c r="D167" t="s">
        <v>285</v>
      </c>
      <c r="E167" t="s">
        <v>359</v>
      </c>
      <c r="F167">
        <v>9</v>
      </c>
      <c r="G167">
        <v>4</v>
      </c>
      <c r="H167">
        <v>3</v>
      </c>
      <c r="I167" t="s">
        <v>446</v>
      </c>
      <c r="J167">
        <v>85</v>
      </c>
      <c r="L167" t="s">
        <v>33</v>
      </c>
      <c r="M167" t="s">
        <v>44</v>
      </c>
      <c r="N167">
        <v>1</v>
      </c>
    </row>
    <row r="168" spans="1:14" x14ac:dyDescent="0.25">
      <c r="A168" t="s">
        <v>265</v>
      </c>
      <c r="B168" t="s">
        <v>445</v>
      </c>
      <c r="C168" s="4">
        <v>44108</v>
      </c>
      <c r="D168" t="s">
        <v>285</v>
      </c>
      <c r="E168" t="s">
        <v>359</v>
      </c>
      <c r="F168">
        <v>9</v>
      </c>
      <c r="G168">
        <v>4</v>
      </c>
      <c r="H168">
        <v>3</v>
      </c>
      <c r="I168" t="s">
        <v>446</v>
      </c>
      <c r="J168">
        <v>90</v>
      </c>
      <c r="K168">
        <v>3</v>
      </c>
      <c r="L168" t="s">
        <v>63</v>
      </c>
      <c r="N168">
        <v>1</v>
      </c>
    </row>
    <row r="169" spans="1:14" x14ac:dyDescent="0.25">
      <c r="A169" t="s">
        <v>265</v>
      </c>
      <c r="B169" t="s">
        <v>447</v>
      </c>
      <c r="C169" s="4">
        <v>44121</v>
      </c>
      <c r="D169" t="s">
        <v>281</v>
      </c>
      <c r="E169" t="s">
        <v>448</v>
      </c>
      <c r="F169">
        <v>10</v>
      </c>
      <c r="G169">
        <v>1</v>
      </c>
      <c r="H169">
        <v>4</v>
      </c>
      <c r="I169" t="s">
        <v>433</v>
      </c>
      <c r="J169">
        <v>25</v>
      </c>
      <c r="L169" t="s">
        <v>18</v>
      </c>
      <c r="M169" t="s">
        <v>173</v>
      </c>
      <c r="N169">
        <v>1</v>
      </c>
    </row>
    <row r="170" spans="1:14" x14ac:dyDescent="0.25">
      <c r="A170" t="s">
        <v>265</v>
      </c>
      <c r="B170" t="s">
        <v>447</v>
      </c>
      <c r="C170" s="4">
        <v>44121</v>
      </c>
      <c r="D170" t="s">
        <v>281</v>
      </c>
      <c r="E170" t="s">
        <v>448</v>
      </c>
      <c r="F170">
        <v>10</v>
      </c>
      <c r="G170">
        <v>1</v>
      </c>
      <c r="H170">
        <v>4</v>
      </c>
      <c r="I170" t="s">
        <v>433</v>
      </c>
      <c r="J170">
        <v>45</v>
      </c>
      <c r="K170">
        <v>1</v>
      </c>
      <c r="L170" t="s">
        <v>18</v>
      </c>
      <c r="M170" t="s">
        <v>44</v>
      </c>
      <c r="N170">
        <v>1</v>
      </c>
    </row>
    <row r="171" spans="1:14" x14ac:dyDescent="0.25">
      <c r="A171" t="s">
        <v>265</v>
      </c>
      <c r="B171" t="s">
        <v>449</v>
      </c>
      <c r="C171" s="4">
        <v>44128</v>
      </c>
      <c r="D171" t="s">
        <v>285</v>
      </c>
      <c r="E171" t="s">
        <v>311</v>
      </c>
      <c r="F171">
        <v>4</v>
      </c>
      <c r="G171">
        <v>5</v>
      </c>
      <c r="H171">
        <v>0</v>
      </c>
      <c r="I171" t="s">
        <v>317</v>
      </c>
      <c r="J171">
        <v>10</v>
      </c>
      <c r="L171" t="s">
        <v>33</v>
      </c>
      <c r="M171" t="s">
        <v>80</v>
      </c>
      <c r="N171">
        <v>1</v>
      </c>
    </row>
    <row r="172" spans="1:14" x14ac:dyDescent="0.25">
      <c r="A172" t="s">
        <v>265</v>
      </c>
      <c r="B172" t="s">
        <v>449</v>
      </c>
      <c r="C172" s="4">
        <v>44128</v>
      </c>
      <c r="D172" t="s">
        <v>285</v>
      </c>
      <c r="E172" t="s">
        <v>311</v>
      </c>
      <c r="F172">
        <v>4</v>
      </c>
      <c r="G172">
        <v>5</v>
      </c>
      <c r="H172">
        <v>0</v>
      </c>
      <c r="I172" t="s">
        <v>317</v>
      </c>
      <c r="J172">
        <v>26</v>
      </c>
      <c r="L172" t="s">
        <v>36</v>
      </c>
      <c r="M172" t="s">
        <v>144</v>
      </c>
      <c r="N172">
        <v>1</v>
      </c>
    </row>
    <row r="173" spans="1:14" x14ac:dyDescent="0.25">
      <c r="A173" t="s">
        <v>265</v>
      </c>
      <c r="B173" t="s">
        <v>449</v>
      </c>
      <c r="C173" s="4">
        <v>44128</v>
      </c>
      <c r="D173" t="s">
        <v>285</v>
      </c>
      <c r="E173" t="s">
        <v>311</v>
      </c>
      <c r="F173">
        <v>4</v>
      </c>
      <c r="G173">
        <v>5</v>
      </c>
      <c r="H173">
        <v>0</v>
      </c>
      <c r="I173" t="s">
        <v>317</v>
      </c>
      <c r="J173">
        <v>60</v>
      </c>
      <c r="L173" t="s">
        <v>18</v>
      </c>
      <c r="M173" t="s">
        <v>68</v>
      </c>
      <c r="N173">
        <v>1</v>
      </c>
    </row>
    <row r="174" spans="1:14" x14ac:dyDescent="0.25">
      <c r="A174" t="s">
        <v>265</v>
      </c>
      <c r="B174" t="s">
        <v>450</v>
      </c>
      <c r="C174" s="4">
        <v>44142</v>
      </c>
      <c r="D174" t="s">
        <v>281</v>
      </c>
      <c r="E174" t="s">
        <v>291</v>
      </c>
      <c r="F174">
        <v>2</v>
      </c>
      <c r="G174">
        <v>2</v>
      </c>
      <c r="H174">
        <v>3</v>
      </c>
      <c r="I174" t="s">
        <v>420</v>
      </c>
      <c r="J174">
        <v>48</v>
      </c>
      <c r="L174" t="s">
        <v>36</v>
      </c>
      <c r="M174" t="s">
        <v>225</v>
      </c>
      <c r="N174">
        <v>1</v>
      </c>
    </row>
    <row r="175" spans="1:14" x14ac:dyDescent="0.25">
      <c r="A175" t="s">
        <v>265</v>
      </c>
      <c r="B175" t="s">
        <v>451</v>
      </c>
      <c r="C175" s="4">
        <v>44163</v>
      </c>
      <c r="D175" t="s">
        <v>281</v>
      </c>
      <c r="E175" t="s">
        <v>329</v>
      </c>
      <c r="F175">
        <v>8</v>
      </c>
      <c r="G175">
        <v>1</v>
      </c>
      <c r="H175">
        <v>3</v>
      </c>
      <c r="I175" t="s">
        <v>335</v>
      </c>
      <c r="J175">
        <v>45</v>
      </c>
      <c r="K175">
        <v>1</v>
      </c>
      <c r="L175" t="s">
        <v>18</v>
      </c>
      <c r="M175" t="s">
        <v>80</v>
      </c>
      <c r="N175">
        <v>1</v>
      </c>
    </row>
    <row r="176" spans="1:14" x14ac:dyDescent="0.25">
      <c r="A176" t="s">
        <v>265</v>
      </c>
      <c r="B176" t="s">
        <v>452</v>
      </c>
      <c r="C176" s="4">
        <v>44177</v>
      </c>
      <c r="D176" t="s">
        <v>281</v>
      </c>
      <c r="E176" t="s">
        <v>424</v>
      </c>
      <c r="F176">
        <v>6</v>
      </c>
      <c r="G176">
        <v>1</v>
      </c>
      <c r="H176">
        <v>1</v>
      </c>
      <c r="I176" t="s">
        <v>283</v>
      </c>
      <c r="J176">
        <v>67</v>
      </c>
      <c r="L176" t="s">
        <v>18</v>
      </c>
      <c r="M176" t="s">
        <v>80</v>
      </c>
      <c r="N176">
        <v>1</v>
      </c>
    </row>
    <row r="177" spans="1:14" x14ac:dyDescent="0.25">
      <c r="A177" t="s">
        <v>265</v>
      </c>
      <c r="B177" t="s">
        <v>453</v>
      </c>
      <c r="C177" s="4">
        <v>44181</v>
      </c>
      <c r="D177" t="s">
        <v>285</v>
      </c>
      <c r="E177" t="s">
        <v>322</v>
      </c>
      <c r="F177">
        <v>4</v>
      </c>
      <c r="G177">
        <v>2</v>
      </c>
      <c r="H177">
        <v>1</v>
      </c>
      <c r="I177" t="s">
        <v>292</v>
      </c>
      <c r="J177">
        <v>45</v>
      </c>
      <c r="K177">
        <v>1</v>
      </c>
      <c r="L177" t="s">
        <v>36</v>
      </c>
      <c r="M177" t="s">
        <v>80</v>
      </c>
      <c r="N177">
        <v>1</v>
      </c>
    </row>
    <row r="178" spans="1:14" x14ac:dyDescent="0.25">
      <c r="A178" t="s">
        <v>265</v>
      </c>
      <c r="B178" t="s">
        <v>453</v>
      </c>
      <c r="C178" s="4">
        <v>44181</v>
      </c>
      <c r="D178" t="s">
        <v>285</v>
      </c>
      <c r="E178" t="s">
        <v>322</v>
      </c>
      <c r="F178">
        <v>4</v>
      </c>
      <c r="G178">
        <v>2</v>
      </c>
      <c r="H178">
        <v>1</v>
      </c>
      <c r="I178" t="s">
        <v>292</v>
      </c>
      <c r="J178">
        <v>50</v>
      </c>
      <c r="L178" t="s">
        <v>18</v>
      </c>
      <c r="M178" t="s">
        <v>85</v>
      </c>
      <c r="N178">
        <v>1</v>
      </c>
    </row>
    <row r="179" spans="1:14" x14ac:dyDescent="0.25">
      <c r="A179" t="s">
        <v>265</v>
      </c>
      <c r="B179" t="s">
        <v>454</v>
      </c>
      <c r="C179" s="4">
        <v>44184</v>
      </c>
      <c r="D179" t="s">
        <v>281</v>
      </c>
      <c r="E179" t="s">
        <v>368</v>
      </c>
      <c r="F179">
        <v>1</v>
      </c>
      <c r="G179">
        <v>1</v>
      </c>
      <c r="H179">
        <v>2</v>
      </c>
      <c r="I179" t="s">
        <v>319</v>
      </c>
      <c r="J179">
        <v>43</v>
      </c>
      <c r="L179" t="s">
        <v>36</v>
      </c>
      <c r="M179" t="s">
        <v>44</v>
      </c>
      <c r="N179">
        <v>1</v>
      </c>
    </row>
    <row r="180" spans="1:14" x14ac:dyDescent="0.25">
      <c r="A180" t="s">
        <v>265</v>
      </c>
      <c r="B180" t="s">
        <v>454</v>
      </c>
      <c r="C180" s="4">
        <v>44184</v>
      </c>
      <c r="D180" t="s">
        <v>281</v>
      </c>
      <c r="E180" t="s">
        <v>368</v>
      </c>
      <c r="F180">
        <v>1</v>
      </c>
      <c r="G180">
        <v>1</v>
      </c>
      <c r="H180">
        <v>2</v>
      </c>
      <c r="I180" t="s">
        <v>319</v>
      </c>
      <c r="J180">
        <v>90</v>
      </c>
      <c r="K180">
        <v>3</v>
      </c>
      <c r="L180" t="s">
        <v>92</v>
      </c>
      <c r="M180" t="s">
        <v>144</v>
      </c>
      <c r="N180">
        <v>1</v>
      </c>
    </row>
    <row r="181" spans="1:14" x14ac:dyDescent="0.25">
      <c r="A181" t="s">
        <v>265</v>
      </c>
      <c r="B181" t="s">
        <v>455</v>
      </c>
      <c r="C181" s="4">
        <v>44199</v>
      </c>
      <c r="D181" t="s">
        <v>285</v>
      </c>
      <c r="E181" t="s">
        <v>314</v>
      </c>
      <c r="F181">
        <v>17</v>
      </c>
      <c r="G181">
        <v>5</v>
      </c>
      <c r="H181">
        <v>2</v>
      </c>
      <c r="I181" t="s">
        <v>385</v>
      </c>
      <c r="J181">
        <v>76</v>
      </c>
      <c r="L181" t="s">
        <v>63</v>
      </c>
      <c r="N181">
        <v>1</v>
      </c>
    </row>
    <row r="182" spans="1:14" x14ac:dyDescent="0.25">
      <c r="A182" t="s">
        <v>265</v>
      </c>
      <c r="B182" t="s">
        <v>455</v>
      </c>
      <c r="C182" s="4">
        <v>44199</v>
      </c>
      <c r="D182" t="s">
        <v>285</v>
      </c>
      <c r="E182" t="s">
        <v>314</v>
      </c>
      <c r="F182">
        <v>17</v>
      </c>
      <c r="G182">
        <v>5</v>
      </c>
      <c r="H182">
        <v>2</v>
      </c>
      <c r="I182" t="s">
        <v>385</v>
      </c>
      <c r="J182">
        <v>83</v>
      </c>
      <c r="L182" t="s">
        <v>18</v>
      </c>
      <c r="M182" t="s">
        <v>44</v>
      </c>
      <c r="N182">
        <v>1</v>
      </c>
    </row>
    <row r="183" spans="1:14" x14ac:dyDescent="0.25">
      <c r="A183" t="s">
        <v>265</v>
      </c>
      <c r="B183" t="s">
        <v>456</v>
      </c>
      <c r="C183" s="4">
        <v>44204</v>
      </c>
      <c r="D183" t="s">
        <v>281</v>
      </c>
      <c r="E183" t="s">
        <v>391</v>
      </c>
      <c r="F183">
        <v>7</v>
      </c>
      <c r="G183">
        <v>3</v>
      </c>
      <c r="H183">
        <v>2</v>
      </c>
      <c r="I183" t="s">
        <v>399</v>
      </c>
      <c r="J183">
        <v>20</v>
      </c>
      <c r="L183" t="s">
        <v>63</v>
      </c>
      <c r="N183">
        <v>1</v>
      </c>
    </row>
    <row r="184" spans="1:14" x14ac:dyDescent="0.25">
      <c r="A184" t="s">
        <v>265</v>
      </c>
      <c r="B184" t="s">
        <v>457</v>
      </c>
      <c r="C184" s="4">
        <v>44213</v>
      </c>
      <c r="D184" t="s">
        <v>285</v>
      </c>
      <c r="E184" t="s">
        <v>356</v>
      </c>
      <c r="F184">
        <v>8</v>
      </c>
      <c r="G184">
        <v>2</v>
      </c>
      <c r="H184">
        <v>1</v>
      </c>
      <c r="I184" t="s">
        <v>292</v>
      </c>
      <c r="J184">
        <v>7</v>
      </c>
      <c r="L184" t="s">
        <v>33</v>
      </c>
      <c r="M184" t="s">
        <v>44</v>
      </c>
      <c r="N184">
        <v>1</v>
      </c>
    </row>
    <row r="185" spans="1:14" x14ac:dyDescent="0.25">
      <c r="A185" t="s">
        <v>265</v>
      </c>
      <c r="B185" t="s">
        <v>458</v>
      </c>
      <c r="C185" s="4">
        <v>44216</v>
      </c>
      <c r="D185" t="s">
        <v>281</v>
      </c>
      <c r="E185" t="s">
        <v>296</v>
      </c>
      <c r="F185">
        <v>11</v>
      </c>
      <c r="G185">
        <v>0</v>
      </c>
      <c r="H185">
        <v>1</v>
      </c>
      <c r="I185" t="s">
        <v>309</v>
      </c>
      <c r="J185">
        <v>13</v>
      </c>
      <c r="L185" t="s">
        <v>63</v>
      </c>
      <c r="N185">
        <v>1</v>
      </c>
    </row>
    <row r="186" spans="1:14" x14ac:dyDescent="0.25">
      <c r="A186" t="s">
        <v>265</v>
      </c>
      <c r="B186" t="s">
        <v>459</v>
      </c>
      <c r="C186" s="4">
        <v>44220</v>
      </c>
      <c r="D186" t="s">
        <v>281</v>
      </c>
      <c r="E186" t="s">
        <v>282</v>
      </c>
      <c r="F186">
        <v>18</v>
      </c>
      <c r="G186">
        <v>0</v>
      </c>
      <c r="H186">
        <v>4</v>
      </c>
      <c r="I186" t="s">
        <v>297</v>
      </c>
      <c r="J186">
        <v>54</v>
      </c>
      <c r="L186" t="s">
        <v>18</v>
      </c>
      <c r="M186" t="s">
        <v>144</v>
      </c>
      <c r="N186">
        <v>1</v>
      </c>
    </row>
    <row r="187" spans="1:14" x14ac:dyDescent="0.25">
      <c r="A187" t="s">
        <v>265</v>
      </c>
      <c r="B187" t="s">
        <v>460</v>
      </c>
      <c r="C187" s="4">
        <v>44226</v>
      </c>
      <c r="D187" t="s">
        <v>285</v>
      </c>
      <c r="E187" t="s">
        <v>294</v>
      </c>
      <c r="F187">
        <v>11</v>
      </c>
      <c r="G187">
        <v>4</v>
      </c>
      <c r="H187">
        <v>1</v>
      </c>
      <c r="I187" t="s">
        <v>305</v>
      </c>
      <c r="J187">
        <v>57</v>
      </c>
      <c r="L187" t="s">
        <v>18</v>
      </c>
      <c r="N187">
        <v>1</v>
      </c>
    </row>
    <row r="188" spans="1:14" x14ac:dyDescent="0.25">
      <c r="A188" t="s">
        <v>265</v>
      </c>
      <c r="B188" t="s">
        <v>461</v>
      </c>
      <c r="C188" s="4">
        <v>44242</v>
      </c>
      <c r="D188" t="s">
        <v>285</v>
      </c>
      <c r="E188" t="s">
        <v>448</v>
      </c>
      <c r="F188">
        <v>16</v>
      </c>
      <c r="G188">
        <v>3</v>
      </c>
      <c r="H188">
        <v>3</v>
      </c>
      <c r="I188" t="s">
        <v>462</v>
      </c>
      <c r="J188">
        <v>48</v>
      </c>
      <c r="L188" t="s">
        <v>18</v>
      </c>
      <c r="M188" t="s">
        <v>163</v>
      </c>
      <c r="N188">
        <v>1</v>
      </c>
    </row>
    <row r="189" spans="1:14" x14ac:dyDescent="0.25">
      <c r="A189" t="s">
        <v>265</v>
      </c>
      <c r="B189" t="s">
        <v>463</v>
      </c>
      <c r="C189" s="4">
        <v>44247</v>
      </c>
      <c r="D189" t="s">
        <v>281</v>
      </c>
      <c r="E189" t="s">
        <v>311</v>
      </c>
      <c r="F189">
        <v>3</v>
      </c>
      <c r="G189">
        <v>2</v>
      </c>
      <c r="H189">
        <v>1</v>
      </c>
      <c r="I189" t="s">
        <v>292</v>
      </c>
      <c r="J189">
        <v>53</v>
      </c>
      <c r="L189" t="s">
        <v>18</v>
      </c>
      <c r="M189" t="s">
        <v>248</v>
      </c>
      <c r="N189">
        <v>1</v>
      </c>
    </row>
    <row r="190" spans="1:14" x14ac:dyDescent="0.25">
      <c r="A190" t="s">
        <v>265</v>
      </c>
      <c r="B190" t="s">
        <v>464</v>
      </c>
      <c r="C190" s="4">
        <v>44254</v>
      </c>
      <c r="D190" t="s">
        <v>285</v>
      </c>
      <c r="E190" t="s">
        <v>304</v>
      </c>
      <c r="F190">
        <v>14</v>
      </c>
      <c r="G190">
        <v>5</v>
      </c>
      <c r="H190">
        <v>1</v>
      </c>
      <c r="I190" t="s">
        <v>323</v>
      </c>
      <c r="J190">
        <v>33</v>
      </c>
      <c r="L190" t="s">
        <v>18</v>
      </c>
      <c r="M190" t="s">
        <v>173</v>
      </c>
      <c r="N190">
        <v>1</v>
      </c>
    </row>
    <row r="191" spans="1:14" x14ac:dyDescent="0.25">
      <c r="A191" t="s">
        <v>265</v>
      </c>
      <c r="B191" t="s">
        <v>464</v>
      </c>
      <c r="C191" s="4">
        <v>44254</v>
      </c>
      <c r="D191" t="s">
        <v>285</v>
      </c>
      <c r="E191" t="s">
        <v>304</v>
      </c>
      <c r="F191">
        <v>14</v>
      </c>
      <c r="G191">
        <v>5</v>
      </c>
      <c r="H191">
        <v>1</v>
      </c>
      <c r="I191" t="s">
        <v>323</v>
      </c>
      <c r="J191">
        <v>65</v>
      </c>
      <c r="L191" t="s">
        <v>18</v>
      </c>
      <c r="M191" t="s">
        <v>44</v>
      </c>
      <c r="N191">
        <v>1</v>
      </c>
    </row>
    <row r="192" spans="1:14" x14ac:dyDescent="0.25">
      <c r="A192" t="s">
        <v>265</v>
      </c>
      <c r="B192" t="s">
        <v>465</v>
      </c>
      <c r="C192" s="4">
        <v>44261</v>
      </c>
      <c r="D192" t="s">
        <v>285</v>
      </c>
      <c r="E192" t="s">
        <v>291</v>
      </c>
      <c r="F192">
        <v>5</v>
      </c>
      <c r="G192">
        <v>4</v>
      </c>
      <c r="H192">
        <v>2</v>
      </c>
      <c r="I192" t="s">
        <v>383</v>
      </c>
      <c r="J192">
        <v>26</v>
      </c>
      <c r="L192" t="s">
        <v>18</v>
      </c>
      <c r="M192" t="s">
        <v>248</v>
      </c>
      <c r="N192">
        <v>1</v>
      </c>
    </row>
    <row r="193" spans="1:14" x14ac:dyDescent="0.25">
      <c r="A193" t="s">
        <v>265</v>
      </c>
      <c r="B193" t="s">
        <v>465</v>
      </c>
      <c r="C193" s="4">
        <v>44261</v>
      </c>
      <c r="D193" t="s">
        <v>285</v>
      </c>
      <c r="E193" t="s">
        <v>291</v>
      </c>
      <c r="F193">
        <v>5</v>
      </c>
      <c r="G193">
        <v>4</v>
      </c>
      <c r="H193">
        <v>2</v>
      </c>
      <c r="I193" t="s">
        <v>383</v>
      </c>
      <c r="J193">
        <v>44</v>
      </c>
      <c r="L193" t="s">
        <v>63</v>
      </c>
      <c r="N193">
        <v>1</v>
      </c>
    </row>
    <row r="194" spans="1:14" x14ac:dyDescent="0.25">
      <c r="A194" t="s">
        <v>265</v>
      </c>
      <c r="B194" t="s">
        <v>465</v>
      </c>
      <c r="C194" s="4">
        <v>44261</v>
      </c>
      <c r="D194" t="s">
        <v>285</v>
      </c>
      <c r="E194" t="s">
        <v>291</v>
      </c>
      <c r="F194">
        <v>5</v>
      </c>
      <c r="G194">
        <v>4</v>
      </c>
      <c r="H194">
        <v>2</v>
      </c>
      <c r="I194" t="s">
        <v>383</v>
      </c>
      <c r="J194">
        <v>90</v>
      </c>
      <c r="L194" t="s">
        <v>18</v>
      </c>
      <c r="M194" t="s">
        <v>205</v>
      </c>
      <c r="N194">
        <v>1</v>
      </c>
    </row>
    <row r="195" spans="1:14" x14ac:dyDescent="0.25">
      <c r="A195" t="s">
        <v>265</v>
      </c>
      <c r="B195" t="s">
        <v>466</v>
      </c>
      <c r="C195" s="4">
        <v>44268</v>
      </c>
      <c r="D195" t="s">
        <v>281</v>
      </c>
      <c r="E195" t="s">
        <v>307</v>
      </c>
      <c r="F195">
        <v>12</v>
      </c>
      <c r="G195">
        <v>1</v>
      </c>
      <c r="H195">
        <v>3</v>
      </c>
      <c r="I195" t="s">
        <v>335</v>
      </c>
      <c r="J195">
        <v>67</v>
      </c>
      <c r="L195" t="s">
        <v>18</v>
      </c>
      <c r="M195" t="s">
        <v>173</v>
      </c>
      <c r="N195">
        <v>1</v>
      </c>
    </row>
    <row r="196" spans="1:14" x14ac:dyDescent="0.25">
      <c r="A196" t="s">
        <v>265</v>
      </c>
      <c r="B196" t="s">
        <v>467</v>
      </c>
      <c r="C196" s="4">
        <v>44275</v>
      </c>
      <c r="D196" t="s">
        <v>285</v>
      </c>
      <c r="E196" t="s">
        <v>329</v>
      </c>
      <c r="F196">
        <v>8</v>
      </c>
      <c r="G196">
        <v>4</v>
      </c>
      <c r="H196">
        <v>0</v>
      </c>
      <c r="I196" t="s">
        <v>287</v>
      </c>
      <c r="J196">
        <v>18</v>
      </c>
      <c r="L196" t="s">
        <v>18</v>
      </c>
      <c r="M196" t="s">
        <v>180</v>
      </c>
      <c r="N196">
        <v>1</v>
      </c>
    </row>
    <row r="197" spans="1:14" x14ac:dyDescent="0.25">
      <c r="A197" t="s">
        <v>265</v>
      </c>
      <c r="B197" t="s">
        <v>467</v>
      </c>
      <c r="C197" s="4">
        <v>44275</v>
      </c>
      <c r="D197" t="s">
        <v>285</v>
      </c>
      <c r="E197" t="s">
        <v>329</v>
      </c>
      <c r="F197">
        <v>8</v>
      </c>
      <c r="G197">
        <v>4</v>
      </c>
      <c r="H197">
        <v>0</v>
      </c>
      <c r="I197" t="s">
        <v>287</v>
      </c>
      <c r="J197">
        <v>23</v>
      </c>
      <c r="L197" t="s">
        <v>36</v>
      </c>
      <c r="M197" t="s">
        <v>44</v>
      </c>
      <c r="N197">
        <v>1</v>
      </c>
    </row>
    <row r="198" spans="1:14" x14ac:dyDescent="0.25">
      <c r="A198" t="s">
        <v>265</v>
      </c>
      <c r="B198" t="s">
        <v>467</v>
      </c>
      <c r="C198" s="4">
        <v>44275</v>
      </c>
      <c r="D198" t="s">
        <v>285</v>
      </c>
      <c r="E198" t="s">
        <v>329</v>
      </c>
      <c r="F198">
        <v>8</v>
      </c>
      <c r="G198">
        <v>4</v>
      </c>
      <c r="H198">
        <v>0</v>
      </c>
      <c r="I198" t="s">
        <v>287</v>
      </c>
      <c r="J198">
        <v>39</v>
      </c>
      <c r="L198" t="s">
        <v>33</v>
      </c>
      <c r="N198">
        <v>1</v>
      </c>
    </row>
    <row r="199" spans="1:14" x14ac:dyDescent="0.25">
      <c r="A199" t="s">
        <v>265</v>
      </c>
      <c r="B199" t="s">
        <v>468</v>
      </c>
      <c r="C199" s="4">
        <v>44310</v>
      </c>
      <c r="D199" t="s">
        <v>281</v>
      </c>
      <c r="E199" t="s">
        <v>314</v>
      </c>
      <c r="F199">
        <v>13</v>
      </c>
      <c r="G199">
        <v>2</v>
      </c>
      <c r="H199">
        <v>1</v>
      </c>
      <c r="I199" t="s">
        <v>292</v>
      </c>
      <c r="J199">
        <v>90</v>
      </c>
      <c r="K199">
        <v>4</v>
      </c>
      <c r="L199" t="s">
        <v>18</v>
      </c>
      <c r="N199">
        <v>1</v>
      </c>
    </row>
    <row r="200" spans="1:14" x14ac:dyDescent="0.25">
      <c r="A200" t="s">
        <v>265</v>
      </c>
      <c r="B200" t="s">
        <v>469</v>
      </c>
      <c r="C200" s="4">
        <v>44324</v>
      </c>
      <c r="D200" t="s">
        <v>285</v>
      </c>
      <c r="E200" t="s">
        <v>391</v>
      </c>
      <c r="F200">
        <v>7</v>
      </c>
      <c r="G200">
        <v>6</v>
      </c>
      <c r="H200">
        <v>0</v>
      </c>
      <c r="I200" t="s">
        <v>347</v>
      </c>
      <c r="J200">
        <v>2</v>
      </c>
      <c r="L200" t="s">
        <v>18</v>
      </c>
      <c r="M200" t="s">
        <v>163</v>
      </c>
      <c r="N200">
        <v>1</v>
      </c>
    </row>
    <row r="201" spans="1:14" x14ac:dyDescent="0.25">
      <c r="A201" t="s">
        <v>265</v>
      </c>
      <c r="B201" t="s">
        <v>469</v>
      </c>
      <c r="C201" s="4">
        <v>44324</v>
      </c>
      <c r="D201" t="s">
        <v>285</v>
      </c>
      <c r="E201" t="s">
        <v>391</v>
      </c>
      <c r="F201">
        <v>7</v>
      </c>
      <c r="G201">
        <v>6</v>
      </c>
      <c r="H201">
        <v>0</v>
      </c>
      <c r="I201" t="s">
        <v>347</v>
      </c>
      <c r="J201">
        <v>34</v>
      </c>
      <c r="L201" t="s">
        <v>18</v>
      </c>
      <c r="M201" t="s">
        <v>44</v>
      </c>
      <c r="N201">
        <v>1</v>
      </c>
    </row>
    <row r="202" spans="1:14" x14ac:dyDescent="0.25">
      <c r="A202" t="s">
        <v>265</v>
      </c>
      <c r="B202" t="s">
        <v>469</v>
      </c>
      <c r="C202" s="4">
        <v>44324</v>
      </c>
      <c r="D202" t="s">
        <v>285</v>
      </c>
      <c r="E202" t="s">
        <v>391</v>
      </c>
      <c r="F202">
        <v>7</v>
      </c>
      <c r="G202">
        <v>6</v>
      </c>
      <c r="H202">
        <v>0</v>
      </c>
      <c r="I202" t="s">
        <v>347</v>
      </c>
      <c r="J202">
        <v>66</v>
      </c>
      <c r="L202" t="s">
        <v>63</v>
      </c>
      <c r="N202">
        <v>1</v>
      </c>
    </row>
    <row r="203" spans="1:14" x14ac:dyDescent="0.25">
      <c r="A203" t="s">
        <v>265</v>
      </c>
      <c r="B203" t="s">
        <v>470</v>
      </c>
      <c r="C203" s="4">
        <v>44331</v>
      </c>
      <c r="D203" t="s">
        <v>281</v>
      </c>
      <c r="E203" t="s">
        <v>356</v>
      </c>
      <c r="F203">
        <v>9</v>
      </c>
      <c r="G203">
        <v>2</v>
      </c>
      <c r="H203">
        <v>2</v>
      </c>
      <c r="I203" t="s">
        <v>373</v>
      </c>
      <c r="J203">
        <v>26</v>
      </c>
      <c r="L203" t="s">
        <v>63</v>
      </c>
      <c r="N203">
        <v>1</v>
      </c>
    </row>
    <row r="204" spans="1:14" x14ac:dyDescent="0.25">
      <c r="A204" t="s">
        <v>265</v>
      </c>
      <c r="B204" t="s">
        <v>471</v>
      </c>
      <c r="C204" s="4">
        <v>44338</v>
      </c>
      <c r="D204" t="s">
        <v>285</v>
      </c>
      <c r="E204" t="s">
        <v>296</v>
      </c>
      <c r="F204">
        <v>12</v>
      </c>
      <c r="G204">
        <v>5</v>
      </c>
      <c r="H204">
        <v>2</v>
      </c>
      <c r="I204" t="s">
        <v>385</v>
      </c>
      <c r="J204">
        <v>90</v>
      </c>
      <c r="L204" t="s">
        <v>18</v>
      </c>
      <c r="M204" t="s">
        <v>248</v>
      </c>
      <c r="N20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Dane wyczyszczone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</dc:creator>
  <cp:lastModifiedBy>Rafał Sokół</cp:lastModifiedBy>
  <dcterms:created xsi:type="dcterms:W3CDTF">2015-06-05T18:19:34Z</dcterms:created>
  <dcterms:modified xsi:type="dcterms:W3CDTF">2021-07-31T10:05:21Z</dcterms:modified>
</cp:coreProperties>
</file>